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<sst xmlns="http://schemas.openxmlformats.org/spreadsheetml/2006/main" count="1058" uniqueCount="180">
  <si>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</si>
  <si>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</si>
  <si>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</si>
  <si>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</si>
  <si>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</si>
  <si>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</si>
  <si>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</si>
  <si>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</si>
  <si>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</si>
  <si>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</si>
  <si>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</si>
  <si>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</si>
  <si>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</si>
  <si>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</si>
  <si>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</si>
  <si>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</si>
  <si>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</si>
  <si>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</si>
  <si>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</si>
  <si>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</si>
  <si>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</si>
  <si>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</si>
  <si>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</si>
  <si>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</si>
  <si>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</si>
  <si>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</si>
  <si>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</si>
  <si>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</si>
  <si>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</si>
  <si>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</si>
  <si>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</si>
  <si>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</si>
  <si>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</si>
  <si>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</si>
  <si>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</si>
  <si>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</si>
  <si>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</si>
  <si>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</si>
  <si>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</si>
  <si>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</si>
  <si>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</si>
  <si>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</si>
  <si>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</si>
  <si>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</si>
  <si>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</si>
  <si>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</si>
  <si>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</si>
  <si>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</si>
  <si>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</si>
  <si>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</si>
  <si>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</si>
  <si>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</si>
  <si>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</si>
  <si>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</si>
  <si>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</si>
  <si>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</si>
  <si>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</si>
  <si>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</si>
  <si>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</si>
  <si>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</si>
  <si>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</si>
  <si>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</si>
  <si>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</si>
  <si>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</si>
  <si>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</si>
  <si>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</si>
  <si>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</si>
  <si>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</si>
  <si>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</si>
  <si>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</si>
  <si>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</si>
  <si>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</si>
  <si>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</si>
  <si>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</si>
  <si>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</si>
  <si>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</si>
  <si>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</si>
  <si>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</si>
  <si>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</si>
  <si>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</si>
  <si>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</si>
  <si>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</si>
  <si>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</si>
  <si>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</si>
  <si>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</si>
  <si>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</si>
  <si>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</si>
  <si>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</si>
  <si>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</si>
  <si>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</si>
  <si>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</si>
  <si>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</si>
  <si>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</si>
  <si>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</si>
  <si>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</si>
  <si>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</si>
  <si>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</si>
  <si>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</si>
  <si>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</si>
  <si>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</si>
  <si>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</si>
  <si>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</si>
  <si>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</si>
  <si>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</si>
  <si>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</si>
  <si>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</si>
  <si>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</si>
  <si>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</si>
  <si>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</si>
  <si>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</si>
  <si>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</si>
  <si>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</si>
  <si>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</si>
  <si>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</si>
  <si>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</si>
  <si>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</si>
  <si>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</si>
  <si>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</si>
  <si>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</si>
  <si>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</si>
  <si>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</si>
  <si>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</si>
  <si>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</si>
  <si>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</si>
  <si>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</si>
  <si>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</si>
  <si>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</si>
  <si>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</si>
  <si>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</si>
  <si>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</si>
  <si>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</si>
  <si>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</si>
  <si>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</si>
  <si>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</si>
  <si>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</si>
  <si>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</si>
  <si>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</si>
  <si>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</si>
  <si>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</si>
  <si>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</si>
  <si>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</si>
  <si>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</si>
  <si>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</si>
  <si>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</si>
  <si>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</si>
  <si>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</si>
  <si>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</si>
  <si>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2023г.</t>
  </si>
  <si>
    <t>май 2023 года</t>
  </si>
  <si>
    <t>01.05.2023</t>
  </si>
  <si>
    <t>02.05.2023</t>
  </si>
  <si>
    <t>03.05.2023</t>
  </si>
  <si>
    <t>04.05.2023</t>
  </si>
  <si>
    <t>05.05.2023</t>
  </si>
  <si>
    <t>06.05.2023</t>
  </si>
  <si>
    <t>07.05.2023</t>
  </si>
  <si>
    <t>08.05.2023</t>
  </si>
  <si>
    <t>09.05.2023</t>
  </si>
  <si>
    <t>10.05.2023</t>
  </si>
  <si>
    <t>11.05.2023</t>
  </si>
  <si>
    <t>12.05.2023</t>
  </si>
  <si>
    <t>13.05.2023</t>
  </si>
  <si>
    <t>14.05.2023</t>
  </si>
  <si>
    <t>15.05.2023</t>
  </si>
  <si>
    <t>16.05.2023</t>
  </si>
  <si>
    <t>17.05.2023</t>
  </si>
  <si>
    <t>18.05.2023</t>
  </si>
  <si>
    <t>19.05.2023</t>
  </si>
  <si>
    <t>20.05.2023</t>
  </si>
  <si>
    <t>21.05.2023</t>
  </si>
  <si>
    <t>22.05.2023</t>
  </si>
  <si>
    <t>23.05.2023</t>
  </si>
  <si>
    <t>24.05.2023</t>
  </si>
  <si>
    <t>25.05.2023</t>
  </si>
  <si>
    <t>26.05.2023</t>
  </si>
  <si>
    <t>27.05.2023</t>
  </si>
  <si>
    <t>28.05.2023</t>
  </si>
  <si>
    <t>29.05.2023</t>
  </si>
  <si>
    <t>30.05.2023</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</si>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</sst>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M29" sqref="M29"/>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5802.3466402900003</v>
      </c>
      <c r="D7" s="4">
        <f>$F$12+'СЕТ СН'!G5+СВЦЭМ!$D$10+'СЕТ СН'!G8-'СЕТ СН'!G$15</f>
        <v>6182.7866402899999</v>
      </c>
      <c r="E7" s="4">
        <f>$F$12+'СЕТ СН'!H5+СВЦЭМ!$D$10+'СЕТ СН'!H8-'СЕТ СН'!H$15</f>
        <v>6305.5566402899995</v>
      </c>
      <c r="F7" s="4">
        <f>$F$12+'СЕТ СН'!I5+СВЦЭМ!$D$10+'СЕТ СН'!I8-'СЕТ СН'!I$15</f>
        <v>6557.5766402899999</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2659.8236013599999</v>
      </c>
      <c r="H12" s="2" t="s">
        <v>41</v>
      </c>
    </row>
    <row r="13" spans="1:8" ht="31.5" x14ac:dyDescent="0.25">
      <c r="A13" s="12">
        <v>2</v>
      </c>
      <c r="B13" s="100" t="s">
        <v>51</v>
      </c>
      <c r="C13" s="100"/>
      <c r="D13" s="100"/>
      <c r="E13" s="13" t="s">
        <v>22</v>
      </c>
      <c r="F13" s="11">
        <f>СВЦЭМ!$D$11</f>
        <v>1659.9840602199999</v>
      </c>
    </row>
    <row r="14" spans="1:8" ht="36" customHeight="1" x14ac:dyDescent="0.25">
      <c r="A14" s="12">
        <v>3</v>
      </c>
      <c r="B14" s="100" t="s">
        <v>52</v>
      </c>
      <c r="C14" s="100"/>
      <c r="D14" s="100"/>
      <c r="E14" s="13" t="s">
        <v>23</v>
      </c>
      <c r="F14" s="11">
        <f>СВЦЭМ!$D$12</f>
        <v>725489.20396265283</v>
      </c>
    </row>
    <row r="15" spans="1:8" ht="30.75" customHeight="1" x14ac:dyDescent="0.25">
      <c r="A15" s="12">
        <v>4</v>
      </c>
      <c r="B15" s="100" t="s">
        <v>53</v>
      </c>
      <c r="C15" s="100" t="s">
        <v>24</v>
      </c>
      <c r="D15" s="100" t="s">
        <v>24</v>
      </c>
      <c r="E15" s="14" t="s">
        <v>54</v>
      </c>
      <c r="F15" s="15">
        <f>ROUND(IF(F25-(F26+F33)&lt;=0,0,MAX(0,(F16-(F17+F24))/(F25-(F26+F33)))),11)</f>
        <v>1.37815909E-3</v>
      </c>
    </row>
    <row r="16" spans="1:8" ht="36" customHeight="1" x14ac:dyDescent="0.25">
      <c r="A16" s="12">
        <v>5</v>
      </c>
      <c r="B16" s="100" t="s">
        <v>55</v>
      </c>
      <c r="C16" s="100" t="s">
        <v>25</v>
      </c>
      <c r="D16" s="100" t="s">
        <v>6</v>
      </c>
      <c r="E16" s="13" t="s">
        <v>6</v>
      </c>
      <c r="F16" s="16">
        <f>СВЦЭМ!$D$27</f>
        <v>22.812999999999999</v>
      </c>
    </row>
    <row r="17" spans="1:6" ht="33" customHeight="1" x14ac:dyDescent="0.25">
      <c r="A17" s="12">
        <v>6</v>
      </c>
      <c r="B17" s="100" t="s">
        <v>56</v>
      </c>
      <c r="C17" s="100" t="s">
        <v>25</v>
      </c>
      <c r="D17" s="100" t="s">
        <v>6</v>
      </c>
      <c r="E17" s="13" t="s">
        <v>6</v>
      </c>
      <c r="F17" s="16">
        <f>SUM(F19:F23)</f>
        <v>22.742000000000001</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22.742000000000001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15035.925999999999</v>
      </c>
    </row>
    <row r="26" spans="1:6" ht="30.75" customHeight="1" x14ac:dyDescent="0.25">
      <c r="A26" s="12">
        <v>9</v>
      </c>
      <c r="B26" s="100" t="s">
        <v>65</v>
      </c>
      <c r="C26" s="100" t="s">
        <v>27</v>
      </c>
      <c r="D26" s="100" t="s">
        <v>28</v>
      </c>
      <c r="E26" s="13" t="s">
        <v>64</v>
      </c>
      <c r="F26" s="16">
        <f>SUM(F28:F32)</f>
        <v>14984.407999999983</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14984.407999999983</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2023г.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4906.4577626299997</v>
      </c>
      <c r="C9" s="4">
        <f>СВЦЭМ!$D$14+'СЕТ СН'!G5+СВЦЭМ!$D$10+'СЕТ СН'!G8-'СЕТ СН'!G$16</f>
        <v>5286.8977626300002</v>
      </c>
      <c r="D9" s="4">
        <f>СВЦЭМ!$D$14+'СЕТ СН'!H5+СВЦЭМ!$D$10+'СЕТ СН'!H8-'СЕТ СН'!H$16</f>
        <v>5409.6677626299997</v>
      </c>
      <c r="E9" s="4">
        <f>СВЦЭМ!$D$14+'СЕТ СН'!I5+СВЦЭМ!$D$10+'СЕТ СН'!I8-'СЕТ СН'!I$16</f>
        <v>5661.6877626300002</v>
      </c>
    </row>
    <row r="10" spans="1:6" x14ac:dyDescent="0.25">
      <c r="A10" s="26" t="s">
        <v>35</v>
      </c>
      <c r="B10" s="4">
        <f>СВЦЭМ!$D$15+'СЕТ СН'!F5+СВЦЭМ!$D$10+'СЕТ СН'!F8-'СЕТ СН'!F$16</f>
        <v>5924.9184890299994</v>
      </c>
      <c r="C10" s="4">
        <f>СВЦЭМ!$D$15+'СЕТ СН'!G5+СВЦЭМ!$D$10+'СЕТ СН'!G8-'СЕТ СН'!G$16</f>
        <v>6305.3584890299999</v>
      </c>
      <c r="D10" s="4">
        <f>СВЦЭМ!$D$15+'СЕТ СН'!H5+СВЦЭМ!$D$10+'СЕТ СН'!H8-'СЕТ СН'!H$16</f>
        <v>6428.1284890300003</v>
      </c>
      <c r="E10" s="4">
        <f>СВЦЭМ!$D$15+'СЕТ СН'!I5+СВЦЭМ!$D$10+'СЕТ СН'!I8-'СЕТ СН'!I$16</f>
        <v>6680.1484890299998</v>
      </c>
    </row>
    <row r="11" spans="1:6" x14ac:dyDescent="0.25">
      <c r="A11" s="26" t="s">
        <v>36</v>
      </c>
      <c r="B11" s="4">
        <f>СВЦЭМ!$D$16+'СЕТ СН'!F5+СВЦЭМ!$D$10+'СЕТ СН'!F8-'СЕТ СН'!F$16</f>
        <v>7408.6207853599999</v>
      </c>
      <c r="C11" s="4">
        <f>СВЦЭМ!$D$16+'СЕТ СН'!G5+СВЦЭМ!$D$10+'СЕТ СН'!G8-'СЕТ СН'!G$16</f>
        <v>7789.0607853600004</v>
      </c>
      <c r="D11" s="4">
        <f>СВЦЭМ!$D$16+'СЕТ СН'!H5+СВЦЭМ!$D$10+'СЕТ СН'!H8-'СЕТ СН'!H$16</f>
        <v>7911.8307853600008</v>
      </c>
      <c r="E11" s="4">
        <f>СВЦЭМ!$D$16+'СЕТ СН'!I5+СВЦЭМ!$D$10+'СЕТ СН'!I8-'СЕТ СН'!I$16</f>
        <v>8163.8507853600004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4906.4577626299997</v>
      </c>
      <c r="C16" s="28">
        <f>СВЦЭМ!$D$14+'СЕТ СН'!G5+СВЦЭМ!$D$10+'СЕТ СН'!G8-'СЕТ СН'!G$16</f>
        <v>5286.8977626300002</v>
      </c>
      <c r="D16" s="28">
        <f>СВЦЭМ!$D$14+'СЕТ СН'!H5+СВЦЭМ!$D$10+'СЕТ СН'!H8-'СЕТ СН'!H$16</f>
        <v>5409.6677626299997</v>
      </c>
      <c r="E16" s="28">
        <f>СВЦЭМ!$D$14+'СЕТ СН'!I5+СВЦЭМ!$D$10+'СЕТ СН'!I8-'СЕТ СН'!I$16</f>
        <v>5661.6877626300002</v>
      </c>
    </row>
    <row r="17" spans="1:5" x14ac:dyDescent="0.25">
      <c r="A17" s="26" t="s">
        <v>37</v>
      </c>
      <c r="B17" s="28">
        <f>СВЦЭМ!$D$17+'СЕТ СН'!F5+СВЦЭМ!$D$10+'СЕТ СН'!F8-'СЕТ СН'!F$16</f>
        <v>6481.5807137100001</v>
      </c>
      <c r="C17" s="28">
        <f>СВЦЭМ!$D$17+'СЕТ СН'!G5+СВЦЭМ!$D$10+'СЕТ СН'!G8-'СЕТ СН'!G$16</f>
        <v>6862.0207137099997</v>
      </c>
      <c r="D17" s="28">
        <f>СВЦЭМ!$D$17+'СЕТ СН'!H5+СВЦЭМ!$D$10+'СЕТ СН'!H8-'СЕТ СН'!H$16</f>
        <v>6984.7907137100001</v>
      </c>
      <c r="E17" s="28">
        <f>СВЦЭМ!$D$17+'СЕТ СН'!I5+СВЦЭМ!$D$10+'СЕТ СН'!I8-'СЕТ СН'!I$16</f>
        <v>7236.8107137100005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СН'!$F$9+СВЦЭМ!$D$10+'СЕТ СН'!$F$5-'СЕТ СН'!$F$17</f>
        <v>4863.0526164399998</v>
      </c>
      <c r="C12" s="36">
        <f>SUMIFS(СВЦЭМ!$C$39:$C$782,СВЦЭМ!$A$39:$A$782,$A12,СВЦЭМ!$B$39:$B$782,C$11)+'СЕТ СН'!$F$9+СВЦЭМ!$D$10+'СЕТ СН'!$F$5-'СЕТ СН'!$F$17</f>
        <v>4959.3543031899999</v>
      </c>
      <c r="D12" s="36">
        <f>SUMIFS(СВЦЭМ!$C$39:$C$782,СВЦЭМ!$A$39:$A$782,$A12,СВЦЭМ!$B$39:$B$782,D$11)+'СЕТ СН'!$F$9+СВЦЭМ!$D$10+'СЕТ СН'!$F$5-'СЕТ СН'!$F$17</f>
        <v>5023.0537679600002</v>
      </c>
      <c r="E12" s="36">
        <f>SUMIFS(СВЦЭМ!$C$39:$C$782,СВЦЭМ!$A$39:$A$782,$A12,СВЦЭМ!$B$39:$B$782,E$11)+'СЕТ СН'!$F$9+СВЦЭМ!$D$10+'СЕТ СН'!$F$5-'СЕТ СН'!$F$17</f>
        <v>5053.5729370600002</v>
      </c>
      <c r="F12" s="36">
        <f>SUMIFS(СВЦЭМ!$C$39:$C$782,СВЦЭМ!$A$39:$A$782,$A12,СВЦЭМ!$B$39:$B$782,F$11)+'СЕТ СН'!$F$9+СВЦЭМ!$D$10+'СЕТ СН'!$F$5-'СЕТ СН'!$F$17</f>
        <v>5062.7119313700005</v>
      </c>
      <c r="G12" s="36">
        <f>SUMIFS(СВЦЭМ!$C$39:$C$782,СВЦЭМ!$A$39:$A$782,$A12,СВЦЭМ!$B$39:$B$782,G$11)+'СЕТ СН'!$F$9+СВЦЭМ!$D$10+'СЕТ СН'!$F$5-'СЕТ СН'!$F$17</f>
        <v>5052.0803877300004</v>
      </c>
      <c r="H12" s="36">
        <f>SUMIFS(СВЦЭМ!$C$39:$C$782,СВЦЭМ!$A$39:$A$782,$A12,СВЦЭМ!$B$39:$B$782,H$11)+'СЕТ СН'!$F$9+СВЦЭМ!$D$10+'СЕТ СН'!$F$5-'СЕТ СН'!$F$17</f>
        <v>5052.9800003800001</v>
      </c>
      <c r="I12" s="36">
        <f>SUMIFS(СВЦЭМ!$C$39:$C$782,СВЦЭМ!$A$39:$A$782,$A12,СВЦЭМ!$B$39:$B$782,I$11)+'СЕТ СН'!$F$9+СВЦЭМ!$D$10+'СЕТ СН'!$F$5-'СЕТ СН'!$F$17</f>
        <v>5001.4884365800008</v>
      </c>
      <c r="J12" s="36">
        <f>SUMIFS(СВЦЭМ!$C$39:$C$782,СВЦЭМ!$A$39:$A$782,$A12,СВЦЭМ!$B$39:$B$782,J$11)+'СЕТ СН'!$F$9+СВЦЭМ!$D$10+'СЕТ СН'!$F$5-'СЕТ СН'!$F$17</f>
        <v>4954.4471720700003</v>
      </c>
      <c r="K12" s="36">
        <f>SUMIFS(СВЦЭМ!$C$39:$C$782,СВЦЭМ!$A$39:$A$782,$A12,СВЦЭМ!$B$39:$B$782,K$11)+'СЕТ СН'!$F$9+СВЦЭМ!$D$10+'СЕТ СН'!$F$5-'СЕТ СН'!$F$17</f>
        <v>4907.3291153600003</v>
      </c>
      <c r="L12" s="36">
        <f>SUMIFS(СВЦЭМ!$C$39:$C$782,СВЦЭМ!$A$39:$A$782,$A12,СВЦЭМ!$B$39:$B$782,L$11)+'СЕТ СН'!$F$9+СВЦЭМ!$D$10+'СЕТ СН'!$F$5-'СЕТ СН'!$F$17</f>
        <v>4884.9178104800003</v>
      </c>
      <c r="M12" s="36">
        <f>SUMIFS(СВЦЭМ!$C$39:$C$782,СВЦЭМ!$A$39:$A$782,$A12,СВЦЭМ!$B$39:$B$782,M$11)+'СЕТ СН'!$F$9+СВЦЭМ!$D$10+'СЕТ СН'!$F$5-'СЕТ СН'!$F$17</f>
        <v>4886.6929455099998</v>
      </c>
      <c r="N12" s="36">
        <f>SUMIFS(СВЦЭМ!$C$39:$C$782,СВЦЭМ!$A$39:$A$782,$A12,СВЦЭМ!$B$39:$B$782,N$11)+'СЕТ СН'!$F$9+СВЦЭМ!$D$10+'СЕТ СН'!$F$5-'СЕТ СН'!$F$17</f>
        <v>4920.7002493800001</v>
      </c>
      <c r="O12" s="36">
        <f>SUMIFS(СВЦЭМ!$C$39:$C$782,СВЦЭМ!$A$39:$A$782,$A12,СВЦЭМ!$B$39:$B$782,O$11)+'СЕТ СН'!$F$9+СВЦЭМ!$D$10+'СЕТ СН'!$F$5-'СЕТ СН'!$F$17</f>
        <v>4935.1598310200006</v>
      </c>
      <c r="P12" s="36">
        <f>SUMIFS(СВЦЭМ!$C$39:$C$782,СВЦЭМ!$A$39:$A$782,$A12,СВЦЭМ!$B$39:$B$782,P$11)+'СЕТ СН'!$F$9+СВЦЭМ!$D$10+'СЕТ СН'!$F$5-'СЕТ СН'!$F$17</f>
        <v>4932.2115588200004</v>
      </c>
      <c r="Q12" s="36">
        <f>SUMIFS(СВЦЭМ!$C$39:$C$782,СВЦЭМ!$A$39:$A$782,$A12,СВЦЭМ!$B$39:$B$782,Q$11)+'СЕТ СН'!$F$9+СВЦЭМ!$D$10+'СЕТ СН'!$F$5-'СЕТ СН'!$F$17</f>
        <v>4939.7878128600005</v>
      </c>
      <c r="R12" s="36">
        <f>SUMIFS(СВЦЭМ!$C$39:$C$782,СВЦЭМ!$A$39:$A$782,$A12,СВЦЭМ!$B$39:$B$782,R$11)+'СЕТ СН'!$F$9+СВЦЭМ!$D$10+'СЕТ СН'!$F$5-'СЕТ СН'!$F$17</f>
        <v>4945.57841121</v>
      </c>
      <c r="S12" s="36">
        <f>SUMIFS(СВЦЭМ!$C$39:$C$782,СВЦЭМ!$A$39:$A$782,$A12,СВЦЭМ!$B$39:$B$782,S$11)+'СЕТ СН'!$F$9+СВЦЭМ!$D$10+'СЕТ СН'!$F$5-'СЕТ СН'!$F$17</f>
        <v>4888.9235438200003</v>
      </c>
      <c r="T12" s="36">
        <f>SUMIFS(СВЦЭМ!$C$39:$C$782,СВЦЭМ!$A$39:$A$782,$A12,СВЦЭМ!$B$39:$B$782,T$11)+'СЕТ СН'!$F$9+СВЦЭМ!$D$10+'СЕТ СН'!$F$5-'СЕТ СН'!$F$17</f>
        <v>4858.6933604400001</v>
      </c>
      <c r="U12" s="36">
        <f>SUMIFS(СВЦЭМ!$C$39:$C$782,СВЦЭМ!$A$39:$A$782,$A12,СВЦЭМ!$B$39:$B$782,U$11)+'СЕТ СН'!$F$9+СВЦЭМ!$D$10+'СЕТ СН'!$F$5-'СЕТ СН'!$F$17</f>
        <v>4824.3891597300008</v>
      </c>
      <c r="V12" s="36">
        <f>SUMIFS(СВЦЭМ!$C$39:$C$782,СВЦЭМ!$A$39:$A$782,$A12,СВЦЭМ!$B$39:$B$782,V$11)+'СЕТ СН'!$F$9+СВЦЭМ!$D$10+'СЕТ СН'!$F$5-'СЕТ СН'!$F$17</f>
        <v>4772.9186226399997</v>
      </c>
      <c r="W12" s="36">
        <f>SUMIFS(СВЦЭМ!$C$39:$C$782,СВЦЭМ!$A$39:$A$782,$A12,СВЦЭМ!$B$39:$B$782,W$11)+'СЕТ СН'!$F$9+СВЦЭМ!$D$10+'СЕТ СН'!$F$5-'СЕТ СН'!$F$17</f>
        <v>4750.4948771500003</v>
      </c>
      <c r="X12" s="36">
        <f>SUMIFS(СВЦЭМ!$C$39:$C$782,СВЦЭМ!$A$39:$A$782,$A12,СВЦЭМ!$B$39:$B$782,X$11)+'СЕТ СН'!$F$9+СВЦЭМ!$D$10+'СЕТ СН'!$F$5-'СЕТ СН'!$F$17</f>
        <v>4789.9254890499997</v>
      </c>
      <c r="Y12" s="36">
        <f>SUMIFS(СВЦЭМ!$C$39:$C$782,СВЦЭМ!$A$39:$A$782,$A12,СВЦЭМ!$B$39:$B$782,Y$11)+'СЕТ СН'!$F$9+СВЦЭМ!$D$10+'СЕТ СН'!$F$5-'СЕТ СН'!$F$17</f>
        <v>4840.4802793100007</v>
      </c>
      <c r="AA12" s="37"/>
    </row>
    <row r="13" spans="1:27" ht="15.75" x14ac:dyDescent="0.2">
      <c r="A13" s="35">
        <f>A12+1</f>
        <v>45048</v>
      </c>
      <c r="B13" s="36">
        <f>SUMIFS(СВЦЭМ!$C$39:$C$782,СВЦЭМ!$A$39:$A$782,$A13,СВЦЭМ!$B$39:$B$782,B$11)+'СЕТ СН'!$F$9+СВЦЭМ!$D$10+'СЕТ СН'!$F$5-'СЕТ СН'!$F$17</f>
        <v>4923.5473797100003</v>
      </c>
      <c r="C13" s="36">
        <f>SUMIFS(СВЦЭМ!$C$39:$C$782,СВЦЭМ!$A$39:$A$782,$A13,СВЦЭМ!$B$39:$B$782,C$11)+'СЕТ СН'!$F$9+СВЦЭМ!$D$10+'СЕТ СН'!$F$5-'СЕТ СН'!$F$17</f>
        <v>4988.9577334700007</v>
      </c>
      <c r="D13" s="36">
        <f>SUMIFS(СВЦЭМ!$C$39:$C$782,СВЦЭМ!$A$39:$A$782,$A13,СВЦЭМ!$B$39:$B$782,D$11)+'СЕТ СН'!$F$9+СВЦЭМ!$D$10+'СЕТ СН'!$F$5-'СЕТ СН'!$F$17</f>
        <v>5045.61787224</v>
      </c>
      <c r="E13" s="36">
        <f>SUMIFS(СВЦЭМ!$C$39:$C$782,СВЦЭМ!$A$39:$A$782,$A13,СВЦЭМ!$B$39:$B$782,E$11)+'СЕТ СН'!$F$9+СВЦЭМ!$D$10+'СЕТ СН'!$F$5-'СЕТ СН'!$F$17</f>
        <v>5064.1951286900003</v>
      </c>
      <c r="F13" s="36">
        <f>SUMIFS(СВЦЭМ!$C$39:$C$782,СВЦЭМ!$A$39:$A$782,$A13,СВЦЭМ!$B$39:$B$782,F$11)+'СЕТ СН'!$F$9+СВЦЭМ!$D$10+'СЕТ СН'!$F$5-'СЕТ СН'!$F$17</f>
        <v>5059.2724317800003</v>
      </c>
      <c r="G13" s="36">
        <f>SUMIFS(СВЦЭМ!$C$39:$C$782,СВЦЭМ!$A$39:$A$782,$A13,СВЦЭМ!$B$39:$B$782,G$11)+'СЕТ СН'!$F$9+СВЦЭМ!$D$10+'СЕТ СН'!$F$5-'СЕТ СН'!$F$17</f>
        <v>5054.0069022000007</v>
      </c>
      <c r="H13" s="36">
        <f>SUMIFS(СВЦЭМ!$C$39:$C$782,СВЦЭМ!$A$39:$A$782,$A13,СВЦЭМ!$B$39:$B$782,H$11)+'СЕТ СН'!$F$9+СВЦЭМ!$D$10+'СЕТ СН'!$F$5-'СЕТ СН'!$F$17</f>
        <v>5087.0395944800002</v>
      </c>
      <c r="I13" s="36">
        <f>SUMIFS(СВЦЭМ!$C$39:$C$782,СВЦЭМ!$A$39:$A$782,$A13,СВЦЭМ!$B$39:$B$782,I$11)+'СЕТ СН'!$F$9+СВЦЭМ!$D$10+'СЕТ СН'!$F$5-'СЕТ СН'!$F$17</f>
        <v>4909.5356674900004</v>
      </c>
      <c r="J13" s="36">
        <f>SUMIFS(СВЦЭМ!$C$39:$C$782,СВЦЭМ!$A$39:$A$782,$A13,СВЦЭМ!$B$39:$B$782,J$11)+'СЕТ СН'!$F$9+СВЦЭМ!$D$10+'СЕТ СН'!$F$5-'СЕТ СН'!$F$17</f>
        <v>4882.1609989000008</v>
      </c>
      <c r="K13" s="36">
        <f>SUMIFS(СВЦЭМ!$C$39:$C$782,СВЦЭМ!$A$39:$A$782,$A13,СВЦЭМ!$B$39:$B$782,K$11)+'СЕТ СН'!$F$9+СВЦЭМ!$D$10+'СЕТ СН'!$F$5-'СЕТ СН'!$F$17</f>
        <v>4864.7969642900007</v>
      </c>
      <c r="L13" s="36">
        <f>SUMIFS(СВЦЭМ!$C$39:$C$782,СВЦЭМ!$A$39:$A$782,$A13,СВЦЭМ!$B$39:$B$782,L$11)+'СЕТ СН'!$F$9+СВЦЭМ!$D$10+'СЕТ СН'!$F$5-'СЕТ СН'!$F$17</f>
        <v>4863.3098964500005</v>
      </c>
      <c r="M13" s="36">
        <f>SUMIFS(СВЦЭМ!$C$39:$C$782,СВЦЭМ!$A$39:$A$782,$A13,СВЦЭМ!$B$39:$B$782,M$11)+'СЕТ СН'!$F$9+СВЦЭМ!$D$10+'СЕТ СН'!$F$5-'СЕТ СН'!$F$17</f>
        <v>4868.0804300199998</v>
      </c>
      <c r="N13" s="36">
        <f>SUMIFS(СВЦЭМ!$C$39:$C$782,СВЦЭМ!$A$39:$A$782,$A13,СВЦЭМ!$B$39:$B$782,N$11)+'СЕТ СН'!$F$9+СВЦЭМ!$D$10+'СЕТ СН'!$F$5-'СЕТ СН'!$F$17</f>
        <v>4886.7860493400003</v>
      </c>
      <c r="O13" s="36">
        <f>SUMIFS(СВЦЭМ!$C$39:$C$782,СВЦЭМ!$A$39:$A$782,$A13,СВЦЭМ!$B$39:$B$782,O$11)+'СЕТ СН'!$F$9+СВЦЭМ!$D$10+'СЕТ СН'!$F$5-'СЕТ СН'!$F$17</f>
        <v>4897.5918672300004</v>
      </c>
      <c r="P13" s="36">
        <f>SUMIFS(СВЦЭМ!$C$39:$C$782,СВЦЭМ!$A$39:$A$782,$A13,СВЦЭМ!$B$39:$B$782,P$11)+'СЕТ СН'!$F$9+СВЦЭМ!$D$10+'СЕТ СН'!$F$5-'СЕТ СН'!$F$17</f>
        <v>4851.4751834899998</v>
      </c>
      <c r="Q13" s="36">
        <f>SUMIFS(СВЦЭМ!$C$39:$C$782,СВЦЭМ!$A$39:$A$782,$A13,СВЦЭМ!$B$39:$B$782,Q$11)+'СЕТ СН'!$F$9+СВЦЭМ!$D$10+'СЕТ СН'!$F$5-'СЕТ СН'!$F$17</f>
        <v>4797.2695534800005</v>
      </c>
      <c r="R13" s="36">
        <f>SUMIFS(СВЦЭМ!$C$39:$C$782,СВЦЭМ!$A$39:$A$782,$A13,СВЦЭМ!$B$39:$B$782,R$11)+'СЕТ СН'!$F$9+СВЦЭМ!$D$10+'СЕТ СН'!$F$5-'СЕТ СН'!$F$17</f>
        <v>4801.0363958100006</v>
      </c>
      <c r="S13" s="36">
        <f>SUMIFS(СВЦЭМ!$C$39:$C$782,СВЦЭМ!$A$39:$A$782,$A13,СВЦЭМ!$B$39:$B$782,S$11)+'СЕТ СН'!$F$9+СВЦЭМ!$D$10+'СЕТ СН'!$F$5-'СЕТ СН'!$F$17</f>
        <v>4769.3042109500002</v>
      </c>
      <c r="T13" s="36">
        <f>SUMIFS(СВЦЭМ!$C$39:$C$782,СВЦЭМ!$A$39:$A$782,$A13,СВЦЭМ!$B$39:$B$782,T$11)+'СЕТ СН'!$F$9+СВЦЭМ!$D$10+'СЕТ СН'!$F$5-'СЕТ СН'!$F$17</f>
        <v>4731.4745263499999</v>
      </c>
      <c r="U13" s="36">
        <f>SUMIFS(СВЦЭМ!$C$39:$C$782,СВЦЭМ!$A$39:$A$782,$A13,СВЦЭМ!$B$39:$B$782,U$11)+'СЕТ СН'!$F$9+СВЦЭМ!$D$10+'СЕТ СН'!$F$5-'СЕТ СН'!$F$17</f>
        <v>4704.2435648000001</v>
      </c>
      <c r="V13" s="36">
        <f>SUMIFS(СВЦЭМ!$C$39:$C$782,СВЦЭМ!$A$39:$A$782,$A13,СВЦЭМ!$B$39:$B$782,V$11)+'СЕТ СН'!$F$9+СВЦЭМ!$D$10+'СЕТ СН'!$F$5-'СЕТ СН'!$F$17</f>
        <v>4704.9484007500005</v>
      </c>
      <c r="W13" s="36">
        <f>SUMIFS(СВЦЭМ!$C$39:$C$782,СВЦЭМ!$A$39:$A$782,$A13,СВЦЭМ!$B$39:$B$782,W$11)+'СЕТ СН'!$F$9+СВЦЭМ!$D$10+'СЕТ СН'!$F$5-'СЕТ СН'!$F$17</f>
        <v>4683.0284386399999</v>
      </c>
      <c r="X13" s="36">
        <f>SUMIFS(СВЦЭМ!$C$39:$C$782,СВЦЭМ!$A$39:$A$782,$A13,СВЦЭМ!$B$39:$B$782,X$11)+'СЕТ СН'!$F$9+СВЦЭМ!$D$10+'СЕТ СН'!$F$5-'СЕТ СН'!$F$17</f>
        <v>4730.8280413299999</v>
      </c>
      <c r="Y13" s="36">
        <f>SUMIFS(СВЦЭМ!$C$39:$C$782,СВЦЭМ!$A$39:$A$782,$A13,СВЦЭМ!$B$39:$B$782,Y$11)+'СЕТ СН'!$F$9+СВЦЭМ!$D$10+'СЕТ СН'!$F$5-'СЕТ СН'!$F$17</f>
        <v>4757.8509877100005</v>
      </c>
    </row>
    <row r="14" spans="1:27" ht="15.75" x14ac:dyDescent="0.2">
      <c r="A14" s="35">
        <f t="shared" ref="A14:A42" si="0">A13+1</f>
        <v>45049</v>
      </c>
      <c r="B14" s="36">
        <f>SUMIFS(СВЦЭМ!$C$39:$C$782,СВЦЭМ!$A$39:$A$782,$A14,СВЦЭМ!$B$39:$B$782,B$11)+'СЕТ СН'!$F$9+СВЦЭМ!$D$10+'СЕТ СН'!$F$5-'СЕТ СН'!$F$17</f>
        <v>4895.7571443100005</v>
      </c>
      <c r="C14" s="36">
        <f>SUMIFS(СВЦЭМ!$C$39:$C$782,СВЦЭМ!$A$39:$A$782,$A14,СВЦЭМ!$B$39:$B$782,C$11)+'СЕТ СН'!$F$9+СВЦЭМ!$D$10+'СЕТ СН'!$F$5-'СЕТ СН'!$F$17</f>
        <v>4959.81007331</v>
      </c>
      <c r="D14" s="36">
        <f>SUMIFS(СВЦЭМ!$C$39:$C$782,СВЦЭМ!$A$39:$A$782,$A14,СВЦЭМ!$B$39:$B$782,D$11)+'СЕТ СН'!$F$9+СВЦЭМ!$D$10+'СЕТ СН'!$F$5-'СЕТ СН'!$F$17</f>
        <v>5029.4614010400001</v>
      </c>
      <c r="E14" s="36">
        <f>SUMIFS(СВЦЭМ!$C$39:$C$782,СВЦЭМ!$A$39:$A$782,$A14,СВЦЭМ!$B$39:$B$782,E$11)+'СЕТ СН'!$F$9+СВЦЭМ!$D$10+'СЕТ СН'!$F$5-'СЕТ СН'!$F$17</f>
        <v>5035.0454201299999</v>
      </c>
      <c r="F14" s="36">
        <f>SUMIFS(СВЦЭМ!$C$39:$C$782,СВЦЭМ!$A$39:$A$782,$A14,СВЦЭМ!$B$39:$B$782,F$11)+'СЕТ СН'!$F$9+СВЦЭМ!$D$10+'СЕТ СН'!$F$5-'СЕТ СН'!$F$17</f>
        <v>5048.5215252500002</v>
      </c>
      <c r="G14" s="36">
        <f>SUMIFS(СВЦЭМ!$C$39:$C$782,СВЦЭМ!$A$39:$A$782,$A14,СВЦЭМ!$B$39:$B$782,G$11)+'СЕТ СН'!$F$9+СВЦЭМ!$D$10+'СЕТ СН'!$F$5-'СЕТ СН'!$F$17</f>
        <v>4994.3603886600004</v>
      </c>
      <c r="H14" s="36">
        <f>SUMIFS(СВЦЭМ!$C$39:$C$782,СВЦЭМ!$A$39:$A$782,$A14,СВЦЭМ!$B$39:$B$782,H$11)+'СЕТ СН'!$F$9+СВЦЭМ!$D$10+'СЕТ СН'!$F$5-'СЕТ СН'!$F$17</f>
        <v>4940.8926435499998</v>
      </c>
      <c r="I14" s="36">
        <f>SUMIFS(СВЦЭМ!$C$39:$C$782,СВЦЭМ!$A$39:$A$782,$A14,СВЦЭМ!$B$39:$B$782,I$11)+'СЕТ СН'!$F$9+СВЦЭМ!$D$10+'СЕТ СН'!$F$5-'СЕТ СН'!$F$17</f>
        <v>4862.93467667</v>
      </c>
      <c r="J14" s="36">
        <f>SUMIFS(СВЦЭМ!$C$39:$C$782,СВЦЭМ!$A$39:$A$782,$A14,СВЦЭМ!$B$39:$B$782,J$11)+'СЕТ СН'!$F$9+СВЦЭМ!$D$10+'СЕТ СН'!$F$5-'СЕТ СН'!$F$17</f>
        <v>4821.05178686</v>
      </c>
      <c r="K14" s="36">
        <f>SUMIFS(СВЦЭМ!$C$39:$C$782,СВЦЭМ!$A$39:$A$782,$A14,СВЦЭМ!$B$39:$B$782,K$11)+'СЕТ СН'!$F$9+СВЦЭМ!$D$10+'СЕТ СН'!$F$5-'СЕТ СН'!$F$17</f>
        <v>4781.8358014200003</v>
      </c>
      <c r="L14" s="36">
        <f>SUMIFS(СВЦЭМ!$C$39:$C$782,СВЦЭМ!$A$39:$A$782,$A14,СВЦЭМ!$B$39:$B$782,L$11)+'СЕТ СН'!$F$9+СВЦЭМ!$D$10+'СЕТ СН'!$F$5-'СЕТ СН'!$F$17</f>
        <v>4775.0436886699999</v>
      </c>
      <c r="M14" s="36">
        <f>SUMIFS(СВЦЭМ!$C$39:$C$782,СВЦЭМ!$A$39:$A$782,$A14,СВЦЭМ!$B$39:$B$782,M$11)+'СЕТ СН'!$F$9+СВЦЭМ!$D$10+'СЕТ СН'!$F$5-'СЕТ СН'!$F$17</f>
        <v>4803.9285788699999</v>
      </c>
      <c r="N14" s="36">
        <f>SUMIFS(СВЦЭМ!$C$39:$C$782,СВЦЭМ!$A$39:$A$782,$A14,СВЦЭМ!$B$39:$B$782,N$11)+'СЕТ СН'!$F$9+СВЦЭМ!$D$10+'СЕТ СН'!$F$5-'СЕТ СН'!$F$17</f>
        <v>4848.5722648700003</v>
      </c>
      <c r="O14" s="36">
        <f>SUMIFS(СВЦЭМ!$C$39:$C$782,СВЦЭМ!$A$39:$A$782,$A14,СВЦЭМ!$B$39:$B$782,O$11)+'СЕТ СН'!$F$9+СВЦЭМ!$D$10+'СЕТ СН'!$F$5-'СЕТ СН'!$F$17</f>
        <v>4865.0660536699997</v>
      </c>
      <c r="P14" s="36">
        <f>SUMIFS(СВЦЭМ!$C$39:$C$782,СВЦЭМ!$A$39:$A$782,$A14,СВЦЭМ!$B$39:$B$782,P$11)+'СЕТ СН'!$F$9+СВЦЭМ!$D$10+'СЕТ СН'!$F$5-'СЕТ СН'!$F$17</f>
        <v>4868.0776010300006</v>
      </c>
      <c r="Q14" s="36">
        <f>SUMIFS(СВЦЭМ!$C$39:$C$782,СВЦЭМ!$A$39:$A$782,$A14,СВЦЭМ!$B$39:$B$782,Q$11)+'СЕТ СН'!$F$9+СВЦЭМ!$D$10+'СЕТ СН'!$F$5-'СЕТ СН'!$F$17</f>
        <v>4882.13779282</v>
      </c>
      <c r="R14" s="36">
        <f>SUMIFS(СВЦЭМ!$C$39:$C$782,СВЦЭМ!$A$39:$A$782,$A14,СВЦЭМ!$B$39:$B$782,R$11)+'СЕТ СН'!$F$9+СВЦЭМ!$D$10+'СЕТ СН'!$F$5-'СЕТ СН'!$F$17</f>
        <v>4878.3051143700004</v>
      </c>
      <c r="S14" s="36">
        <f>SUMIFS(СВЦЭМ!$C$39:$C$782,СВЦЭМ!$A$39:$A$782,$A14,СВЦЭМ!$B$39:$B$782,S$11)+'СЕТ СН'!$F$9+СВЦЭМ!$D$10+'СЕТ СН'!$F$5-'СЕТ СН'!$F$17</f>
        <v>4828.5242400000006</v>
      </c>
      <c r="T14" s="36">
        <f>SUMIFS(СВЦЭМ!$C$39:$C$782,СВЦЭМ!$A$39:$A$782,$A14,СВЦЭМ!$B$39:$B$782,T$11)+'СЕТ СН'!$F$9+СВЦЭМ!$D$10+'СЕТ СН'!$F$5-'СЕТ СН'!$F$17</f>
        <v>4794.6699159899999</v>
      </c>
      <c r="U14" s="36">
        <f>SUMIFS(СВЦЭМ!$C$39:$C$782,СВЦЭМ!$A$39:$A$782,$A14,СВЦЭМ!$B$39:$B$782,U$11)+'СЕТ СН'!$F$9+СВЦЭМ!$D$10+'СЕТ СН'!$F$5-'СЕТ СН'!$F$17</f>
        <v>4773.8511595800001</v>
      </c>
      <c r="V14" s="36">
        <f>SUMIFS(СВЦЭМ!$C$39:$C$782,СВЦЭМ!$A$39:$A$782,$A14,СВЦЭМ!$B$39:$B$782,V$11)+'СЕТ СН'!$F$9+СВЦЭМ!$D$10+'СЕТ СН'!$F$5-'СЕТ СН'!$F$17</f>
        <v>4742.0562581800004</v>
      </c>
      <c r="W14" s="36">
        <f>SUMIFS(СВЦЭМ!$C$39:$C$782,СВЦЭМ!$A$39:$A$782,$A14,СВЦЭМ!$B$39:$B$782,W$11)+'СЕТ СН'!$F$9+СВЦЭМ!$D$10+'СЕТ СН'!$F$5-'СЕТ СН'!$F$17</f>
        <v>4739.6189033800001</v>
      </c>
      <c r="X14" s="36">
        <f>SUMIFS(СВЦЭМ!$C$39:$C$782,СВЦЭМ!$A$39:$A$782,$A14,СВЦЭМ!$B$39:$B$782,X$11)+'СЕТ СН'!$F$9+СВЦЭМ!$D$10+'СЕТ СН'!$F$5-'СЕТ СН'!$F$17</f>
        <v>4790.1965838300002</v>
      </c>
      <c r="Y14" s="36">
        <f>SUMIFS(СВЦЭМ!$C$39:$C$782,СВЦЭМ!$A$39:$A$782,$A14,СВЦЭМ!$B$39:$B$782,Y$11)+'СЕТ СН'!$F$9+СВЦЭМ!$D$10+'СЕТ СН'!$F$5-'СЕТ СН'!$F$17</f>
        <v>4846.5325315099999</v>
      </c>
    </row>
    <row r="15" spans="1:27" ht="15.75" x14ac:dyDescent="0.2">
      <c r="A15" s="35">
        <f t="shared" si="0"/>
        <v>45050</v>
      </c>
      <c r="B15" s="36">
        <f>SUMIFS(СВЦЭМ!$C$39:$C$782,СВЦЭМ!$A$39:$A$782,$A15,СВЦЭМ!$B$39:$B$782,B$11)+'СЕТ СН'!$F$9+СВЦЭМ!$D$10+'СЕТ СН'!$F$5-'СЕТ СН'!$F$17</f>
        <v>5043.0009392299999</v>
      </c>
      <c r="C15" s="36">
        <f>SUMIFS(СВЦЭМ!$C$39:$C$782,СВЦЭМ!$A$39:$A$782,$A15,СВЦЭМ!$B$40:$B$783,C$11)+'СЕТ СН'!$F$9+СВЦЭМ!$D$10+'СЕТ СН'!$F$5-'СЕТ СН'!$F$17</f>
        <v>5043.0009392299999</v>
      </c>
      <c r="D15" s="36">
        <f>SUMIFS(СВЦЭМ!$C$39:$C$782,СВЦЭМ!$A$39:$A$782,$A15,СВЦЭМ!$B$39:$B$782,D$11)+'СЕТ СН'!$F$9+СВЦЭМ!$D$10+'СЕТ СН'!$F$5-'СЕТ СН'!$F$17</f>
        <v>5178.1846280999998</v>
      </c>
      <c r="E15" s="36">
        <f>SUMIFS(СВЦЭМ!$C$39:$C$782,СВЦЭМ!$A$39:$A$782,$A15,СВЦЭМ!$B$39:$B$782,E$11)+'СЕТ СН'!$F$9+СВЦЭМ!$D$10+'СЕТ СН'!$F$5-'СЕТ СН'!$F$17</f>
        <v>5176.4852284799999</v>
      </c>
      <c r="F15" s="36">
        <f>SUMIFS(СВЦЭМ!$C$39:$C$782,СВЦЭМ!$A$39:$A$782,$A15,СВЦЭМ!$B$39:$B$782,F$11)+'СЕТ СН'!$F$9+СВЦЭМ!$D$10+'СЕТ СН'!$F$5-'СЕТ СН'!$F$17</f>
        <v>5175.5836683500002</v>
      </c>
      <c r="G15" s="36">
        <f>SUMIFS(СВЦЭМ!$C$39:$C$782,СВЦЭМ!$A$39:$A$782,$A15,СВЦЭМ!$B$39:$B$782,G$11)+'СЕТ СН'!$F$9+СВЦЭМ!$D$10+'СЕТ СН'!$F$5-'СЕТ СН'!$F$17</f>
        <v>5174.7570255999999</v>
      </c>
      <c r="H15" s="36">
        <f>SUMIFS(СВЦЭМ!$C$39:$C$782,СВЦЭМ!$A$39:$A$782,$A15,СВЦЭМ!$B$39:$B$782,H$11)+'СЕТ СН'!$F$9+СВЦЭМ!$D$10+'СЕТ СН'!$F$5-'СЕТ СН'!$F$17</f>
        <v>5143.5023764100006</v>
      </c>
      <c r="I15" s="36">
        <f>SUMIFS(СВЦЭМ!$C$39:$C$782,СВЦЭМ!$A$39:$A$782,$A15,СВЦЭМ!$B$39:$B$782,I$11)+'СЕТ СН'!$F$9+СВЦЭМ!$D$10+'СЕТ СН'!$F$5-'СЕТ СН'!$F$17</f>
        <v>5087.7636667200004</v>
      </c>
      <c r="J15" s="36">
        <f>SUMIFS(СВЦЭМ!$C$39:$C$782,СВЦЭМ!$A$39:$A$782,$A15,СВЦЭМ!$B$39:$B$782,J$11)+'СЕТ СН'!$F$9+СВЦЭМ!$D$10+'СЕТ СН'!$F$5-'СЕТ СН'!$F$17</f>
        <v>5032.8270728099997</v>
      </c>
      <c r="K15" s="36">
        <f>SUMIFS(СВЦЭМ!$C$39:$C$782,СВЦЭМ!$A$39:$A$782,$A15,СВЦЭМ!$B$39:$B$782,K$11)+'СЕТ СН'!$F$9+СВЦЭМ!$D$10+'СЕТ СН'!$F$5-'СЕТ СН'!$F$17</f>
        <v>5026.1892704600004</v>
      </c>
      <c r="L15" s="36">
        <f>SUMIFS(СВЦЭМ!$C$39:$C$782,СВЦЭМ!$A$39:$A$782,$A15,СВЦЭМ!$B$39:$B$782,L$11)+'СЕТ СН'!$F$9+СВЦЭМ!$D$10+'СЕТ СН'!$F$5-'СЕТ СН'!$F$17</f>
        <v>5005.8605799400002</v>
      </c>
      <c r="M15" s="36">
        <f>SUMIFS(СВЦЭМ!$C$39:$C$782,СВЦЭМ!$A$39:$A$782,$A15,СВЦЭМ!$B$39:$B$782,M$11)+'СЕТ СН'!$F$9+СВЦЭМ!$D$10+'СЕТ СН'!$F$5-'СЕТ СН'!$F$17</f>
        <v>5029.6180725200002</v>
      </c>
      <c r="N15" s="36">
        <f>SUMIFS(СВЦЭМ!$C$39:$C$782,СВЦЭМ!$A$39:$A$782,$A15,СВЦЭМ!$B$39:$B$782,N$11)+'СЕТ СН'!$F$9+СВЦЭМ!$D$10+'СЕТ СН'!$F$5-'СЕТ СН'!$F$17</f>
        <v>5063.9573180000007</v>
      </c>
      <c r="O15" s="36">
        <f>SUMIFS(СВЦЭМ!$C$39:$C$782,СВЦЭМ!$A$39:$A$782,$A15,СВЦЭМ!$B$39:$B$782,O$11)+'СЕТ СН'!$F$9+СВЦЭМ!$D$10+'СЕТ СН'!$F$5-'СЕТ СН'!$F$17</f>
        <v>5075.9812300399999</v>
      </c>
      <c r="P15" s="36">
        <f>SUMIFS(СВЦЭМ!$C$39:$C$782,СВЦЭМ!$A$39:$A$782,$A15,СВЦЭМ!$B$39:$B$782,P$11)+'СЕТ СН'!$F$9+СВЦЭМ!$D$10+'СЕТ СН'!$F$5-'СЕТ СН'!$F$17</f>
        <v>5090.2159575000005</v>
      </c>
      <c r="Q15" s="36">
        <f>SUMIFS(СВЦЭМ!$C$39:$C$782,СВЦЭМ!$A$39:$A$782,$A15,СВЦЭМ!$B$39:$B$782,Q$11)+'СЕТ СН'!$F$9+СВЦЭМ!$D$10+'СЕТ СН'!$F$5-'СЕТ СН'!$F$17</f>
        <v>5107.7603442100008</v>
      </c>
      <c r="R15" s="36">
        <f>SUMIFS(СВЦЭМ!$C$39:$C$782,СВЦЭМ!$A$39:$A$782,$A15,СВЦЭМ!$B$39:$B$782,R$11)+'СЕТ СН'!$F$9+СВЦЭМ!$D$10+'СЕТ СН'!$F$5-'СЕТ СН'!$F$17</f>
        <v>5089.5119593500003</v>
      </c>
      <c r="S15" s="36">
        <f>SUMIFS(СВЦЭМ!$C$39:$C$782,СВЦЭМ!$A$39:$A$782,$A15,СВЦЭМ!$B$39:$B$782,S$11)+'СЕТ СН'!$F$9+СВЦЭМ!$D$10+'СЕТ СН'!$F$5-'СЕТ СН'!$F$17</f>
        <v>5040.2383753300001</v>
      </c>
      <c r="T15" s="36">
        <f>SUMIFS(СВЦЭМ!$C$39:$C$782,СВЦЭМ!$A$39:$A$782,$A15,СВЦЭМ!$B$39:$B$782,T$11)+'СЕТ СН'!$F$9+СВЦЭМ!$D$10+'СЕТ СН'!$F$5-'СЕТ СН'!$F$17</f>
        <v>4990.3694904599997</v>
      </c>
      <c r="U15" s="36">
        <f>SUMIFS(СВЦЭМ!$C$39:$C$782,СВЦЭМ!$A$39:$A$782,$A15,СВЦЭМ!$B$39:$B$782,U$11)+'СЕТ СН'!$F$9+СВЦЭМ!$D$10+'СЕТ СН'!$F$5-'СЕТ СН'!$F$17</f>
        <v>4961.4682819899999</v>
      </c>
      <c r="V15" s="36">
        <f>SUMIFS(СВЦЭМ!$C$39:$C$782,СВЦЭМ!$A$39:$A$782,$A15,СВЦЭМ!$B$39:$B$782,V$11)+'СЕТ СН'!$F$9+СВЦЭМ!$D$10+'СЕТ СН'!$F$5-'СЕТ СН'!$F$17</f>
        <v>4931.9600663199999</v>
      </c>
      <c r="W15" s="36">
        <f>SUMIFS(СВЦЭМ!$C$39:$C$782,СВЦЭМ!$A$39:$A$782,$A15,СВЦЭМ!$B$39:$B$782,W$11)+'СЕТ СН'!$F$9+СВЦЭМ!$D$10+'СЕТ СН'!$F$5-'СЕТ СН'!$F$17</f>
        <v>4908.0441193500001</v>
      </c>
      <c r="X15" s="36">
        <f>SUMIFS(СВЦЭМ!$C$39:$C$782,СВЦЭМ!$A$39:$A$782,$A15,СВЦЭМ!$B$39:$B$782,X$11)+'СЕТ СН'!$F$9+СВЦЭМ!$D$10+'СЕТ СН'!$F$5-'СЕТ СН'!$F$17</f>
        <v>4965.8711757300007</v>
      </c>
      <c r="Y15" s="36">
        <f>SUMIFS(СВЦЭМ!$C$39:$C$782,СВЦЭМ!$A$39:$A$782,$A15,СВЦЭМ!$B$39:$B$782,Y$11)+'СЕТ СН'!$F$9+СВЦЭМ!$D$10+'СЕТ СН'!$F$5-'СЕТ СН'!$F$17</f>
        <v>5002.5310805899999</v>
      </c>
    </row>
    <row r="16" spans="1:27" ht="15.75" x14ac:dyDescent="0.2">
      <c r="A16" s="35">
        <f t="shared" si="0"/>
        <v>45051</v>
      </c>
      <c r="B16" s="36">
        <f>SUMIFS(СВЦЭМ!$C$39:$C$782,СВЦЭМ!$A$39:$A$782,$A16,СВЦЭМ!$B$39:$B$782,B$11)+'СЕТ СН'!$F$9+СВЦЭМ!$D$10+'СЕТ СН'!$F$5-'СЕТ СН'!$F$17</f>
        <v>5023.5864000399997</v>
      </c>
      <c r="C16" s="36">
        <f>SUMIFS(СВЦЭМ!$C$39:$C$782,СВЦЭМ!$A$39:$A$782,$A16,СВЦЭМ!$B$39:$B$782,C$11)+'СЕТ СН'!$F$9+СВЦЭМ!$D$10+'СЕТ СН'!$F$5-'СЕТ СН'!$F$17</f>
        <v>5048.2275096100002</v>
      </c>
      <c r="D16" s="36">
        <f>SUMIFS(СВЦЭМ!$C$39:$C$782,СВЦЭМ!$A$39:$A$782,$A16,СВЦЭМ!$B$39:$B$782,D$11)+'СЕТ СН'!$F$9+СВЦЭМ!$D$10+'СЕТ СН'!$F$5-'СЕТ СН'!$F$17</f>
        <v>5126.6334119000003</v>
      </c>
      <c r="E16" s="36">
        <f>SUMIFS(СВЦЭМ!$C$39:$C$782,СВЦЭМ!$A$39:$A$782,$A16,СВЦЭМ!$B$39:$B$782,E$11)+'СЕТ СН'!$F$9+СВЦЭМ!$D$10+'СЕТ СН'!$F$5-'СЕТ СН'!$F$17</f>
        <v>5122.4639358200002</v>
      </c>
      <c r="F16" s="36">
        <f>SUMIFS(СВЦЭМ!$C$39:$C$782,СВЦЭМ!$A$39:$A$782,$A16,СВЦЭМ!$B$39:$B$782,F$11)+'СЕТ СН'!$F$9+СВЦЭМ!$D$10+'СЕТ СН'!$F$5-'СЕТ СН'!$F$17</f>
        <v>5126.0051172800004</v>
      </c>
      <c r="G16" s="36">
        <f>SUMIFS(СВЦЭМ!$C$39:$C$782,СВЦЭМ!$A$39:$A$782,$A16,СВЦЭМ!$B$39:$B$782,G$11)+'СЕТ СН'!$F$9+СВЦЭМ!$D$10+'СЕТ СН'!$F$5-'СЕТ СН'!$F$17</f>
        <v>5109.5360222100007</v>
      </c>
      <c r="H16" s="36">
        <f>SUMIFS(СВЦЭМ!$C$39:$C$782,СВЦЭМ!$A$39:$A$782,$A16,СВЦЭМ!$B$39:$B$782,H$11)+'СЕТ СН'!$F$9+СВЦЭМ!$D$10+'СЕТ СН'!$F$5-'СЕТ СН'!$F$17</f>
        <v>5053.4010871500004</v>
      </c>
      <c r="I16" s="36">
        <f>SUMIFS(СВЦЭМ!$C$39:$C$782,СВЦЭМ!$A$39:$A$782,$A16,СВЦЭМ!$B$39:$B$782,I$11)+'СЕТ СН'!$F$9+СВЦЭМ!$D$10+'СЕТ СН'!$F$5-'СЕТ СН'!$F$17</f>
        <v>4946.3798337099997</v>
      </c>
      <c r="J16" s="36">
        <f>SUMIFS(СВЦЭМ!$C$39:$C$782,СВЦЭМ!$A$39:$A$782,$A16,СВЦЭМ!$B$39:$B$782,J$11)+'СЕТ СН'!$F$9+СВЦЭМ!$D$10+'СЕТ СН'!$F$5-'СЕТ СН'!$F$17</f>
        <v>4958.6583825800008</v>
      </c>
      <c r="K16" s="36">
        <f>SUMIFS(СВЦЭМ!$C$39:$C$782,СВЦЭМ!$A$39:$A$782,$A16,СВЦЭМ!$B$39:$B$782,K$11)+'СЕТ СН'!$F$9+СВЦЭМ!$D$10+'СЕТ СН'!$F$5-'СЕТ СН'!$F$17</f>
        <v>4925.8106286900002</v>
      </c>
      <c r="L16" s="36">
        <f>SUMIFS(СВЦЭМ!$C$39:$C$782,СВЦЭМ!$A$39:$A$782,$A16,СВЦЭМ!$B$39:$B$782,L$11)+'СЕТ СН'!$F$9+СВЦЭМ!$D$10+'СЕТ СН'!$F$5-'СЕТ СН'!$F$17</f>
        <v>4896.5943913500005</v>
      </c>
      <c r="M16" s="36">
        <f>SUMIFS(СВЦЭМ!$C$39:$C$782,СВЦЭМ!$A$39:$A$782,$A16,СВЦЭМ!$B$39:$B$782,M$11)+'СЕТ СН'!$F$9+СВЦЭМ!$D$10+'СЕТ СН'!$F$5-'СЕТ СН'!$F$17</f>
        <v>4928.3135297300005</v>
      </c>
      <c r="N16" s="36">
        <f>SUMIFS(СВЦЭМ!$C$39:$C$782,СВЦЭМ!$A$39:$A$782,$A16,СВЦЭМ!$B$39:$B$782,N$11)+'СЕТ СН'!$F$9+СВЦЭМ!$D$10+'СЕТ СН'!$F$5-'СЕТ СН'!$F$17</f>
        <v>4968.0192674200007</v>
      </c>
      <c r="O16" s="36">
        <f>SUMIFS(СВЦЭМ!$C$39:$C$782,СВЦЭМ!$A$39:$A$782,$A16,СВЦЭМ!$B$39:$B$782,O$11)+'СЕТ СН'!$F$9+СВЦЭМ!$D$10+'СЕТ СН'!$F$5-'СЕТ СН'!$F$17</f>
        <v>4980.1411701200004</v>
      </c>
      <c r="P16" s="36">
        <f>SUMIFS(СВЦЭМ!$C$39:$C$782,СВЦЭМ!$A$39:$A$782,$A16,СВЦЭМ!$B$39:$B$782,P$11)+'СЕТ СН'!$F$9+СВЦЭМ!$D$10+'СЕТ СН'!$F$5-'СЕТ СН'!$F$17</f>
        <v>5002.7700349200004</v>
      </c>
      <c r="Q16" s="36">
        <f>SUMIFS(СВЦЭМ!$C$39:$C$782,СВЦЭМ!$A$39:$A$782,$A16,СВЦЭМ!$B$39:$B$782,Q$11)+'СЕТ СН'!$F$9+СВЦЭМ!$D$10+'СЕТ СН'!$F$5-'СЕТ СН'!$F$17</f>
        <v>5018.1856977500001</v>
      </c>
      <c r="R16" s="36">
        <f>SUMIFS(СВЦЭМ!$C$39:$C$782,СВЦЭМ!$A$39:$A$782,$A16,СВЦЭМ!$B$39:$B$782,R$11)+'СЕТ СН'!$F$9+СВЦЭМ!$D$10+'СЕТ СН'!$F$5-'СЕТ СН'!$F$17</f>
        <v>5004.0824952299999</v>
      </c>
      <c r="S16" s="36">
        <f>SUMIFS(СВЦЭМ!$C$39:$C$782,СВЦЭМ!$A$39:$A$782,$A16,СВЦЭМ!$B$39:$B$782,S$11)+'СЕТ СН'!$F$9+СВЦЭМ!$D$10+'СЕТ СН'!$F$5-'СЕТ СН'!$F$17</f>
        <v>4935.1548371300005</v>
      </c>
      <c r="T16" s="36">
        <f>SUMIFS(СВЦЭМ!$C$39:$C$782,СВЦЭМ!$A$39:$A$782,$A16,СВЦЭМ!$B$39:$B$782,T$11)+'СЕТ СН'!$F$9+СВЦЭМ!$D$10+'СЕТ СН'!$F$5-'СЕТ СН'!$F$17</f>
        <v>4888.2396032500001</v>
      </c>
      <c r="U16" s="36">
        <f>SUMIFS(СВЦЭМ!$C$39:$C$782,СВЦЭМ!$A$39:$A$782,$A16,СВЦЭМ!$B$39:$B$782,U$11)+'СЕТ СН'!$F$9+СВЦЭМ!$D$10+'СЕТ СН'!$F$5-'СЕТ СН'!$F$17</f>
        <v>4869.9095299800001</v>
      </c>
      <c r="V16" s="36">
        <f>SUMIFS(СВЦЭМ!$C$39:$C$782,СВЦЭМ!$A$39:$A$782,$A16,СВЦЭМ!$B$39:$B$782,V$11)+'СЕТ СН'!$F$9+СВЦЭМ!$D$10+'СЕТ СН'!$F$5-'СЕТ СН'!$F$17</f>
        <v>4845.7361405000001</v>
      </c>
      <c r="W16" s="36">
        <f>SUMIFS(СВЦЭМ!$C$39:$C$782,СВЦЭМ!$A$39:$A$782,$A16,СВЦЭМ!$B$39:$B$782,W$11)+'СЕТ СН'!$F$9+СВЦЭМ!$D$10+'СЕТ СН'!$F$5-'СЕТ СН'!$F$17</f>
        <v>4819.7320405</v>
      </c>
      <c r="X16" s="36">
        <f>SUMIFS(СВЦЭМ!$C$39:$C$782,СВЦЭМ!$A$39:$A$782,$A16,СВЦЭМ!$B$39:$B$782,X$11)+'СЕТ СН'!$F$9+СВЦЭМ!$D$10+'СЕТ СН'!$F$5-'СЕТ СН'!$F$17</f>
        <v>4872.0215014400001</v>
      </c>
      <c r="Y16" s="36">
        <f>SUMIFS(СВЦЭМ!$C$39:$C$782,СВЦЭМ!$A$39:$A$782,$A16,СВЦЭМ!$B$39:$B$782,Y$11)+'СЕТ СН'!$F$9+СВЦЭМ!$D$10+'СЕТ СН'!$F$5-'СЕТ СН'!$F$17</f>
        <v>4900.4298547300004</v>
      </c>
    </row>
    <row r="17" spans="1:25" ht="15.75" x14ac:dyDescent="0.2">
      <c r="A17" s="35">
        <f t="shared" si="0"/>
        <v>45052</v>
      </c>
      <c r="B17" s="36">
        <f>SUMIFS(СВЦЭМ!$C$39:$C$782,СВЦЭМ!$A$39:$A$782,$A17,СВЦЭМ!$B$39:$B$782,B$11)+'СЕТ СН'!$F$9+СВЦЭМ!$D$10+'СЕТ СН'!$F$5-'СЕТ СН'!$F$17</f>
        <v>4883.4776725500005</v>
      </c>
      <c r="C17" s="36">
        <f>SUMIFS(СВЦЭМ!$C$39:$C$782,СВЦЭМ!$A$39:$A$782,$A17,СВЦЭМ!$B$39:$B$782,C$11)+'СЕТ СН'!$F$9+СВЦЭМ!$D$10+'СЕТ СН'!$F$5-'СЕТ СН'!$F$17</f>
        <v>5004.9063022999999</v>
      </c>
      <c r="D17" s="36">
        <f>SUMIFS(СВЦЭМ!$C$39:$C$782,СВЦЭМ!$A$39:$A$782,$A17,СВЦЭМ!$B$39:$B$782,D$11)+'СЕТ СН'!$F$9+СВЦЭМ!$D$10+'СЕТ СН'!$F$5-'СЕТ СН'!$F$17</f>
        <v>5074.4877193000002</v>
      </c>
      <c r="E17" s="36">
        <f>SUMIFS(СВЦЭМ!$C$39:$C$782,СВЦЭМ!$A$39:$A$782,$A17,СВЦЭМ!$B$39:$B$782,E$11)+'СЕТ СН'!$F$9+СВЦЭМ!$D$10+'СЕТ СН'!$F$5-'СЕТ СН'!$F$17</f>
        <v>5064.31944905</v>
      </c>
      <c r="F17" s="36">
        <f>SUMIFS(СВЦЭМ!$C$39:$C$782,СВЦЭМ!$A$39:$A$782,$A17,СВЦЭМ!$B$39:$B$782,F$11)+'СЕТ СН'!$F$9+СВЦЭМ!$D$10+'СЕТ СН'!$F$5-'СЕТ СН'!$F$17</f>
        <v>5061.8905942000001</v>
      </c>
      <c r="G17" s="36">
        <f>SUMIFS(СВЦЭМ!$C$39:$C$782,СВЦЭМ!$A$39:$A$782,$A17,СВЦЭМ!$B$39:$B$782,G$11)+'СЕТ СН'!$F$9+СВЦЭМ!$D$10+'СЕТ СН'!$F$5-'СЕТ СН'!$F$17</f>
        <v>5060.8960698700002</v>
      </c>
      <c r="H17" s="36">
        <f>SUMIFS(СВЦЭМ!$C$39:$C$782,СВЦЭМ!$A$39:$A$782,$A17,СВЦЭМ!$B$39:$B$782,H$11)+'СЕТ СН'!$F$9+СВЦЭМ!$D$10+'СЕТ СН'!$F$5-'СЕТ СН'!$F$17</f>
        <v>5053.3724752600001</v>
      </c>
      <c r="I17" s="36">
        <f>SUMIFS(СВЦЭМ!$C$39:$C$782,СВЦЭМ!$A$39:$A$782,$A17,СВЦЭМ!$B$39:$B$782,I$11)+'СЕТ СН'!$F$9+СВЦЭМ!$D$10+'СЕТ СН'!$F$5-'СЕТ СН'!$F$17</f>
        <v>4975.1565131799998</v>
      </c>
      <c r="J17" s="36">
        <f>SUMIFS(СВЦЭМ!$C$39:$C$782,СВЦЭМ!$A$39:$A$782,$A17,СВЦЭМ!$B$39:$B$782,J$11)+'СЕТ СН'!$F$9+СВЦЭМ!$D$10+'СЕТ СН'!$F$5-'СЕТ СН'!$F$17</f>
        <v>4891.4164273799997</v>
      </c>
      <c r="K17" s="36">
        <f>SUMIFS(СВЦЭМ!$C$39:$C$782,СВЦЭМ!$A$39:$A$782,$A17,СВЦЭМ!$B$39:$B$782,K$11)+'СЕТ СН'!$F$9+СВЦЭМ!$D$10+'СЕТ СН'!$F$5-'СЕТ СН'!$F$17</f>
        <v>4821.93473249</v>
      </c>
      <c r="L17" s="36">
        <f>SUMIFS(СВЦЭМ!$C$39:$C$782,СВЦЭМ!$A$39:$A$782,$A17,СВЦЭМ!$B$39:$B$782,L$11)+'СЕТ СН'!$F$9+СВЦЭМ!$D$10+'СЕТ СН'!$F$5-'СЕТ СН'!$F$17</f>
        <v>4822.5419059599999</v>
      </c>
      <c r="M17" s="36">
        <f>SUMIFS(СВЦЭМ!$C$39:$C$782,СВЦЭМ!$A$39:$A$782,$A17,СВЦЭМ!$B$39:$B$782,M$11)+'СЕТ СН'!$F$9+СВЦЭМ!$D$10+'СЕТ СН'!$F$5-'СЕТ СН'!$F$17</f>
        <v>4822.4129438199998</v>
      </c>
      <c r="N17" s="36">
        <f>SUMIFS(СВЦЭМ!$C$39:$C$782,СВЦЭМ!$A$39:$A$782,$A17,СВЦЭМ!$B$39:$B$782,N$11)+'СЕТ СН'!$F$9+СВЦЭМ!$D$10+'СЕТ СН'!$F$5-'СЕТ СН'!$F$17</f>
        <v>4859.7123206300002</v>
      </c>
      <c r="O17" s="36">
        <f>SUMIFS(СВЦЭМ!$C$39:$C$782,СВЦЭМ!$A$39:$A$782,$A17,СВЦЭМ!$B$39:$B$782,O$11)+'СЕТ СН'!$F$9+СВЦЭМ!$D$10+'СЕТ СН'!$F$5-'СЕТ СН'!$F$17</f>
        <v>4855.8406462500006</v>
      </c>
      <c r="P17" s="36">
        <f>SUMIFS(СВЦЭМ!$C$39:$C$782,СВЦЭМ!$A$39:$A$782,$A17,СВЦЭМ!$B$39:$B$782,P$11)+'СЕТ СН'!$F$9+СВЦЭМ!$D$10+'СЕТ СН'!$F$5-'СЕТ СН'!$F$17</f>
        <v>4863.3753449300002</v>
      </c>
      <c r="Q17" s="36">
        <f>SUMIFS(СВЦЭМ!$C$39:$C$782,СВЦЭМ!$A$39:$A$782,$A17,СВЦЭМ!$B$39:$B$782,Q$11)+'СЕТ СН'!$F$9+СВЦЭМ!$D$10+'СЕТ СН'!$F$5-'СЕТ СН'!$F$17</f>
        <v>4833.2229295699999</v>
      </c>
      <c r="R17" s="36">
        <f>SUMIFS(СВЦЭМ!$C$39:$C$782,СВЦЭМ!$A$39:$A$782,$A17,СВЦЭМ!$B$39:$B$782,R$11)+'СЕТ СН'!$F$9+СВЦЭМ!$D$10+'СЕТ СН'!$F$5-'СЕТ СН'!$F$17</f>
        <v>4748.7494453100007</v>
      </c>
      <c r="S17" s="36">
        <f>SUMIFS(СВЦЭМ!$C$39:$C$782,СВЦЭМ!$A$39:$A$782,$A17,СВЦЭМ!$B$39:$B$782,S$11)+'СЕТ СН'!$F$9+СВЦЭМ!$D$10+'СЕТ СН'!$F$5-'СЕТ СН'!$F$17</f>
        <v>4559.9954507299999</v>
      </c>
      <c r="T17" s="36">
        <f>SUMIFS(СВЦЭМ!$C$39:$C$782,СВЦЭМ!$A$39:$A$782,$A17,СВЦЭМ!$B$39:$B$782,T$11)+'СЕТ СН'!$F$9+СВЦЭМ!$D$10+'СЕТ СН'!$F$5-'СЕТ СН'!$F$17</f>
        <v>4415.9334448</v>
      </c>
      <c r="U17" s="36">
        <f>SUMIFS(СВЦЭМ!$C$39:$C$782,СВЦЭМ!$A$39:$A$782,$A17,СВЦЭМ!$B$39:$B$782,U$11)+'СЕТ СН'!$F$9+СВЦЭМ!$D$10+'СЕТ СН'!$F$5-'СЕТ СН'!$F$17</f>
        <v>4420.9241168999997</v>
      </c>
      <c r="V17" s="36">
        <f>SUMIFS(СВЦЭМ!$C$39:$C$782,СВЦЭМ!$A$39:$A$782,$A17,СВЦЭМ!$B$39:$B$782,V$11)+'СЕТ СН'!$F$9+СВЦЭМ!$D$10+'СЕТ СН'!$F$5-'СЕТ СН'!$F$17</f>
        <v>4402.8258947800005</v>
      </c>
      <c r="W17" s="36">
        <f>SUMIFS(СВЦЭМ!$C$39:$C$782,СВЦЭМ!$A$39:$A$782,$A17,СВЦЭМ!$B$39:$B$782,W$11)+'СЕТ СН'!$F$9+СВЦЭМ!$D$10+'СЕТ СН'!$F$5-'СЕТ СН'!$F$17</f>
        <v>4394.4375740800006</v>
      </c>
      <c r="X17" s="36">
        <f>SUMIFS(СВЦЭМ!$C$39:$C$782,СВЦЭМ!$A$39:$A$782,$A17,СВЦЭМ!$B$39:$B$782,X$11)+'СЕТ СН'!$F$9+СВЦЭМ!$D$10+'СЕТ СН'!$F$5-'СЕТ СН'!$F$17</f>
        <v>4592.33460939</v>
      </c>
      <c r="Y17" s="36">
        <f>SUMIFS(СВЦЭМ!$C$39:$C$782,СВЦЭМ!$A$39:$A$782,$A17,СВЦЭМ!$B$39:$B$782,Y$11)+'СЕТ СН'!$F$9+СВЦЭМ!$D$10+'СЕТ СН'!$F$5-'СЕТ СН'!$F$17</f>
        <v>4842.2860319000001</v>
      </c>
    </row>
    <row r="18" spans="1:25" ht="15.75" x14ac:dyDescent="0.2">
      <c r="A18" s="35">
        <f t="shared" si="0"/>
        <v>45053</v>
      </c>
      <c r="B18" s="36">
        <f>SUMIFS(СВЦЭМ!$C$39:$C$782,СВЦЭМ!$A$39:$A$782,$A18,СВЦЭМ!$B$39:$B$782,B$11)+'СЕТ СН'!$F$9+СВЦЭМ!$D$10+'СЕТ СН'!$F$5-'СЕТ СН'!$F$17</f>
        <v>4789.0349959499999</v>
      </c>
      <c r="C18" s="36">
        <f>SUMIFS(СВЦЭМ!$C$39:$C$782,СВЦЭМ!$A$39:$A$782,$A18,СВЦЭМ!$B$39:$B$782,C$11)+'СЕТ СН'!$F$9+СВЦЭМ!$D$10+'СЕТ СН'!$F$5-'СЕТ СН'!$F$17</f>
        <v>4871.7660823300002</v>
      </c>
      <c r="D18" s="36">
        <f>SUMIFS(СВЦЭМ!$C$39:$C$782,СВЦЭМ!$A$39:$A$782,$A18,СВЦЭМ!$B$39:$B$782,D$11)+'СЕТ СН'!$F$9+СВЦЭМ!$D$10+'СЕТ СН'!$F$5-'СЕТ СН'!$F$17</f>
        <v>4880.1659660400001</v>
      </c>
      <c r="E18" s="36">
        <f>SUMIFS(СВЦЭМ!$C$39:$C$782,СВЦЭМ!$A$39:$A$782,$A18,СВЦЭМ!$B$39:$B$782,E$11)+'СЕТ СН'!$F$9+СВЦЭМ!$D$10+'СЕТ СН'!$F$5-'СЕТ СН'!$F$17</f>
        <v>4920.0945489000005</v>
      </c>
      <c r="F18" s="36">
        <f>SUMIFS(СВЦЭМ!$C$39:$C$782,СВЦЭМ!$A$39:$A$782,$A18,СВЦЭМ!$B$39:$B$782,F$11)+'СЕТ СН'!$F$9+СВЦЭМ!$D$10+'СЕТ СН'!$F$5-'СЕТ СН'!$F$17</f>
        <v>4922.6885520900005</v>
      </c>
      <c r="G18" s="36">
        <f>SUMIFS(СВЦЭМ!$C$39:$C$782,СВЦЭМ!$A$39:$A$782,$A18,СВЦЭМ!$B$39:$B$782,G$11)+'СЕТ СН'!$F$9+СВЦЭМ!$D$10+'СЕТ СН'!$F$5-'СЕТ СН'!$F$17</f>
        <v>4902.0764600900002</v>
      </c>
      <c r="H18" s="36">
        <f>SUMIFS(СВЦЭМ!$C$39:$C$782,СВЦЭМ!$A$39:$A$782,$A18,СВЦЭМ!$B$39:$B$782,H$11)+'СЕТ СН'!$F$9+СВЦЭМ!$D$10+'СЕТ СН'!$F$5-'СЕТ СН'!$F$17</f>
        <v>4878.4291801700001</v>
      </c>
      <c r="I18" s="36">
        <f>SUMIFS(СВЦЭМ!$C$39:$C$782,СВЦЭМ!$A$39:$A$782,$A18,СВЦЭМ!$B$39:$B$782,I$11)+'СЕТ СН'!$F$9+СВЦЭМ!$D$10+'СЕТ СН'!$F$5-'СЕТ СН'!$F$17</f>
        <v>4841.92862083</v>
      </c>
      <c r="J18" s="36">
        <f>SUMIFS(СВЦЭМ!$C$39:$C$782,СВЦЭМ!$A$39:$A$782,$A18,СВЦЭМ!$B$39:$B$782,J$11)+'СЕТ СН'!$F$9+СВЦЭМ!$D$10+'СЕТ СН'!$F$5-'СЕТ СН'!$F$17</f>
        <v>4828.6631035700002</v>
      </c>
      <c r="K18" s="36">
        <f>SUMIFS(СВЦЭМ!$C$39:$C$782,СВЦЭМ!$A$39:$A$782,$A18,СВЦЭМ!$B$39:$B$782,K$11)+'СЕТ СН'!$F$9+СВЦЭМ!$D$10+'СЕТ СН'!$F$5-'СЕТ СН'!$F$17</f>
        <v>4733.7622841299999</v>
      </c>
      <c r="L18" s="36">
        <f>SUMIFS(СВЦЭМ!$C$39:$C$782,СВЦЭМ!$A$39:$A$782,$A18,СВЦЭМ!$B$39:$B$782,L$11)+'СЕТ СН'!$F$9+СВЦЭМ!$D$10+'СЕТ СН'!$F$5-'СЕТ СН'!$F$17</f>
        <v>4777.3041632200002</v>
      </c>
      <c r="M18" s="36">
        <f>SUMIFS(СВЦЭМ!$C$39:$C$782,СВЦЭМ!$A$39:$A$782,$A18,СВЦЭМ!$B$39:$B$782,M$11)+'СЕТ СН'!$F$9+СВЦЭМ!$D$10+'СЕТ СН'!$F$5-'СЕТ СН'!$F$17</f>
        <v>4780.9801467800007</v>
      </c>
      <c r="N18" s="36">
        <f>SUMIFS(СВЦЭМ!$C$39:$C$782,СВЦЭМ!$A$39:$A$782,$A18,СВЦЭМ!$B$39:$B$782,N$11)+'СЕТ СН'!$F$9+СВЦЭМ!$D$10+'СЕТ СН'!$F$5-'СЕТ СН'!$F$17</f>
        <v>4820.5158557200002</v>
      </c>
      <c r="O18" s="36">
        <f>SUMIFS(СВЦЭМ!$C$39:$C$782,СВЦЭМ!$A$39:$A$782,$A18,СВЦЭМ!$B$39:$B$782,O$11)+'СЕТ СН'!$F$9+СВЦЭМ!$D$10+'СЕТ СН'!$F$5-'СЕТ СН'!$F$17</f>
        <v>4841.4109469300001</v>
      </c>
      <c r="P18" s="36">
        <f>SUMIFS(СВЦЭМ!$C$39:$C$782,СВЦЭМ!$A$39:$A$782,$A18,СВЦЭМ!$B$39:$B$782,P$11)+'СЕТ СН'!$F$9+СВЦЭМ!$D$10+'СЕТ СН'!$F$5-'СЕТ СН'!$F$17</f>
        <v>4863.8279598500003</v>
      </c>
      <c r="Q18" s="36">
        <f>SUMIFS(СВЦЭМ!$C$39:$C$782,СВЦЭМ!$A$39:$A$782,$A18,СВЦЭМ!$B$39:$B$782,Q$11)+'СЕТ СН'!$F$9+СВЦЭМ!$D$10+'СЕТ СН'!$F$5-'СЕТ СН'!$F$17</f>
        <v>4870.1842322900002</v>
      </c>
      <c r="R18" s="36">
        <f>SUMIFS(СВЦЭМ!$C$39:$C$782,СВЦЭМ!$A$39:$A$782,$A18,СВЦЭМ!$B$39:$B$782,R$11)+'СЕТ СН'!$F$9+СВЦЭМ!$D$10+'СЕТ СН'!$F$5-'СЕТ СН'!$F$17</f>
        <v>4828.9091907399998</v>
      </c>
      <c r="S18" s="36">
        <f>SUMIFS(СВЦЭМ!$C$39:$C$782,СВЦЭМ!$A$39:$A$782,$A18,СВЦЭМ!$B$39:$B$782,S$11)+'СЕТ СН'!$F$9+СВЦЭМ!$D$10+'СЕТ СН'!$F$5-'СЕТ СН'!$F$17</f>
        <v>4818.1601221600004</v>
      </c>
      <c r="T18" s="36">
        <f>SUMIFS(СВЦЭМ!$C$39:$C$782,СВЦЭМ!$A$39:$A$782,$A18,СВЦЭМ!$B$39:$B$782,T$11)+'СЕТ СН'!$F$9+СВЦЭМ!$D$10+'СЕТ СН'!$F$5-'СЕТ СН'!$F$17</f>
        <v>4762.0517299100002</v>
      </c>
      <c r="U18" s="36">
        <f>SUMIFS(СВЦЭМ!$C$39:$C$782,СВЦЭМ!$A$39:$A$782,$A18,СВЦЭМ!$B$39:$B$782,U$11)+'СЕТ СН'!$F$9+СВЦЭМ!$D$10+'СЕТ СН'!$F$5-'СЕТ СН'!$F$17</f>
        <v>4770.0349051200001</v>
      </c>
      <c r="V18" s="36">
        <f>SUMIFS(СВЦЭМ!$C$39:$C$782,СВЦЭМ!$A$39:$A$782,$A18,СВЦЭМ!$B$39:$B$782,V$11)+'СЕТ СН'!$F$9+СВЦЭМ!$D$10+'СЕТ СН'!$F$5-'СЕТ СН'!$F$17</f>
        <v>4778.6704048800002</v>
      </c>
      <c r="W18" s="36">
        <f>SUMIFS(СВЦЭМ!$C$39:$C$782,СВЦЭМ!$A$39:$A$782,$A18,СВЦЭМ!$B$39:$B$782,W$11)+'СЕТ СН'!$F$9+СВЦЭМ!$D$10+'СЕТ СН'!$F$5-'СЕТ СН'!$F$17</f>
        <v>4756.0079542900003</v>
      </c>
      <c r="X18" s="36">
        <f>SUMIFS(СВЦЭМ!$C$39:$C$782,СВЦЭМ!$A$39:$A$782,$A18,СВЦЭМ!$B$39:$B$782,X$11)+'СЕТ СН'!$F$9+СВЦЭМ!$D$10+'СЕТ СН'!$F$5-'СЕТ СН'!$F$17</f>
        <v>4785.4637148900001</v>
      </c>
      <c r="Y18" s="36">
        <f>SUMIFS(СВЦЭМ!$C$39:$C$782,СВЦЭМ!$A$39:$A$782,$A18,СВЦЭМ!$B$39:$B$782,Y$11)+'СЕТ СН'!$F$9+СВЦЭМ!$D$10+'СЕТ СН'!$F$5-'СЕТ СН'!$F$17</f>
        <v>4800.3085718399998</v>
      </c>
    </row>
    <row r="19" spans="1:25" ht="15.75" x14ac:dyDescent="0.2">
      <c r="A19" s="35">
        <f t="shared" si="0"/>
        <v>45054</v>
      </c>
      <c r="B19" s="36">
        <f>SUMIFS(СВЦЭМ!$C$39:$C$782,СВЦЭМ!$A$39:$A$782,$A19,СВЦЭМ!$B$39:$B$782,B$11)+'СЕТ СН'!$F$9+СВЦЭМ!$D$10+'СЕТ СН'!$F$5-'СЕТ СН'!$F$17</f>
        <v>4786.0376862900002</v>
      </c>
      <c r="C19" s="36">
        <f>SUMIFS(СВЦЭМ!$C$39:$C$782,СВЦЭМ!$A$39:$A$782,$A19,СВЦЭМ!$B$39:$B$782,C$11)+'СЕТ СН'!$F$9+СВЦЭМ!$D$10+'СЕТ СН'!$F$5-'СЕТ СН'!$F$17</f>
        <v>4837.1953927499999</v>
      </c>
      <c r="D19" s="36">
        <f>SUMIFS(СВЦЭМ!$C$39:$C$782,СВЦЭМ!$A$39:$A$782,$A19,СВЦЭМ!$B$39:$B$782,D$11)+'СЕТ СН'!$F$9+СВЦЭМ!$D$10+'СЕТ СН'!$F$5-'СЕТ СН'!$F$17</f>
        <v>4915.2897384500002</v>
      </c>
      <c r="E19" s="36">
        <f>SUMIFS(СВЦЭМ!$C$39:$C$782,СВЦЭМ!$A$39:$A$782,$A19,СВЦЭМ!$B$39:$B$782,E$11)+'СЕТ СН'!$F$9+СВЦЭМ!$D$10+'СЕТ СН'!$F$5-'СЕТ СН'!$F$17</f>
        <v>4941.5685834800006</v>
      </c>
      <c r="F19" s="36">
        <f>SUMIFS(СВЦЭМ!$C$39:$C$782,СВЦЭМ!$A$39:$A$782,$A19,СВЦЭМ!$B$39:$B$782,F$11)+'СЕТ СН'!$F$9+СВЦЭМ!$D$10+'СЕТ СН'!$F$5-'СЕТ СН'!$F$17</f>
        <v>4952.4924286400001</v>
      </c>
      <c r="G19" s="36">
        <f>SUMIFS(СВЦЭМ!$C$39:$C$782,СВЦЭМ!$A$39:$A$782,$A19,СВЦЭМ!$B$39:$B$782,G$11)+'СЕТ СН'!$F$9+СВЦЭМ!$D$10+'СЕТ СН'!$F$5-'СЕТ СН'!$F$17</f>
        <v>4917.2277962200005</v>
      </c>
      <c r="H19" s="36">
        <f>SUMIFS(СВЦЭМ!$C$39:$C$782,СВЦЭМ!$A$39:$A$782,$A19,СВЦЭМ!$B$39:$B$782,H$11)+'СЕТ СН'!$F$9+СВЦЭМ!$D$10+'СЕТ СН'!$F$5-'СЕТ СН'!$F$17</f>
        <v>4904.2260808000001</v>
      </c>
      <c r="I19" s="36">
        <f>SUMIFS(СВЦЭМ!$C$39:$C$782,СВЦЭМ!$A$39:$A$782,$A19,СВЦЭМ!$B$39:$B$782,I$11)+'СЕТ СН'!$F$9+СВЦЭМ!$D$10+'СЕТ СН'!$F$5-'СЕТ СН'!$F$17</f>
        <v>4842.5296665000005</v>
      </c>
      <c r="J19" s="36">
        <f>SUMIFS(СВЦЭМ!$C$39:$C$782,СВЦЭМ!$A$39:$A$782,$A19,СВЦЭМ!$B$39:$B$782,J$11)+'СЕТ СН'!$F$9+СВЦЭМ!$D$10+'СЕТ СН'!$F$5-'СЕТ СН'!$F$17</f>
        <v>4814.71448736</v>
      </c>
      <c r="K19" s="36">
        <f>SUMIFS(СВЦЭМ!$C$39:$C$782,СВЦЭМ!$A$39:$A$782,$A19,СВЦЭМ!$B$39:$B$782,K$11)+'СЕТ СН'!$F$9+СВЦЭМ!$D$10+'СЕТ СН'!$F$5-'СЕТ СН'!$F$17</f>
        <v>4770.1564714300002</v>
      </c>
      <c r="L19" s="36">
        <f>SUMIFS(СВЦЭМ!$C$39:$C$782,СВЦЭМ!$A$39:$A$782,$A19,СВЦЭМ!$B$39:$B$782,L$11)+'СЕТ СН'!$F$9+СВЦЭМ!$D$10+'СЕТ СН'!$F$5-'СЕТ СН'!$F$17</f>
        <v>4749.3916300199999</v>
      </c>
      <c r="M19" s="36">
        <f>SUMIFS(СВЦЭМ!$C$39:$C$782,СВЦЭМ!$A$39:$A$782,$A19,СВЦЭМ!$B$39:$B$782,M$11)+'СЕТ СН'!$F$9+СВЦЭМ!$D$10+'СЕТ СН'!$F$5-'СЕТ СН'!$F$17</f>
        <v>4686.7234114299999</v>
      </c>
      <c r="N19" s="36">
        <f>SUMIFS(СВЦЭМ!$C$39:$C$782,СВЦЭМ!$A$39:$A$782,$A19,СВЦЭМ!$B$39:$B$782,N$11)+'СЕТ СН'!$F$9+СВЦЭМ!$D$10+'СЕТ СН'!$F$5-'СЕТ СН'!$F$17</f>
        <v>4761.2546855300006</v>
      </c>
      <c r="O19" s="36">
        <f>SUMIFS(СВЦЭМ!$C$39:$C$782,СВЦЭМ!$A$39:$A$782,$A19,СВЦЭМ!$B$39:$B$782,O$11)+'СЕТ СН'!$F$9+СВЦЭМ!$D$10+'СЕТ СН'!$F$5-'СЕТ СН'!$F$17</f>
        <v>4767.0171288800002</v>
      </c>
      <c r="P19" s="36">
        <f>SUMIFS(СВЦЭМ!$C$39:$C$782,СВЦЭМ!$A$39:$A$782,$A19,СВЦЭМ!$B$39:$B$782,P$11)+'СЕТ СН'!$F$9+СВЦЭМ!$D$10+'СЕТ СН'!$F$5-'СЕТ СН'!$F$17</f>
        <v>4765.3219347100003</v>
      </c>
      <c r="Q19" s="36">
        <f>SUMIFS(СВЦЭМ!$C$39:$C$782,СВЦЭМ!$A$39:$A$782,$A19,СВЦЭМ!$B$39:$B$782,Q$11)+'СЕТ СН'!$F$9+СВЦЭМ!$D$10+'СЕТ СН'!$F$5-'СЕТ СН'!$F$17</f>
        <v>4765.3224086</v>
      </c>
      <c r="R19" s="36">
        <f>SUMIFS(СВЦЭМ!$C$39:$C$782,СВЦЭМ!$A$39:$A$782,$A19,СВЦЭМ!$B$39:$B$782,R$11)+'СЕТ СН'!$F$9+СВЦЭМ!$D$10+'СЕТ СН'!$F$5-'СЕТ СН'!$F$17</f>
        <v>4755.8029052700003</v>
      </c>
      <c r="S19" s="36">
        <f>SUMIFS(СВЦЭМ!$C$39:$C$782,СВЦЭМ!$A$39:$A$782,$A19,СВЦЭМ!$B$39:$B$782,S$11)+'СЕТ СН'!$F$9+СВЦЭМ!$D$10+'СЕТ СН'!$F$5-'СЕТ СН'!$F$17</f>
        <v>4732.9092845000005</v>
      </c>
      <c r="T19" s="36">
        <f>SUMIFS(СВЦЭМ!$C$39:$C$782,СВЦЭМ!$A$39:$A$782,$A19,СВЦЭМ!$B$39:$B$782,T$11)+'СЕТ СН'!$F$9+СВЦЭМ!$D$10+'СЕТ СН'!$F$5-'СЕТ СН'!$F$17</f>
        <v>4698.2732450900003</v>
      </c>
      <c r="U19" s="36">
        <f>SUMIFS(СВЦЭМ!$C$39:$C$782,СВЦЭМ!$A$39:$A$782,$A19,СВЦЭМ!$B$39:$B$782,U$11)+'СЕТ СН'!$F$9+СВЦЭМ!$D$10+'СЕТ СН'!$F$5-'СЕТ СН'!$F$17</f>
        <v>4689.9128810600005</v>
      </c>
      <c r="V19" s="36">
        <f>SUMIFS(СВЦЭМ!$C$39:$C$782,СВЦЭМ!$A$39:$A$782,$A19,СВЦЭМ!$B$39:$B$782,V$11)+'СЕТ СН'!$F$9+СВЦЭМ!$D$10+'СЕТ СН'!$F$5-'СЕТ СН'!$F$17</f>
        <v>4710.65001493</v>
      </c>
      <c r="W19" s="36">
        <f>SUMIFS(СВЦЭМ!$C$39:$C$782,СВЦЭМ!$A$39:$A$782,$A19,СВЦЭМ!$B$39:$B$782,W$11)+'СЕТ СН'!$F$9+СВЦЭМ!$D$10+'СЕТ СН'!$F$5-'СЕТ СН'!$F$17</f>
        <v>4707.1850936500005</v>
      </c>
      <c r="X19" s="36">
        <f>SUMIFS(СВЦЭМ!$C$39:$C$782,СВЦЭМ!$A$39:$A$782,$A19,СВЦЭМ!$B$39:$B$782,X$11)+'СЕТ СН'!$F$9+СВЦЭМ!$D$10+'СЕТ СН'!$F$5-'СЕТ СН'!$F$17</f>
        <v>4746.5582067100004</v>
      </c>
      <c r="Y19" s="36">
        <f>SUMIFS(СВЦЭМ!$C$39:$C$782,СВЦЭМ!$A$39:$A$782,$A19,СВЦЭМ!$B$39:$B$782,Y$11)+'СЕТ СН'!$F$9+СВЦЭМ!$D$10+'СЕТ СН'!$F$5-'СЕТ СН'!$F$17</f>
        <v>4728.7243784100001</v>
      </c>
    </row>
    <row r="20" spans="1:25" ht="15.75" x14ac:dyDescent="0.2">
      <c r="A20" s="35">
        <f t="shared" si="0"/>
        <v>45055</v>
      </c>
      <c r="B20" s="36">
        <f>SUMIFS(СВЦЭМ!$C$39:$C$782,СВЦЭМ!$A$39:$A$782,$A20,СВЦЭМ!$B$39:$B$782,B$11)+'СЕТ СН'!$F$9+СВЦЭМ!$D$10+'СЕТ СН'!$F$5-'СЕТ СН'!$F$17</f>
        <v>4873.7193622600007</v>
      </c>
      <c r="C20" s="36">
        <f>SUMIFS(СВЦЭМ!$C$39:$C$782,СВЦЭМ!$A$39:$A$782,$A20,СВЦЭМ!$B$39:$B$782,C$11)+'СЕТ СН'!$F$9+СВЦЭМ!$D$10+'СЕТ СН'!$F$5-'СЕТ СН'!$F$17</f>
        <v>4880.5386293900001</v>
      </c>
      <c r="D20" s="36">
        <f>SUMIFS(СВЦЭМ!$C$39:$C$782,СВЦЭМ!$A$39:$A$782,$A20,СВЦЭМ!$B$39:$B$782,D$11)+'СЕТ СН'!$F$9+СВЦЭМ!$D$10+'СЕТ СН'!$F$5-'СЕТ СН'!$F$17</f>
        <v>4924.2308295600005</v>
      </c>
      <c r="E20" s="36">
        <f>SUMIFS(СВЦЭМ!$C$39:$C$782,СВЦЭМ!$A$39:$A$782,$A20,СВЦЭМ!$B$39:$B$782,E$11)+'СЕТ СН'!$F$9+СВЦЭМ!$D$10+'СЕТ СН'!$F$5-'СЕТ СН'!$F$17</f>
        <v>4913.7334987000004</v>
      </c>
      <c r="F20" s="36">
        <f>SUMIFS(СВЦЭМ!$C$39:$C$782,СВЦЭМ!$A$39:$A$782,$A20,СВЦЭМ!$B$39:$B$782,F$11)+'СЕТ СН'!$F$9+СВЦЭМ!$D$10+'СЕТ СН'!$F$5-'СЕТ СН'!$F$17</f>
        <v>4894.5846101699999</v>
      </c>
      <c r="G20" s="36">
        <f>SUMIFS(СВЦЭМ!$C$39:$C$782,СВЦЭМ!$A$39:$A$782,$A20,СВЦЭМ!$B$39:$B$782,G$11)+'СЕТ СН'!$F$9+СВЦЭМ!$D$10+'СЕТ СН'!$F$5-'СЕТ СН'!$F$17</f>
        <v>4908.3751831600002</v>
      </c>
      <c r="H20" s="36">
        <f>SUMIFS(СВЦЭМ!$C$39:$C$782,СВЦЭМ!$A$39:$A$782,$A20,СВЦЭМ!$B$39:$B$782,H$11)+'СЕТ СН'!$F$9+СВЦЭМ!$D$10+'СЕТ СН'!$F$5-'СЕТ СН'!$F$17</f>
        <v>4939.6017575700007</v>
      </c>
      <c r="I20" s="36">
        <f>SUMIFS(СВЦЭМ!$C$39:$C$782,СВЦЭМ!$A$39:$A$782,$A20,СВЦЭМ!$B$39:$B$782,I$11)+'СЕТ СН'!$F$9+СВЦЭМ!$D$10+'СЕТ СН'!$F$5-'СЕТ СН'!$F$17</f>
        <v>4927.0284433500001</v>
      </c>
      <c r="J20" s="36">
        <f>SUMIFS(СВЦЭМ!$C$39:$C$782,СВЦЭМ!$A$39:$A$782,$A20,СВЦЭМ!$B$39:$B$782,J$11)+'СЕТ СН'!$F$9+СВЦЭМ!$D$10+'СЕТ СН'!$F$5-'СЕТ СН'!$F$17</f>
        <v>4874.9312541300005</v>
      </c>
      <c r="K20" s="36">
        <f>SUMIFS(СВЦЭМ!$C$39:$C$782,СВЦЭМ!$A$39:$A$782,$A20,СВЦЭМ!$B$39:$B$782,K$11)+'СЕТ СН'!$F$9+СВЦЭМ!$D$10+'СЕТ СН'!$F$5-'СЕТ СН'!$F$17</f>
        <v>4812.7929850600003</v>
      </c>
      <c r="L20" s="36">
        <f>SUMIFS(СВЦЭМ!$C$39:$C$782,СВЦЭМ!$A$39:$A$782,$A20,СВЦЭМ!$B$39:$B$782,L$11)+'СЕТ СН'!$F$9+СВЦЭМ!$D$10+'СЕТ СН'!$F$5-'СЕТ СН'!$F$17</f>
        <v>4783.7750557600002</v>
      </c>
      <c r="M20" s="36">
        <f>SUMIFS(СВЦЭМ!$C$39:$C$782,СВЦЭМ!$A$39:$A$782,$A20,СВЦЭМ!$B$39:$B$782,M$11)+'СЕТ СН'!$F$9+СВЦЭМ!$D$10+'СЕТ СН'!$F$5-'СЕТ СН'!$F$17</f>
        <v>4765.9931122200005</v>
      </c>
      <c r="N20" s="36">
        <f>SUMIFS(СВЦЭМ!$C$39:$C$782,СВЦЭМ!$A$39:$A$782,$A20,СВЦЭМ!$B$39:$B$782,N$11)+'СЕТ СН'!$F$9+СВЦЭМ!$D$10+'СЕТ СН'!$F$5-'СЕТ СН'!$F$17</f>
        <v>4793.6555444599999</v>
      </c>
      <c r="O20" s="36">
        <f>SUMIFS(СВЦЭМ!$C$39:$C$782,СВЦЭМ!$A$39:$A$782,$A20,СВЦЭМ!$B$39:$B$782,O$11)+'СЕТ СН'!$F$9+СВЦЭМ!$D$10+'СЕТ СН'!$F$5-'СЕТ СН'!$F$17</f>
        <v>4813.3029354099999</v>
      </c>
      <c r="P20" s="36">
        <f>SUMIFS(СВЦЭМ!$C$39:$C$782,СВЦЭМ!$A$39:$A$782,$A20,СВЦЭМ!$B$39:$B$782,P$11)+'СЕТ СН'!$F$9+СВЦЭМ!$D$10+'СЕТ СН'!$F$5-'СЕТ СН'!$F$17</f>
        <v>4828.7271567200005</v>
      </c>
      <c r="Q20" s="36">
        <f>SUMIFS(СВЦЭМ!$C$39:$C$782,СВЦЭМ!$A$39:$A$782,$A20,СВЦЭМ!$B$39:$B$782,Q$11)+'СЕТ СН'!$F$9+СВЦЭМ!$D$10+'СЕТ СН'!$F$5-'СЕТ СН'!$F$17</f>
        <v>4849.6791619599999</v>
      </c>
      <c r="R20" s="36">
        <f>SUMIFS(СВЦЭМ!$C$39:$C$782,СВЦЭМ!$A$39:$A$782,$A20,СВЦЭМ!$B$39:$B$782,R$11)+'СЕТ СН'!$F$9+СВЦЭМ!$D$10+'СЕТ СН'!$F$5-'СЕТ СН'!$F$17</f>
        <v>4851.4475872200001</v>
      </c>
      <c r="S20" s="36">
        <f>SUMIFS(СВЦЭМ!$C$39:$C$782,СВЦЭМ!$A$39:$A$782,$A20,СВЦЭМ!$B$39:$B$782,S$11)+'СЕТ СН'!$F$9+СВЦЭМ!$D$10+'СЕТ СН'!$F$5-'СЕТ СН'!$F$17</f>
        <v>4813.8094644000003</v>
      </c>
      <c r="T20" s="36">
        <f>SUMIFS(СВЦЭМ!$C$39:$C$782,СВЦЭМ!$A$39:$A$782,$A20,СВЦЭМ!$B$39:$B$782,T$11)+'СЕТ СН'!$F$9+СВЦЭМ!$D$10+'СЕТ СН'!$F$5-'СЕТ СН'!$F$17</f>
        <v>4775.7917574399999</v>
      </c>
      <c r="U20" s="36">
        <f>SUMIFS(СВЦЭМ!$C$39:$C$782,СВЦЭМ!$A$39:$A$782,$A20,СВЦЭМ!$B$39:$B$782,U$11)+'СЕТ СН'!$F$9+СВЦЭМ!$D$10+'СЕТ СН'!$F$5-'СЕТ СН'!$F$17</f>
        <v>4759.16622474</v>
      </c>
      <c r="V20" s="36">
        <f>SUMIFS(СВЦЭМ!$C$39:$C$782,СВЦЭМ!$A$39:$A$782,$A20,СВЦЭМ!$B$39:$B$782,V$11)+'СЕТ СН'!$F$9+СВЦЭМ!$D$10+'СЕТ СН'!$F$5-'СЕТ СН'!$F$17</f>
        <v>4721.3008597999997</v>
      </c>
      <c r="W20" s="36">
        <f>SUMIFS(СВЦЭМ!$C$39:$C$782,СВЦЭМ!$A$39:$A$782,$A20,СВЦЭМ!$B$39:$B$782,W$11)+'СЕТ СН'!$F$9+СВЦЭМ!$D$10+'СЕТ СН'!$F$5-'СЕТ СН'!$F$17</f>
        <v>4695.1250405800001</v>
      </c>
      <c r="X20" s="36">
        <f>SUMIFS(СВЦЭМ!$C$39:$C$782,СВЦЭМ!$A$39:$A$782,$A20,СВЦЭМ!$B$39:$B$782,X$11)+'СЕТ СН'!$F$9+СВЦЭМ!$D$10+'СЕТ СН'!$F$5-'СЕТ СН'!$F$17</f>
        <v>4723.1758656800002</v>
      </c>
      <c r="Y20" s="36">
        <f>SUMIFS(СВЦЭМ!$C$39:$C$782,СВЦЭМ!$A$39:$A$782,$A20,СВЦЭМ!$B$39:$B$782,Y$11)+'СЕТ СН'!$F$9+СВЦЭМ!$D$10+'СЕТ СН'!$F$5-'СЕТ СН'!$F$17</f>
        <v>4800.5340090700001</v>
      </c>
    </row>
    <row r="21" spans="1:25" ht="15.75" x14ac:dyDescent="0.2">
      <c r="A21" s="35">
        <f t="shared" si="0"/>
        <v>45056</v>
      </c>
      <c r="B21" s="36">
        <f>SUMIFS(СВЦЭМ!$C$39:$C$782,СВЦЭМ!$A$39:$A$782,$A21,СВЦЭМ!$B$39:$B$782,B$11)+'СЕТ СН'!$F$9+СВЦЭМ!$D$10+'СЕТ СН'!$F$5-'СЕТ СН'!$F$17</f>
        <v>4809.5654843299999</v>
      </c>
      <c r="C21" s="36">
        <f>SUMIFS(СВЦЭМ!$C$39:$C$782,СВЦЭМ!$A$39:$A$782,$A21,СВЦЭМ!$B$39:$B$782,C$11)+'СЕТ СН'!$F$9+СВЦЭМ!$D$10+'СЕТ СН'!$F$5-'СЕТ СН'!$F$17</f>
        <v>4840.7803150400005</v>
      </c>
      <c r="D21" s="36">
        <f>SUMIFS(СВЦЭМ!$C$39:$C$782,СВЦЭМ!$A$39:$A$782,$A21,СВЦЭМ!$B$39:$B$782,D$11)+'СЕТ СН'!$F$9+СВЦЭМ!$D$10+'СЕТ СН'!$F$5-'СЕТ СН'!$F$17</f>
        <v>4870.8318476100003</v>
      </c>
      <c r="E21" s="36">
        <f>SUMIFS(СВЦЭМ!$C$39:$C$782,СВЦЭМ!$A$39:$A$782,$A21,СВЦЭМ!$B$39:$B$782,E$11)+'СЕТ СН'!$F$9+СВЦЭМ!$D$10+'СЕТ СН'!$F$5-'СЕТ СН'!$F$17</f>
        <v>4879.6885782400004</v>
      </c>
      <c r="F21" s="36">
        <f>SUMIFS(СВЦЭМ!$C$39:$C$782,СВЦЭМ!$A$39:$A$782,$A21,СВЦЭМ!$B$39:$B$782,F$11)+'СЕТ СН'!$F$9+СВЦЭМ!$D$10+'СЕТ СН'!$F$5-'СЕТ СН'!$F$17</f>
        <v>4902.3458481400003</v>
      </c>
      <c r="G21" s="36">
        <f>SUMIFS(СВЦЭМ!$C$39:$C$782,СВЦЭМ!$A$39:$A$782,$A21,СВЦЭМ!$B$39:$B$782,G$11)+'СЕТ СН'!$F$9+СВЦЭМ!$D$10+'СЕТ СН'!$F$5-'СЕТ СН'!$F$17</f>
        <v>4927.94415682</v>
      </c>
      <c r="H21" s="36">
        <f>SUMIFS(СВЦЭМ!$C$39:$C$782,СВЦЭМ!$A$39:$A$782,$A21,СВЦЭМ!$B$39:$B$782,H$11)+'СЕТ СН'!$F$9+СВЦЭМ!$D$10+'СЕТ СН'!$F$5-'СЕТ СН'!$F$17</f>
        <v>4918.1919181200001</v>
      </c>
      <c r="I21" s="36">
        <f>SUMIFS(СВЦЭМ!$C$39:$C$782,СВЦЭМ!$A$39:$A$782,$A21,СВЦЭМ!$B$39:$B$782,I$11)+'СЕТ СН'!$F$9+СВЦЭМ!$D$10+'СЕТ СН'!$F$5-'СЕТ СН'!$F$17</f>
        <v>4864.3782388899999</v>
      </c>
      <c r="J21" s="36">
        <f>SUMIFS(СВЦЭМ!$C$39:$C$782,СВЦЭМ!$A$39:$A$782,$A21,СВЦЭМ!$B$39:$B$782,J$11)+'СЕТ СН'!$F$9+СВЦЭМ!$D$10+'СЕТ СН'!$F$5-'СЕТ СН'!$F$17</f>
        <v>4842.8879809600003</v>
      </c>
      <c r="K21" s="36">
        <f>SUMIFS(СВЦЭМ!$C$39:$C$782,СВЦЭМ!$A$39:$A$782,$A21,СВЦЭМ!$B$39:$B$782,K$11)+'СЕТ СН'!$F$9+СВЦЭМ!$D$10+'СЕТ СН'!$F$5-'СЕТ СН'!$F$17</f>
        <v>4825.7402724599997</v>
      </c>
      <c r="L21" s="36">
        <f>SUMIFS(СВЦЭМ!$C$39:$C$782,СВЦЭМ!$A$39:$A$782,$A21,СВЦЭМ!$B$39:$B$782,L$11)+'СЕТ СН'!$F$9+СВЦЭМ!$D$10+'СЕТ СН'!$F$5-'СЕТ СН'!$F$17</f>
        <v>4813.5143316000003</v>
      </c>
      <c r="M21" s="36">
        <f>SUMIFS(СВЦЭМ!$C$39:$C$782,СВЦЭМ!$A$39:$A$782,$A21,СВЦЭМ!$B$39:$B$782,M$11)+'СЕТ СН'!$F$9+СВЦЭМ!$D$10+'СЕТ СН'!$F$5-'СЕТ СН'!$F$17</f>
        <v>4833.6974097600005</v>
      </c>
      <c r="N21" s="36">
        <f>SUMIFS(СВЦЭМ!$C$39:$C$782,СВЦЭМ!$A$39:$A$782,$A21,СВЦЭМ!$B$39:$B$782,N$11)+'СЕТ СН'!$F$9+СВЦЭМ!$D$10+'СЕТ СН'!$F$5-'СЕТ СН'!$F$17</f>
        <v>4772.2616740200001</v>
      </c>
      <c r="O21" s="36">
        <f>SUMIFS(СВЦЭМ!$C$39:$C$782,СВЦЭМ!$A$39:$A$782,$A21,СВЦЭМ!$B$39:$B$782,O$11)+'СЕТ СН'!$F$9+СВЦЭМ!$D$10+'СЕТ СН'!$F$5-'СЕТ СН'!$F$17</f>
        <v>4891.6370009800003</v>
      </c>
      <c r="P21" s="36">
        <f>SUMIFS(СВЦЭМ!$C$39:$C$782,СВЦЭМ!$A$39:$A$782,$A21,СВЦЭМ!$B$39:$B$782,P$11)+'СЕТ СН'!$F$9+СВЦЭМ!$D$10+'СЕТ СН'!$F$5-'СЕТ СН'!$F$17</f>
        <v>4772.16827311</v>
      </c>
      <c r="Q21" s="36">
        <f>SUMIFS(СВЦЭМ!$C$39:$C$782,СВЦЭМ!$A$39:$A$782,$A21,СВЦЭМ!$B$39:$B$782,Q$11)+'СЕТ СН'!$F$9+СВЦЭМ!$D$10+'СЕТ СН'!$F$5-'СЕТ СН'!$F$17</f>
        <v>4899.4929675000003</v>
      </c>
      <c r="R21" s="36">
        <f>SUMIFS(СВЦЭМ!$C$39:$C$782,СВЦЭМ!$A$39:$A$782,$A21,СВЦЭМ!$B$39:$B$782,R$11)+'СЕТ СН'!$F$9+СВЦЭМ!$D$10+'СЕТ СН'!$F$5-'СЕТ СН'!$F$17</f>
        <v>4734.0682170800001</v>
      </c>
      <c r="S21" s="36">
        <f>SUMIFS(СВЦЭМ!$C$39:$C$782,СВЦЭМ!$A$39:$A$782,$A21,СВЦЭМ!$B$39:$B$782,S$11)+'СЕТ СН'!$F$9+СВЦЭМ!$D$10+'СЕТ СН'!$F$5-'СЕТ СН'!$F$17</f>
        <v>4845.86513294</v>
      </c>
      <c r="T21" s="36">
        <f>SUMIFS(СВЦЭМ!$C$39:$C$782,СВЦЭМ!$A$39:$A$782,$A21,СВЦЭМ!$B$39:$B$782,T$11)+'СЕТ СН'!$F$9+СВЦЭМ!$D$10+'СЕТ СН'!$F$5-'СЕТ СН'!$F$17</f>
        <v>4775.8096309000002</v>
      </c>
      <c r="U21" s="36">
        <f>SUMIFS(СВЦЭМ!$C$39:$C$782,СВЦЭМ!$A$39:$A$782,$A21,СВЦЭМ!$B$39:$B$782,U$11)+'СЕТ СН'!$F$9+СВЦЭМ!$D$10+'СЕТ СН'!$F$5-'СЕТ СН'!$F$17</f>
        <v>4716.14707946</v>
      </c>
      <c r="V21" s="36">
        <f>SUMIFS(СВЦЭМ!$C$39:$C$782,СВЦЭМ!$A$39:$A$782,$A21,СВЦЭМ!$B$39:$B$782,V$11)+'СЕТ СН'!$F$9+СВЦЭМ!$D$10+'СЕТ СН'!$F$5-'СЕТ СН'!$F$17</f>
        <v>4697.8985046800008</v>
      </c>
      <c r="W21" s="36">
        <f>SUMIFS(СВЦЭМ!$C$39:$C$782,СВЦЭМ!$A$39:$A$782,$A21,СВЦЭМ!$B$39:$B$782,W$11)+'СЕТ СН'!$F$9+СВЦЭМ!$D$10+'СЕТ СН'!$F$5-'СЕТ СН'!$F$17</f>
        <v>4723.8367558700002</v>
      </c>
      <c r="X21" s="36">
        <f>SUMIFS(СВЦЭМ!$C$39:$C$782,СВЦЭМ!$A$39:$A$782,$A21,СВЦЭМ!$B$39:$B$782,X$11)+'СЕТ СН'!$F$9+СВЦЭМ!$D$10+'СЕТ СН'!$F$5-'СЕТ СН'!$F$17</f>
        <v>4775.3345666599998</v>
      </c>
      <c r="Y21" s="36">
        <f>SUMIFS(СВЦЭМ!$C$39:$C$782,СВЦЭМ!$A$39:$A$782,$A21,СВЦЭМ!$B$39:$B$782,Y$11)+'СЕТ СН'!$F$9+СВЦЭМ!$D$10+'СЕТ СН'!$F$5-'СЕТ СН'!$F$17</f>
        <v>4783.1192623699999</v>
      </c>
    </row>
    <row r="22" spans="1:25" ht="15.75" x14ac:dyDescent="0.2">
      <c r="A22" s="35">
        <f t="shared" si="0"/>
        <v>45057</v>
      </c>
      <c r="B22" s="36">
        <f>SUMIFS(СВЦЭМ!$C$39:$C$782,СВЦЭМ!$A$39:$A$782,$A22,СВЦЭМ!$B$39:$B$782,B$11)+'СЕТ СН'!$F$9+СВЦЭМ!$D$10+'СЕТ СН'!$F$5-'СЕТ СН'!$F$17</f>
        <v>4819.1058553800003</v>
      </c>
      <c r="C22" s="36">
        <f>SUMIFS(СВЦЭМ!$C$39:$C$782,СВЦЭМ!$A$39:$A$782,$A22,СВЦЭМ!$B$39:$B$782,C$11)+'СЕТ СН'!$F$9+СВЦЭМ!$D$10+'СЕТ СН'!$F$5-'СЕТ СН'!$F$17</f>
        <v>4894.3703750700006</v>
      </c>
      <c r="D22" s="36">
        <f>SUMIFS(СВЦЭМ!$C$39:$C$782,СВЦЭМ!$A$39:$A$782,$A22,СВЦЭМ!$B$39:$B$782,D$11)+'СЕТ СН'!$F$9+СВЦЭМ!$D$10+'СЕТ СН'!$F$5-'СЕТ СН'!$F$17</f>
        <v>4969.7814181900003</v>
      </c>
      <c r="E22" s="36">
        <f>SUMIFS(СВЦЭМ!$C$39:$C$782,СВЦЭМ!$A$39:$A$782,$A22,СВЦЭМ!$B$39:$B$782,E$11)+'СЕТ СН'!$F$9+СВЦЭМ!$D$10+'СЕТ СН'!$F$5-'СЕТ СН'!$F$17</f>
        <v>4989.2097649300003</v>
      </c>
      <c r="F22" s="36">
        <f>SUMIFS(СВЦЭМ!$C$39:$C$782,СВЦЭМ!$A$39:$A$782,$A22,СВЦЭМ!$B$39:$B$782,F$11)+'СЕТ СН'!$F$9+СВЦЭМ!$D$10+'СЕТ СН'!$F$5-'СЕТ СН'!$F$17</f>
        <v>4896.1867969900004</v>
      </c>
      <c r="G22" s="36">
        <f>SUMIFS(СВЦЭМ!$C$39:$C$782,СВЦЭМ!$A$39:$A$782,$A22,СВЦЭМ!$B$39:$B$782,G$11)+'СЕТ СН'!$F$9+СВЦЭМ!$D$10+'СЕТ СН'!$F$5-'СЕТ СН'!$F$17</f>
        <v>4962.7017168299999</v>
      </c>
      <c r="H22" s="36">
        <f>SUMIFS(СВЦЭМ!$C$39:$C$782,СВЦЭМ!$A$39:$A$782,$A22,СВЦЭМ!$B$39:$B$782,H$11)+'СЕТ СН'!$F$9+СВЦЭМ!$D$10+'СЕТ СН'!$F$5-'СЕТ СН'!$F$17</f>
        <v>4885.27719609</v>
      </c>
      <c r="I22" s="36">
        <f>SUMIFS(СВЦЭМ!$C$39:$C$782,СВЦЭМ!$A$39:$A$782,$A22,СВЦЭМ!$B$39:$B$782,I$11)+'СЕТ СН'!$F$9+СВЦЭМ!$D$10+'СЕТ СН'!$F$5-'СЕТ СН'!$F$17</f>
        <v>4787.3837505600004</v>
      </c>
      <c r="J22" s="36">
        <f>SUMIFS(СВЦЭМ!$C$39:$C$782,СВЦЭМ!$A$39:$A$782,$A22,СВЦЭМ!$B$39:$B$782,J$11)+'СЕТ СН'!$F$9+СВЦЭМ!$D$10+'СЕТ СН'!$F$5-'СЕТ СН'!$F$17</f>
        <v>4747.1707434300006</v>
      </c>
      <c r="K22" s="36">
        <f>SUMIFS(СВЦЭМ!$C$39:$C$782,СВЦЭМ!$A$39:$A$782,$A22,СВЦЭМ!$B$39:$B$782,K$11)+'СЕТ СН'!$F$9+СВЦЭМ!$D$10+'СЕТ СН'!$F$5-'СЕТ СН'!$F$17</f>
        <v>4734.2253652400004</v>
      </c>
      <c r="L22" s="36">
        <f>SUMIFS(СВЦЭМ!$C$39:$C$782,СВЦЭМ!$A$39:$A$782,$A22,СВЦЭМ!$B$39:$B$782,L$11)+'СЕТ СН'!$F$9+СВЦЭМ!$D$10+'СЕТ СН'!$F$5-'СЕТ СН'!$F$17</f>
        <v>4742.11698686</v>
      </c>
      <c r="M22" s="36">
        <f>SUMIFS(СВЦЭМ!$C$39:$C$782,СВЦЭМ!$A$39:$A$782,$A22,СВЦЭМ!$B$39:$B$782,M$11)+'СЕТ СН'!$F$9+СВЦЭМ!$D$10+'СЕТ СН'!$F$5-'СЕТ СН'!$F$17</f>
        <v>4723.8315549600002</v>
      </c>
      <c r="N22" s="36">
        <f>SUMIFS(СВЦЭМ!$C$39:$C$782,СВЦЭМ!$A$39:$A$782,$A22,СВЦЭМ!$B$39:$B$782,N$11)+'СЕТ СН'!$F$9+СВЦЭМ!$D$10+'СЕТ СН'!$F$5-'СЕТ СН'!$F$17</f>
        <v>4785.2332012900006</v>
      </c>
      <c r="O22" s="36">
        <f>SUMIFS(СВЦЭМ!$C$39:$C$782,СВЦЭМ!$A$39:$A$782,$A22,СВЦЭМ!$B$39:$B$782,O$11)+'СЕТ СН'!$F$9+СВЦЭМ!$D$10+'СЕТ СН'!$F$5-'СЕТ СН'!$F$17</f>
        <v>4797.6968667500005</v>
      </c>
      <c r="P22" s="36">
        <f>SUMIFS(СВЦЭМ!$C$39:$C$782,СВЦЭМ!$A$39:$A$782,$A22,СВЦЭМ!$B$39:$B$782,P$11)+'СЕТ СН'!$F$9+СВЦЭМ!$D$10+'СЕТ СН'!$F$5-'СЕТ СН'!$F$17</f>
        <v>4799.3937211499997</v>
      </c>
      <c r="Q22" s="36">
        <f>SUMIFS(СВЦЭМ!$C$39:$C$782,СВЦЭМ!$A$39:$A$782,$A22,СВЦЭМ!$B$39:$B$782,Q$11)+'СЕТ СН'!$F$9+СВЦЭМ!$D$10+'СЕТ СН'!$F$5-'СЕТ СН'!$F$17</f>
        <v>4805.06702494</v>
      </c>
      <c r="R22" s="36">
        <f>SUMIFS(СВЦЭМ!$C$39:$C$782,СВЦЭМ!$A$39:$A$782,$A22,СВЦЭМ!$B$39:$B$782,R$11)+'СЕТ СН'!$F$9+СВЦЭМ!$D$10+'СЕТ СН'!$F$5-'СЕТ СН'!$F$17</f>
        <v>4790.7794642099998</v>
      </c>
      <c r="S22" s="36">
        <f>SUMIFS(СВЦЭМ!$C$39:$C$782,СВЦЭМ!$A$39:$A$782,$A22,СВЦЭМ!$B$39:$B$782,S$11)+'СЕТ СН'!$F$9+СВЦЭМ!$D$10+'СЕТ СН'!$F$5-'СЕТ СН'!$F$17</f>
        <v>4738.1679205300006</v>
      </c>
      <c r="T22" s="36">
        <f>SUMIFS(СВЦЭМ!$C$39:$C$782,СВЦЭМ!$A$39:$A$782,$A22,СВЦЭМ!$B$39:$B$782,T$11)+'СЕТ СН'!$F$9+СВЦЭМ!$D$10+'СЕТ СН'!$F$5-'СЕТ СН'!$F$17</f>
        <v>4709.5406032800001</v>
      </c>
      <c r="U22" s="36">
        <f>SUMIFS(СВЦЭМ!$C$39:$C$782,СВЦЭМ!$A$39:$A$782,$A22,СВЦЭМ!$B$39:$B$782,U$11)+'СЕТ СН'!$F$9+СВЦЭМ!$D$10+'СЕТ СН'!$F$5-'СЕТ СН'!$F$17</f>
        <v>4726.3115000300004</v>
      </c>
      <c r="V22" s="36">
        <f>SUMIFS(СВЦЭМ!$C$39:$C$782,СВЦЭМ!$A$39:$A$782,$A22,СВЦЭМ!$B$39:$B$782,V$11)+'СЕТ СН'!$F$9+СВЦЭМ!$D$10+'СЕТ СН'!$F$5-'СЕТ СН'!$F$17</f>
        <v>4705.5459608300007</v>
      </c>
      <c r="W22" s="36">
        <f>SUMIFS(СВЦЭМ!$C$39:$C$782,СВЦЭМ!$A$39:$A$782,$A22,СВЦЭМ!$B$39:$B$782,W$11)+'СЕТ СН'!$F$9+СВЦЭМ!$D$10+'СЕТ СН'!$F$5-'СЕТ СН'!$F$17</f>
        <v>4721.4332467700006</v>
      </c>
      <c r="X22" s="36">
        <f>SUMIFS(СВЦЭМ!$C$39:$C$782,СВЦЭМ!$A$39:$A$782,$A22,СВЦЭМ!$B$39:$B$782,X$11)+'СЕТ СН'!$F$9+СВЦЭМ!$D$10+'СЕТ СН'!$F$5-'СЕТ СН'!$F$17</f>
        <v>4727.1011064000004</v>
      </c>
      <c r="Y22" s="36">
        <f>SUMIFS(СВЦЭМ!$C$39:$C$782,СВЦЭМ!$A$39:$A$782,$A22,СВЦЭМ!$B$39:$B$782,Y$11)+'СЕТ СН'!$F$9+СВЦЭМ!$D$10+'СЕТ СН'!$F$5-'СЕТ СН'!$F$17</f>
        <v>4772.8339873300001</v>
      </c>
    </row>
    <row r="23" spans="1:25" ht="15.75" x14ac:dyDescent="0.2">
      <c r="A23" s="35">
        <f t="shared" si="0"/>
        <v>45058</v>
      </c>
      <c r="B23" s="36">
        <f>SUMIFS(СВЦЭМ!$C$39:$C$782,СВЦЭМ!$A$39:$A$782,$A23,СВЦЭМ!$B$39:$B$782,B$11)+'СЕТ СН'!$F$9+СВЦЭМ!$D$10+'СЕТ СН'!$F$5-'СЕТ СН'!$F$17</f>
        <v>4923.2722604500004</v>
      </c>
      <c r="C23" s="36">
        <f>SUMIFS(СВЦЭМ!$C$39:$C$782,СВЦЭМ!$A$39:$A$782,$A23,СВЦЭМ!$B$39:$B$782,C$11)+'СЕТ СН'!$F$9+СВЦЭМ!$D$10+'СЕТ СН'!$F$5-'СЕТ СН'!$F$17</f>
        <v>4987.31901217</v>
      </c>
      <c r="D23" s="36">
        <f>SUMIFS(СВЦЭМ!$C$39:$C$782,СВЦЭМ!$A$39:$A$782,$A23,СВЦЭМ!$B$39:$B$782,D$11)+'СЕТ СН'!$F$9+СВЦЭМ!$D$10+'СЕТ СН'!$F$5-'СЕТ СН'!$F$17</f>
        <v>5002.2515262200004</v>
      </c>
      <c r="E23" s="36">
        <f>SUMIFS(СВЦЭМ!$C$39:$C$782,СВЦЭМ!$A$39:$A$782,$A23,СВЦЭМ!$B$39:$B$782,E$11)+'СЕТ СН'!$F$9+СВЦЭМ!$D$10+'СЕТ СН'!$F$5-'СЕТ СН'!$F$17</f>
        <v>4979.4060593800004</v>
      </c>
      <c r="F23" s="36">
        <f>SUMIFS(СВЦЭМ!$C$39:$C$782,СВЦЭМ!$A$39:$A$782,$A23,СВЦЭМ!$B$39:$B$782,F$11)+'СЕТ СН'!$F$9+СВЦЭМ!$D$10+'СЕТ СН'!$F$5-'СЕТ СН'!$F$17</f>
        <v>4973.4414194600004</v>
      </c>
      <c r="G23" s="36">
        <f>SUMIFS(СВЦЭМ!$C$39:$C$782,СВЦЭМ!$A$39:$A$782,$A23,СВЦЭМ!$B$39:$B$782,G$11)+'СЕТ СН'!$F$9+СВЦЭМ!$D$10+'СЕТ СН'!$F$5-'СЕТ СН'!$F$17</f>
        <v>4967.7898844700003</v>
      </c>
      <c r="H23" s="36">
        <f>SUMIFS(СВЦЭМ!$C$39:$C$782,СВЦЭМ!$A$39:$A$782,$A23,СВЦЭМ!$B$39:$B$782,H$11)+'СЕТ СН'!$F$9+СВЦЭМ!$D$10+'СЕТ СН'!$F$5-'СЕТ СН'!$F$17</f>
        <v>4819.4161494600003</v>
      </c>
      <c r="I23" s="36">
        <f>SUMIFS(СВЦЭМ!$C$39:$C$782,СВЦЭМ!$A$39:$A$782,$A23,СВЦЭМ!$B$39:$B$782,I$11)+'СЕТ СН'!$F$9+СВЦЭМ!$D$10+'СЕТ СН'!$F$5-'СЕТ СН'!$F$17</f>
        <v>4778.4183986300004</v>
      </c>
      <c r="J23" s="36">
        <f>SUMIFS(СВЦЭМ!$C$39:$C$782,СВЦЭМ!$A$39:$A$782,$A23,СВЦЭМ!$B$39:$B$782,J$11)+'СЕТ СН'!$F$9+СВЦЭМ!$D$10+'СЕТ СН'!$F$5-'СЕТ СН'!$F$17</f>
        <v>4710.3891657900003</v>
      </c>
      <c r="K23" s="36">
        <f>SUMIFS(СВЦЭМ!$C$39:$C$782,СВЦЭМ!$A$39:$A$782,$A23,СВЦЭМ!$B$39:$B$782,K$11)+'СЕТ СН'!$F$9+СВЦЭМ!$D$10+'СЕТ СН'!$F$5-'СЕТ СН'!$F$17</f>
        <v>4669.7017781100003</v>
      </c>
      <c r="L23" s="36">
        <f>SUMIFS(СВЦЭМ!$C$39:$C$782,СВЦЭМ!$A$39:$A$782,$A23,СВЦЭМ!$B$39:$B$782,L$11)+'СЕТ СН'!$F$9+СВЦЭМ!$D$10+'СЕТ СН'!$F$5-'СЕТ СН'!$F$17</f>
        <v>4683.6845654300005</v>
      </c>
      <c r="M23" s="36">
        <f>SUMIFS(СВЦЭМ!$C$39:$C$782,СВЦЭМ!$A$39:$A$782,$A23,СВЦЭМ!$B$39:$B$782,M$11)+'СЕТ СН'!$F$9+СВЦЭМ!$D$10+'СЕТ СН'!$F$5-'СЕТ СН'!$F$17</f>
        <v>4721.8511061600002</v>
      </c>
      <c r="N23" s="36">
        <f>SUMIFS(СВЦЭМ!$C$39:$C$782,СВЦЭМ!$A$39:$A$782,$A23,СВЦЭМ!$B$39:$B$782,N$11)+'СЕТ СН'!$F$9+СВЦЭМ!$D$10+'СЕТ СН'!$F$5-'СЕТ СН'!$F$17</f>
        <v>4774.2888404800005</v>
      </c>
      <c r="O23" s="36">
        <f>SUMIFS(СВЦЭМ!$C$39:$C$782,СВЦЭМ!$A$39:$A$782,$A23,СВЦЭМ!$B$39:$B$782,O$11)+'СЕТ СН'!$F$9+СВЦЭМ!$D$10+'СЕТ СН'!$F$5-'СЕТ СН'!$F$17</f>
        <v>4778.7756738400003</v>
      </c>
      <c r="P23" s="36">
        <f>SUMIFS(СВЦЭМ!$C$39:$C$782,СВЦЭМ!$A$39:$A$782,$A23,СВЦЭМ!$B$39:$B$782,P$11)+'СЕТ СН'!$F$9+СВЦЭМ!$D$10+'СЕТ СН'!$F$5-'СЕТ СН'!$F$17</f>
        <v>4803.8401473200001</v>
      </c>
      <c r="Q23" s="36">
        <f>SUMIFS(СВЦЭМ!$C$39:$C$782,СВЦЭМ!$A$39:$A$782,$A23,СВЦЭМ!$B$39:$B$782,Q$11)+'СЕТ СН'!$F$9+СВЦЭМ!$D$10+'СЕТ СН'!$F$5-'СЕТ СН'!$F$17</f>
        <v>4793.5354086799998</v>
      </c>
      <c r="R23" s="36">
        <f>SUMIFS(СВЦЭМ!$C$39:$C$782,СВЦЭМ!$A$39:$A$782,$A23,СВЦЭМ!$B$39:$B$782,R$11)+'СЕТ СН'!$F$9+СВЦЭМ!$D$10+'СЕТ СН'!$F$5-'СЕТ СН'!$F$17</f>
        <v>4760.1166272600003</v>
      </c>
      <c r="S23" s="36">
        <f>SUMIFS(СВЦЭМ!$C$39:$C$782,СВЦЭМ!$A$39:$A$782,$A23,СВЦЭМ!$B$39:$B$782,S$11)+'СЕТ СН'!$F$9+СВЦЭМ!$D$10+'СЕТ СН'!$F$5-'СЕТ СН'!$F$17</f>
        <v>4726.6711294200004</v>
      </c>
      <c r="T23" s="36">
        <f>SUMIFS(СВЦЭМ!$C$39:$C$782,СВЦЭМ!$A$39:$A$782,$A23,СВЦЭМ!$B$39:$B$782,T$11)+'СЕТ СН'!$F$9+СВЦЭМ!$D$10+'СЕТ СН'!$F$5-'СЕТ СН'!$F$17</f>
        <v>4699.4379174400001</v>
      </c>
      <c r="U23" s="36">
        <f>SUMIFS(СВЦЭМ!$C$39:$C$782,СВЦЭМ!$A$39:$A$782,$A23,СВЦЭМ!$B$39:$B$782,U$11)+'СЕТ СН'!$F$9+СВЦЭМ!$D$10+'СЕТ СН'!$F$5-'СЕТ СН'!$F$17</f>
        <v>4659.4935906400005</v>
      </c>
      <c r="V23" s="36">
        <f>SUMIFS(СВЦЭМ!$C$39:$C$782,СВЦЭМ!$A$39:$A$782,$A23,СВЦЭМ!$B$39:$B$782,V$11)+'СЕТ СН'!$F$9+СВЦЭМ!$D$10+'СЕТ СН'!$F$5-'СЕТ СН'!$F$17</f>
        <v>4649.2799500199999</v>
      </c>
      <c r="W23" s="36">
        <f>SUMIFS(СВЦЭМ!$C$39:$C$782,СВЦЭМ!$A$39:$A$782,$A23,СВЦЭМ!$B$39:$B$782,W$11)+'СЕТ СН'!$F$9+СВЦЭМ!$D$10+'СЕТ СН'!$F$5-'СЕТ СН'!$F$17</f>
        <v>4713.31839898</v>
      </c>
      <c r="X23" s="36">
        <f>SUMIFS(СВЦЭМ!$C$39:$C$782,СВЦЭМ!$A$39:$A$782,$A23,СВЦЭМ!$B$39:$B$782,X$11)+'СЕТ СН'!$F$9+СВЦЭМ!$D$10+'СЕТ СН'!$F$5-'СЕТ СН'!$F$17</f>
        <v>4728.7489050700005</v>
      </c>
      <c r="Y23" s="36">
        <f>SUMIFS(СВЦЭМ!$C$39:$C$782,СВЦЭМ!$A$39:$A$782,$A23,СВЦЭМ!$B$39:$B$782,Y$11)+'СЕТ СН'!$F$9+СВЦЭМ!$D$10+'СЕТ СН'!$F$5-'СЕТ СН'!$F$17</f>
        <v>4789.0007675800007</v>
      </c>
    </row>
    <row r="24" spans="1:25" ht="15.75" x14ac:dyDescent="0.2">
      <c r="A24" s="35">
        <f t="shared" si="0"/>
        <v>45059</v>
      </c>
      <c r="B24" s="36">
        <f>SUMIFS(СВЦЭМ!$C$39:$C$782,СВЦЭМ!$A$39:$A$782,$A24,СВЦЭМ!$B$39:$B$782,B$11)+'СЕТ СН'!$F$9+СВЦЭМ!$D$10+'СЕТ СН'!$F$5-'СЕТ СН'!$F$17</f>
        <v>4862.5966820700005</v>
      </c>
      <c r="C24" s="36">
        <f>SUMIFS(СВЦЭМ!$C$39:$C$782,СВЦЭМ!$A$39:$A$782,$A24,СВЦЭМ!$B$39:$B$782,C$11)+'СЕТ СН'!$F$9+СВЦЭМ!$D$10+'СЕТ СН'!$F$5-'СЕТ СН'!$F$17</f>
        <v>4911.3101405899997</v>
      </c>
      <c r="D24" s="36">
        <f>SUMIFS(СВЦЭМ!$C$39:$C$782,СВЦЭМ!$A$39:$A$782,$A24,СВЦЭМ!$B$39:$B$782,D$11)+'СЕТ СН'!$F$9+СВЦЭМ!$D$10+'СЕТ СН'!$F$5-'СЕТ СН'!$F$17</f>
        <v>4958.4420724199999</v>
      </c>
      <c r="E24" s="36">
        <f>SUMIFS(СВЦЭМ!$C$39:$C$782,СВЦЭМ!$A$39:$A$782,$A24,СВЦЭМ!$B$39:$B$782,E$11)+'СЕТ СН'!$F$9+СВЦЭМ!$D$10+'СЕТ СН'!$F$5-'СЕТ СН'!$F$17</f>
        <v>4979.5365902100002</v>
      </c>
      <c r="F24" s="36">
        <f>SUMIFS(СВЦЭМ!$C$39:$C$782,СВЦЭМ!$A$39:$A$782,$A24,СВЦЭМ!$B$39:$B$782,F$11)+'СЕТ СН'!$F$9+СВЦЭМ!$D$10+'СЕТ СН'!$F$5-'СЕТ СН'!$F$17</f>
        <v>4976.9885710600001</v>
      </c>
      <c r="G24" s="36">
        <f>SUMIFS(СВЦЭМ!$C$39:$C$782,СВЦЭМ!$A$39:$A$782,$A24,СВЦЭМ!$B$39:$B$782,G$11)+'СЕТ СН'!$F$9+СВЦЭМ!$D$10+'СЕТ СН'!$F$5-'СЕТ СН'!$F$17</f>
        <v>4958.1836396899998</v>
      </c>
      <c r="H24" s="36">
        <f>SUMIFS(СВЦЭМ!$C$39:$C$782,СВЦЭМ!$A$39:$A$782,$A24,СВЦЭМ!$B$39:$B$782,H$11)+'СЕТ СН'!$F$9+СВЦЭМ!$D$10+'СЕТ СН'!$F$5-'СЕТ СН'!$F$17</f>
        <v>4936.2660234800005</v>
      </c>
      <c r="I24" s="36">
        <f>SUMIFS(СВЦЭМ!$C$39:$C$782,СВЦЭМ!$A$39:$A$782,$A24,СВЦЭМ!$B$39:$B$782,I$11)+'СЕТ СН'!$F$9+СВЦЭМ!$D$10+'СЕТ СН'!$F$5-'СЕТ СН'!$F$17</f>
        <v>4851.9533576800004</v>
      </c>
      <c r="J24" s="36">
        <f>SUMIFS(СВЦЭМ!$C$39:$C$782,СВЦЭМ!$A$39:$A$782,$A24,СВЦЭМ!$B$39:$B$782,J$11)+'СЕТ СН'!$F$9+СВЦЭМ!$D$10+'СЕТ СН'!$F$5-'СЕТ СН'!$F$17</f>
        <v>4792.9108665200001</v>
      </c>
      <c r="K24" s="36">
        <f>SUMIFS(СВЦЭМ!$C$39:$C$782,СВЦЭМ!$A$39:$A$782,$A24,СВЦЭМ!$B$39:$B$782,K$11)+'СЕТ СН'!$F$9+СВЦЭМ!$D$10+'СЕТ СН'!$F$5-'СЕТ СН'!$F$17</f>
        <v>4792.5314119300001</v>
      </c>
      <c r="L24" s="36">
        <f>SUMIFS(СВЦЭМ!$C$39:$C$782,СВЦЭМ!$A$39:$A$782,$A24,СВЦЭМ!$B$39:$B$782,L$11)+'СЕТ СН'!$F$9+СВЦЭМ!$D$10+'СЕТ СН'!$F$5-'СЕТ СН'!$F$17</f>
        <v>4779.81344274</v>
      </c>
      <c r="M24" s="36">
        <f>SUMIFS(СВЦЭМ!$C$39:$C$782,СВЦЭМ!$A$39:$A$782,$A24,СВЦЭМ!$B$39:$B$782,M$11)+'СЕТ СН'!$F$9+СВЦЭМ!$D$10+'СЕТ СН'!$F$5-'СЕТ СН'!$F$17</f>
        <v>4759.4636123500004</v>
      </c>
      <c r="N24" s="36">
        <f>SUMIFS(СВЦЭМ!$C$39:$C$782,СВЦЭМ!$A$39:$A$782,$A24,СВЦЭМ!$B$39:$B$782,N$11)+'СЕТ СН'!$F$9+СВЦЭМ!$D$10+'СЕТ СН'!$F$5-'СЕТ СН'!$F$17</f>
        <v>4793.9332900300005</v>
      </c>
      <c r="O24" s="36">
        <f>SUMIFS(СВЦЭМ!$C$39:$C$782,СВЦЭМ!$A$39:$A$782,$A24,СВЦЭМ!$B$39:$B$782,O$11)+'СЕТ СН'!$F$9+СВЦЭМ!$D$10+'СЕТ СН'!$F$5-'СЕТ СН'!$F$17</f>
        <v>4820.4841351300001</v>
      </c>
      <c r="P24" s="36">
        <f>SUMIFS(СВЦЭМ!$C$39:$C$782,СВЦЭМ!$A$39:$A$782,$A24,СВЦЭМ!$B$39:$B$782,P$11)+'СЕТ СН'!$F$9+СВЦЭМ!$D$10+'СЕТ СН'!$F$5-'СЕТ СН'!$F$17</f>
        <v>4834.3320477300003</v>
      </c>
      <c r="Q24" s="36">
        <f>SUMIFS(СВЦЭМ!$C$39:$C$782,СВЦЭМ!$A$39:$A$782,$A24,СВЦЭМ!$B$39:$B$782,Q$11)+'СЕТ СН'!$F$9+СВЦЭМ!$D$10+'СЕТ СН'!$F$5-'СЕТ СН'!$F$17</f>
        <v>4858.3033038700005</v>
      </c>
      <c r="R24" s="36">
        <f>SUMIFS(СВЦЭМ!$C$39:$C$782,СВЦЭМ!$A$39:$A$782,$A24,СВЦЭМ!$B$39:$B$782,R$11)+'СЕТ СН'!$F$9+СВЦЭМ!$D$10+'СЕТ СН'!$F$5-'СЕТ СН'!$F$17</f>
        <v>4857.2339191900001</v>
      </c>
      <c r="S24" s="36">
        <f>SUMIFS(СВЦЭМ!$C$39:$C$782,СВЦЭМ!$A$39:$A$782,$A24,СВЦЭМ!$B$39:$B$782,S$11)+'СЕТ СН'!$F$9+СВЦЭМ!$D$10+'СЕТ СН'!$F$5-'СЕТ СН'!$F$17</f>
        <v>4829.3241361099999</v>
      </c>
      <c r="T24" s="36">
        <f>SUMIFS(СВЦЭМ!$C$39:$C$782,СВЦЭМ!$A$39:$A$782,$A24,СВЦЭМ!$B$39:$B$782,T$11)+'СЕТ СН'!$F$9+СВЦЭМ!$D$10+'СЕТ СН'!$F$5-'СЕТ СН'!$F$17</f>
        <v>4802.1845467500007</v>
      </c>
      <c r="U24" s="36">
        <f>SUMIFS(СВЦЭМ!$C$39:$C$782,СВЦЭМ!$A$39:$A$782,$A24,СВЦЭМ!$B$39:$B$782,U$11)+'СЕТ СН'!$F$9+СВЦЭМ!$D$10+'СЕТ СН'!$F$5-'СЕТ СН'!$F$17</f>
        <v>4694.9969977199999</v>
      </c>
      <c r="V24" s="36">
        <f>SUMIFS(СВЦЭМ!$C$39:$C$782,СВЦЭМ!$A$39:$A$782,$A24,СВЦЭМ!$B$39:$B$782,V$11)+'СЕТ СН'!$F$9+СВЦЭМ!$D$10+'СЕТ СН'!$F$5-'СЕТ СН'!$F$17</f>
        <v>4707.9121577799997</v>
      </c>
      <c r="W24" s="36">
        <f>SUMIFS(СВЦЭМ!$C$39:$C$782,СВЦЭМ!$A$39:$A$782,$A24,СВЦЭМ!$B$39:$B$782,W$11)+'СЕТ СН'!$F$9+СВЦЭМ!$D$10+'СЕТ СН'!$F$5-'СЕТ СН'!$F$17</f>
        <v>4701.3988289200006</v>
      </c>
      <c r="X24" s="36">
        <f>SUMIFS(СВЦЭМ!$C$39:$C$782,СВЦЭМ!$A$39:$A$782,$A24,СВЦЭМ!$B$39:$B$782,X$11)+'СЕТ СН'!$F$9+СВЦЭМ!$D$10+'СЕТ СН'!$F$5-'СЕТ СН'!$F$17</f>
        <v>4749.5887890100003</v>
      </c>
      <c r="Y24" s="36">
        <f>SUMIFS(СВЦЭМ!$C$39:$C$782,СВЦЭМ!$A$39:$A$782,$A24,СВЦЭМ!$B$39:$B$782,Y$11)+'СЕТ СН'!$F$9+СВЦЭМ!$D$10+'СЕТ СН'!$F$5-'СЕТ СН'!$F$17</f>
        <v>4754.1039386299999</v>
      </c>
    </row>
    <row r="25" spans="1:25" ht="15.75" x14ac:dyDescent="0.2">
      <c r="A25" s="35">
        <f t="shared" si="0"/>
        <v>45060</v>
      </c>
      <c r="B25" s="36">
        <f>SUMIFS(СВЦЭМ!$C$39:$C$782,СВЦЭМ!$A$39:$A$782,$A25,СВЦЭМ!$B$39:$B$782,B$11)+'СЕТ СН'!$F$9+СВЦЭМ!$D$10+'СЕТ СН'!$F$5-'СЕТ СН'!$F$17</f>
        <v>4821.3692335900005</v>
      </c>
      <c r="C25" s="36">
        <f>SUMIFS(СВЦЭМ!$C$39:$C$782,СВЦЭМ!$A$39:$A$782,$A25,СВЦЭМ!$B$39:$B$782,C$11)+'СЕТ СН'!$F$9+СВЦЭМ!$D$10+'СЕТ СН'!$F$5-'СЕТ СН'!$F$17</f>
        <v>4904.9545236900003</v>
      </c>
      <c r="D25" s="36">
        <f>SUMIFS(СВЦЭМ!$C$39:$C$782,СВЦЭМ!$A$39:$A$782,$A25,СВЦЭМ!$B$39:$B$782,D$11)+'СЕТ СН'!$F$9+СВЦЭМ!$D$10+'СЕТ СН'!$F$5-'СЕТ СН'!$F$17</f>
        <v>4973.6013391400002</v>
      </c>
      <c r="E25" s="36">
        <f>SUMIFS(СВЦЭМ!$C$39:$C$782,СВЦЭМ!$A$39:$A$782,$A25,СВЦЭМ!$B$39:$B$782,E$11)+'СЕТ СН'!$F$9+СВЦЭМ!$D$10+'СЕТ СН'!$F$5-'СЕТ СН'!$F$17</f>
        <v>4968.3348341999999</v>
      </c>
      <c r="F25" s="36">
        <f>SUMIFS(СВЦЭМ!$C$39:$C$782,СВЦЭМ!$A$39:$A$782,$A25,СВЦЭМ!$B$39:$B$782,F$11)+'СЕТ СН'!$F$9+СВЦЭМ!$D$10+'СЕТ СН'!$F$5-'СЕТ СН'!$F$17</f>
        <v>4975.6927385400004</v>
      </c>
      <c r="G25" s="36">
        <f>SUMIFS(СВЦЭМ!$C$39:$C$782,СВЦЭМ!$A$39:$A$782,$A25,СВЦЭМ!$B$39:$B$782,G$11)+'СЕТ СН'!$F$9+СВЦЭМ!$D$10+'СЕТ СН'!$F$5-'СЕТ СН'!$F$17</f>
        <v>4963.5875121999998</v>
      </c>
      <c r="H25" s="36">
        <f>SUMIFS(СВЦЭМ!$C$39:$C$782,СВЦЭМ!$A$39:$A$782,$A25,СВЦЭМ!$B$39:$B$782,H$11)+'СЕТ СН'!$F$9+СВЦЭМ!$D$10+'СЕТ СН'!$F$5-'СЕТ СН'!$F$17</f>
        <v>4962.6416528200007</v>
      </c>
      <c r="I25" s="36">
        <f>SUMIFS(СВЦЭМ!$C$39:$C$782,СВЦЭМ!$A$39:$A$782,$A25,СВЦЭМ!$B$39:$B$782,I$11)+'СЕТ СН'!$F$9+СВЦЭМ!$D$10+'СЕТ СН'!$F$5-'СЕТ СН'!$F$17</f>
        <v>4911.6783166700006</v>
      </c>
      <c r="J25" s="36">
        <f>SUMIFS(СВЦЭМ!$C$39:$C$782,СВЦЭМ!$A$39:$A$782,$A25,СВЦЭМ!$B$39:$B$782,J$11)+'СЕТ СН'!$F$9+СВЦЭМ!$D$10+'СЕТ СН'!$F$5-'СЕТ СН'!$F$17</f>
        <v>4833.9045777400006</v>
      </c>
      <c r="K25" s="36">
        <f>SUMIFS(СВЦЭМ!$C$39:$C$782,СВЦЭМ!$A$39:$A$782,$A25,СВЦЭМ!$B$39:$B$782,K$11)+'СЕТ СН'!$F$9+СВЦЭМ!$D$10+'СЕТ СН'!$F$5-'СЕТ СН'!$F$17</f>
        <v>4760.8936670000003</v>
      </c>
      <c r="L25" s="36">
        <f>SUMIFS(СВЦЭМ!$C$39:$C$782,СВЦЭМ!$A$39:$A$782,$A25,СВЦЭМ!$B$39:$B$782,L$11)+'СЕТ СН'!$F$9+СВЦЭМ!$D$10+'СЕТ СН'!$F$5-'СЕТ СН'!$F$17</f>
        <v>4733.5820167900001</v>
      </c>
      <c r="M25" s="36">
        <f>SUMIFS(СВЦЭМ!$C$39:$C$782,СВЦЭМ!$A$39:$A$782,$A25,СВЦЭМ!$B$39:$B$782,M$11)+'СЕТ СН'!$F$9+СВЦЭМ!$D$10+'СЕТ СН'!$F$5-'СЕТ СН'!$F$17</f>
        <v>4727.9052288500006</v>
      </c>
      <c r="N25" s="36">
        <f>SUMIFS(СВЦЭМ!$C$39:$C$782,СВЦЭМ!$A$39:$A$782,$A25,СВЦЭМ!$B$39:$B$782,N$11)+'СЕТ СН'!$F$9+СВЦЭМ!$D$10+'СЕТ СН'!$F$5-'СЕТ СН'!$F$17</f>
        <v>4748.7071602000005</v>
      </c>
      <c r="O25" s="36">
        <f>SUMIFS(СВЦЭМ!$C$39:$C$782,СВЦЭМ!$A$39:$A$782,$A25,СВЦЭМ!$B$39:$B$782,O$11)+'СЕТ СН'!$F$9+СВЦЭМ!$D$10+'СЕТ СН'!$F$5-'СЕТ СН'!$F$17</f>
        <v>4784.3984409700006</v>
      </c>
      <c r="P25" s="36">
        <f>SUMIFS(СВЦЭМ!$C$39:$C$782,СВЦЭМ!$A$39:$A$782,$A25,СВЦЭМ!$B$39:$B$782,P$11)+'СЕТ СН'!$F$9+СВЦЭМ!$D$10+'СЕТ СН'!$F$5-'СЕТ СН'!$F$17</f>
        <v>4796.7450293600004</v>
      </c>
      <c r="Q25" s="36">
        <f>SUMIFS(СВЦЭМ!$C$39:$C$782,СВЦЭМ!$A$39:$A$782,$A25,СВЦЭМ!$B$39:$B$782,Q$11)+'СЕТ СН'!$F$9+СВЦЭМ!$D$10+'СЕТ СН'!$F$5-'СЕТ СН'!$F$17</f>
        <v>4813.5130657899999</v>
      </c>
      <c r="R25" s="36">
        <f>SUMIFS(СВЦЭМ!$C$39:$C$782,СВЦЭМ!$A$39:$A$782,$A25,СВЦЭМ!$B$39:$B$782,R$11)+'СЕТ СН'!$F$9+СВЦЭМ!$D$10+'СЕТ СН'!$F$5-'СЕТ СН'!$F$17</f>
        <v>4794.27001621</v>
      </c>
      <c r="S25" s="36">
        <f>SUMIFS(СВЦЭМ!$C$39:$C$782,СВЦЭМ!$A$39:$A$782,$A25,СВЦЭМ!$B$39:$B$782,S$11)+'СЕТ СН'!$F$9+СВЦЭМ!$D$10+'СЕТ СН'!$F$5-'СЕТ СН'!$F$17</f>
        <v>4757.7978181300005</v>
      </c>
      <c r="T25" s="36">
        <f>SUMIFS(СВЦЭМ!$C$39:$C$782,СВЦЭМ!$A$39:$A$782,$A25,СВЦЭМ!$B$39:$B$782,T$11)+'СЕТ СН'!$F$9+СВЦЭМ!$D$10+'СЕТ СН'!$F$5-'СЕТ СН'!$F$17</f>
        <v>4746.0959205600002</v>
      </c>
      <c r="U25" s="36">
        <f>SUMIFS(СВЦЭМ!$C$39:$C$782,СВЦЭМ!$A$39:$A$782,$A25,СВЦЭМ!$B$39:$B$782,U$11)+'СЕТ СН'!$F$9+СВЦЭМ!$D$10+'СЕТ СН'!$F$5-'СЕТ СН'!$F$17</f>
        <v>4719.9000320900004</v>
      </c>
      <c r="V25" s="36">
        <f>SUMIFS(СВЦЭМ!$C$39:$C$782,СВЦЭМ!$A$39:$A$782,$A25,СВЦЭМ!$B$39:$B$782,V$11)+'СЕТ СН'!$F$9+СВЦЭМ!$D$10+'СЕТ СН'!$F$5-'СЕТ СН'!$F$17</f>
        <v>4700.5800753399999</v>
      </c>
      <c r="W25" s="36">
        <f>SUMIFS(СВЦЭМ!$C$39:$C$782,СВЦЭМ!$A$39:$A$782,$A25,СВЦЭМ!$B$39:$B$782,W$11)+'СЕТ СН'!$F$9+СВЦЭМ!$D$10+'СЕТ СН'!$F$5-'СЕТ СН'!$F$17</f>
        <v>4662.4216168700004</v>
      </c>
      <c r="X25" s="36">
        <f>SUMIFS(СВЦЭМ!$C$39:$C$782,СВЦЭМ!$A$39:$A$782,$A25,СВЦЭМ!$B$39:$B$782,X$11)+'СЕТ СН'!$F$9+СВЦЭМ!$D$10+'СЕТ СН'!$F$5-'СЕТ СН'!$F$17</f>
        <v>4701.0690943200007</v>
      </c>
      <c r="Y25" s="36">
        <f>SUMIFS(СВЦЭМ!$C$39:$C$782,СВЦЭМ!$A$39:$A$782,$A25,СВЦЭМ!$B$39:$B$782,Y$11)+'СЕТ СН'!$F$9+СВЦЭМ!$D$10+'СЕТ СН'!$F$5-'СЕТ СН'!$F$17</f>
        <v>4770.45052003</v>
      </c>
    </row>
    <row r="26" spans="1:25" ht="15.75" x14ac:dyDescent="0.2">
      <c r="A26" s="35">
        <f t="shared" si="0"/>
        <v>45061</v>
      </c>
      <c r="B26" s="36">
        <f>SUMIFS(СВЦЭМ!$C$39:$C$782,СВЦЭМ!$A$39:$A$782,$A26,СВЦЭМ!$B$39:$B$782,B$11)+'СЕТ СН'!$F$9+СВЦЭМ!$D$10+'СЕТ СН'!$F$5-'СЕТ СН'!$F$17</f>
        <v>4860.8726570199997</v>
      </c>
      <c r="C26" s="36">
        <f>SUMIFS(СВЦЭМ!$C$39:$C$782,СВЦЭМ!$A$39:$A$782,$A26,СВЦЭМ!$B$39:$B$782,C$11)+'СЕТ СН'!$F$9+СВЦЭМ!$D$10+'СЕТ СН'!$F$5-'СЕТ СН'!$F$17</f>
        <v>4935.2691594500002</v>
      </c>
      <c r="D26" s="36">
        <f>SUMIFS(СВЦЭМ!$C$39:$C$782,СВЦЭМ!$A$39:$A$782,$A26,СВЦЭМ!$B$39:$B$782,D$11)+'СЕТ СН'!$F$9+СВЦЭМ!$D$10+'СЕТ СН'!$F$5-'СЕТ СН'!$F$17</f>
        <v>5026.5996587</v>
      </c>
      <c r="E26" s="36">
        <f>SUMIFS(СВЦЭМ!$C$39:$C$782,СВЦЭМ!$A$39:$A$782,$A26,СВЦЭМ!$B$39:$B$782,E$11)+'СЕТ СН'!$F$9+СВЦЭМ!$D$10+'СЕТ СН'!$F$5-'СЕТ СН'!$F$17</f>
        <v>5027.2189116899999</v>
      </c>
      <c r="F26" s="36">
        <f>SUMIFS(СВЦЭМ!$C$39:$C$782,СВЦЭМ!$A$39:$A$782,$A26,СВЦЭМ!$B$39:$B$782,F$11)+'СЕТ СН'!$F$9+СВЦЭМ!$D$10+'СЕТ СН'!$F$5-'СЕТ СН'!$F$17</f>
        <v>5009.9147588000005</v>
      </c>
      <c r="G26" s="36">
        <f>SUMIFS(СВЦЭМ!$C$39:$C$782,СВЦЭМ!$A$39:$A$782,$A26,СВЦЭМ!$B$39:$B$782,G$11)+'СЕТ СН'!$F$9+СВЦЭМ!$D$10+'СЕТ СН'!$F$5-'СЕТ СН'!$F$17</f>
        <v>4974.5367039400007</v>
      </c>
      <c r="H26" s="36">
        <f>SUMIFS(СВЦЭМ!$C$39:$C$782,СВЦЭМ!$A$39:$A$782,$A26,СВЦЭМ!$B$39:$B$782,H$11)+'СЕТ СН'!$F$9+СВЦЭМ!$D$10+'СЕТ СН'!$F$5-'СЕТ СН'!$F$17</f>
        <v>4920.50881407</v>
      </c>
      <c r="I26" s="36">
        <f>SUMIFS(СВЦЭМ!$C$39:$C$782,СВЦЭМ!$A$39:$A$782,$A26,СВЦЭМ!$B$39:$B$782,I$11)+'СЕТ СН'!$F$9+СВЦЭМ!$D$10+'СЕТ СН'!$F$5-'СЕТ СН'!$F$17</f>
        <v>4865.9390387100002</v>
      </c>
      <c r="J26" s="36">
        <f>SUMIFS(СВЦЭМ!$C$39:$C$782,СВЦЭМ!$A$39:$A$782,$A26,СВЦЭМ!$B$39:$B$782,J$11)+'СЕТ СН'!$F$9+СВЦЭМ!$D$10+'СЕТ СН'!$F$5-'СЕТ СН'!$F$17</f>
        <v>4794.9545872199997</v>
      </c>
      <c r="K26" s="36">
        <f>SUMIFS(СВЦЭМ!$C$39:$C$782,СВЦЭМ!$A$39:$A$782,$A26,СВЦЭМ!$B$39:$B$782,K$11)+'СЕТ СН'!$F$9+СВЦЭМ!$D$10+'СЕТ СН'!$F$5-'СЕТ СН'!$F$17</f>
        <v>4774.0483313200002</v>
      </c>
      <c r="L26" s="36">
        <f>SUMIFS(СВЦЭМ!$C$39:$C$782,СВЦЭМ!$A$39:$A$782,$A26,СВЦЭМ!$B$39:$B$782,L$11)+'СЕТ СН'!$F$9+СВЦЭМ!$D$10+'СЕТ СН'!$F$5-'СЕТ СН'!$F$17</f>
        <v>4759.2869257000002</v>
      </c>
      <c r="M26" s="36">
        <f>SUMIFS(СВЦЭМ!$C$39:$C$782,СВЦЭМ!$A$39:$A$782,$A26,СВЦЭМ!$B$39:$B$782,M$11)+'СЕТ СН'!$F$9+СВЦЭМ!$D$10+'СЕТ СН'!$F$5-'СЕТ СН'!$F$17</f>
        <v>4754.3287877399998</v>
      </c>
      <c r="N26" s="36">
        <f>SUMIFS(СВЦЭМ!$C$39:$C$782,СВЦЭМ!$A$39:$A$782,$A26,СВЦЭМ!$B$39:$B$782,N$11)+'СЕТ СН'!$F$9+СВЦЭМ!$D$10+'СЕТ СН'!$F$5-'СЕТ СН'!$F$17</f>
        <v>4823.8487634000003</v>
      </c>
      <c r="O26" s="36">
        <f>SUMIFS(СВЦЭМ!$C$39:$C$782,СВЦЭМ!$A$39:$A$782,$A26,СВЦЭМ!$B$39:$B$782,O$11)+'СЕТ СН'!$F$9+СВЦЭМ!$D$10+'СЕТ СН'!$F$5-'СЕТ СН'!$F$17</f>
        <v>4820.2112003500006</v>
      </c>
      <c r="P26" s="36">
        <f>SUMIFS(СВЦЭМ!$C$39:$C$782,СВЦЭМ!$A$39:$A$782,$A26,СВЦЭМ!$B$39:$B$782,P$11)+'СЕТ СН'!$F$9+СВЦЭМ!$D$10+'СЕТ СН'!$F$5-'СЕТ СН'!$F$17</f>
        <v>4809.6111281100002</v>
      </c>
      <c r="Q26" s="36">
        <f>SUMIFS(СВЦЭМ!$C$39:$C$782,СВЦЭМ!$A$39:$A$782,$A26,СВЦЭМ!$B$39:$B$782,Q$11)+'СЕТ СН'!$F$9+СВЦЭМ!$D$10+'СЕТ СН'!$F$5-'СЕТ СН'!$F$17</f>
        <v>4812.4414244400004</v>
      </c>
      <c r="R26" s="36">
        <f>SUMIFS(СВЦЭМ!$C$39:$C$782,СВЦЭМ!$A$39:$A$782,$A26,СВЦЭМ!$B$39:$B$782,R$11)+'СЕТ СН'!$F$9+СВЦЭМ!$D$10+'СЕТ СН'!$F$5-'СЕТ СН'!$F$17</f>
        <v>4829.8504233000003</v>
      </c>
      <c r="S26" s="36">
        <f>SUMIFS(СВЦЭМ!$C$39:$C$782,СВЦЭМ!$A$39:$A$782,$A26,СВЦЭМ!$B$39:$B$782,S$11)+'СЕТ СН'!$F$9+СВЦЭМ!$D$10+'СЕТ СН'!$F$5-'СЕТ СН'!$F$17</f>
        <v>4771.2541130400004</v>
      </c>
      <c r="T26" s="36">
        <f>SUMIFS(СВЦЭМ!$C$39:$C$782,СВЦЭМ!$A$39:$A$782,$A26,СВЦЭМ!$B$39:$B$782,T$11)+'СЕТ СН'!$F$9+СВЦЭМ!$D$10+'СЕТ СН'!$F$5-'СЕТ СН'!$F$17</f>
        <v>4699.6487857700004</v>
      </c>
      <c r="U26" s="36">
        <f>SUMIFS(СВЦЭМ!$C$39:$C$782,СВЦЭМ!$A$39:$A$782,$A26,СВЦЭМ!$B$39:$B$782,U$11)+'СЕТ СН'!$F$9+СВЦЭМ!$D$10+'СЕТ СН'!$F$5-'СЕТ СН'!$F$17</f>
        <v>4647.2812630400003</v>
      </c>
      <c r="V26" s="36">
        <f>SUMIFS(СВЦЭМ!$C$39:$C$782,СВЦЭМ!$A$39:$A$782,$A26,СВЦЭМ!$B$39:$B$782,V$11)+'СЕТ СН'!$F$9+СВЦЭМ!$D$10+'СЕТ СН'!$F$5-'СЕТ СН'!$F$17</f>
        <v>4619.5273568700004</v>
      </c>
      <c r="W26" s="36">
        <f>SUMIFS(СВЦЭМ!$C$39:$C$782,СВЦЭМ!$A$39:$A$782,$A26,СВЦЭМ!$B$39:$B$782,W$11)+'СЕТ СН'!$F$9+СВЦЭМ!$D$10+'СЕТ СН'!$F$5-'СЕТ СН'!$F$17</f>
        <v>4664.5518401300005</v>
      </c>
      <c r="X26" s="36">
        <f>SUMIFS(СВЦЭМ!$C$39:$C$782,СВЦЭМ!$A$39:$A$782,$A26,СВЦЭМ!$B$39:$B$782,X$11)+'СЕТ СН'!$F$9+СВЦЭМ!$D$10+'СЕТ СН'!$F$5-'СЕТ СН'!$F$17</f>
        <v>4720.3371280700003</v>
      </c>
      <c r="Y26" s="36">
        <f>SUMIFS(СВЦЭМ!$C$39:$C$782,СВЦЭМ!$A$39:$A$782,$A26,СВЦЭМ!$B$39:$B$782,Y$11)+'СЕТ СН'!$F$9+СВЦЭМ!$D$10+'СЕТ СН'!$F$5-'СЕТ СН'!$F$17</f>
        <v>4784.8545875600003</v>
      </c>
    </row>
    <row r="27" spans="1:25" ht="15.75" x14ac:dyDescent="0.2">
      <c r="A27" s="35">
        <f t="shared" si="0"/>
        <v>45062</v>
      </c>
      <c r="B27" s="36">
        <f>SUMIFS(СВЦЭМ!$C$39:$C$782,СВЦЭМ!$A$39:$A$782,$A27,СВЦЭМ!$B$39:$B$782,B$11)+'СЕТ СН'!$F$9+СВЦЭМ!$D$10+'СЕТ СН'!$F$5-'СЕТ СН'!$F$17</f>
        <v>4908.8518109400002</v>
      </c>
      <c r="C27" s="36">
        <f>SUMIFS(СВЦЭМ!$C$39:$C$782,СВЦЭМ!$A$39:$A$782,$A27,СВЦЭМ!$B$39:$B$782,C$11)+'СЕТ СН'!$F$9+СВЦЭМ!$D$10+'СЕТ СН'!$F$5-'СЕТ СН'!$F$17</f>
        <v>4943.9422939900005</v>
      </c>
      <c r="D27" s="36">
        <f>SUMIFS(СВЦЭМ!$C$39:$C$782,СВЦЭМ!$A$39:$A$782,$A27,СВЦЭМ!$B$39:$B$782,D$11)+'СЕТ СН'!$F$9+СВЦЭМ!$D$10+'СЕТ СН'!$F$5-'СЕТ СН'!$F$17</f>
        <v>4965.38050948</v>
      </c>
      <c r="E27" s="36">
        <f>SUMIFS(СВЦЭМ!$C$39:$C$782,СВЦЭМ!$A$39:$A$782,$A27,СВЦЭМ!$B$39:$B$782,E$11)+'СЕТ СН'!$F$9+СВЦЭМ!$D$10+'СЕТ СН'!$F$5-'СЕТ СН'!$F$17</f>
        <v>4944.4162458800001</v>
      </c>
      <c r="F27" s="36">
        <f>SUMIFS(СВЦЭМ!$C$39:$C$782,СВЦЭМ!$A$39:$A$782,$A27,СВЦЭМ!$B$39:$B$782,F$11)+'СЕТ СН'!$F$9+СВЦЭМ!$D$10+'СЕТ СН'!$F$5-'СЕТ СН'!$F$17</f>
        <v>4942.9984561900001</v>
      </c>
      <c r="G27" s="36">
        <f>SUMIFS(СВЦЭМ!$C$39:$C$782,СВЦЭМ!$A$39:$A$782,$A27,СВЦЭМ!$B$39:$B$782,G$11)+'СЕТ СН'!$F$9+СВЦЭМ!$D$10+'СЕТ СН'!$F$5-'СЕТ СН'!$F$17</f>
        <v>4950.4849928800004</v>
      </c>
      <c r="H27" s="36">
        <f>SUMIFS(СВЦЭМ!$C$39:$C$782,СВЦЭМ!$A$39:$A$782,$A27,СВЦЭМ!$B$39:$B$782,H$11)+'СЕТ СН'!$F$9+СВЦЭМ!$D$10+'СЕТ СН'!$F$5-'СЕТ СН'!$F$17</f>
        <v>4824.2097246600006</v>
      </c>
      <c r="I27" s="36">
        <f>SUMIFS(СВЦЭМ!$C$39:$C$782,СВЦЭМ!$A$39:$A$782,$A27,СВЦЭМ!$B$39:$B$782,I$11)+'СЕТ СН'!$F$9+СВЦЭМ!$D$10+'СЕТ СН'!$F$5-'СЕТ СН'!$F$17</f>
        <v>4809.9132136000007</v>
      </c>
      <c r="J27" s="36">
        <f>SUMIFS(СВЦЭМ!$C$39:$C$782,СВЦЭМ!$A$39:$A$782,$A27,СВЦЭМ!$B$39:$B$782,J$11)+'СЕТ СН'!$F$9+СВЦЭМ!$D$10+'СЕТ СН'!$F$5-'СЕТ СН'!$F$17</f>
        <v>4720.0404542400001</v>
      </c>
      <c r="K27" s="36">
        <f>SUMIFS(СВЦЭМ!$C$39:$C$782,СВЦЭМ!$A$39:$A$782,$A27,СВЦЭМ!$B$39:$B$782,K$11)+'СЕТ СН'!$F$9+СВЦЭМ!$D$10+'СЕТ СН'!$F$5-'СЕТ СН'!$F$17</f>
        <v>4707.74068188</v>
      </c>
      <c r="L27" s="36">
        <f>SUMIFS(СВЦЭМ!$C$39:$C$782,СВЦЭМ!$A$39:$A$782,$A27,СВЦЭМ!$B$39:$B$782,L$11)+'СЕТ СН'!$F$9+СВЦЭМ!$D$10+'СЕТ СН'!$F$5-'СЕТ СН'!$F$17</f>
        <v>4719.4224497000005</v>
      </c>
      <c r="M27" s="36">
        <f>SUMIFS(СВЦЭМ!$C$39:$C$782,СВЦЭМ!$A$39:$A$782,$A27,СВЦЭМ!$B$39:$B$782,M$11)+'СЕТ СН'!$F$9+СВЦЭМ!$D$10+'СЕТ СН'!$F$5-'СЕТ СН'!$F$17</f>
        <v>4744.7948374600001</v>
      </c>
      <c r="N27" s="36">
        <f>SUMIFS(СВЦЭМ!$C$39:$C$782,СВЦЭМ!$A$39:$A$782,$A27,СВЦЭМ!$B$39:$B$782,N$11)+'СЕТ СН'!$F$9+СВЦЭМ!$D$10+'СЕТ СН'!$F$5-'СЕТ СН'!$F$17</f>
        <v>4785.11073898</v>
      </c>
      <c r="O27" s="36">
        <f>SUMIFS(СВЦЭМ!$C$39:$C$782,СВЦЭМ!$A$39:$A$782,$A27,СВЦЭМ!$B$39:$B$782,O$11)+'СЕТ СН'!$F$9+СВЦЭМ!$D$10+'СЕТ СН'!$F$5-'СЕТ СН'!$F$17</f>
        <v>4800.6946191200004</v>
      </c>
      <c r="P27" s="36">
        <f>SUMIFS(СВЦЭМ!$C$39:$C$782,СВЦЭМ!$A$39:$A$782,$A27,СВЦЭМ!$B$39:$B$782,P$11)+'СЕТ СН'!$F$9+СВЦЭМ!$D$10+'СЕТ СН'!$F$5-'СЕТ СН'!$F$17</f>
        <v>4808.0677923100002</v>
      </c>
      <c r="Q27" s="36">
        <f>SUMIFS(СВЦЭМ!$C$39:$C$782,СВЦЭМ!$A$39:$A$782,$A27,СВЦЭМ!$B$39:$B$782,Q$11)+'СЕТ СН'!$F$9+СВЦЭМ!$D$10+'СЕТ СН'!$F$5-'СЕТ СН'!$F$17</f>
        <v>4798.4015349700003</v>
      </c>
      <c r="R27" s="36">
        <f>SUMIFS(СВЦЭМ!$C$39:$C$782,СВЦЭМ!$A$39:$A$782,$A27,СВЦЭМ!$B$39:$B$782,R$11)+'СЕТ СН'!$F$9+СВЦЭМ!$D$10+'СЕТ СН'!$F$5-'СЕТ СН'!$F$17</f>
        <v>4744.3682489900002</v>
      </c>
      <c r="S27" s="36">
        <f>SUMIFS(СВЦЭМ!$C$39:$C$782,СВЦЭМ!$A$39:$A$782,$A27,СВЦЭМ!$B$39:$B$782,S$11)+'СЕТ СН'!$F$9+СВЦЭМ!$D$10+'СЕТ СН'!$F$5-'СЕТ СН'!$F$17</f>
        <v>4721.7798130800002</v>
      </c>
      <c r="T27" s="36">
        <f>SUMIFS(СВЦЭМ!$C$39:$C$782,СВЦЭМ!$A$39:$A$782,$A27,СВЦЭМ!$B$39:$B$782,T$11)+'СЕТ СН'!$F$9+СВЦЭМ!$D$10+'СЕТ СН'!$F$5-'СЕТ СН'!$F$17</f>
        <v>4609.2644403600007</v>
      </c>
      <c r="U27" s="36">
        <f>SUMIFS(СВЦЭМ!$C$39:$C$782,СВЦЭМ!$A$39:$A$782,$A27,СВЦЭМ!$B$39:$B$782,U$11)+'СЕТ СН'!$F$9+СВЦЭМ!$D$10+'СЕТ СН'!$F$5-'СЕТ СН'!$F$17</f>
        <v>4532.1739307099997</v>
      </c>
      <c r="V27" s="36">
        <f>SUMIFS(СВЦЭМ!$C$39:$C$782,СВЦЭМ!$A$39:$A$782,$A27,СВЦЭМ!$B$39:$B$782,V$11)+'СЕТ СН'!$F$9+СВЦЭМ!$D$10+'СЕТ СН'!$F$5-'СЕТ СН'!$F$17</f>
        <v>4539.6693783200008</v>
      </c>
      <c r="W27" s="36">
        <f>SUMIFS(СВЦЭМ!$C$39:$C$782,СВЦЭМ!$A$39:$A$782,$A27,СВЦЭМ!$B$39:$B$782,W$11)+'СЕТ СН'!$F$9+СВЦЭМ!$D$10+'СЕТ СН'!$F$5-'СЕТ СН'!$F$17</f>
        <v>4595.5539669700001</v>
      </c>
      <c r="X27" s="36">
        <f>SUMIFS(СВЦЭМ!$C$39:$C$782,СВЦЭМ!$A$39:$A$782,$A27,СВЦЭМ!$B$39:$B$782,X$11)+'СЕТ СН'!$F$9+СВЦЭМ!$D$10+'СЕТ СН'!$F$5-'СЕТ СН'!$F$17</f>
        <v>4638.3783723100005</v>
      </c>
      <c r="Y27" s="36">
        <f>SUMIFS(СВЦЭМ!$C$39:$C$782,СВЦЭМ!$A$39:$A$782,$A27,СВЦЭМ!$B$39:$B$782,Y$11)+'СЕТ СН'!$F$9+СВЦЭМ!$D$10+'СЕТ СН'!$F$5-'СЕТ СН'!$F$17</f>
        <v>4740.7335880299997</v>
      </c>
    </row>
    <row r="28" spans="1:25" ht="15.75" x14ac:dyDescent="0.2">
      <c r="A28" s="35">
        <f t="shared" si="0"/>
        <v>45063</v>
      </c>
      <c r="B28" s="36">
        <f>SUMIFS(СВЦЭМ!$C$39:$C$782,СВЦЭМ!$A$39:$A$782,$A28,СВЦЭМ!$B$39:$B$782,B$11)+'СЕТ СН'!$F$9+СВЦЭМ!$D$10+'СЕТ СН'!$F$5-'СЕТ СН'!$F$17</f>
        <v>4812.6186064900003</v>
      </c>
      <c r="C28" s="36">
        <f>SUMIFS(СВЦЭМ!$C$39:$C$782,СВЦЭМ!$A$39:$A$782,$A28,СВЦЭМ!$B$39:$B$782,C$11)+'СЕТ СН'!$F$9+СВЦЭМ!$D$10+'СЕТ СН'!$F$5-'СЕТ СН'!$F$17</f>
        <v>4913.0307581200004</v>
      </c>
      <c r="D28" s="36">
        <f>SUMIFS(СВЦЭМ!$C$39:$C$782,СВЦЭМ!$A$39:$A$782,$A28,СВЦЭМ!$B$39:$B$782,D$11)+'СЕТ СН'!$F$9+СВЦЭМ!$D$10+'СЕТ СН'!$F$5-'СЕТ СН'!$F$17</f>
        <v>4890.3189156799999</v>
      </c>
      <c r="E28" s="36">
        <f>SUMIFS(СВЦЭМ!$C$39:$C$782,СВЦЭМ!$A$39:$A$782,$A28,СВЦЭМ!$B$39:$B$782,E$11)+'СЕТ СН'!$F$9+СВЦЭМ!$D$10+'СЕТ СН'!$F$5-'СЕТ СН'!$F$17</f>
        <v>4975.6195347600005</v>
      </c>
      <c r="F28" s="36">
        <f>SUMIFS(СВЦЭМ!$C$39:$C$782,СВЦЭМ!$A$39:$A$782,$A28,СВЦЭМ!$B$39:$B$782,F$11)+'СЕТ СН'!$F$9+СВЦЭМ!$D$10+'СЕТ СН'!$F$5-'СЕТ СН'!$F$17</f>
        <v>4974.8468066700007</v>
      </c>
      <c r="G28" s="36">
        <f>SUMIFS(СВЦЭМ!$C$39:$C$782,СВЦЭМ!$A$39:$A$782,$A28,СВЦЭМ!$B$39:$B$782,G$11)+'СЕТ СН'!$F$9+СВЦЭМ!$D$10+'СЕТ СН'!$F$5-'СЕТ СН'!$F$17</f>
        <v>4891.7817713200002</v>
      </c>
      <c r="H28" s="36">
        <f>SUMIFS(СВЦЭМ!$C$39:$C$782,СВЦЭМ!$A$39:$A$782,$A28,СВЦЭМ!$B$39:$B$782,H$11)+'СЕТ СН'!$F$9+СВЦЭМ!$D$10+'СЕТ СН'!$F$5-'СЕТ СН'!$F$17</f>
        <v>4848.0460654799999</v>
      </c>
      <c r="I28" s="36">
        <f>SUMIFS(СВЦЭМ!$C$39:$C$782,СВЦЭМ!$A$39:$A$782,$A28,СВЦЭМ!$B$39:$B$782,I$11)+'СЕТ СН'!$F$9+СВЦЭМ!$D$10+'СЕТ СН'!$F$5-'СЕТ СН'!$F$17</f>
        <v>4784.7922008300002</v>
      </c>
      <c r="J28" s="36">
        <f>SUMIFS(СВЦЭМ!$C$39:$C$782,СВЦЭМ!$A$39:$A$782,$A28,СВЦЭМ!$B$39:$B$782,J$11)+'СЕТ СН'!$F$9+СВЦЭМ!$D$10+'СЕТ СН'!$F$5-'СЕТ СН'!$F$17</f>
        <v>4747.9516866800004</v>
      </c>
      <c r="K28" s="36">
        <f>SUMIFS(СВЦЭМ!$C$39:$C$782,СВЦЭМ!$A$39:$A$782,$A28,СВЦЭМ!$B$39:$B$782,K$11)+'СЕТ СН'!$F$9+СВЦЭМ!$D$10+'СЕТ СН'!$F$5-'СЕТ СН'!$F$17</f>
        <v>4739.9455912800004</v>
      </c>
      <c r="L28" s="36">
        <f>SUMIFS(СВЦЭМ!$C$39:$C$782,СВЦЭМ!$A$39:$A$782,$A28,СВЦЭМ!$B$39:$B$782,L$11)+'СЕТ СН'!$F$9+СВЦЭМ!$D$10+'СЕТ СН'!$F$5-'СЕТ СН'!$F$17</f>
        <v>4729.6264892899999</v>
      </c>
      <c r="M28" s="36">
        <f>SUMIFS(СВЦЭМ!$C$39:$C$782,СВЦЭМ!$A$39:$A$782,$A28,СВЦЭМ!$B$39:$B$782,M$11)+'СЕТ СН'!$F$9+СВЦЭМ!$D$10+'СЕТ СН'!$F$5-'СЕТ СН'!$F$17</f>
        <v>4760.8055160900003</v>
      </c>
      <c r="N28" s="36">
        <f>SUMIFS(СВЦЭМ!$C$39:$C$782,СВЦЭМ!$A$39:$A$782,$A28,СВЦЭМ!$B$39:$B$782,N$11)+'СЕТ СН'!$F$9+СВЦЭМ!$D$10+'СЕТ СН'!$F$5-'СЕТ СН'!$F$17</f>
        <v>4857.1077812200001</v>
      </c>
      <c r="O28" s="36">
        <f>SUMIFS(СВЦЭМ!$C$39:$C$782,СВЦЭМ!$A$39:$A$782,$A28,СВЦЭМ!$B$39:$B$782,O$11)+'СЕТ СН'!$F$9+СВЦЭМ!$D$10+'СЕТ СН'!$F$5-'СЕТ СН'!$F$17</f>
        <v>4822.6264693600006</v>
      </c>
      <c r="P28" s="36">
        <f>SUMIFS(СВЦЭМ!$C$39:$C$782,СВЦЭМ!$A$39:$A$782,$A28,СВЦЭМ!$B$39:$B$782,P$11)+'СЕТ СН'!$F$9+СВЦЭМ!$D$10+'СЕТ СН'!$F$5-'СЕТ СН'!$F$17</f>
        <v>4830.3427084100003</v>
      </c>
      <c r="Q28" s="36">
        <f>SUMIFS(СВЦЭМ!$C$39:$C$782,СВЦЭМ!$A$39:$A$782,$A28,СВЦЭМ!$B$39:$B$782,Q$11)+'СЕТ СН'!$F$9+СВЦЭМ!$D$10+'СЕТ СН'!$F$5-'СЕТ СН'!$F$17</f>
        <v>4905.1212954500006</v>
      </c>
      <c r="R28" s="36">
        <f>SUMIFS(СВЦЭМ!$C$39:$C$782,СВЦЭМ!$A$39:$A$782,$A28,СВЦЭМ!$B$39:$B$782,R$11)+'СЕТ СН'!$F$9+СВЦЭМ!$D$10+'СЕТ СН'!$F$5-'СЕТ СН'!$F$17</f>
        <v>4839.7958144900003</v>
      </c>
      <c r="S28" s="36">
        <f>SUMIFS(СВЦЭМ!$C$39:$C$782,СВЦЭМ!$A$39:$A$782,$A28,СВЦЭМ!$B$39:$B$782,S$11)+'СЕТ СН'!$F$9+СВЦЭМ!$D$10+'СЕТ СН'!$F$5-'СЕТ СН'!$F$17</f>
        <v>4789.7383252100008</v>
      </c>
      <c r="T28" s="36">
        <f>SUMIFS(СВЦЭМ!$C$39:$C$782,СВЦЭМ!$A$39:$A$782,$A28,СВЦЭМ!$B$39:$B$782,T$11)+'СЕТ СН'!$F$9+СВЦЭМ!$D$10+'СЕТ СН'!$F$5-'СЕТ СН'!$F$17</f>
        <v>4730.9555730800002</v>
      </c>
      <c r="U28" s="36">
        <f>SUMIFS(СВЦЭМ!$C$39:$C$782,СВЦЭМ!$A$39:$A$782,$A28,СВЦЭМ!$B$39:$B$782,U$11)+'СЕТ СН'!$F$9+СВЦЭМ!$D$10+'СЕТ СН'!$F$5-'СЕТ СН'!$F$17</f>
        <v>4699.65663718</v>
      </c>
      <c r="V28" s="36">
        <f>SUMIFS(СВЦЭМ!$C$39:$C$782,СВЦЭМ!$A$39:$A$782,$A28,СВЦЭМ!$B$39:$B$782,V$11)+'СЕТ СН'!$F$9+СВЦЭМ!$D$10+'СЕТ СН'!$F$5-'СЕТ СН'!$F$17</f>
        <v>4687.8627124200002</v>
      </c>
      <c r="W28" s="36">
        <f>SUMIFS(СВЦЭМ!$C$39:$C$782,СВЦЭМ!$A$39:$A$782,$A28,СВЦЭМ!$B$39:$B$782,W$11)+'СЕТ СН'!$F$9+СВЦЭМ!$D$10+'СЕТ СН'!$F$5-'СЕТ СН'!$F$17</f>
        <v>4656.1018071500002</v>
      </c>
      <c r="X28" s="36">
        <f>SUMIFS(СВЦЭМ!$C$39:$C$782,СВЦЭМ!$A$39:$A$782,$A28,СВЦЭМ!$B$39:$B$782,X$11)+'СЕТ СН'!$F$9+СВЦЭМ!$D$10+'СЕТ СН'!$F$5-'СЕТ СН'!$F$17</f>
        <v>4683.2087384300003</v>
      </c>
      <c r="Y28" s="36">
        <f>SUMIFS(СВЦЭМ!$C$39:$C$782,СВЦЭМ!$A$39:$A$782,$A28,СВЦЭМ!$B$39:$B$782,Y$11)+'СЕТ СН'!$F$9+СВЦЭМ!$D$10+'СЕТ СН'!$F$5-'СЕТ СН'!$F$17</f>
        <v>4771.5842115699998</v>
      </c>
    </row>
    <row r="29" spans="1:25" ht="15.75" x14ac:dyDescent="0.2">
      <c r="A29" s="35">
        <f t="shared" si="0"/>
        <v>45064</v>
      </c>
      <c r="B29" s="36">
        <f>SUMIFS(СВЦЭМ!$C$39:$C$782,СВЦЭМ!$A$39:$A$782,$A29,СВЦЭМ!$B$39:$B$782,B$11)+'СЕТ СН'!$F$9+СВЦЭМ!$D$10+'СЕТ СН'!$F$5-'СЕТ СН'!$F$17</f>
        <v>4835.0267559100002</v>
      </c>
      <c r="C29" s="36">
        <f>SUMIFS(СВЦЭМ!$C$39:$C$782,СВЦЭМ!$A$39:$A$782,$A29,СВЦЭМ!$B$39:$B$782,C$11)+'СЕТ СН'!$F$9+СВЦЭМ!$D$10+'СЕТ СН'!$F$5-'СЕТ СН'!$F$17</f>
        <v>4915.6860108300007</v>
      </c>
      <c r="D29" s="36">
        <f>SUMIFS(СВЦЭМ!$C$39:$C$782,СВЦЭМ!$A$39:$A$782,$A29,СВЦЭМ!$B$39:$B$782,D$11)+'СЕТ СН'!$F$9+СВЦЭМ!$D$10+'СЕТ СН'!$F$5-'СЕТ СН'!$F$17</f>
        <v>4962.0576786000001</v>
      </c>
      <c r="E29" s="36">
        <f>SUMIFS(СВЦЭМ!$C$39:$C$782,СВЦЭМ!$A$39:$A$782,$A29,СВЦЭМ!$B$39:$B$782,E$11)+'СЕТ СН'!$F$9+СВЦЭМ!$D$10+'СЕТ СН'!$F$5-'СЕТ СН'!$F$17</f>
        <v>5019.0686672700003</v>
      </c>
      <c r="F29" s="36">
        <f>SUMIFS(СВЦЭМ!$C$39:$C$782,СВЦЭМ!$A$39:$A$782,$A29,СВЦЭМ!$B$39:$B$782,F$11)+'СЕТ СН'!$F$9+СВЦЭМ!$D$10+'СЕТ СН'!$F$5-'СЕТ СН'!$F$17</f>
        <v>5036.3036102000005</v>
      </c>
      <c r="G29" s="36">
        <f>SUMIFS(СВЦЭМ!$C$39:$C$782,СВЦЭМ!$A$39:$A$782,$A29,СВЦЭМ!$B$39:$B$782,G$11)+'СЕТ СН'!$F$9+СВЦЭМ!$D$10+'СЕТ СН'!$F$5-'СЕТ СН'!$F$17</f>
        <v>5002.3531448800004</v>
      </c>
      <c r="H29" s="36">
        <f>SUMIFS(СВЦЭМ!$C$39:$C$782,СВЦЭМ!$A$39:$A$782,$A29,СВЦЭМ!$B$39:$B$782,H$11)+'СЕТ СН'!$F$9+СВЦЭМ!$D$10+'СЕТ СН'!$F$5-'СЕТ СН'!$F$17</f>
        <v>4922.48938387</v>
      </c>
      <c r="I29" s="36">
        <f>SUMIFS(СВЦЭМ!$C$39:$C$782,СВЦЭМ!$A$39:$A$782,$A29,СВЦЭМ!$B$39:$B$782,I$11)+'СЕТ СН'!$F$9+СВЦЭМ!$D$10+'СЕТ СН'!$F$5-'СЕТ СН'!$F$17</f>
        <v>4812.8449985100006</v>
      </c>
      <c r="J29" s="36">
        <f>SUMIFS(СВЦЭМ!$C$39:$C$782,СВЦЭМ!$A$39:$A$782,$A29,СВЦЭМ!$B$39:$B$782,J$11)+'СЕТ СН'!$F$9+СВЦЭМ!$D$10+'СЕТ СН'!$F$5-'СЕТ СН'!$F$17</f>
        <v>4746.2573312300001</v>
      </c>
      <c r="K29" s="36">
        <f>SUMIFS(СВЦЭМ!$C$39:$C$782,СВЦЭМ!$A$39:$A$782,$A29,СВЦЭМ!$B$39:$B$782,K$11)+'СЕТ СН'!$F$9+СВЦЭМ!$D$10+'СЕТ СН'!$F$5-'СЕТ СН'!$F$17</f>
        <v>4739.4921487900001</v>
      </c>
      <c r="L29" s="36">
        <f>SUMIFS(СВЦЭМ!$C$39:$C$782,СВЦЭМ!$A$39:$A$782,$A29,СВЦЭМ!$B$39:$B$782,L$11)+'СЕТ СН'!$F$9+СВЦЭМ!$D$10+'СЕТ СН'!$F$5-'СЕТ СН'!$F$17</f>
        <v>4741.5485399300005</v>
      </c>
      <c r="M29" s="36">
        <f>SUMIFS(СВЦЭМ!$C$39:$C$782,СВЦЭМ!$A$39:$A$782,$A29,СВЦЭМ!$B$39:$B$782,M$11)+'СЕТ СН'!$F$9+СВЦЭМ!$D$10+'СЕТ СН'!$F$5-'СЕТ СН'!$F$17</f>
        <v>4767.3791124199997</v>
      </c>
      <c r="N29" s="36">
        <f>SUMIFS(СВЦЭМ!$C$39:$C$782,СВЦЭМ!$A$39:$A$782,$A29,СВЦЭМ!$B$39:$B$782,N$11)+'СЕТ СН'!$F$9+СВЦЭМ!$D$10+'СЕТ СН'!$F$5-'СЕТ СН'!$F$17</f>
        <v>4812.8642974600007</v>
      </c>
      <c r="O29" s="36">
        <f>SUMIFS(СВЦЭМ!$C$39:$C$782,СВЦЭМ!$A$39:$A$782,$A29,СВЦЭМ!$B$39:$B$782,O$11)+'СЕТ СН'!$F$9+СВЦЭМ!$D$10+'СЕТ СН'!$F$5-'СЕТ СН'!$F$17</f>
        <v>4854.3119498900005</v>
      </c>
      <c r="P29" s="36">
        <f>SUMIFS(СВЦЭМ!$C$39:$C$782,СВЦЭМ!$A$39:$A$782,$A29,СВЦЭМ!$B$39:$B$782,P$11)+'СЕТ СН'!$F$9+СВЦЭМ!$D$10+'СЕТ СН'!$F$5-'СЕТ СН'!$F$17</f>
        <v>4843.9447516099999</v>
      </c>
      <c r="Q29" s="36">
        <f>SUMIFS(СВЦЭМ!$C$39:$C$782,СВЦЭМ!$A$39:$A$782,$A29,СВЦЭМ!$B$39:$B$782,Q$11)+'СЕТ СН'!$F$9+СВЦЭМ!$D$10+'СЕТ СН'!$F$5-'СЕТ СН'!$F$17</f>
        <v>4842.7960903500007</v>
      </c>
      <c r="R29" s="36">
        <f>SUMIFS(СВЦЭМ!$C$39:$C$782,СВЦЭМ!$A$39:$A$782,$A29,СВЦЭМ!$B$39:$B$782,R$11)+'СЕТ СН'!$F$9+СВЦЭМ!$D$10+'СЕТ СН'!$F$5-'СЕТ СН'!$F$17</f>
        <v>4865.6609962500006</v>
      </c>
      <c r="S29" s="36">
        <f>SUMIFS(СВЦЭМ!$C$39:$C$782,СВЦЭМ!$A$39:$A$782,$A29,СВЦЭМ!$B$39:$B$782,S$11)+'СЕТ СН'!$F$9+СВЦЭМ!$D$10+'СЕТ СН'!$F$5-'СЕТ СН'!$F$17</f>
        <v>4818.9835079700006</v>
      </c>
      <c r="T29" s="36">
        <f>SUMIFS(СВЦЭМ!$C$39:$C$782,СВЦЭМ!$A$39:$A$782,$A29,СВЦЭМ!$B$39:$B$782,T$11)+'СЕТ СН'!$F$9+СВЦЭМ!$D$10+'СЕТ СН'!$F$5-'СЕТ СН'!$F$17</f>
        <v>4776.9978452699997</v>
      </c>
      <c r="U29" s="36">
        <f>SUMIFS(СВЦЭМ!$C$39:$C$782,СВЦЭМ!$A$39:$A$782,$A29,СВЦЭМ!$B$39:$B$782,U$11)+'СЕТ СН'!$F$9+СВЦЭМ!$D$10+'СЕТ СН'!$F$5-'СЕТ СН'!$F$17</f>
        <v>4747.9497351500004</v>
      </c>
      <c r="V29" s="36">
        <f>SUMIFS(СВЦЭМ!$C$39:$C$782,СВЦЭМ!$A$39:$A$782,$A29,СВЦЭМ!$B$39:$B$782,V$11)+'СЕТ СН'!$F$9+СВЦЭМ!$D$10+'СЕТ СН'!$F$5-'СЕТ СН'!$F$17</f>
        <v>4720.43205296</v>
      </c>
      <c r="W29" s="36">
        <f>SUMIFS(СВЦЭМ!$C$39:$C$782,СВЦЭМ!$A$39:$A$782,$A29,СВЦЭМ!$B$39:$B$782,W$11)+'СЕТ СН'!$F$9+СВЦЭМ!$D$10+'СЕТ СН'!$F$5-'СЕТ СН'!$F$17</f>
        <v>4709.0644246500005</v>
      </c>
      <c r="X29" s="36">
        <f>SUMIFS(СВЦЭМ!$C$39:$C$782,СВЦЭМ!$A$39:$A$782,$A29,СВЦЭМ!$B$39:$B$782,X$11)+'СЕТ СН'!$F$9+СВЦЭМ!$D$10+'СЕТ СН'!$F$5-'СЕТ СН'!$F$17</f>
        <v>4760.0498524300001</v>
      </c>
      <c r="Y29" s="36">
        <f>SUMIFS(СВЦЭМ!$C$39:$C$782,СВЦЭМ!$A$39:$A$782,$A29,СВЦЭМ!$B$39:$B$782,Y$11)+'СЕТ СН'!$F$9+СВЦЭМ!$D$10+'СЕТ СН'!$F$5-'СЕТ СН'!$F$17</f>
        <v>4847.4414840999998</v>
      </c>
    </row>
    <row r="30" spans="1:25" ht="15.75" x14ac:dyDescent="0.2">
      <c r="A30" s="35">
        <f t="shared" si="0"/>
        <v>45065</v>
      </c>
      <c r="B30" s="36">
        <f>SUMIFS(СВЦЭМ!$C$39:$C$782,СВЦЭМ!$A$39:$A$782,$A30,СВЦЭМ!$B$39:$B$782,B$11)+'СЕТ СН'!$F$9+СВЦЭМ!$D$10+'СЕТ СН'!$F$5-'СЕТ СН'!$F$17</f>
        <v>4908.3687583999999</v>
      </c>
      <c r="C30" s="36">
        <f>SUMIFS(СВЦЭМ!$C$39:$C$782,СВЦЭМ!$A$39:$A$782,$A30,СВЦЭМ!$B$39:$B$782,C$11)+'СЕТ СН'!$F$9+СВЦЭМ!$D$10+'СЕТ СН'!$F$5-'СЕТ СН'!$F$17</f>
        <v>4951.6764097499999</v>
      </c>
      <c r="D30" s="36">
        <f>SUMIFS(СВЦЭМ!$C$39:$C$782,СВЦЭМ!$A$39:$A$782,$A30,СВЦЭМ!$B$39:$B$782,D$11)+'СЕТ СН'!$F$9+СВЦЭМ!$D$10+'СЕТ СН'!$F$5-'СЕТ СН'!$F$17</f>
        <v>4964.3496787000004</v>
      </c>
      <c r="E30" s="36">
        <f>SUMIFS(СВЦЭМ!$C$39:$C$782,СВЦЭМ!$A$39:$A$782,$A30,СВЦЭМ!$B$39:$B$782,E$11)+'СЕТ СН'!$F$9+СВЦЭМ!$D$10+'СЕТ СН'!$F$5-'СЕТ СН'!$F$17</f>
        <v>4952.32147033</v>
      </c>
      <c r="F30" s="36">
        <f>SUMIFS(СВЦЭМ!$C$39:$C$782,СВЦЭМ!$A$39:$A$782,$A30,СВЦЭМ!$B$39:$B$782,F$11)+'СЕТ СН'!$F$9+СВЦЭМ!$D$10+'СЕТ СН'!$F$5-'СЕТ СН'!$F$17</f>
        <v>4953.0356377799999</v>
      </c>
      <c r="G30" s="36">
        <f>SUMIFS(СВЦЭМ!$C$39:$C$782,СВЦЭМ!$A$39:$A$782,$A30,СВЦЭМ!$B$39:$B$782,G$11)+'СЕТ СН'!$F$9+СВЦЭМ!$D$10+'СЕТ СН'!$F$5-'СЕТ СН'!$F$17</f>
        <v>4890.1754353800006</v>
      </c>
      <c r="H30" s="36">
        <f>SUMIFS(СВЦЭМ!$C$39:$C$782,СВЦЭМ!$A$39:$A$782,$A30,СВЦЭМ!$B$39:$B$782,H$11)+'СЕТ СН'!$F$9+СВЦЭМ!$D$10+'СЕТ СН'!$F$5-'СЕТ СН'!$F$17</f>
        <v>4739.3497453600003</v>
      </c>
      <c r="I30" s="36">
        <f>SUMIFS(СВЦЭМ!$C$39:$C$782,СВЦЭМ!$A$39:$A$782,$A30,СВЦЭМ!$B$39:$B$782,I$11)+'СЕТ СН'!$F$9+СВЦЭМ!$D$10+'СЕТ СН'!$F$5-'СЕТ СН'!$F$17</f>
        <v>4733.8454327500003</v>
      </c>
      <c r="J30" s="36">
        <f>SUMIFS(СВЦЭМ!$C$39:$C$782,СВЦЭМ!$A$39:$A$782,$A30,СВЦЭМ!$B$39:$B$782,J$11)+'СЕТ СН'!$F$9+СВЦЭМ!$D$10+'СЕТ СН'!$F$5-'СЕТ СН'!$F$17</f>
        <v>4675.0222237799999</v>
      </c>
      <c r="K30" s="36">
        <f>SUMIFS(СВЦЭМ!$C$39:$C$782,СВЦЭМ!$A$39:$A$782,$A30,СВЦЭМ!$B$39:$B$782,K$11)+'СЕТ СН'!$F$9+СВЦЭМ!$D$10+'СЕТ СН'!$F$5-'СЕТ СН'!$F$17</f>
        <v>4672.8762916599999</v>
      </c>
      <c r="L30" s="36">
        <f>SUMIFS(СВЦЭМ!$C$39:$C$782,СВЦЭМ!$A$39:$A$782,$A30,СВЦЭМ!$B$39:$B$782,L$11)+'СЕТ СН'!$F$9+СВЦЭМ!$D$10+'СЕТ СН'!$F$5-'СЕТ СН'!$F$17</f>
        <v>4694.5927888599999</v>
      </c>
      <c r="M30" s="36">
        <f>SUMIFS(СВЦЭМ!$C$39:$C$782,СВЦЭМ!$A$39:$A$782,$A30,СВЦЭМ!$B$39:$B$782,M$11)+'СЕТ СН'!$F$9+СВЦЭМ!$D$10+'СЕТ СН'!$F$5-'СЕТ СН'!$F$17</f>
        <v>4716.2531612500006</v>
      </c>
      <c r="N30" s="36">
        <f>SUMIFS(СВЦЭМ!$C$39:$C$782,СВЦЭМ!$A$39:$A$782,$A30,СВЦЭМ!$B$39:$B$782,N$11)+'СЕТ СН'!$F$9+СВЦЭМ!$D$10+'СЕТ СН'!$F$5-'СЕТ СН'!$F$17</f>
        <v>4748.8850897299999</v>
      </c>
      <c r="O30" s="36">
        <f>SUMIFS(СВЦЭМ!$C$39:$C$782,СВЦЭМ!$A$39:$A$782,$A30,СВЦЭМ!$B$39:$B$782,O$11)+'СЕТ СН'!$F$9+СВЦЭМ!$D$10+'СЕТ СН'!$F$5-'СЕТ СН'!$F$17</f>
        <v>4773.9161456900001</v>
      </c>
      <c r="P30" s="36">
        <f>SUMIFS(СВЦЭМ!$C$39:$C$782,СВЦЭМ!$A$39:$A$782,$A30,СВЦЭМ!$B$39:$B$782,P$11)+'СЕТ СН'!$F$9+СВЦЭМ!$D$10+'СЕТ СН'!$F$5-'СЕТ СН'!$F$17</f>
        <v>4805.6099480299999</v>
      </c>
      <c r="Q30" s="36">
        <f>SUMIFS(СВЦЭМ!$C$39:$C$782,СВЦЭМ!$A$39:$A$782,$A30,СВЦЭМ!$B$39:$B$782,Q$11)+'СЕТ СН'!$F$9+СВЦЭМ!$D$10+'СЕТ СН'!$F$5-'СЕТ СН'!$F$17</f>
        <v>4817.6359551900005</v>
      </c>
      <c r="R30" s="36">
        <f>SUMIFS(СВЦЭМ!$C$39:$C$782,СВЦЭМ!$A$39:$A$782,$A30,СВЦЭМ!$B$39:$B$782,R$11)+'СЕТ СН'!$F$9+СВЦЭМ!$D$10+'СЕТ СН'!$F$5-'СЕТ СН'!$F$17</f>
        <v>4748.4432290300001</v>
      </c>
      <c r="S30" s="36">
        <f>SUMIFS(СВЦЭМ!$C$39:$C$782,СВЦЭМ!$A$39:$A$782,$A30,СВЦЭМ!$B$39:$B$782,S$11)+'СЕТ СН'!$F$9+СВЦЭМ!$D$10+'СЕТ СН'!$F$5-'СЕТ СН'!$F$17</f>
        <v>4693.2099884300005</v>
      </c>
      <c r="T30" s="36">
        <f>SUMIFS(СВЦЭМ!$C$39:$C$782,СВЦЭМ!$A$39:$A$782,$A30,СВЦЭМ!$B$39:$B$782,T$11)+'СЕТ СН'!$F$9+СВЦЭМ!$D$10+'СЕТ СН'!$F$5-'СЕТ СН'!$F$17</f>
        <v>4640.0099135800001</v>
      </c>
      <c r="U30" s="36">
        <f>SUMIFS(СВЦЭМ!$C$39:$C$782,СВЦЭМ!$A$39:$A$782,$A30,СВЦЭМ!$B$39:$B$782,U$11)+'СЕТ СН'!$F$9+СВЦЭМ!$D$10+'СЕТ СН'!$F$5-'СЕТ СН'!$F$17</f>
        <v>4601.4652841500001</v>
      </c>
      <c r="V30" s="36">
        <f>SUMIFS(СВЦЭМ!$C$39:$C$782,СВЦЭМ!$A$39:$A$782,$A30,СВЦЭМ!$B$39:$B$782,V$11)+'СЕТ СН'!$F$9+СВЦЭМ!$D$10+'СЕТ СН'!$F$5-'СЕТ СН'!$F$17</f>
        <v>4559.05639823</v>
      </c>
      <c r="W30" s="36">
        <f>SUMIFS(СВЦЭМ!$C$39:$C$782,СВЦЭМ!$A$39:$A$782,$A30,СВЦЭМ!$B$39:$B$782,W$11)+'СЕТ СН'!$F$9+СВЦЭМ!$D$10+'СЕТ СН'!$F$5-'СЕТ СН'!$F$17</f>
        <v>4579.8598447700006</v>
      </c>
      <c r="X30" s="36">
        <f>SUMIFS(СВЦЭМ!$C$39:$C$782,СВЦЭМ!$A$39:$A$782,$A30,СВЦЭМ!$B$39:$B$782,X$11)+'СЕТ СН'!$F$9+СВЦЭМ!$D$10+'СЕТ СН'!$F$5-'СЕТ СН'!$F$17</f>
        <v>4633.1577733100003</v>
      </c>
      <c r="Y30" s="36">
        <f>SUMIFS(СВЦЭМ!$C$39:$C$782,СВЦЭМ!$A$39:$A$782,$A30,СВЦЭМ!$B$39:$B$782,Y$11)+'СЕТ СН'!$F$9+СВЦЭМ!$D$10+'СЕТ СН'!$F$5-'СЕТ СН'!$F$17</f>
        <v>4672.3488878799999</v>
      </c>
    </row>
    <row r="31" spans="1:25" ht="15.75" x14ac:dyDescent="0.2">
      <c r="A31" s="35">
        <f t="shared" si="0"/>
        <v>45066</v>
      </c>
      <c r="B31" s="36">
        <f>SUMIFS(СВЦЭМ!$C$39:$C$782,СВЦЭМ!$A$39:$A$782,$A31,СВЦЭМ!$B$39:$B$782,B$11)+'СЕТ СН'!$F$9+СВЦЭМ!$D$10+'СЕТ СН'!$F$5-'СЕТ СН'!$F$17</f>
        <v>4779.9526140799999</v>
      </c>
      <c r="C31" s="36">
        <f>SUMIFS(СВЦЭМ!$C$39:$C$782,СВЦЭМ!$A$39:$A$782,$A31,СВЦЭМ!$B$39:$B$782,C$11)+'СЕТ СН'!$F$9+СВЦЭМ!$D$10+'СЕТ СН'!$F$5-'СЕТ СН'!$F$17</f>
        <v>4867.8460271500007</v>
      </c>
      <c r="D31" s="36">
        <f>SUMIFS(СВЦЭМ!$C$39:$C$782,СВЦЭМ!$A$39:$A$782,$A31,СВЦЭМ!$B$39:$B$782,D$11)+'СЕТ СН'!$F$9+СВЦЭМ!$D$10+'СЕТ СН'!$F$5-'СЕТ СН'!$F$17</f>
        <v>4875.7469335799997</v>
      </c>
      <c r="E31" s="36">
        <f>SUMIFS(СВЦЭМ!$C$39:$C$782,СВЦЭМ!$A$39:$A$782,$A31,СВЦЭМ!$B$39:$B$782,E$11)+'СЕТ СН'!$F$9+СВЦЭМ!$D$10+'СЕТ СН'!$F$5-'СЕТ СН'!$F$17</f>
        <v>4862.5832866000001</v>
      </c>
      <c r="F31" s="36">
        <f>SUMIFS(СВЦЭМ!$C$39:$C$782,СВЦЭМ!$A$39:$A$782,$A31,СВЦЭМ!$B$39:$B$782,F$11)+'СЕТ СН'!$F$9+СВЦЭМ!$D$10+'СЕТ СН'!$F$5-'СЕТ СН'!$F$17</f>
        <v>4940.5285726500006</v>
      </c>
      <c r="G31" s="36">
        <f>SUMIFS(СВЦЭМ!$C$39:$C$782,СВЦЭМ!$A$39:$A$782,$A31,СВЦЭМ!$B$39:$B$782,G$11)+'СЕТ СН'!$F$9+СВЦЭМ!$D$10+'СЕТ СН'!$F$5-'СЕТ СН'!$F$17</f>
        <v>4932.4837509400004</v>
      </c>
      <c r="H31" s="36">
        <f>SUMIFS(СВЦЭМ!$C$39:$C$782,СВЦЭМ!$A$39:$A$782,$A31,СВЦЭМ!$B$39:$B$782,H$11)+'СЕТ СН'!$F$9+СВЦЭМ!$D$10+'СЕТ СН'!$F$5-'СЕТ СН'!$F$17</f>
        <v>4916.3070738700007</v>
      </c>
      <c r="I31" s="36">
        <f>SUMIFS(СВЦЭМ!$C$39:$C$782,СВЦЭМ!$A$39:$A$782,$A31,СВЦЭМ!$B$39:$B$782,I$11)+'СЕТ СН'!$F$9+СВЦЭМ!$D$10+'СЕТ СН'!$F$5-'СЕТ СН'!$F$17</f>
        <v>4814.6123312300006</v>
      </c>
      <c r="J31" s="36">
        <f>SUMIFS(СВЦЭМ!$C$39:$C$782,СВЦЭМ!$A$39:$A$782,$A31,СВЦЭМ!$B$39:$B$782,J$11)+'СЕТ СН'!$F$9+СВЦЭМ!$D$10+'СЕТ СН'!$F$5-'СЕТ СН'!$F$17</f>
        <v>4716.7128597800001</v>
      </c>
      <c r="K31" s="36">
        <f>SUMIFS(СВЦЭМ!$C$39:$C$782,СВЦЭМ!$A$39:$A$782,$A31,СВЦЭМ!$B$39:$B$782,K$11)+'СЕТ СН'!$F$9+СВЦЭМ!$D$10+'СЕТ СН'!$F$5-'СЕТ СН'!$F$17</f>
        <v>4681.5275539800004</v>
      </c>
      <c r="L31" s="36">
        <f>SUMIFS(СВЦЭМ!$C$39:$C$782,СВЦЭМ!$A$39:$A$782,$A31,СВЦЭМ!$B$39:$B$782,L$11)+'СЕТ СН'!$F$9+СВЦЭМ!$D$10+'СЕТ СН'!$F$5-'СЕТ СН'!$F$17</f>
        <v>4665.0612408100005</v>
      </c>
      <c r="M31" s="36">
        <f>SUMIFS(СВЦЭМ!$C$39:$C$782,СВЦЭМ!$A$39:$A$782,$A31,СВЦЭМ!$B$39:$B$782,M$11)+'СЕТ СН'!$F$9+СВЦЭМ!$D$10+'СЕТ СН'!$F$5-'СЕТ СН'!$F$17</f>
        <v>4657.1453024600005</v>
      </c>
      <c r="N31" s="36">
        <f>SUMIFS(СВЦЭМ!$C$39:$C$782,СВЦЭМ!$A$39:$A$782,$A31,СВЦЭМ!$B$39:$B$782,N$11)+'СЕТ СН'!$F$9+СВЦЭМ!$D$10+'СЕТ СН'!$F$5-'СЕТ СН'!$F$17</f>
        <v>4691.0430999099999</v>
      </c>
      <c r="O31" s="36">
        <f>SUMIFS(СВЦЭМ!$C$39:$C$782,СВЦЭМ!$A$39:$A$782,$A31,СВЦЭМ!$B$39:$B$782,O$11)+'СЕТ СН'!$F$9+СВЦЭМ!$D$10+'СЕТ СН'!$F$5-'СЕТ СН'!$F$17</f>
        <v>4703.3740861400001</v>
      </c>
      <c r="P31" s="36">
        <f>SUMIFS(СВЦЭМ!$C$39:$C$782,СВЦЭМ!$A$39:$A$782,$A31,СВЦЭМ!$B$39:$B$782,P$11)+'СЕТ СН'!$F$9+СВЦЭМ!$D$10+'СЕТ СН'!$F$5-'СЕТ СН'!$F$17</f>
        <v>4717.8542444800005</v>
      </c>
      <c r="Q31" s="36">
        <f>SUMIFS(СВЦЭМ!$C$39:$C$782,СВЦЭМ!$A$39:$A$782,$A31,СВЦЭМ!$B$39:$B$782,Q$11)+'СЕТ СН'!$F$9+СВЦЭМ!$D$10+'СЕТ СН'!$F$5-'СЕТ СН'!$F$17</f>
        <v>4738.4782087599997</v>
      </c>
      <c r="R31" s="36">
        <f>SUMIFS(СВЦЭМ!$C$39:$C$782,СВЦЭМ!$A$39:$A$782,$A31,СВЦЭМ!$B$39:$B$782,R$11)+'СЕТ СН'!$F$9+СВЦЭМ!$D$10+'СЕТ СН'!$F$5-'СЕТ СН'!$F$17</f>
        <v>4716.4264161199999</v>
      </c>
      <c r="S31" s="36">
        <f>SUMIFS(СВЦЭМ!$C$39:$C$782,СВЦЭМ!$A$39:$A$782,$A31,СВЦЭМ!$B$39:$B$782,S$11)+'СЕТ СН'!$F$9+СВЦЭМ!$D$10+'СЕТ СН'!$F$5-'СЕТ СН'!$F$17</f>
        <v>4665.3915205700005</v>
      </c>
      <c r="T31" s="36">
        <f>SUMIFS(СВЦЭМ!$C$39:$C$782,СВЦЭМ!$A$39:$A$782,$A31,СВЦЭМ!$B$39:$B$782,T$11)+'СЕТ СН'!$F$9+СВЦЭМ!$D$10+'СЕТ СН'!$F$5-'СЕТ СН'!$F$17</f>
        <v>4631.1896931800002</v>
      </c>
      <c r="U31" s="36">
        <f>SUMIFS(СВЦЭМ!$C$39:$C$782,СВЦЭМ!$A$39:$A$782,$A31,СВЦЭМ!$B$39:$B$782,U$11)+'СЕТ СН'!$F$9+СВЦЭМ!$D$10+'СЕТ СН'!$F$5-'СЕТ СН'!$F$17</f>
        <v>4618.3650314900005</v>
      </c>
      <c r="V31" s="36">
        <f>SUMIFS(СВЦЭМ!$C$39:$C$782,СВЦЭМ!$A$39:$A$782,$A31,СВЦЭМ!$B$39:$B$782,V$11)+'СЕТ СН'!$F$9+СВЦЭМ!$D$10+'СЕТ СН'!$F$5-'СЕТ СН'!$F$17</f>
        <v>4590.0878252700004</v>
      </c>
      <c r="W31" s="36">
        <f>SUMIFS(СВЦЭМ!$C$39:$C$782,СВЦЭМ!$A$39:$A$782,$A31,СВЦЭМ!$B$39:$B$782,W$11)+'СЕТ СН'!$F$9+СВЦЭМ!$D$10+'СЕТ СН'!$F$5-'СЕТ СН'!$F$17</f>
        <v>4564.06117584</v>
      </c>
      <c r="X31" s="36">
        <f>SUMIFS(СВЦЭМ!$C$39:$C$782,СВЦЭМ!$A$39:$A$782,$A31,СВЦЭМ!$B$39:$B$782,X$11)+'СЕТ СН'!$F$9+СВЦЭМ!$D$10+'СЕТ СН'!$F$5-'СЕТ СН'!$F$17</f>
        <v>4608.3089154099998</v>
      </c>
      <c r="Y31" s="36">
        <f>SUMIFS(СВЦЭМ!$C$39:$C$782,СВЦЭМ!$A$39:$A$782,$A31,СВЦЭМ!$B$39:$B$782,Y$11)+'СЕТ СН'!$F$9+СВЦЭМ!$D$10+'СЕТ СН'!$F$5-'СЕТ СН'!$F$17</f>
        <v>4667.2966270400002</v>
      </c>
    </row>
    <row r="32" spans="1:25" ht="15.75" x14ac:dyDescent="0.2">
      <c r="A32" s="35">
        <f t="shared" si="0"/>
        <v>45067</v>
      </c>
      <c r="B32" s="36">
        <f>SUMIFS(СВЦЭМ!$C$39:$C$782,СВЦЭМ!$A$39:$A$782,$A32,СВЦЭМ!$B$39:$B$782,B$11)+'СЕТ СН'!$F$9+СВЦЭМ!$D$10+'СЕТ СН'!$F$5-'СЕТ СН'!$F$17</f>
        <v>4721.3162556200004</v>
      </c>
      <c r="C32" s="36">
        <f>SUMIFS(СВЦЭМ!$C$39:$C$782,СВЦЭМ!$A$39:$A$782,$A32,СВЦЭМ!$B$39:$B$782,C$11)+'СЕТ СН'!$F$9+СВЦЭМ!$D$10+'СЕТ СН'!$F$5-'СЕТ СН'!$F$17</f>
        <v>4811.3188552000001</v>
      </c>
      <c r="D32" s="36">
        <f>SUMIFS(СВЦЭМ!$C$39:$C$782,СВЦЭМ!$A$39:$A$782,$A32,СВЦЭМ!$B$39:$B$782,D$11)+'СЕТ СН'!$F$9+СВЦЭМ!$D$10+'СЕТ СН'!$F$5-'СЕТ СН'!$F$17</f>
        <v>4914.1236851600006</v>
      </c>
      <c r="E32" s="36">
        <f>SUMIFS(СВЦЭМ!$C$39:$C$782,СВЦЭМ!$A$39:$A$782,$A32,СВЦЭМ!$B$39:$B$782,E$11)+'СЕТ СН'!$F$9+СВЦЭМ!$D$10+'СЕТ СН'!$F$5-'СЕТ СН'!$F$17</f>
        <v>4881.73133151</v>
      </c>
      <c r="F32" s="36">
        <f>SUMIFS(СВЦЭМ!$C$39:$C$782,СВЦЭМ!$A$39:$A$782,$A32,СВЦЭМ!$B$39:$B$782,F$11)+'СЕТ СН'!$F$9+СВЦЭМ!$D$10+'СЕТ СН'!$F$5-'СЕТ СН'!$F$17</f>
        <v>4972.7174645900004</v>
      </c>
      <c r="G32" s="36">
        <f>SUMIFS(СВЦЭМ!$C$39:$C$782,СВЦЭМ!$A$39:$A$782,$A32,СВЦЭМ!$B$39:$B$782,G$11)+'СЕТ СН'!$F$9+СВЦЭМ!$D$10+'СЕТ СН'!$F$5-'СЕТ СН'!$F$17</f>
        <v>4961.22375362</v>
      </c>
      <c r="H32" s="36">
        <f>SUMIFS(СВЦЭМ!$C$39:$C$782,СВЦЭМ!$A$39:$A$782,$A32,СВЦЭМ!$B$39:$B$782,H$11)+'СЕТ СН'!$F$9+СВЦЭМ!$D$10+'СЕТ СН'!$F$5-'СЕТ СН'!$F$17</f>
        <v>4922.5599440900005</v>
      </c>
      <c r="I32" s="36">
        <f>SUMIFS(СВЦЭМ!$C$39:$C$782,СВЦЭМ!$A$39:$A$782,$A32,СВЦЭМ!$B$39:$B$782,I$11)+'СЕТ СН'!$F$9+СВЦЭМ!$D$10+'СЕТ СН'!$F$5-'СЕТ СН'!$F$17</f>
        <v>4865.9035742900005</v>
      </c>
      <c r="J32" s="36">
        <f>SUMIFS(СВЦЭМ!$C$39:$C$782,СВЦЭМ!$A$39:$A$782,$A32,СВЦЭМ!$B$39:$B$782,J$11)+'СЕТ СН'!$F$9+СВЦЭМ!$D$10+'СЕТ СН'!$F$5-'СЕТ СН'!$F$17</f>
        <v>4758.8295890400004</v>
      </c>
      <c r="K32" s="36">
        <f>SUMIFS(СВЦЭМ!$C$39:$C$782,СВЦЭМ!$A$39:$A$782,$A32,СВЦЭМ!$B$39:$B$782,K$11)+'СЕТ СН'!$F$9+СВЦЭМ!$D$10+'СЕТ СН'!$F$5-'СЕТ СН'!$F$17</f>
        <v>4737.4810353400007</v>
      </c>
      <c r="L32" s="36">
        <f>SUMIFS(СВЦЭМ!$C$39:$C$782,СВЦЭМ!$A$39:$A$782,$A32,СВЦЭМ!$B$39:$B$782,L$11)+'СЕТ СН'!$F$9+СВЦЭМ!$D$10+'СЕТ СН'!$F$5-'СЕТ СН'!$F$17</f>
        <v>4715.2412947100001</v>
      </c>
      <c r="M32" s="36">
        <f>SUMIFS(СВЦЭМ!$C$39:$C$782,СВЦЭМ!$A$39:$A$782,$A32,СВЦЭМ!$B$39:$B$782,M$11)+'СЕТ СН'!$F$9+СВЦЭМ!$D$10+'СЕТ СН'!$F$5-'СЕТ СН'!$F$17</f>
        <v>4702.14705159</v>
      </c>
      <c r="N32" s="36">
        <f>SUMIFS(СВЦЭМ!$C$39:$C$782,СВЦЭМ!$A$39:$A$782,$A32,СВЦЭМ!$B$39:$B$782,N$11)+'СЕТ СН'!$F$9+СВЦЭМ!$D$10+'СЕТ СН'!$F$5-'СЕТ СН'!$F$17</f>
        <v>4728.67785035</v>
      </c>
      <c r="O32" s="36">
        <f>SUMIFS(СВЦЭМ!$C$39:$C$782,СВЦЭМ!$A$39:$A$782,$A32,СВЦЭМ!$B$39:$B$782,O$11)+'СЕТ СН'!$F$9+СВЦЭМ!$D$10+'СЕТ СН'!$F$5-'СЕТ СН'!$F$17</f>
        <v>4745.1889826400002</v>
      </c>
      <c r="P32" s="36">
        <f>SUMIFS(СВЦЭМ!$C$39:$C$782,СВЦЭМ!$A$39:$A$782,$A32,СВЦЭМ!$B$39:$B$782,P$11)+'СЕТ СН'!$F$9+СВЦЭМ!$D$10+'СЕТ СН'!$F$5-'СЕТ СН'!$F$17</f>
        <v>4758.97160807</v>
      </c>
      <c r="Q32" s="36">
        <f>SUMIFS(СВЦЭМ!$C$39:$C$782,СВЦЭМ!$A$39:$A$782,$A32,СВЦЭМ!$B$39:$B$782,Q$11)+'СЕТ СН'!$F$9+СВЦЭМ!$D$10+'СЕТ СН'!$F$5-'СЕТ СН'!$F$17</f>
        <v>4763.86872116</v>
      </c>
      <c r="R32" s="36">
        <f>SUMIFS(СВЦЭМ!$C$39:$C$782,СВЦЭМ!$A$39:$A$782,$A32,СВЦЭМ!$B$39:$B$782,R$11)+'СЕТ СН'!$F$9+СВЦЭМ!$D$10+'СЕТ СН'!$F$5-'СЕТ СН'!$F$17</f>
        <v>4735.0160006000006</v>
      </c>
      <c r="S32" s="36">
        <f>SUMIFS(СВЦЭМ!$C$39:$C$782,СВЦЭМ!$A$39:$A$782,$A32,СВЦЭМ!$B$39:$B$782,S$11)+'СЕТ СН'!$F$9+СВЦЭМ!$D$10+'СЕТ СН'!$F$5-'СЕТ СН'!$F$17</f>
        <v>4700.7559670099999</v>
      </c>
      <c r="T32" s="36">
        <f>SUMIFS(СВЦЭМ!$C$39:$C$782,СВЦЭМ!$A$39:$A$782,$A32,СВЦЭМ!$B$39:$B$782,T$11)+'СЕТ СН'!$F$9+СВЦЭМ!$D$10+'СЕТ СН'!$F$5-'СЕТ СН'!$F$17</f>
        <v>4673.2167942300002</v>
      </c>
      <c r="U32" s="36">
        <f>SUMIFS(СВЦЭМ!$C$39:$C$782,СВЦЭМ!$A$39:$A$782,$A32,СВЦЭМ!$B$39:$B$782,U$11)+'СЕТ СН'!$F$9+СВЦЭМ!$D$10+'СЕТ СН'!$F$5-'СЕТ СН'!$F$17</f>
        <v>4656.4594618800002</v>
      </c>
      <c r="V32" s="36">
        <f>SUMIFS(СВЦЭМ!$C$39:$C$782,СВЦЭМ!$A$39:$A$782,$A32,СВЦЭМ!$B$39:$B$782,V$11)+'СЕТ СН'!$F$9+СВЦЭМ!$D$10+'СЕТ СН'!$F$5-'СЕТ СН'!$F$17</f>
        <v>4643.8355617500001</v>
      </c>
      <c r="W32" s="36">
        <f>SUMIFS(СВЦЭМ!$C$39:$C$782,СВЦЭМ!$A$39:$A$782,$A32,СВЦЭМ!$B$39:$B$782,W$11)+'СЕТ СН'!$F$9+СВЦЭМ!$D$10+'СЕТ СН'!$F$5-'СЕТ СН'!$F$17</f>
        <v>4613.1592295299997</v>
      </c>
      <c r="X32" s="36">
        <f>SUMIFS(СВЦЭМ!$C$39:$C$782,СВЦЭМ!$A$39:$A$782,$A32,СВЦЭМ!$B$39:$B$782,X$11)+'СЕТ СН'!$F$9+СВЦЭМ!$D$10+'СЕТ СН'!$F$5-'СЕТ СН'!$F$17</f>
        <v>4658.0371828300003</v>
      </c>
      <c r="Y32" s="36">
        <f>SUMIFS(СВЦЭМ!$C$39:$C$782,СВЦЭМ!$A$39:$A$782,$A32,СВЦЭМ!$B$39:$B$782,Y$11)+'СЕТ СН'!$F$9+СВЦЭМ!$D$10+'СЕТ СН'!$F$5-'СЕТ СН'!$F$17</f>
        <v>4715.1414970000005</v>
      </c>
    </row>
    <row r="33" spans="1:25" ht="15.75" x14ac:dyDescent="0.2">
      <c r="A33" s="35">
        <f t="shared" si="0"/>
        <v>45068</v>
      </c>
      <c r="B33" s="36">
        <f>SUMIFS(СВЦЭМ!$C$39:$C$782,СВЦЭМ!$A$39:$A$782,$A33,СВЦЭМ!$B$39:$B$782,B$11)+'СЕТ СН'!$F$9+СВЦЭМ!$D$10+'СЕТ СН'!$F$5-'СЕТ СН'!$F$17</f>
        <v>4792.58608568</v>
      </c>
      <c r="C33" s="36">
        <f>SUMIFS(СВЦЭМ!$C$39:$C$782,СВЦЭМ!$A$39:$A$782,$A33,СВЦЭМ!$B$39:$B$782,C$11)+'СЕТ СН'!$F$9+СВЦЭМ!$D$10+'СЕТ СН'!$F$5-'СЕТ СН'!$F$17</f>
        <v>4870.0290034700001</v>
      </c>
      <c r="D33" s="36">
        <f>SUMIFS(СВЦЭМ!$C$39:$C$782,СВЦЭМ!$A$39:$A$782,$A33,СВЦЭМ!$B$39:$B$782,D$11)+'СЕТ СН'!$F$9+СВЦЭМ!$D$10+'СЕТ СН'!$F$5-'СЕТ СН'!$F$17</f>
        <v>4865.6909043699998</v>
      </c>
      <c r="E33" s="36">
        <f>SUMIFS(СВЦЭМ!$C$39:$C$782,СВЦЭМ!$A$39:$A$782,$A33,СВЦЭМ!$B$39:$B$782,E$11)+'СЕТ СН'!$F$9+СВЦЭМ!$D$10+'СЕТ СН'!$F$5-'СЕТ СН'!$F$17</f>
        <v>4852.2396147199997</v>
      </c>
      <c r="F33" s="36">
        <f>SUMIFS(СВЦЭМ!$C$39:$C$782,СВЦЭМ!$A$39:$A$782,$A33,СВЦЭМ!$B$39:$B$782,F$11)+'СЕТ СН'!$F$9+СВЦЭМ!$D$10+'СЕТ СН'!$F$5-'СЕТ СН'!$F$17</f>
        <v>4915.3239058100007</v>
      </c>
      <c r="G33" s="36">
        <f>SUMIFS(СВЦЭМ!$C$39:$C$782,СВЦЭМ!$A$39:$A$782,$A33,СВЦЭМ!$B$39:$B$782,G$11)+'СЕТ СН'!$F$9+СВЦЭМ!$D$10+'СЕТ СН'!$F$5-'СЕТ СН'!$F$17</f>
        <v>4870.9648636600004</v>
      </c>
      <c r="H33" s="36">
        <f>SUMIFS(СВЦЭМ!$C$39:$C$782,СВЦЭМ!$A$39:$A$782,$A33,СВЦЭМ!$B$39:$B$782,H$11)+'СЕТ СН'!$F$9+СВЦЭМ!$D$10+'СЕТ СН'!$F$5-'СЕТ СН'!$F$17</f>
        <v>4825.5163362399999</v>
      </c>
      <c r="I33" s="36">
        <f>SUMIFS(СВЦЭМ!$C$39:$C$782,СВЦЭМ!$A$39:$A$782,$A33,СВЦЭМ!$B$39:$B$782,I$11)+'СЕТ СН'!$F$9+СВЦЭМ!$D$10+'СЕТ СН'!$F$5-'СЕТ СН'!$F$17</f>
        <v>4755.52525332</v>
      </c>
      <c r="J33" s="36">
        <f>SUMIFS(СВЦЭМ!$C$39:$C$782,СВЦЭМ!$A$39:$A$782,$A33,СВЦЭМ!$B$39:$B$782,J$11)+'СЕТ СН'!$F$9+СВЦЭМ!$D$10+'СЕТ СН'!$F$5-'СЕТ СН'!$F$17</f>
        <v>4715.0473241199998</v>
      </c>
      <c r="K33" s="36">
        <f>SUMIFS(СВЦЭМ!$C$39:$C$782,СВЦЭМ!$A$39:$A$782,$A33,СВЦЭМ!$B$39:$B$782,K$11)+'СЕТ СН'!$F$9+СВЦЭМ!$D$10+'СЕТ СН'!$F$5-'СЕТ СН'!$F$17</f>
        <v>4685.2932197400005</v>
      </c>
      <c r="L33" s="36">
        <f>SUMIFS(СВЦЭМ!$C$39:$C$782,СВЦЭМ!$A$39:$A$782,$A33,СВЦЭМ!$B$39:$B$782,L$11)+'СЕТ СН'!$F$9+СВЦЭМ!$D$10+'СЕТ СН'!$F$5-'СЕТ СН'!$F$17</f>
        <v>4702.1986120600004</v>
      </c>
      <c r="M33" s="36">
        <f>SUMIFS(СВЦЭМ!$C$39:$C$782,СВЦЭМ!$A$39:$A$782,$A33,СВЦЭМ!$B$39:$B$782,M$11)+'СЕТ СН'!$F$9+СВЦЭМ!$D$10+'СЕТ СН'!$F$5-'СЕТ СН'!$F$17</f>
        <v>4757.67183303</v>
      </c>
      <c r="N33" s="36">
        <f>SUMIFS(СВЦЭМ!$C$39:$C$782,СВЦЭМ!$A$39:$A$782,$A33,СВЦЭМ!$B$39:$B$782,N$11)+'СЕТ СН'!$F$9+СВЦЭМ!$D$10+'СЕТ СН'!$F$5-'СЕТ СН'!$F$17</f>
        <v>4782.0030555200001</v>
      </c>
      <c r="O33" s="36">
        <f>SUMIFS(СВЦЭМ!$C$39:$C$782,СВЦЭМ!$A$39:$A$782,$A33,СВЦЭМ!$B$39:$B$782,O$11)+'СЕТ СН'!$F$9+СВЦЭМ!$D$10+'СЕТ СН'!$F$5-'СЕТ СН'!$F$17</f>
        <v>4778.0895961599999</v>
      </c>
      <c r="P33" s="36">
        <f>SUMIFS(СВЦЭМ!$C$39:$C$782,СВЦЭМ!$A$39:$A$782,$A33,СВЦЭМ!$B$39:$B$782,P$11)+'СЕТ СН'!$F$9+СВЦЭМ!$D$10+'СЕТ СН'!$F$5-'СЕТ СН'!$F$17</f>
        <v>4783.6655828800003</v>
      </c>
      <c r="Q33" s="36">
        <f>SUMIFS(СВЦЭМ!$C$39:$C$782,СВЦЭМ!$A$39:$A$782,$A33,СВЦЭМ!$B$39:$B$782,Q$11)+'СЕТ СН'!$F$9+СВЦЭМ!$D$10+'СЕТ СН'!$F$5-'СЕТ СН'!$F$17</f>
        <v>4782.5030091500003</v>
      </c>
      <c r="R33" s="36">
        <f>SUMIFS(СВЦЭМ!$C$39:$C$782,СВЦЭМ!$A$39:$A$782,$A33,СВЦЭМ!$B$39:$B$782,R$11)+'СЕТ СН'!$F$9+СВЦЭМ!$D$10+'СЕТ СН'!$F$5-'СЕТ СН'!$F$17</f>
        <v>4743.5361868700002</v>
      </c>
      <c r="S33" s="36">
        <f>SUMIFS(СВЦЭМ!$C$39:$C$782,СВЦЭМ!$A$39:$A$782,$A33,СВЦЭМ!$B$39:$B$782,S$11)+'СЕТ СН'!$F$9+СВЦЭМ!$D$10+'СЕТ СН'!$F$5-'СЕТ СН'!$F$17</f>
        <v>4700.6917737100002</v>
      </c>
      <c r="T33" s="36">
        <f>SUMIFS(СВЦЭМ!$C$39:$C$782,СВЦЭМ!$A$39:$A$782,$A33,СВЦЭМ!$B$39:$B$782,T$11)+'СЕТ СН'!$F$9+СВЦЭМ!$D$10+'СЕТ СН'!$F$5-'СЕТ СН'!$F$17</f>
        <v>4645.6370904900004</v>
      </c>
      <c r="U33" s="36">
        <f>SUMIFS(СВЦЭМ!$C$39:$C$782,СВЦЭМ!$A$39:$A$782,$A33,СВЦЭМ!$B$39:$B$782,U$11)+'СЕТ СН'!$F$9+СВЦЭМ!$D$10+'СЕТ СН'!$F$5-'СЕТ СН'!$F$17</f>
        <v>4666.2718213999997</v>
      </c>
      <c r="V33" s="36">
        <f>SUMIFS(СВЦЭМ!$C$39:$C$782,СВЦЭМ!$A$39:$A$782,$A33,СВЦЭМ!$B$39:$B$782,V$11)+'СЕТ СН'!$F$9+СВЦЭМ!$D$10+'СЕТ СН'!$F$5-'СЕТ СН'!$F$17</f>
        <v>4613.6974711299999</v>
      </c>
      <c r="W33" s="36">
        <f>SUMIFS(СВЦЭМ!$C$39:$C$782,СВЦЭМ!$A$39:$A$782,$A33,СВЦЭМ!$B$39:$B$782,W$11)+'СЕТ СН'!$F$9+СВЦЭМ!$D$10+'СЕТ СН'!$F$5-'СЕТ СН'!$F$17</f>
        <v>4707.0542748900007</v>
      </c>
      <c r="X33" s="36">
        <f>SUMIFS(СВЦЭМ!$C$39:$C$782,СВЦЭМ!$A$39:$A$782,$A33,СВЦЭМ!$B$39:$B$782,X$11)+'СЕТ СН'!$F$9+СВЦЭМ!$D$10+'СЕТ СН'!$F$5-'СЕТ СН'!$F$17</f>
        <v>4792.06263433</v>
      </c>
      <c r="Y33" s="36">
        <f>SUMIFS(СВЦЭМ!$C$39:$C$782,СВЦЭМ!$A$39:$A$782,$A33,СВЦЭМ!$B$39:$B$782,Y$11)+'СЕТ СН'!$F$9+СВЦЭМ!$D$10+'СЕТ СН'!$F$5-'СЕТ СН'!$F$17</f>
        <v>4862.1401337900006</v>
      </c>
    </row>
    <row r="34" spans="1:25" ht="15.75" x14ac:dyDescent="0.2">
      <c r="A34" s="35">
        <f t="shared" si="0"/>
        <v>45069</v>
      </c>
      <c r="B34" s="36">
        <f>SUMIFS(СВЦЭМ!$C$39:$C$782,СВЦЭМ!$A$39:$A$782,$A34,СВЦЭМ!$B$39:$B$782,B$11)+'СЕТ СН'!$F$9+СВЦЭМ!$D$10+'СЕТ СН'!$F$5-'СЕТ СН'!$F$17</f>
        <v>4891.3301970600005</v>
      </c>
      <c r="C34" s="36">
        <f>SUMIFS(СВЦЭМ!$C$39:$C$782,СВЦЭМ!$A$39:$A$782,$A34,СВЦЭМ!$B$39:$B$782,C$11)+'СЕТ СН'!$F$9+СВЦЭМ!$D$10+'СЕТ СН'!$F$5-'СЕТ СН'!$F$17</f>
        <v>4965.93274337</v>
      </c>
      <c r="D34" s="36">
        <f>SUMIFS(СВЦЭМ!$C$39:$C$782,СВЦЭМ!$A$39:$A$782,$A34,СВЦЭМ!$B$39:$B$782,D$11)+'СЕТ СН'!$F$9+СВЦЭМ!$D$10+'СЕТ СН'!$F$5-'СЕТ СН'!$F$17</f>
        <v>5020.4216886600007</v>
      </c>
      <c r="E34" s="36">
        <f>SUMIFS(СВЦЭМ!$C$39:$C$782,СВЦЭМ!$A$39:$A$782,$A34,СВЦЭМ!$B$39:$B$782,E$11)+'СЕТ СН'!$F$9+СВЦЭМ!$D$10+'СЕТ СН'!$F$5-'СЕТ СН'!$F$17</f>
        <v>5014.0820162099999</v>
      </c>
      <c r="F34" s="36">
        <f>SUMIFS(СВЦЭМ!$C$39:$C$782,СВЦЭМ!$A$39:$A$782,$A34,СВЦЭМ!$B$39:$B$782,F$11)+'СЕТ СН'!$F$9+СВЦЭМ!$D$10+'СЕТ СН'!$F$5-'СЕТ СН'!$F$17</f>
        <v>5026.7734473199998</v>
      </c>
      <c r="G34" s="36">
        <f>SUMIFS(СВЦЭМ!$C$39:$C$782,СВЦЭМ!$A$39:$A$782,$A34,СВЦЭМ!$B$39:$B$782,G$11)+'СЕТ СН'!$F$9+СВЦЭМ!$D$10+'СЕТ СН'!$F$5-'СЕТ СН'!$F$17</f>
        <v>4956.6894762600004</v>
      </c>
      <c r="H34" s="36">
        <f>SUMIFS(СВЦЭМ!$C$39:$C$782,СВЦЭМ!$A$39:$A$782,$A34,СВЦЭМ!$B$39:$B$782,H$11)+'СЕТ СН'!$F$9+СВЦЭМ!$D$10+'СЕТ СН'!$F$5-'СЕТ СН'!$F$17</f>
        <v>4897.9547432600002</v>
      </c>
      <c r="I34" s="36">
        <f>SUMIFS(СВЦЭМ!$C$39:$C$782,СВЦЭМ!$A$39:$A$782,$A34,СВЦЭМ!$B$39:$B$782,I$11)+'СЕТ СН'!$F$9+СВЦЭМ!$D$10+'СЕТ СН'!$F$5-'СЕТ СН'!$F$17</f>
        <v>4830.6610675600004</v>
      </c>
      <c r="J34" s="36">
        <f>SUMIFS(СВЦЭМ!$C$39:$C$782,СВЦЭМ!$A$39:$A$782,$A34,СВЦЭМ!$B$39:$B$782,J$11)+'СЕТ СН'!$F$9+СВЦЭМ!$D$10+'СЕТ СН'!$F$5-'СЕТ СН'!$F$17</f>
        <v>4779.43998895</v>
      </c>
      <c r="K34" s="36">
        <f>SUMIFS(СВЦЭМ!$C$39:$C$782,СВЦЭМ!$A$39:$A$782,$A34,СВЦЭМ!$B$39:$B$782,K$11)+'СЕТ СН'!$F$9+СВЦЭМ!$D$10+'СЕТ СН'!$F$5-'СЕТ СН'!$F$17</f>
        <v>4763.8619112800006</v>
      </c>
      <c r="L34" s="36">
        <f>SUMIFS(СВЦЭМ!$C$39:$C$782,СВЦЭМ!$A$39:$A$782,$A34,СВЦЭМ!$B$39:$B$782,L$11)+'СЕТ СН'!$F$9+СВЦЭМ!$D$10+'СЕТ СН'!$F$5-'СЕТ СН'!$F$17</f>
        <v>4762.0720964600005</v>
      </c>
      <c r="M34" s="36">
        <f>SUMIFS(СВЦЭМ!$C$39:$C$782,СВЦЭМ!$A$39:$A$782,$A34,СВЦЭМ!$B$39:$B$782,M$11)+'СЕТ СН'!$F$9+СВЦЭМ!$D$10+'СЕТ СН'!$F$5-'СЕТ СН'!$F$17</f>
        <v>4818.8699622599997</v>
      </c>
      <c r="N34" s="36">
        <f>SUMIFS(СВЦЭМ!$C$39:$C$782,СВЦЭМ!$A$39:$A$782,$A34,СВЦЭМ!$B$39:$B$782,N$11)+'СЕТ СН'!$F$9+СВЦЭМ!$D$10+'СЕТ СН'!$F$5-'СЕТ СН'!$F$17</f>
        <v>4839.5817527400004</v>
      </c>
      <c r="O34" s="36">
        <f>SUMIFS(СВЦЭМ!$C$39:$C$782,СВЦЭМ!$A$39:$A$782,$A34,СВЦЭМ!$B$39:$B$782,O$11)+'СЕТ СН'!$F$9+СВЦЭМ!$D$10+'СЕТ СН'!$F$5-'СЕТ СН'!$F$17</f>
        <v>4850.5130129099998</v>
      </c>
      <c r="P34" s="36">
        <f>SUMIFS(СВЦЭМ!$C$39:$C$782,СВЦЭМ!$A$39:$A$782,$A34,СВЦЭМ!$B$39:$B$782,P$11)+'СЕТ СН'!$F$9+СВЦЭМ!$D$10+'СЕТ СН'!$F$5-'СЕТ СН'!$F$17</f>
        <v>4885.6240723999999</v>
      </c>
      <c r="Q34" s="36">
        <f>SUMIFS(СВЦЭМ!$C$39:$C$782,СВЦЭМ!$A$39:$A$782,$A34,СВЦЭМ!$B$39:$B$782,Q$11)+'СЕТ СН'!$F$9+СВЦЭМ!$D$10+'СЕТ СН'!$F$5-'СЕТ СН'!$F$17</f>
        <v>4886.1929203</v>
      </c>
      <c r="R34" s="36">
        <f>SUMIFS(СВЦЭМ!$C$39:$C$782,СВЦЭМ!$A$39:$A$782,$A34,СВЦЭМ!$B$39:$B$782,R$11)+'СЕТ СН'!$F$9+СВЦЭМ!$D$10+'СЕТ СН'!$F$5-'СЕТ СН'!$F$17</f>
        <v>4863.6466741599997</v>
      </c>
      <c r="S34" s="36">
        <f>SUMIFS(СВЦЭМ!$C$39:$C$782,СВЦЭМ!$A$39:$A$782,$A34,СВЦЭМ!$B$39:$B$782,S$11)+'СЕТ СН'!$F$9+СВЦЭМ!$D$10+'СЕТ СН'!$F$5-'СЕТ СН'!$F$17</f>
        <v>4821.4826251300001</v>
      </c>
      <c r="T34" s="36">
        <f>SUMIFS(СВЦЭМ!$C$39:$C$782,СВЦЭМ!$A$39:$A$782,$A34,СВЦЭМ!$B$39:$B$782,T$11)+'СЕТ СН'!$F$9+СВЦЭМ!$D$10+'СЕТ СН'!$F$5-'СЕТ СН'!$F$17</f>
        <v>4749.32993489</v>
      </c>
      <c r="U34" s="36">
        <f>SUMIFS(СВЦЭМ!$C$39:$C$782,СВЦЭМ!$A$39:$A$782,$A34,СВЦЭМ!$B$39:$B$782,U$11)+'СЕТ СН'!$F$9+СВЦЭМ!$D$10+'СЕТ СН'!$F$5-'СЕТ СН'!$F$17</f>
        <v>4692.3195096600002</v>
      </c>
      <c r="V34" s="36">
        <f>SUMIFS(СВЦЭМ!$C$39:$C$782,СВЦЭМ!$A$39:$A$782,$A34,СВЦЭМ!$B$39:$B$782,V$11)+'СЕТ СН'!$F$9+СВЦЭМ!$D$10+'СЕТ СН'!$F$5-'СЕТ СН'!$F$17</f>
        <v>4683.1088737299997</v>
      </c>
      <c r="W34" s="36">
        <f>SUMIFS(СВЦЭМ!$C$39:$C$782,СВЦЭМ!$A$39:$A$782,$A34,СВЦЭМ!$B$39:$B$782,W$11)+'СЕТ СН'!$F$9+СВЦЭМ!$D$10+'СЕТ СН'!$F$5-'СЕТ СН'!$F$17</f>
        <v>4731.2675503700002</v>
      </c>
      <c r="X34" s="36">
        <f>SUMIFS(СВЦЭМ!$C$39:$C$782,СВЦЭМ!$A$39:$A$782,$A34,СВЦЭМ!$B$39:$B$782,X$11)+'СЕТ СН'!$F$9+СВЦЭМ!$D$10+'СЕТ СН'!$F$5-'СЕТ СН'!$F$17</f>
        <v>4767.6150316700005</v>
      </c>
      <c r="Y34" s="36">
        <f>SUMIFS(СВЦЭМ!$C$39:$C$782,СВЦЭМ!$A$39:$A$782,$A34,СВЦЭМ!$B$39:$B$782,Y$11)+'СЕТ СН'!$F$9+СВЦЭМ!$D$10+'СЕТ СН'!$F$5-'СЕТ СН'!$F$17</f>
        <v>4841.1720052600003</v>
      </c>
    </row>
    <row r="35" spans="1:25" ht="15.75" x14ac:dyDescent="0.2">
      <c r="A35" s="35">
        <f t="shared" si="0"/>
        <v>45070</v>
      </c>
      <c r="B35" s="36">
        <f>SUMIFS(СВЦЭМ!$C$39:$C$782,СВЦЭМ!$A$39:$A$782,$A35,СВЦЭМ!$B$39:$B$782,B$11)+'СЕТ СН'!$F$9+СВЦЭМ!$D$10+'СЕТ СН'!$F$5-'СЕТ СН'!$F$17</f>
        <v>4821.9320662999999</v>
      </c>
      <c r="C35" s="36">
        <f>SUMIFS(СВЦЭМ!$C$39:$C$782,СВЦЭМ!$A$39:$A$782,$A35,СВЦЭМ!$B$39:$B$782,C$11)+'СЕТ СН'!$F$9+СВЦЭМ!$D$10+'СЕТ СН'!$F$5-'СЕТ СН'!$F$17</f>
        <v>4912.8985047700007</v>
      </c>
      <c r="D35" s="36">
        <f>SUMIFS(СВЦЭМ!$C$39:$C$782,СВЦЭМ!$A$39:$A$782,$A35,СВЦЭМ!$B$39:$B$782,D$11)+'СЕТ СН'!$F$9+СВЦЭМ!$D$10+'СЕТ СН'!$F$5-'СЕТ СН'!$F$17</f>
        <v>4927.9180952700008</v>
      </c>
      <c r="E35" s="36">
        <f>SUMIFS(СВЦЭМ!$C$39:$C$782,СВЦЭМ!$A$39:$A$782,$A35,СВЦЭМ!$B$39:$B$782,E$11)+'СЕТ СН'!$F$9+СВЦЭМ!$D$10+'СЕТ СН'!$F$5-'СЕТ СН'!$F$17</f>
        <v>4910.2329241200005</v>
      </c>
      <c r="F35" s="36">
        <f>SUMIFS(СВЦЭМ!$C$39:$C$782,СВЦЭМ!$A$39:$A$782,$A35,СВЦЭМ!$B$39:$B$782,F$11)+'СЕТ СН'!$F$9+СВЦЭМ!$D$10+'СЕТ СН'!$F$5-'СЕТ СН'!$F$17</f>
        <v>4958.1712310399998</v>
      </c>
      <c r="G35" s="36">
        <f>SUMIFS(СВЦЭМ!$C$39:$C$782,СВЦЭМ!$A$39:$A$782,$A35,СВЦЭМ!$B$39:$B$782,G$11)+'СЕТ СН'!$F$9+СВЦЭМ!$D$10+'СЕТ СН'!$F$5-'СЕТ СН'!$F$17</f>
        <v>4878.4908988699999</v>
      </c>
      <c r="H35" s="36">
        <f>SUMIFS(СВЦЭМ!$C$39:$C$782,СВЦЭМ!$A$39:$A$782,$A35,СВЦЭМ!$B$39:$B$782,H$11)+'СЕТ СН'!$F$9+СВЦЭМ!$D$10+'СЕТ СН'!$F$5-'СЕТ СН'!$F$17</f>
        <v>4769.6132607700001</v>
      </c>
      <c r="I35" s="36">
        <f>SUMIFS(СВЦЭМ!$C$39:$C$782,СВЦЭМ!$A$39:$A$782,$A35,СВЦЭМ!$B$39:$B$782,I$11)+'СЕТ СН'!$F$9+СВЦЭМ!$D$10+'СЕТ СН'!$F$5-'СЕТ СН'!$F$17</f>
        <v>4710.9122124599999</v>
      </c>
      <c r="J35" s="36">
        <f>SUMIFS(СВЦЭМ!$C$39:$C$782,СВЦЭМ!$A$39:$A$782,$A35,СВЦЭМ!$B$39:$B$782,J$11)+'СЕТ СН'!$F$9+СВЦЭМ!$D$10+'СЕТ СН'!$F$5-'СЕТ СН'!$F$17</f>
        <v>4737.5258890100004</v>
      </c>
      <c r="K35" s="36">
        <f>SUMIFS(СВЦЭМ!$C$39:$C$782,СВЦЭМ!$A$39:$A$782,$A35,СВЦЭМ!$B$39:$B$782,K$11)+'СЕТ СН'!$F$9+СВЦЭМ!$D$10+'СЕТ СН'!$F$5-'СЕТ СН'!$F$17</f>
        <v>4810.1800103200003</v>
      </c>
      <c r="L35" s="36">
        <f>SUMIFS(СВЦЭМ!$C$39:$C$782,СВЦЭМ!$A$39:$A$782,$A35,СВЦЭМ!$B$39:$B$782,L$11)+'СЕТ СН'!$F$9+СВЦЭМ!$D$10+'СЕТ СН'!$F$5-'СЕТ СН'!$F$17</f>
        <v>4815.2249407100007</v>
      </c>
      <c r="M35" s="36">
        <f>SUMIFS(СВЦЭМ!$C$39:$C$782,СВЦЭМ!$A$39:$A$782,$A35,СВЦЭМ!$B$39:$B$782,M$11)+'СЕТ СН'!$F$9+СВЦЭМ!$D$10+'СЕТ СН'!$F$5-'СЕТ СН'!$F$17</f>
        <v>4820.04691129</v>
      </c>
      <c r="N35" s="36">
        <f>SUMIFS(СВЦЭМ!$C$39:$C$782,СВЦЭМ!$A$39:$A$782,$A35,СВЦЭМ!$B$39:$B$782,N$11)+'СЕТ СН'!$F$9+СВЦЭМ!$D$10+'СЕТ СН'!$F$5-'СЕТ СН'!$F$17</f>
        <v>4850.93410288</v>
      </c>
      <c r="O35" s="36">
        <f>SUMIFS(СВЦЭМ!$C$39:$C$782,СВЦЭМ!$A$39:$A$782,$A35,СВЦЭМ!$B$39:$B$782,O$11)+'СЕТ СН'!$F$9+СВЦЭМ!$D$10+'СЕТ СН'!$F$5-'СЕТ СН'!$F$17</f>
        <v>4838.8817612299999</v>
      </c>
      <c r="P35" s="36">
        <f>SUMIFS(СВЦЭМ!$C$39:$C$782,СВЦЭМ!$A$39:$A$782,$A35,СВЦЭМ!$B$39:$B$782,P$11)+'СЕТ СН'!$F$9+СВЦЭМ!$D$10+'СЕТ СН'!$F$5-'СЕТ СН'!$F$17</f>
        <v>4843.3047233500001</v>
      </c>
      <c r="Q35" s="36">
        <f>SUMIFS(СВЦЭМ!$C$39:$C$782,СВЦЭМ!$A$39:$A$782,$A35,СВЦЭМ!$B$39:$B$782,Q$11)+'СЕТ СН'!$F$9+СВЦЭМ!$D$10+'СЕТ СН'!$F$5-'СЕТ СН'!$F$17</f>
        <v>4835.7590786600003</v>
      </c>
      <c r="R35" s="36">
        <f>SUMIFS(СВЦЭМ!$C$39:$C$782,СВЦЭМ!$A$39:$A$782,$A35,СВЦЭМ!$B$39:$B$782,R$11)+'СЕТ СН'!$F$9+СВЦЭМ!$D$10+'СЕТ СН'!$F$5-'СЕТ СН'!$F$17</f>
        <v>4838.6854441800006</v>
      </c>
      <c r="S35" s="36">
        <f>SUMIFS(СВЦЭМ!$C$39:$C$782,СВЦЭМ!$A$39:$A$782,$A35,СВЦЭМ!$B$39:$B$782,S$11)+'СЕТ СН'!$F$9+СВЦЭМ!$D$10+'СЕТ СН'!$F$5-'СЕТ СН'!$F$17</f>
        <v>4799.8883745700005</v>
      </c>
      <c r="T35" s="36">
        <f>SUMIFS(СВЦЭМ!$C$39:$C$782,СВЦЭМ!$A$39:$A$782,$A35,СВЦЭМ!$B$39:$B$782,T$11)+'СЕТ СН'!$F$9+СВЦЭМ!$D$10+'СЕТ СН'!$F$5-'СЕТ СН'!$F$17</f>
        <v>4732.8993742800003</v>
      </c>
      <c r="U35" s="36">
        <f>SUMIFS(СВЦЭМ!$C$39:$C$782,СВЦЭМ!$A$39:$A$782,$A35,СВЦЭМ!$B$39:$B$782,U$11)+'СЕТ СН'!$F$9+СВЦЭМ!$D$10+'СЕТ СН'!$F$5-'СЕТ СН'!$F$17</f>
        <v>4708.3832800400005</v>
      </c>
      <c r="V35" s="36">
        <f>SUMIFS(СВЦЭМ!$C$39:$C$782,СВЦЭМ!$A$39:$A$782,$A35,СВЦЭМ!$B$39:$B$782,V$11)+'СЕТ СН'!$F$9+СВЦЭМ!$D$10+'СЕТ СН'!$F$5-'СЕТ СН'!$F$17</f>
        <v>4704.7359158400004</v>
      </c>
      <c r="W35" s="36">
        <f>SUMIFS(СВЦЭМ!$C$39:$C$782,СВЦЭМ!$A$39:$A$782,$A35,СВЦЭМ!$B$39:$B$782,W$11)+'СЕТ СН'!$F$9+СВЦЭМ!$D$10+'СЕТ СН'!$F$5-'СЕТ СН'!$F$17</f>
        <v>4721.3108750000001</v>
      </c>
      <c r="X35" s="36">
        <f>SUMIFS(СВЦЭМ!$C$39:$C$782,СВЦЭМ!$A$39:$A$782,$A35,СВЦЭМ!$B$39:$B$782,X$11)+'СЕТ СН'!$F$9+СВЦЭМ!$D$10+'СЕТ СН'!$F$5-'СЕТ СН'!$F$17</f>
        <v>4799.9964006600003</v>
      </c>
      <c r="Y35" s="36">
        <f>SUMIFS(СВЦЭМ!$C$39:$C$782,СВЦЭМ!$A$39:$A$782,$A35,СВЦЭМ!$B$39:$B$782,Y$11)+'СЕТ СН'!$F$9+СВЦЭМ!$D$10+'СЕТ СН'!$F$5-'СЕТ СН'!$F$17</f>
        <v>4820.7175381899997</v>
      </c>
    </row>
    <row r="36" spans="1:25" ht="15.75" x14ac:dyDescent="0.2">
      <c r="A36" s="35">
        <f t="shared" si="0"/>
        <v>45071</v>
      </c>
      <c r="B36" s="36">
        <f>SUMIFS(СВЦЭМ!$C$39:$C$782,СВЦЭМ!$A$39:$A$782,$A36,СВЦЭМ!$B$39:$B$782,B$11)+'СЕТ СН'!$F$9+СВЦЭМ!$D$10+'СЕТ СН'!$F$5-'СЕТ СН'!$F$17</f>
        <v>4865.5320675700004</v>
      </c>
      <c r="C36" s="36">
        <f>SUMIFS(СВЦЭМ!$C$39:$C$782,СВЦЭМ!$A$39:$A$782,$A36,СВЦЭМ!$B$39:$B$782,C$11)+'СЕТ СН'!$F$9+СВЦЭМ!$D$10+'СЕТ СН'!$F$5-'СЕТ СН'!$F$17</f>
        <v>4945.9639693400004</v>
      </c>
      <c r="D36" s="36">
        <f>SUMIFS(СВЦЭМ!$C$39:$C$782,СВЦЭМ!$A$39:$A$782,$A36,СВЦЭМ!$B$39:$B$782,D$11)+'СЕТ СН'!$F$9+СВЦЭМ!$D$10+'СЕТ СН'!$F$5-'СЕТ СН'!$F$17</f>
        <v>4935.2352946700003</v>
      </c>
      <c r="E36" s="36">
        <f>SUMIFS(СВЦЭМ!$C$39:$C$782,СВЦЭМ!$A$39:$A$782,$A36,СВЦЭМ!$B$39:$B$782,E$11)+'СЕТ СН'!$F$9+СВЦЭМ!$D$10+'СЕТ СН'!$F$5-'СЕТ СН'!$F$17</f>
        <v>4921.9863167800004</v>
      </c>
      <c r="F36" s="36">
        <f>SUMIFS(СВЦЭМ!$C$39:$C$782,СВЦЭМ!$A$39:$A$782,$A36,СВЦЭМ!$B$39:$B$782,F$11)+'СЕТ СН'!$F$9+СВЦЭМ!$D$10+'СЕТ СН'!$F$5-'СЕТ СН'!$F$17</f>
        <v>4926.1560582600005</v>
      </c>
      <c r="G36" s="36">
        <f>SUMIFS(СВЦЭМ!$C$39:$C$782,СВЦЭМ!$A$39:$A$782,$A36,СВЦЭМ!$B$39:$B$782,G$11)+'СЕТ СН'!$F$9+СВЦЭМ!$D$10+'СЕТ СН'!$F$5-'СЕТ СН'!$F$17</f>
        <v>4916.9303756700001</v>
      </c>
      <c r="H36" s="36">
        <f>SUMIFS(СВЦЭМ!$C$39:$C$782,СВЦЭМ!$A$39:$A$782,$A36,СВЦЭМ!$B$39:$B$782,H$11)+'СЕТ СН'!$F$9+СВЦЭМ!$D$10+'СЕТ СН'!$F$5-'СЕТ СН'!$F$17</f>
        <v>4798.6606409800006</v>
      </c>
      <c r="I36" s="36">
        <f>SUMIFS(СВЦЭМ!$C$39:$C$782,СВЦЭМ!$A$39:$A$782,$A36,СВЦЭМ!$B$39:$B$782,I$11)+'СЕТ СН'!$F$9+СВЦЭМ!$D$10+'СЕТ СН'!$F$5-'СЕТ СН'!$F$17</f>
        <v>4747.7767885600006</v>
      </c>
      <c r="J36" s="36">
        <f>SUMIFS(СВЦЭМ!$C$39:$C$782,СВЦЭМ!$A$39:$A$782,$A36,СВЦЭМ!$B$39:$B$782,J$11)+'СЕТ СН'!$F$9+СВЦЭМ!$D$10+'СЕТ СН'!$F$5-'СЕТ СН'!$F$17</f>
        <v>4759.8098387299997</v>
      </c>
      <c r="K36" s="36">
        <f>SUMIFS(СВЦЭМ!$C$39:$C$782,СВЦЭМ!$A$39:$A$782,$A36,СВЦЭМ!$B$39:$B$782,K$11)+'СЕТ СН'!$F$9+СВЦЭМ!$D$10+'СЕТ СН'!$F$5-'СЕТ СН'!$F$17</f>
        <v>4772.5841281499997</v>
      </c>
      <c r="L36" s="36">
        <f>SUMIFS(СВЦЭМ!$C$39:$C$782,СВЦЭМ!$A$39:$A$782,$A36,СВЦЭМ!$B$39:$B$782,L$11)+'СЕТ СН'!$F$9+СВЦЭМ!$D$10+'СЕТ СН'!$F$5-'СЕТ СН'!$F$17</f>
        <v>4771.0381160699999</v>
      </c>
      <c r="M36" s="36">
        <f>SUMIFS(СВЦЭМ!$C$39:$C$782,СВЦЭМ!$A$39:$A$782,$A36,СВЦЭМ!$B$39:$B$782,M$11)+'СЕТ СН'!$F$9+СВЦЭМ!$D$10+'СЕТ СН'!$F$5-'СЕТ СН'!$F$17</f>
        <v>4825.9641501700007</v>
      </c>
      <c r="N36" s="36">
        <f>SUMIFS(СВЦЭМ!$C$39:$C$782,СВЦЭМ!$A$39:$A$782,$A36,СВЦЭМ!$B$39:$B$782,N$11)+'СЕТ СН'!$F$9+СВЦЭМ!$D$10+'СЕТ СН'!$F$5-'СЕТ СН'!$F$17</f>
        <v>4860.8584178900001</v>
      </c>
      <c r="O36" s="36">
        <f>SUMIFS(СВЦЭМ!$C$39:$C$782,СВЦЭМ!$A$39:$A$782,$A36,СВЦЭМ!$B$39:$B$782,O$11)+'СЕТ СН'!$F$9+СВЦЭМ!$D$10+'СЕТ СН'!$F$5-'СЕТ СН'!$F$17</f>
        <v>4849.7509516700002</v>
      </c>
      <c r="P36" s="36">
        <f>SUMIFS(СВЦЭМ!$C$39:$C$782,СВЦЭМ!$A$39:$A$782,$A36,СВЦЭМ!$B$39:$B$782,P$11)+'СЕТ СН'!$F$9+СВЦЭМ!$D$10+'СЕТ СН'!$F$5-'СЕТ СН'!$F$17</f>
        <v>4839.9577564500005</v>
      </c>
      <c r="Q36" s="36">
        <f>SUMIFS(СВЦЭМ!$C$39:$C$782,СВЦЭМ!$A$39:$A$782,$A36,СВЦЭМ!$B$39:$B$782,Q$11)+'СЕТ СН'!$F$9+СВЦЭМ!$D$10+'СЕТ СН'!$F$5-'СЕТ СН'!$F$17</f>
        <v>4834.2325211799998</v>
      </c>
      <c r="R36" s="36">
        <f>SUMIFS(СВЦЭМ!$C$39:$C$782,СВЦЭМ!$A$39:$A$782,$A36,СВЦЭМ!$B$39:$B$782,R$11)+'СЕТ СН'!$F$9+СВЦЭМ!$D$10+'СЕТ СН'!$F$5-'СЕТ СН'!$F$17</f>
        <v>4851.0365869100006</v>
      </c>
      <c r="S36" s="36">
        <f>SUMIFS(СВЦЭМ!$C$39:$C$782,СВЦЭМ!$A$39:$A$782,$A36,СВЦЭМ!$B$39:$B$782,S$11)+'СЕТ СН'!$F$9+СВЦЭМ!$D$10+'СЕТ СН'!$F$5-'СЕТ СН'!$F$17</f>
        <v>4812.1521311699998</v>
      </c>
      <c r="T36" s="36">
        <f>SUMIFS(СВЦЭМ!$C$39:$C$782,СВЦЭМ!$A$39:$A$782,$A36,СВЦЭМ!$B$39:$B$782,T$11)+'СЕТ СН'!$F$9+СВЦЭМ!$D$10+'СЕТ СН'!$F$5-'СЕТ СН'!$F$17</f>
        <v>4774.1680473900005</v>
      </c>
      <c r="U36" s="36">
        <f>SUMIFS(СВЦЭМ!$C$39:$C$782,СВЦЭМ!$A$39:$A$782,$A36,СВЦЭМ!$B$39:$B$782,U$11)+'СЕТ СН'!$F$9+СВЦЭМ!$D$10+'СЕТ СН'!$F$5-'СЕТ СН'!$F$17</f>
        <v>4700.073018</v>
      </c>
      <c r="V36" s="36">
        <f>SUMIFS(СВЦЭМ!$C$39:$C$782,СВЦЭМ!$A$39:$A$782,$A36,СВЦЭМ!$B$39:$B$782,V$11)+'СЕТ СН'!$F$9+СВЦЭМ!$D$10+'СЕТ СН'!$F$5-'СЕТ СН'!$F$17</f>
        <v>4660.0794797799999</v>
      </c>
      <c r="W36" s="36">
        <f>SUMIFS(СВЦЭМ!$C$39:$C$782,СВЦЭМ!$A$39:$A$782,$A36,СВЦЭМ!$B$39:$B$782,W$11)+'СЕТ СН'!$F$9+СВЦЭМ!$D$10+'СЕТ СН'!$F$5-'СЕТ СН'!$F$17</f>
        <v>4662.9342157400006</v>
      </c>
      <c r="X36" s="36">
        <f>SUMIFS(СВЦЭМ!$C$39:$C$782,СВЦЭМ!$A$39:$A$782,$A36,СВЦЭМ!$B$39:$B$782,X$11)+'СЕТ СН'!$F$9+СВЦЭМ!$D$10+'СЕТ СН'!$F$5-'СЕТ СН'!$F$17</f>
        <v>4734.6966406199999</v>
      </c>
      <c r="Y36" s="36">
        <f>SUMIFS(СВЦЭМ!$C$39:$C$782,СВЦЭМ!$A$39:$A$782,$A36,СВЦЭМ!$B$39:$B$782,Y$11)+'СЕТ СН'!$F$9+СВЦЭМ!$D$10+'СЕТ СН'!$F$5-'СЕТ СН'!$F$17</f>
        <v>4824.7707737700002</v>
      </c>
    </row>
    <row r="37" spans="1:25" ht="15.75" x14ac:dyDescent="0.2">
      <c r="A37" s="35">
        <f t="shared" si="0"/>
        <v>45072</v>
      </c>
      <c r="B37" s="36">
        <f>SUMIFS(СВЦЭМ!$C$39:$C$782,СВЦЭМ!$A$39:$A$782,$A37,СВЦЭМ!$B$39:$B$782,B$11)+'СЕТ СН'!$F$9+СВЦЭМ!$D$10+'СЕТ СН'!$F$5-'СЕТ СН'!$F$17</f>
        <v>4747.9241568699999</v>
      </c>
      <c r="C37" s="36">
        <f>SUMIFS(СВЦЭМ!$C$39:$C$782,СВЦЭМ!$A$39:$A$782,$A37,СВЦЭМ!$B$39:$B$782,C$11)+'СЕТ СН'!$F$9+СВЦЭМ!$D$10+'СЕТ СН'!$F$5-'СЕТ СН'!$F$17</f>
        <v>4847.03439127</v>
      </c>
      <c r="D37" s="36">
        <f>SUMIFS(СВЦЭМ!$C$39:$C$782,СВЦЭМ!$A$39:$A$782,$A37,СВЦЭМ!$B$39:$B$782,D$11)+'СЕТ СН'!$F$9+СВЦЭМ!$D$10+'СЕТ СН'!$F$5-'СЕТ СН'!$F$17</f>
        <v>4876.83754391</v>
      </c>
      <c r="E37" s="36">
        <f>SUMIFS(СВЦЭМ!$C$39:$C$782,СВЦЭМ!$A$39:$A$782,$A37,СВЦЭМ!$B$39:$B$782,E$11)+'СЕТ СН'!$F$9+СВЦЭМ!$D$10+'СЕТ СН'!$F$5-'СЕТ СН'!$F$17</f>
        <v>4883.0784199600002</v>
      </c>
      <c r="F37" s="36">
        <f>SUMIFS(СВЦЭМ!$C$39:$C$782,СВЦЭМ!$A$39:$A$782,$A37,СВЦЭМ!$B$39:$B$782,F$11)+'СЕТ СН'!$F$9+СВЦЭМ!$D$10+'СЕТ СН'!$F$5-'СЕТ СН'!$F$17</f>
        <v>4894.99615455</v>
      </c>
      <c r="G37" s="36">
        <f>SUMIFS(СВЦЭМ!$C$39:$C$782,СВЦЭМ!$A$39:$A$782,$A37,СВЦЭМ!$B$39:$B$782,G$11)+'СЕТ СН'!$F$9+СВЦЭМ!$D$10+'СЕТ СН'!$F$5-'СЕТ СН'!$F$17</f>
        <v>4827.8087564200005</v>
      </c>
      <c r="H37" s="36">
        <f>SUMIFS(СВЦЭМ!$C$39:$C$782,СВЦЭМ!$A$39:$A$782,$A37,СВЦЭМ!$B$39:$B$782,H$11)+'СЕТ СН'!$F$9+СВЦЭМ!$D$10+'СЕТ СН'!$F$5-'СЕТ СН'!$F$17</f>
        <v>4727.7990444100005</v>
      </c>
      <c r="I37" s="36">
        <f>SUMIFS(СВЦЭМ!$C$39:$C$782,СВЦЭМ!$A$39:$A$782,$A37,СВЦЭМ!$B$39:$B$782,I$11)+'СЕТ СН'!$F$9+СВЦЭМ!$D$10+'СЕТ СН'!$F$5-'СЕТ СН'!$F$17</f>
        <v>4713.7025117600006</v>
      </c>
      <c r="J37" s="36">
        <f>SUMIFS(СВЦЭМ!$C$39:$C$782,СВЦЭМ!$A$39:$A$782,$A37,СВЦЭМ!$B$39:$B$782,J$11)+'СЕТ СН'!$F$9+СВЦЭМ!$D$10+'СЕТ СН'!$F$5-'СЕТ СН'!$F$17</f>
        <v>4725.9272445500001</v>
      </c>
      <c r="K37" s="36">
        <f>SUMIFS(СВЦЭМ!$C$39:$C$782,СВЦЭМ!$A$39:$A$782,$A37,СВЦЭМ!$B$39:$B$782,K$11)+'СЕТ СН'!$F$9+СВЦЭМ!$D$10+'СЕТ СН'!$F$5-'СЕТ СН'!$F$17</f>
        <v>4753.5609631300003</v>
      </c>
      <c r="L37" s="36">
        <f>SUMIFS(СВЦЭМ!$C$39:$C$782,СВЦЭМ!$A$39:$A$782,$A37,СВЦЭМ!$B$39:$B$782,L$11)+'СЕТ СН'!$F$9+СВЦЭМ!$D$10+'СЕТ СН'!$F$5-'СЕТ СН'!$F$17</f>
        <v>4741.03784326</v>
      </c>
      <c r="M37" s="36">
        <f>SUMIFS(СВЦЭМ!$C$39:$C$782,СВЦЭМ!$A$39:$A$782,$A37,СВЦЭМ!$B$39:$B$782,M$11)+'СЕТ СН'!$F$9+СВЦЭМ!$D$10+'СЕТ СН'!$F$5-'СЕТ СН'!$F$17</f>
        <v>4748.3508698400001</v>
      </c>
      <c r="N37" s="36">
        <f>SUMIFS(СВЦЭМ!$C$39:$C$782,СВЦЭМ!$A$39:$A$782,$A37,СВЦЭМ!$B$39:$B$782,N$11)+'СЕТ СН'!$F$9+СВЦЭМ!$D$10+'СЕТ СН'!$F$5-'СЕТ СН'!$F$17</f>
        <v>4757.4714387700005</v>
      </c>
      <c r="O37" s="36">
        <f>SUMIFS(СВЦЭМ!$C$39:$C$782,СВЦЭМ!$A$39:$A$782,$A37,СВЦЭМ!$B$39:$B$782,O$11)+'СЕТ СН'!$F$9+СВЦЭМ!$D$10+'СЕТ СН'!$F$5-'СЕТ СН'!$F$17</f>
        <v>4786.3594082899999</v>
      </c>
      <c r="P37" s="36">
        <f>SUMIFS(СВЦЭМ!$C$39:$C$782,СВЦЭМ!$A$39:$A$782,$A37,СВЦЭМ!$B$39:$B$782,P$11)+'СЕТ СН'!$F$9+СВЦЭМ!$D$10+'СЕТ СН'!$F$5-'СЕТ СН'!$F$17</f>
        <v>4796.6430866200008</v>
      </c>
      <c r="Q37" s="36">
        <f>SUMIFS(СВЦЭМ!$C$39:$C$782,СВЦЭМ!$A$39:$A$782,$A37,СВЦЭМ!$B$39:$B$782,Q$11)+'СЕТ СН'!$F$9+СВЦЭМ!$D$10+'СЕТ СН'!$F$5-'СЕТ СН'!$F$17</f>
        <v>4796.6758352800007</v>
      </c>
      <c r="R37" s="36">
        <f>SUMIFS(СВЦЭМ!$C$39:$C$782,СВЦЭМ!$A$39:$A$782,$A37,СВЦЭМ!$B$39:$B$782,R$11)+'СЕТ СН'!$F$9+СВЦЭМ!$D$10+'СЕТ СН'!$F$5-'СЕТ СН'!$F$17</f>
        <v>4772.7431056400001</v>
      </c>
      <c r="S37" s="36">
        <f>SUMIFS(СВЦЭМ!$C$39:$C$782,СВЦЭМ!$A$39:$A$782,$A37,СВЦЭМ!$B$39:$B$782,S$11)+'СЕТ СН'!$F$9+СВЦЭМ!$D$10+'СЕТ СН'!$F$5-'СЕТ СН'!$F$17</f>
        <v>4714.5378353100004</v>
      </c>
      <c r="T37" s="36">
        <f>SUMIFS(СВЦЭМ!$C$39:$C$782,СВЦЭМ!$A$39:$A$782,$A37,СВЦЭМ!$B$39:$B$782,T$11)+'СЕТ СН'!$F$9+СВЦЭМ!$D$10+'СЕТ СН'!$F$5-'СЕТ СН'!$F$17</f>
        <v>4653.4606908599999</v>
      </c>
      <c r="U37" s="36">
        <f>SUMIFS(СВЦЭМ!$C$39:$C$782,СВЦЭМ!$A$39:$A$782,$A37,СВЦЭМ!$B$39:$B$782,U$11)+'СЕТ СН'!$F$9+СВЦЭМ!$D$10+'СЕТ СН'!$F$5-'СЕТ СН'!$F$17</f>
        <v>4641.4847156599999</v>
      </c>
      <c r="V37" s="36">
        <f>SUMIFS(СВЦЭМ!$C$39:$C$782,СВЦЭМ!$A$39:$A$782,$A37,СВЦЭМ!$B$39:$B$782,V$11)+'СЕТ СН'!$F$9+СВЦЭМ!$D$10+'СЕТ СН'!$F$5-'СЕТ СН'!$F$17</f>
        <v>4599.9568565099999</v>
      </c>
      <c r="W37" s="36">
        <f>SUMIFS(СВЦЭМ!$C$39:$C$782,СВЦЭМ!$A$39:$A$782,$A37,СВЦЭМ!$B$39:$B$782,W$11)+'СЕТ СН'!$F$9+СВЦЭМ!$D$10+'СЕТ СН'!$F$5-'СЕТ СН'!$F$17</f>
        <v>4616.5721148900002</v>
      </c>
      <c r="X37" s="36">
        <f>SUMIFS(СВЦЭМ!$C$39:$C$782,СВЦЭМ!$A$39:$A$782,$A37,СВЦЭМ!$B$39:$B$782,X$11)+'СЕТ СН'!$F$9+СВЦЭМ!$D$10+'СЕТ СН'!$F$5-'СЕТ СН'!$F$17</f>
        <v>4625.1178796100003</v>
      </c>
      <c r="Y37" s="36">
        <f>SUMIFS(СВЦЭМ!$C$39:$C$782,СВЦЭМ!$A$39:$A$782,$A37,СВЦЭМ!$B$39:$B$782,Y$11)+'СЕТ СН'!$F$9+СВЦЭМ!$D$10+'СЕТ СН'!$F$5-'СЕТ СН'!$F$17</f>
        <v>4708.9622136500002</v>
      </c>
    </row>
    <row r="38" spans="1:25" ht="15.75" x14ac:dyDescent="0.2">
      <c r="A38" s="35">
        <f t="shared" si="0"/>
        <v>45073</v>
      </c>
      <c r="B38" s="36">
        <f>SUMIFS(СВЦЭМ!$C$39:$C$782,СВЦЭМ!$A$39:$A$782,$A38,СВЦЭМ!$B$39:$B$782,B$11)+'СЕТ СН'!$F$9+СВЦЭМ!$D$10+'СЕТ СН'!$F$5-'СЕТ СН'!$F$17</f>
        <v>4790.3069638200004</v>
      </c>
      <c r="C38" s="36">
        <f>SUMIFS(СВЦЭМ!$C$39:$C$782,СВЦЭМ!$A$39:$A$782,$A38,СВЦЭМ!$B$39:$B$782,C$11)+'СЕТ СН'!$F$9+СВЦЭМ!$D$10+'СЕТ СН'!$F$5-'СЕТ СН'!$F$17</f>
        <v>4794.55849674</v>
      </c>
      <c r="D38" s="36">
        <f>SUMIFS(СВЦЭМ!$C$39:$C$782,СВЦЭМ!$A$39:$A$782,$A38,СВЦЭМ!$B$39:$B$782,D$11)+'СЕТ СН'!$F$9+СВЦЭМ!$D$10+'СЕТ СН'!$F$5-'СЕТ СН'!$F$17</f>
        <v>4873.5928856600003</v>
      </c>
      <c r="E38" s="36">
        <f>SUMIFS(СВЦЭМ!$C$39:$C$782,СВЦЭМ!$A$39:$A$782,$A38,СВЦЭМ!$B$39:$B$782,E$11)+'СЕТ СН'!$F$9+СВЦЭМ!$D$10+'СЕТ СН'!$F$5-'СЕТ СН'!$F$17</f>
        <v>4849.2405268500006</v>
      </c>
      <c r="F38" s="36">
        <f>SUMIFS(СВЦЭМ!$C$39:$C$782,СВЦЭМ!$A$39:$A$782,$A38,СВЦЭМ!$B$39:$B$782,F$11)+'СЕТ СН'!$F$9+СВЦЭМ!$D$10+'СЕТ СН'!$F$5-'СЕТ СН'!$F$17</f>
        <v>4859.9389003599999</v>
      </c>
      <c r="G38" s="36">
        <f>SUMIFS(СВЦЭМ!$C$39:$C$782,СВЦЭМ!$A$39:$A$782,$A38,СВЦЭМ!$B$39:$B$782,G$11)+'СЕТ СН'!$F$9+СВЦЭМ!$D$10+'СЕТ СН'!$F$5-'СЕТ СН'!$F$17</f>
        <v>4841.3385000899998</v>
      </c>
      <c r="H38" s="36">
        <f>SUMIFS(СВЦЭМ!$C$39:$C$782,СВЦЭМ!$A$39:$A$782,$A38,СВЦЭМ!$B$39:$B$782,H$11)+'СЕТ СН'!$F$9+СВЦЭМ!$D$10+'СЕТ СН'!$F$5-'СЕТ СН'!$F$17</f>
        <v>4764.8052986500006</v>
      </c>
      <c r="I38" s="36">
        <f>SUMIFS(СВЦЭМ!$C$39:$C$782,СВЦЭМ!$A$39:$A$782,$A38,СВЦЭМ!$B$39:$B$782,I$11)+'СЕТ СН'!$F$9+СВЦЭМ!$D$10+'СЕТ СН'!$F$5-'СЕТ СН'!$F$17</f>
        <v>4647.4535914799999</v>
      </c>
      <c r="J38" s="36">
        <f>SUMIFS(СВЦЭМ!$C$39:$C$782,СВЦЭМ!$A$39:$A$782,$A38,СВЦЭМ!$B$39:$B$782,J$11)+'СЕТ СН'!$F$9+СВЦЭМ!$D$10+'СЕТ СН'!$F$5-'СЕТ СН'!$F$17</f>
        <v>4555.1214405700002</v>
      </c>
      <c r="K38" s="36">
        <f>SUMIFS(СВЦЭМ!$C$39:$C$782,СВЦЭМ!$A$39:$A$782,$A38,СВЦЭМ!$B$39:$B$782,K$11)+'СЕТ СН'!$F$9+СВЦЭМ!$D$10+'СЕТ СН'!$F$5-'СЕТ СН'!$F$17</f>
        <v>4565.0654233499999</v>
      </c>
      <c r="L38" s="36">
        <f>SUMIFS(СВЦЭМ!$C$39:$C$782,СВЦЭМ!$A$39:$A$782,$A38,СВЦЭМ!$B$39:$B$782,L$11)+'СЕТ СН'!$F$9+СВЦЭМ!$D$10+'СЕТ СН'!$F$5-'СЕТ СН'!$F$17</f>
        <v>4558.8368655499999</v>
      </c>
      <c r="M38" s="36">
        <f>SUMIFS(СВЦЭМ!$C$39:$C$782,СВЦЭМ!$A$39:$A$782,$A38,СВЦЭМ!$B$39:$B$782,M$11)+'СЕТ СН'!$F$9+СВЦЭМ!$D$10+'СЕТ СН'!$F$5-'СЕТ СН'!$F$17</f>
        <v>4573.0850933199999</v>
      </c>
      <c r="N38" s="36">
        <f>SUMIFS(СВЦЭМ!$C$39:$C$782,СВЦЭМ!$A$39:$A$782,$A38,СВЦЭМ!$B$39:$B$782,N$11)+'СЕТ СН'!$F$9+СВЦЭМ!$D$10+'СЕТ СН'!$F$5-'СЕТ СН'!$F$17</f>
        <v>4701.2940368100008</v>
      </c>
      <c r="O38" s="36">
        <f>SUMIFS(СВЦЭМ!$C$39:$C$782,СВЦЭМ!$A$39:$A$782,$A38,СВЦЭМ!$B$39:$B$782,O$11)+'СЕТ СН'!$F$9+СВЦЭМ!$D$10+'СЕТ СН'!$F$5-'СЕТ СН'!$F$17</f>
        <v>4711.1650893900005</v>
      </c>
      <c r="P38" s="36">
        <f>SUMIFS(СВЦЭМ!$C$39:$C$782,СВЦЭМ!$A$39:$A$782,$A38,СВЦЭМ!$B$39:$B$782,P$11)+'СЕТ СН'!$F$9+СВЦЭМ!$D$10+'СЕТ СН'!$F$5-'СЕТ СН'!$F$17</f>
        <v>4728.8830253699998</v>
      </c>
      <c r="Q38" s="36">
        <f>SUMIFS(СВЦЭМ!$C$39:$C$782,СВЦЭМ!$A$39:$A$782,$A38,СВЦЭМ!$B$39:$B$782,Q$11)+'СЕТ СН'!$F$9+СВЦЭМ!$D$10+'СЕТ СН'!$F$5-'СЕТ СН'!$F$17</f>
        <v>4737.0328867799999</v>
      </c>
      <c r="R38" s="36">
        <f>SUMIFS(СВЦЭМ!$C$39:$C$782,СВЦЭМ!$A$39:$A$782,$A38,СВЦЭМ!$B$39:$B$782,R$11)+'СЕТ СН'!$F$9+СВЦЭМ!$D$10+'СЕТ СН'!$F$5-'СЕТ СН'!$F$17</f>
        <v>4721.2161109500003</v>
      </c>
      <c r="S38" s="36">
        <f>SUMIFS(СВЦЭМ!$C$39:$C$782,СВЦЭМ!$A$39:$A$782,$A38,СВЦЭМ!$B$39:$B$782,S$11)+'СЕТ СН'!$F$9+СВЦЭМ!$D$10+'СЕТ СН'!$F$5-'СЕТ СН'!$F$17</f>
        <v>4686.2761596500004</v>
      </c>
      <c r="T38" s="36">
        <f>SUMIFS(СВЦЭМ!$C$39:$C$782,СВЦЭМ!$A$39:$A$782,$A38,СВЦЭМ!$B$39:$B$782,T$11)+'СЕТ СН'!$F$9+СВЦЭМ!$D$10+'СЕТ СН'!$F$5-'СЕТ СН'!$F$17</f>
        <v>4635.28233808</v>
      </c>
      <c r="U38" s="36">
        <f>SUMIFS(СВЦЭМ!$C$39:$C$782,СВЦЭМ!$A$39:$A$782,$A38,СВЦЭМ!$B$39:$B$782,U$11)+'СЕТ СН'!$F$9+СВЦЭМ!$D$10+'СЕТ СН'!$F$5-'СЕТ СН'!$F$17</f>
        <v>4567.7338683200005</v>
      </c>
      <c r="V38" s="36">
        <f>SUMIFS(СВЦЭМ!$C$39:$C$782,СВЦЭМ!$A$39:$A$782,$A38,СВЦЭМ!$B$39:$B$782,V$11)+'СЕТ СН'!$F$9+СВЦЭМ!$D$10+'СЕТ СН'!$F$5-'СЕТ СН'!$F$17</f>
        <v>4553.5093561000003</v>
      </c>
      <c r="W38" s="36">
        <f>SUMIFS(СВЦЭМ!$C$39:$C$782,СВЦЭМ!$A$39:$A$782,$A38,СВЦЭМ!$B$39:$B$782,W$11)+'СЕТ СН'!$F$9+СВЦЭМ!$D$10+'СЕТ СН'!$F$5-'СЕТ СН'!$F$17</f>
        <v>4589.3417809399998</v>
      </c>
      <c r="X38" s="36">
        <f>SUMIFS(СВЦЭМ!$C$39:$C$782,СВЦЭМ!$A$39:$A$782,$A38,СВЦЭМ!$B$39:$B$782,X$11)+'СЕТ СН'!$F$9+СВЦЭМ!$D$10+'СЕТ СН'!$F$5-'СЕТ СН'!$F$17</f>
        <v>4594.2633104699999</v>
      </c>
      <c r="Y38" s="36">
        <f>SUMIFS(СВЦЭМ!$C$39:$C$782,СВЦЭМ!$A$39:$A$782,$A38,СВЦЭМ!$B$39:$B$782,Y$11)+'СЕТ СН'!$F$9+СВЦЭМ!$D$10+'СЕТ СН'!$F$5-'СЕТ СН'!$F$17</f>
        <v>4709.6067292400003</v>
      </c>
    </row>
    <row r="39" spans="1:25" ht="15.75" x14ac:dyDescent="0.2">
      <c r="A39" s="35">
        <f t="shared" si="0"/>
        <v>45074</v>
      </c>
      <c r="B39" s="36">
        <f>SUMIFS(СВЦЭМ!$C$39:$C$782,СВЦЭМ!$A$39:$A$782,$A39,СВЦЭМ!$B$39:$B$782,B$11)+'СЕТ СН'!$F$9+СВЦЭМ!$D$10+'СЕТ СН'!$F$5-'СЕТ СН'!$F$17</f>
        <v>4559.8661437200008</v>
      </c>
      <c r="C39" s="36">
        <f>SUMIFS(СВЦЭМ!$C$39:$C$782,СВЦЭМ!$A$39:$A$782,$A39,СВЦЭМ!$B$39:$B$782,C$11)+'СЕТ СН'!$F$9+СВЦЭМ!$D$10+'СЕТ СН'!$F$5-'СЕТ СН'!$F$17</f>
        <v>4645.7804158600002</v>
      </c>
      <c r="D39" s="36">
        <f>SUMIFS(СВЦЭМ!$C$39:$C$782,СВЦЭМ!$A$39:$A$782,$A39,СВЦЭМ!$B$39:$B$782,D$11)+'СЕТ СН'!$F$9+СВЦЭМ!$D$10+'СЕТ СН'!$F$5-'СЕТ СН'!$F$17</f>
        <v>4721.1110168800005</v>
      </c>
      <c r="E39" s="36">
        <f>SUMIFS(СВЦЭМ!$C$39:$C$782,СВЦЭМ!$A$39:$A$782,$A39,СВЦЭМ!$B$39:$B$782,E$11)+'СЕТ СН'!$F$9+СВЦЭМ!$D$10+'СЕТ СН'!$F$5-'СЕТ СН'!$F$17</f>
        <v>4730.2645301800003</v>
      </c>
      <c r="F39" s="36">
        <f>SUMIFS(СВЦЭМ!$C$39:$C$782,СВЦЭМ!$A$39:$A$782,$A39,СВЦЭМ!$B$39:$B$782,F$11)+'СЕТ СН'!$F$9+СВЦЭМ!$D$10+'СЕТ СН'!$F$5-'СЕТ СН'!$F$17</f>
        <v>4735.9459246000006</v>
      </c>
      <c r="G39" s="36">
        <f>SUMIFS(СВЦЭМ!$C$39:$C$782,СВЦЭМ!$A$39:$A$782,$A39,СВЦЭМ!$B$39:$B$782,G$11)+'СЕТ СН'!$F$9+СВЦЭМ!$D$10+'СЕТ СН'!$F$5-'СЕТ СН'!$F$17</f>
        <v>4803.8064009899999</v>
      </c>
      <c r="H39" s="36">
        <f>SUMIFS(СВЦЭМ!$C$39:$C$782,СВЦЭМ!$A$39:$A$782,$A39,СВЦЭМ!$B$39:$B$782,H$11)+'СЕТ СН'!$F$9+СВЦЭМ!$D$10+'СЕТ СН'!$F$5-'СЕТ СН'!$F$17</f>
        <v>4743.4939426000001</v>
      </c>
      <c r="I39" s="36">
        <f>SUMIFS(СВЦЭМ!$C$39:$C$782,СВЦЭМ!$A$39:$A$782,$A39,СВЦЭМ!$B$39:$B$782,I$11)+'СЕТ СН'!$F$9+СВЦЭМ!$D$10+'СЕТ СН'!$F$5-'СЕТ СН'!$F$17</f>
        <v>4696.6001942399998</v>
      </c>
      <c r="J39" s="36">
        <f>SUMIFS(СВЦЭМ!$C$39:$C$782,СВЦЭМ!$A$39:$A$782,$A39,СВЦЭМ!$B$39:$B$782,J$11)+'СЕТ СН'!$F$9+СВЦЭМ!$D$10+'СЕТ СН'!$F$5-'СЕТ СН'!$F$17</f>
        <v>4624.2875886000002</v>
      </c>
      <c r="K39" s="36">
        <f>SUMIFS(СВЦЭМ!$C$39:$C$782,СВЦЭМ!$A$39:$A$782,$A39,СВЦЭМ!$B$39:$B$782,K$11)+'СЕТ СН'!$F$9+СВЦЭМ!$D$10+'СЕТ СН'!$F$5-'СЕТ СН'!$F$17</f>
        <v>4553.9718368499998</v>
      </c>
      <c r="L39" s="36">
        <f>SUMIFS(СВЦЭМ!$C$39:$C$782,СВЦЭМ!$A$39:$A$782,$A39,СВЦЭМ!$B$39:$B$782,L$11)+'СЕТ СН'!$F$9+СВЦЭМ!$D$10+'СЕТ СН'!$F$5-'СЕТ СН'!$F$17</f>
        <v>4545.7229025800007</v>
      </c>
      <c r="M39" s="36">
        <f>SUMIFS(СВЦЭМ!$C$39:$C$782,СВЦЭМ!$A$39:$A$782,$A39,СВЦЭМ!$B$39:$B$782,M$11)+'СЕТ СН'!$F$9+СВЦЭМ!$D$10+'СЕТ СН'!$F$5-'СЕТ СН'!$F$17</f>
        <v>4521.2828288999999</v>
      </c>
      <c r="N39" s="36">
        <f>SUMIFS(СВЦЭМ!$C$39:$C$782,СВЦЭМ!$A$39:$A$782,$A39,СВЦЭМ!$B$39:$B$782,N$11)+'СЕТ СН'!$F$9+СВЦЭМ!$D$10+'СЕТ СН'!$F$5-'СЕТ СН'!$F$17</f>
        <v>4562.7721396100005</v>
      </c>
      <c r="O39" s="36">
        <f>SUMIFS(СВЦЭМ!$C$39:$C$782,СВЦЭМ!$A$39:$A$782,$A39,СВЦЭМ!$B$39:$B$782,O$11)+'СЕТ СН'!$F$9+СВЦЭМ!$D$10+'СЕТ СН'!$F$5-'СЕТ СН'!$F$17</f>
        <v>4587.1327661900004</v>
      </c>
      <c r="P39" s="36">
        <f>SUMIFS(СВЦЭМ!$C$39:$C$782,СВЦЭМ!$A$39:$A$782,$A39,СВЦЭМ!$B$39:$B$782,P$11)+'СЕТ СН'!$F$9+СВЦЭМ!$D$10+'СЕТ СН'!$F$5-'СЕТ СН'!$F$17</f>
        <v>4597.0169126999999</v>
      </c>
      <c r="Q39" s="36">
        <f>SUMIFS(СВЦЭМ!$C$39:$C$782,СВЦЭМ!$A$39:$A$782,$A39,СВЦЭМ!$B$39:$B$782,Q$11)+'СЕТ СН'!$F$9+СВЦЭМ!$D$10+'СЕТ СН'!$F$5-'СЕТ СН'!$F$17</f>
        <v>4614.2288394400002</v>
      </c>
      <c r="R39" s="36">
        <f>SUMIFS(СВЦЭМ!$C$39:$C$782,СВЦЭМ!$A$39:$A$782,$A39,СВЦЭМ!$B$39:$B$782,R$11)+'СЕТ СН'!$F$9+СВЦЭМ!$D$10+'СЕТ СН'!$F$5-'СЕТ СН'!$F$17</f>
        <v>4580.27879347</v>
      </c>
      <c r="S39" s="36">
        <f>SUMIFS(СВЦЭМ!$C$39:$C$782,СВЦЭМ!$A$39:$A$782,$A39,СВЦЭМ!$B$39:$B$782,S$11)+'СЕТ СН'!$F$9+СВЦЭМ!$D$10+'СЕТ СН'!$F$5-'СЕТ СН'!$F$17</f>
        <v>4566.8614793800007</v>
      </c>
      <c r="T39" s="36">
        <f>SUMIFS(СВЦЭМ!$C$39:$C$782,СВЦЭМ!$A$39:$A$782,$A39,СВЦЭМ!$B$39:$B$782,T$11)+'СЕТ СН'!$F$9+СВЦЭМ!$D$10+'СЕТ СН'!$F$5-'СЕТ СН'!$F$17</f>
        <v>4528.7780914699997</v>
      </c>
      <c r="U39" s="36">
        <f>SUMIFS(СВЦЭМ!$C$39:$C$782,СВЦЭМ!$A$39:$A$782,$A39,СВЦЭМ!$B$39:$B$782,U$11)+'СЕТ СН'!$F$9+СВЦЭМ!$D$10+'СЕТ СН'!$F$5-'СЕТ СН'!$F$17</f>
        <v>4529.5514151500001</v>
      </c>
      <c r="V39" s="36">
        <f>SUMIFS(СВЦЭМ!$C$39:$C$782,СВЦЭМ!$A$39:$A$782,$A39,СВЦЭМ!$B$39:$B$782,V$11)+'СЕТ СН'!$F$9+СВЦЭМ!$D$10+'СЕТ СН'!$F$5-'СЕТ СН'!$F$17</f>
        <v>4509.1121651900003</v>
      </c>
      <c r="W39" s="36">
        <f>SUMIFS(СВЦЭМ!$C$39:$C$782,СВЦЭМ!$A$39:$A$782,$A39,СВЦЭМ!$B$39:$B$782,W$11)+'СЕТ СН'!$F$9+СВЦЭМ!$D$10+'СЕТ СН'!$F$5-'СЕТ СН'!$F$17</f>
        <v>4489.0199304100006</v>
      </c>
      <c r="X39" s="36">
        <f>SUMIFS(СВЦЭМ!$C$39:$C$782,СВЦЭМ!$A$39:$A$782,$A39,СВЦЭМ!$B$39:$B$782,X$11)+'СЕТ СН'!$F$9+СВЦЭМ!$D$10+'СЕТ СН'!$F$5-'СЕТ СН'!$F$17</f>
        <v>4516.2075479900004</v>
      </c>
      <c r="Y39" s="36">
        <f>SUMIFS(СВЦЭМ!$C$39:$C$782,СВЦЭМ!$A$39:$A$782,$A39,СВЦЭМ!$B$39:$B$782,Y$11)+'СЕТ СН'!$F$9+СВЦЭМ!$D$10+'СЕТ СН'!$F$5-'СЕТ СН'!$F$17</f>
        <v>4575.6373002199998</v>
      </c>
    </row>
    <row r="40" spans="1:25" ht="15.75" x14ac:dyDescent="0.2">
      <c r="A40" s="35">
        <f t="shared" si="0"/>
        <v>45075</v>
      </c>
      <c r="B40" s="36">
        <f>SUMIFS(СВЦЭМ!$C$39:$C$782,СВЦЭМ!$A$39:$A$782,$A40,СВЦЭМ!$B$39:$B$782,B$11)+'СЕТ СН'!$F$9+СВЦЭМ!$D$10+'СЕТ СН'!$F$5-'СЕТ СН'!$F$17</f>
        <v>4569.8731313600001</v>
      </c>
      <c r="C40" s="36">
        <f>SUMIFS(СВЦЭМ!$C$39:$C$782,СВЦЭМ!$A$39:$A$782,$A40,СВЦЭМ!$B$39:$B$782,C$11)+'СЕТ СН'!$F$9+СВЦЭМ!$D$10+'СЕТ СН'!$F$5-'СЕТ СН'!$F$17</f>
        <v>4670.6362380999999</v>
      </c>
      <c r="D40" s="36">
        <f>SUMIFS(СВЦЭМ!$C$39:$C$782,СВЦЭМ!$A$39:$A$782,$A40,СВЦЭМ!$B$39:$B$782,D$11)+'СЕТ СН'!$F$9+СВЦЭМ!$D$10+'СЕТ СН'!$F$5-'СЕТ СН'!$F$17</f>
        <v>4758.7158755400005</v>
      </c>
      <c r="E40" s="36">
        <f>SUMIFS(СВЦЭМ!$C$39:$C$782,СВЦЭМ!$A$39:$A$782,$A40,СВЦЭМ!$B$39:$B$782,E$11)+'СЕТ СН'!$F$9+СВЦЭМ!$D$10+'СЕТ СН'!$F$5-'СЕТ СН'!$F$17</f>
        <v>4841.1734201300005</v>
      </c>
      <c r="F40" s="36">
        <f>SUMIFS(СВЦЭМ!$C$39:$C$782,СВЦЭМ!$A$39:$A$782,$A40,СВЦЭМ!$B$39:$B$782,F$11)+'СЕТ СН'!$F$9+СВЦЭМ!$D$10+'СЕТ СН'!$F$5-'СЕТ СН'!$F$17</f>
        <v>4831.5925194299998</v>
      </c>
      <c r="G40" s="36">
        <f>SUMIFS(СВЦЭМ!$C$39:$C$782,СВЦЭМ!$A$39:$A$782,$A40,СВЦЭМ!$B$39:$B$782,G$11)+'СЕТ СН'!$F$9+СВЦЭМ!$D$10+'СЕТ СН'!$F$5-'СЕТ СН'!$F$17</f>
        <v>4822.4185501499996</v>
      </c>
      <c r="H40" s="36">
        <f>SUMIFS(СВЦЭМ!$C$39:$C$782,СВЦЭМ!$A$39:$A$782,$A40,СВЦЭМ!$B$39:$B$782,H$11)+'СЕТ СН'!$F$9+СВЦЭМ!$D$10+'СЕТ СН'!$F$5-'СЕТ СН'!$F$17</f>
        <v>4748.1017385200003</v>
      </c>
      <c r="I40" s="36">
        <f>SUMIFS(СВЦЭМ!$C$39:$C$782,СВЦЭМ!$A$39:$A$782,$A40,СВЦЭМ!$B$39:$B$782,I$11)+'СЕТ СН'!$F$9+СВЦЭМ!$D$10+'СЕТ СН'!$F$5-'СЕТ СН'!$F$17</f>
        <v>4695.6351741100007</v>
      </c>
      <c r="J40" s="36">
        <f>SUMIFS(СВЦЭМ!$C$39:$C$782,СВЦЭМ!$A$39:$A$782,$A40,СВЦЭМ!$B$39:$B$782,J$11)+'СЕТ СН'!$F$9+СВЦЭМ!$D$10+'СЕТ СН'!$F$5-'СЕТ СН'!$F$17</f>
        <v>4655.1510137599998</v>
      </c>
      <c r="K40" s="36">
        <f>SUMIFS(СВЦЭМ!$C$39:$C$782,СВЦЭМ!$A$39:$A$782,$A40,СВЦЭМ!$B$39:$B$782,K$11)+'СЕТ СН'!$F$9+СВЦЭМ!$D$10+'СЕТ СН'!$F$5-'СЕТ СН'!$F$17</f>
        <v>4666.4813569600001</v>
      </c>
      <c r="L40" s="36">
        <f>SUMIFS(СВЦЭМ!$C$39:$C$782,СВЦЭМ!$A$39:$A$782,$A40,СВЦЭМ!$B$39:$B$782,L$11)+'СЕТ СН'!$F$9+СВЦЭМ!$D$10+'СЕТ СН'!$F$5-'СЕТ СН'!$F$17</f>
        <v>4672.4139044500007</v>
      </c>
      <c r="M40" s="36">
        <f>SUMIFS(СВЦЭМ!$C$39:$C$782,СВЦЭМ!$A$39:$A$782,$A40,СВЦЭМ!$B$39:$B$782,M$11)+'СЕТ СН'!$F$9+СВЦЭМ!$D$10+'СЕТ СН'!$F$5-'СЕТ СН'!$F$17</f>
        <v>4682.5721556799999</v>
      </c>
      <c r="N40" s="36">
        <f>SUMIFS(СВЦЭМ!$C$39:$C$782,СВЦЭМ!$A$39:$A$782,$A40,СВЦЭМ!$B$39:$B$782,N$11)+'СЕТ СН'!$F$9+СВЦЭМ!$D$10+'СЕТ СН'!$F$5-'СЕТ СН'!$F$17</f>
        <v>4683.0595344499998</v>
      </c>
      <c r="O40" s="36">
        <f>SUMIFS(СВЦЭМ!$C$39:$C$782,СВЦЭМ!$A$39:$A$782,$A40,СВЦЭМ!$B$39:$B$782,O$11)+'СЕТ СН'!$F$9+СВЦЭМ!$D$10+'СЕТ СН'!$F$5-'СЕТ СН'!$F$17</f>
        <v>4680.4667043600002</v>
      </c>
      <c r="P40" s="36">
        <f>SUMIFS(СВЦЭМ!$C$39:$C$782,СВЦЭМ!$A$39:$A$782,$A40,СВЦЭМ!$B$39:$B$782,P$11)+'СЕТ СН'!$F$9+СВЦЭМ!$D$10+'СЕТ СН'!$F$5-'СЕТ СН'!$F$17</f>
        <v>4672.6923865799999</v>
      </c>
      <c r="Q40" s="36">
        <f>SUMIFS(СВЦЭМ!$C$39:$C$782,СВЦЭМ!$A$39:$A$782,$A40,СВЦЭМ!$B$39:$B$782,Q$11)+'СЕТ СН'!$F$9+СВЦЭМ!$D$10+'СЕТ СН'!$F$5-'СЕТ СН'!$F$17</f>
        <v>4667.0315651399997</v>
      </c>
      <c r="R40" s="36">
        <f>SUMIFS(СВЦЭМ!$C$39:$C$782,СВЦЭМ!$A$39:$A$782,$A40,СВЦЭМ!$B$39:$B$782,R$11)+'СЕТ СН'!$F$9+СВЦЭМ!$D$10+'СЕТ СН'!$F$5-'СЕТ СН'!$F$17</f>
        <v>4654.6515987800003</v>
      </c>
      <c r="S40" s="36">
        <f>SUMIFS(СВЦЭМ!$C$39:$C$782,СВЦЭМ!$A$39:$A$782,$A40,СВЦЭМ!$B$39:$B$782,S$11)+'СЕТ СН'!$F$9+СВЦЭМ!$D$10+'СЕТ СН'!$F$5-'СЕТ СН'!$F$17</f>
        <v>4650.5771854600007</v>
      </c>
      <c r="T40" s="36">
        <f>SUMIFS(СВЦЭМ!$C$39:$C$782,СВЦЭМ!$A$39:$A$782,$A40,СВЦЭМ!$B$39:$B$782,T$11)+'СЕТ СН'!$F$9+СВЦЭМ!$D$10+'СЕТ СН'!$F$5-'СЕТ СН'!$F$17</f>
        <v>4572.8638003800006</v>
      </c>
      <c r="U40" s="36">
        <f>SUMIFS(СВЦЭМ!$C$39:$C$782,СВЦЭМ!$A$39:$A$782,$A40,СВЦЭМ!$B$39:$B$782,U$11)+'СЕТ СН'!$F$9+СВЦЭМ!$D$10+'СЕТ СН'!$F$5-'СЕТ СН'!$F$17</f>
        <v>4580.6415545300006</v>
      </c>
      <c r="V40" s="36">
        <f>SUMIFS(СВЦЭМ!$C$39:$C$782,СВЦЭМ!$A$39:$A$782,$A40,СВЦЭМ!$B$39:$B$782,V$11)+'СЕТ СН'!$F$9+СВЦЭМ!$D$10+'СЕТ СН'!$F$5-'СЕТ СН'!$F$17</f>
        <v>4592.58333752</v>
      </c>
      <c r="W40" s="36">
        <f>SUMIFS(СВЦЭМ!$C$39:$C$782,СВЦЭМ!$A$39:$A$782,$A40,СВЦЭМ!$B$39:$B$782,W$11)+'СЕТ СН'!$F$9+СВЦЭМ!$D$10+'СЕТ СН'!$F$5-'СЕТ СН'!$F$17</f>
        <v>4575.1823863</v>
      </c>
      <c r="X40" s="36">
        <f>SUMIFS(СВЦЭМ!$C$39:$C$782,СВЦЭМ!$A$39:$A$782,$A40,СВЦЭМ!$B$39:$B$782,X$11)+'СЕТ СН'!$F$9+СВЦЭМ!$D$10+'СЕТ СН'!$F$5-'СЕТ СН'!$F$17</f>
        <v>4620.0984362500003</v>
      </c>
      <c r="Y40" s="36">
        <f>SUMIFS(СВЦЭМ!$C$39:$C$782,СВЦЭМ!$A$39:$A$782,$A40,СВЦЭМ!$B$39:$B$782,Y$11)+'СЕТ СН'!$F$9+СВЦЭМ!$D$10+'СЕТ СН'!$F$5-'СЕТ СН'!$F$17</f>
        <v>4662.8676102700001</v>
      </c>
    </row>
    <row r="41" spans="1:25" ht="15.75" x14ac:dyDescent="0.2">
      <c r="A41" s="35">
        <f t="shared" si="0"/>
        <v>45076</v>
      </c>
      <c r="B41" s="36">
        <f>SUMIFS(СВЦЭМ!$C$39:$C$782,СВЦЭМ!$A$39:$A$782,$A41,СВЦЭМ!$B$39:$B$782,B$11)+'СЕТ СН'!$F$9+СВЦЭМ!$D$10+'СЕТ СН'!$F$5-'СЕТ СН'!$F$17</f>
        <v>4792.6858684100007</v>
      </c>
      <c r="C41" s="36">
        <f>SUMIFS(СВЦЭМ!$C$39:$C$782,СВЦЭМ!$A$39:$A$782,$A41,СВЦЭМ!$B$39:$B$782,C$11)+'СЕТ СН'!$F$9+СВЦЭМ!$D$10+'СЕТ СН'!$F$5-'СЕТ СН'!$F$17</f>
        <v>4850.8814278099999</v>
      </c>
      <c r="D41" s="36">
        <f>SUMIFS(СВЦЭМ!$C$39:$C$782,СВЦЭМ!$A$39:$A$782,$A41,СВЦЭМ!$B$39:$B$782,D$11)+'СЕТ СН'!$F$9+СВЦЭМ!$D$10+'СЕТ СН'!$F$5-'СЕТ СН'!$F$17</f>
        <v>4903.4362795899997</v>
      </c>
      <c r="E41" s="36">
        <f>SUMIFS(СВЦЭМ!$C$39:$C$782,СВЦЭМ!$A$39:$A$782,$A41,СВЦЭМ!$B$39:$B$782,E$11)+'СЕТ СН'!$F$9+СВЦЭМ!$D$10+'СЕТ СН'!$F$5-'СЕТ СН'!$F$17</f>
        <v>4899.4440344900004</v>
      </c>
      <c r="F41" s="36">
        <f>SUMIFS(СВЦЭМ!$C$39:$C$782,СВЦЭМ!$A$39:$A$782,$A41,СВЦЭМ!$B$39:$B$782,F$11)+'СЕТ СН'!$F$9+СВЦЭМ!$D$10+'СЕТ СН'!$F$5-'СЕТ СН'!$F$17</f>
        <v>4898.1216788800002</v>
      </c>
      <c r="G41" s="36">
        <f>SUMIFS(СВЦЭМ!$C$39:$C$782,СВЦЭМ!$A$39:$A$782,$A41,СВЦЭМ!$B$39:$B$782,G$11)+'СЕТ СН'!$F$9+СВЦЭМ!$D$10+'СЕТ СН'!$F$5-'СЕТ СН'!$F$17</f>
        <v>4846.1861079700002</v>
      </c>
      <c r="H41" s="36">
        <f>SUMIFS(СВЦЭМ!$C$39:$C$782,СВЦЭМ!$A$39:$A$782,$A41,СВЦЭМ!$B$39:$B$782,H$11)+'СЕТ СН'!$F$9+СВЦЭМ!$D$10+'СЕТ СН'!$F$5-'СЕТ СН'!$F$17</f>
        <v>4761.3355656500007</v>
      </c>
      <c r="I41" s="36">
        <f>SUMIFS(СВЦЭМ!$C$39:$C$782,СВЦЭМ!$A$39:$A$782,$A41,СВЦЭМ!$B$39:$B$782,I$11)+'СЕТ СН'!$F$9+СВЦЭМ!$D$10+'СЕТ СН'!$F$5-'СЕТ СН'!$F$17</f>
        <v>4717.1579791100003</v>
      </c>
      <c r="J41" s="36">
        <f>SUMIFS(СВЦЭМ!$C$39:$C$782,СВЦЭМ!$A$39:$A$782,$A41,СВЦЭМ!$B$39:$B$782,J$11)+'СЕТ СН'!$F$9+СВЦЭМ!$D$10+'СЕТ СН'!$F$5-'СЕТ СН'!$F$17</f>
        <v>4669.6483111899997</v>
      </c>
      <c r="K41" s="36">
        <f>SUMIFS(СВЦЭМ!$C$39:$C$782,СВЦЭМ!$A$39:$A$782,$A41,СВЦЭМ!$B$39:$B$782,K$11)+'СЕТ СН'!$F$9+СВЦЭМ!$D$10+'СЕТ СН'!$F$5-'СЕТ СН'!$F$17</f>
        <v>4712.1203304200008</v>
      </c>
      <c r="L41" s="36">
        <f>SUMIFS(СВЦЭМ!$C$39:$C$782,СВЦЭМ!$A$39:$A$782,$A41,СВЦЭМ!$B$39:$B$782,L$11)+'СЕТ СН'!$F$9+СВЦЭМ!$D$10+'СЕТ СН'!$F$5-'СЕТ СН'!$F$17</f>
        <v>4699.8185954500004</v>
      </c>
      <c r="M41" s="36">
        <f>SUMIFS(СВЦЭМ!$C$39:$C$782,СВЦЭМ!$A$39:$A$782,$A41,СВЦЭМ!$B$39:$B$782,M$11)+'СЕТ СН'!$F$9+СВЦЭМ!$D$10+'СЕТ СН'!$F$5-'СЕТ СН'!$F$17</f>
        <v>4710.3815601900005</v>
      </c>
      <c r="N41" s="36">
        <f>SUMIFS(СВЦЭМ!$C$39:$C$782,СВЦЭМ!$A$39:$A$782,$A41,СВЦЭМ!$B$39:$B$782,N$11)+'СЕТ СН'!$F$9+СВЦЭМ!$D$10+'СЕТ СН'!$F$5-'СЕТ СН'!$F$17</f>
        <v>4741.3473195400002</v>
      </c>
      <c r="O41" s="36">
        <f>SUMIFS(СВЦЭМ!$C$39:$C$782,СВЦЭМ!$A$39:$A$782,$A41,СВЦЭМ!$B$39:$B$782,O$11)+'СЕТ СН'!$F$9+СВЦЭМ!$D$10+'СЕТ СН'!$F$5-'СЕТ СН'!$F$17</f>
        <v>4703.2819199100004</v>
      </c>
      <c r="P41" s="36">
        <f>SUMIFS(СВЦЭМ!$C$39:$C$782,СВЦЭМ!$A$39:$A$782,$A41,СВЦЭМ!$B$39:$B$782,P$11)+'СЕТ СН'!$F$9+СВЦЭМ!$D$10+'СЕТ СН'!$F$5-'СЕТ СН'!$F$17</f>
        <v>4708.5884346500006</v>
      </c>
      <c r="Q41" s="36">
        <f>SUMIFS(СВЦЭМ!$C$39:$C$782,СВЦЭМ!$A$39:$A$782,$A41,СВЦЭМ!$B$39:$B$782,Q$11)+'СЕТ СН'!$F$9+СВЦЭМ!$D$10+'СЕТ СН'!$F$5-'СЕТ СН'!$F$17</f>
        <v>4706.8452899200001</v>
      </c>
      <c r="R41" s="36">
        <f>SUMIFS(СВЦЭМ!$C$39:$C$782,СВЦЭМ!$A$39:$A$782,$A41,СВЦЭМ!$B$39:$B$782,R$11)+'СЕТ СН'!$F$9+СВЦЭМ!$D$10+'СЕТ СН'!$F$5-'СЕТ СН'!$F$17</f>
        <v>4709.5212587200003</v>
      </c>
      <c r="S41" s="36">
        <f>SUMIFS(СВЦЭМ!$C$39:$C$782,СВЦЭМ!$A$39:$A$782,$A41,СВЦЭМ!$B$39:$B$782,S$11)+'СЕТ СН'!$F$9+СВЦЭМ!$D$10+'СЕТ СН'!$F$5-'СЕТ СН'!$F$17</f>
        <v>4674.9094409300005</v>
      </c>
      <c r="T41" s="36">
        <f>SUMIFS(СВЦЭМ!$C$39:$C$782,СВЦЭМ!$A$39:$A$782,$A41,СВЦЭМ!$B$39:$B$782,T$11)+'СЕТ СН'!$F$9+СВЦЭМ!$D$10+'СЕТ СН'!$F$5-'СЕТ СН'!$F$17</f>
        <v>4650.3219988600003</v>
      </c>
      <c r="U41" s="36">
        <f>SUMIFS(СВЦЭМ!$C$39:$C$782,СВЦЭМ!$A$39:$A$782,$A41,СВЦЭМ!$B$39:$B$782,U$11)+'СЕТ СН'!$F$9+СВЦЭМ!$D$10+'СЕТ СН'!$F$5-'СЕТ СН'!$F$17</f>
        <v>4590.8946552699999</v>
      </c>
      <c r="V41" s="36">
        <f>SUMIFS(СВЦЭМ!$C$39:$C$782,СВЦЭМ!$A$39:$A$782,$A41,СВЦЭМ!$B$39:$B$782,V$11)+'СЕТ СН'!$F$9+СВЦЭМ!$D$10+'СЕТ СН'!$F$5-'СЕТ СН'!$F$17</f>
        <v>4565.3453312000001</v>
      </c>
      <c r="W41" s="36">
        <f>SUMIFS(СВЦЭМ!$C$39:$C$782,СВЦЭМ!$A$39:$A$782,$A41,СВЦЭМ!$B$39:$B$782,W$11)+'СЕТ СН'!$F$9+СВЦЭМ!$D$10+'СЕТ СН'!$F$5-'СЕТ СН'!$F$17</f>
        <v>4593.8792397100005</v>
      </c>
      <c r="X41" s="36">
        <f>SUMIFS(СВЦЭМ!$C$39:$C$782,СВЦЭМ!$A$39:$A$782,$A41,СВЦЭМ!$B$39:$B$782,X$11)+'СЕТ СН'!$F$9+СВЦЭМ!$D$10+'СЕТ СН'!$F$5-'СЕТ СН'!$F$17</f>
        <v>4664.6059949200007</v>
      </c>
      <c r="Y41" s="36">
        <f>SUMIFS(СВЦЭМ!$C$39:$C$782,СВЦЭМ!$A$39:$A$782,$A41,СВЦЭМ!$B$39:$B$782,Y$11)+'СЕТ СН'!$F$9+СВЦЭМ!$D$10+'СЕТ СН'!$F$5-'СЕТ СН'!$F$17</f>
        <v>4706.9482788900004</v>
      </c>
    </row>
    <row r="42" spans="1:25" ht="15.75" x14ac:dyDescent="0.2">
      <c r="A42" s="35">
        <f t="shared" si="0"/>
        <v>45077</v>
      </c>
      <c r="B42" s="36">
        <f>SUMIFS(СВЦЭМ!$C$39:$C$782,СВЦЭМ!$A$39:$A$782,$A42,СВЦЭМ!$B$39:$B$782,B$11)+'СЕТ СН'!$F$9+СВЦЭМ!$D$10+'СЕТ СН'!$F$5-'СЕТ СН'!$F$17</f>
        <v>4834.7459116299997</v>
      </c>
      <c r="C42" s="36">
        <f>SUMIFS(СВЦЭМ!$C$39:$C$782,СВЦЭМ!$A$39:$A$782,$A42,СВЦЭМ!$B$39:$B$782,C$11)+'СЕТ СН'!$F$9+СВЦЭМ!$D$10+'СЕТ СН'!$F$5-'СЕТ СН'!$F$17</f>
        <v>4895.3634471400001</v>
      </c>
      <c r="D42" s="36">
        <f>SUMIFS(СВЦЭМ!$C$39:$C$782,СВЦЭМ!$A$39:$A$782,$A42,СВЦЭМ!$B$39:$B$782,D$11)+'СЕТ СН'!$F$9+СВЦЭМ!$D$10+'СЕТ СН'!$F$5-'СЕТ СН'!$F$17</f>
        <v>4908.8709073200007</v>
      </c>
      <c r="E42" s="36">
        <f>SUMIFS(СВЦЭМ!$C$39:$C$782,СВЦЭМ!$A$39:$A$782,$A42,СВЦЭМ!$B$39:$B$782,E$11)+'СЕТ СН'!$F$9+СВЦЭМ!$D$10+'СЕТ СН'!$F$5-'СЕТ СН'!$F$17</f>
        <v>4879.8359010700005</v>
      </c>
      <c r="F42" s="36">
        <f>SUMIFS(СВЦЭМ!$C$39:$C$782,СВЦЭМ!$A$39:$A$782,$A42,СВЦЭМ!$B$39:$B$782,F$11)+'СЕТ СН'!$F$9+СВЦЭМ!$D$10+'СЕТ СН'!$F$5-'СЕТ СН'!$F$17</f>
        <v>4892.3908021699999</v>
      </c>
      <c r="G42" s="36">
        <f>SUMIFS(СВЦЭМ!$C$39:$C$782,СВЦЭМ!$A$39:$A$782,$A42,СВЦЭМ!$B$39:$B$782,G$11)+'СЕТ СН'!$F$9+СВЦЭМ!$D$10+'СЕТ СН'!$F$5-'СЕТ СН'!$F$17</f>
        <v>4888.8538362700001</v>
      </c>
      <c r="H42" s="36">
        <f>SUMIFS(СВЦЭМ!$C$39:$C$782,СВЦЭМ!$A$39:$A$782,$A42,СВЦЭМ!$B$39:$B$782,H$11)+'СЕТ СН'!$F$9+СВЦЭМ!$D$10+'СЕТ СН'!$F$5-'СЕТ СН'!$F$17</f>
        <v>4736.3898542400002</v>
      </c>
      <c r="I42" s="36">
        <f>SUMIFS(СВЦЭМ!$C$39:$C$782,СВЦЭМ!$A$39:$A$782,$A42,СВЦЭМ!$B$39:$B$782,I$11)+'СЕТ СН'!$F$9+СВЦЭМ!$D$10+'СЕТ СН'!$F$5-'СЕТ СН'!$F$17</f>
        <v>4709.0746052000004</v>
      </c>
      <c r="J42" s="36">
        <f>SUMIFS(СВЦЭМ!$C$39:$C$782,СВЦЭМ!$A$39:$A$782,$A42,СВЦЭМ!$B$39:$B$782,J$11)+'СЕТ СН'!$F$9+СВЦЭМ!$D$10+'СЕТ СН'!$F$5-'СЕТ СН'!$F$17</f>
        <v>4649.4840639800004</v>
      </c>
      <c r="K42" s="36">
        <f>SUMIFS(СВЦЭМ!$C$39:$C$782,СВЦЭМ!$A$39:$A$782,$A42,СВЦЭМ!$B$39:$B$782,K$11)+'СЕТ СН'!$F$9+СВЦЭМ!$D$10+'СЕТ СН'!$F$5-'СЕТ СН'!$F$17</f>
        <v>4645.1386010200004</v>
      </c>
      <c r="L42" s="36">
        <f>SUMIFS(СВЦЭМ!$C$39:$C$782,СВЦЭМ!$A$39:$A$782,$A42,СВЦЭМ!$B$39:$B$782,L$11)+'СЕТ СН'!$F$9+СВЦЭМ!$D$10+'СЕТ СН'!$F$5-'СЕТ СН'!$F$17</f>
        <v>4640.7781668200005</v>
      </c>
      <c r="M42" s="36">
        <f>SUMIFS(СВЦЭМ!$C$39:$C$782,СВЦЭМ!$A$39:$A$782,$A42,СВЦЭМ!$B$39:$B$782,M$11)+'СЕТ СН'!$F$9+СВЦЭМ!$D$10+'СЕТ СН'!$F$5-'СЕТ СН'!$F$17</f>
        <v>4662.9242492800004</v>
      </c>
      <c r="N42" s="36">
        <f>SUMIFS(СВЦЭМ!$C$39:$C$782,СВЦЭМ!$A$39:$A$782,$A42,СВЦЭМ!$B$39:$B$782,N$11)+'СЕТ СН'!$F$9+СВЦЭМ!$D$10+'СЕТ СН'!$F$5-'СЕТ СН'!$F$17</f>
        <v>4688.0867593100002</v>
      </c>
      <c r="O42" s="36">
        <f>SUMIFS(СВЦЭМ!$C$39:$C$782,СВЦЭМ!$A$39:$A$782,$A42,СВЦЭМ!$B$39:$B$782,O$11)+'СЕТ СН'!$F$9+СВЦЭМ!$D$10+'СЕТ СН'!$F$5-'СЕТ СН'!$F$17</f>
        <v>4651.7754816400002</v>
      </c>
      <c r="P42" s="36">
        <f>SUMIFS(СВЦЭМ!$C$39:$C$782,СВЦЭМ!$A$39:$A$782,$A42,СВЦЭМ!$B$39:$B$782,P$11)+'СЕТ СН'!$F$9+СВЦЭМ!$D$10+'СЕТ СН'!$F$5-'СЕТ СН'!$F$17</f>
        <v>4682.6977639800007</v>
      </c>
      <c r="Q42" s="36">
        <f>SUMIFS(СВЦЭМ!$C$39:$C$782,СВЦЭМ!$A$39:$A$782,$A42,СВЦЭМ!$B$39:$B$782,Q$11)+'СЕТ СН'!$F$9+СВЦЭМ!$D$10+'СЕТ СН'!$F$5-'СЕТ СН'!$F$17</f>
        <v>4676.7345165500001</v>
      </c>
      <c r="R42" s="36">
        <f>SUMIFS(СВЦЭМ!$C$39:$C$782,СВЦЭМ!$A$39:$A$782,$A42,СВЦЭМ!$B$39:$B$782,R$11)+'СЕТ СН'!$F$9+СВЦЭМ!$D$10+'СЕТ СН'!$F$5-'СЕТ СН'!$F$17</f>
        <v>4675.5611787899998</v>
      </c>
      <c r="S42" s="36">
        <f>SUMIFS(СВЦЭМ!$C$39:$C$782,СВЦЭМ!$A$39:$A$782,$A42,СВЦЭМ!$B$39:$B$782,S$11)+'СЕТ СН'!$F$9+СВЦЭМ!$D$10+'СЕТ СН'!$F$5-'СЕТ СН'!$F$17</f>
        <v>4656.2116339500008</v>
      </c>
      <c r="T42" s="36">
        <f>SUMIFS(СВЦЭМ!$C$39:$C$782,СВЦЭМ!$A$39:$A$782,$A42,СВЦЭМ!$B$39:$B$782,T$11)+'СЕТ СН'!$F$9+СВЦЭМ!$D$10+'СЕТ СН'!$F$5-'СЕТ СН'!$F$17</f>
        <v>4629.6988846200002</v>
      </c>
      <c r="U42" s="36">
        <f>SUMIFS(СВЦЭМ!$C$39:$C$782,СВЦЭМ!$A$39:$A$782,$A42,СВЦЭМ!$B$39:$B$782,U$11)+'СЕТ СН'!$F$9+СВЦЭМ!$D$10+'СЕТ СН'!$F$5-'СЕТ СН'!$F$17</f>
        <v>4573.4256072000007</v>
      </c>
      <c r="V42" s="36">
        <f>SUMIFS(СВЦЭМ!$C$39:$C$782,СВЦЭМ!$A$39:$A$782,$A42,СВЦЭМ!$B$39:$B$782,V$11)+'СЕТ СН'!$F$9+СВЦЭМ!$D$10+'СЕТ СН'!$F$5-'СЕТ СН'!$F$17</f>
        <v>4549.2077081200005</v>
      </c>
      <c r="W42" s="36">
        <f>SUMIFS(СВЦЭМ!$C$39:$C$782,СВЦЭМ!$A$39:$A$782,$A42,СВЦЭМ!$B$39:$B$782,W$11)+'СЕТ СН'!$F$9+СВЦЭМ!$D$10+'СЕТ СН'!$F$5-'СЕТ СН'!$F$17</f>
        <v>4550.8637093400002</v>
      </c>
      <c r="X42" s="36">
        <f>SUMIFS(СВЦЭМ!$C$39:$C$782,СВЦЭМ!$A$39:$A$782,$A42,СВЦЭМ!$B$39:$B$782,X$11)+'СЕТ СН'!$F$9+СВЦЭМ!$D$10+'СЕТ СН'!$F$5-'СЕТ СН'!$F$17</f>
        <v>4603.0307441200002</v>
      </c>
      <c r="Y42" s="36">
        <f>SUMIFS(СВЦЭМ!$C$39:$C$782,СВЦЭМ!$A$39:$A$782,$A42,СВЦЭМ!$B$39:$B$782,Y$11)+'СЕТ СН'!$F$9+СВЦЭМ!$D$10+'СЕТ СН'!$F$5-'СЕТ СН'!$F$17</f>
        <v>4662.9871452500001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СН'!$G$9+СВЦЭМ!$D$10+'СЕТ СН'!$G$5-'СЕТ СН'!$G$17</f>
        <v>5243.4926164400003</v>
      </c>
      <c r="C48" s="36">
        <f>SUMIFS(СВЦЭМ!$C$39:$C$782,СВЦЭМ!$A$39:$A$782,$A48,СВЦЭМ!$B$39:$B$782,C$47)+'СЕТ СН'!$G$9+СВЦЭМ!$D$10+'СЕТ СН'!$G$5-'СЕТ СН'!$G$17</f>
        <v>5339.7943031900004</v>
      </c>
      <c r="D48" s="36">
        <f>SUMIFS(СВЦЭМ!$C$39:$C$782,СВЦЭМ!$A$39:$A$782,$A48,СВЦЭМ!$B$39:$B$782,D$47)+'СЕТ СН'!$G$9+СВЦЭМ!$D$10+'СЕТ СН'!$G$5-'СЕТ СН'!$G$17</f>
        <v>5403.4937679600007</v>
      </c>
      <c r="E48" s="36">
        <f>SUMIFS(СВЦЭМ!$C$39:$C$782,СВЦЭМ!$A$39:$A$782,$A48,СВЦЭМ!$B$39:$B$782,E$47)+'СЕТ СН'!$G$9+СВЦЭМ!$D$10+'СЕТ СН'!$G$5-'СЕТ СН'!$G$17</f>
        <v>5434.0129370600007</v>
      </c>
      <c r="F48" s="36">
        <f>SUMIFS(СВЦЭМ!$C$39:$C$782,СВЦЭМ!$A$39:$A$782,$A48,СВЦЭМ!$B$39:$B$782,F$47)+'СЕТ СН'!$G$9+СВЦЭМ!$D$10+'СЕТ СН'!$G$5-'СЕТ СН'!$G$17</f>
        <v>5443.1519313700001</v>
      </c>
      <c r="G48" s="36">
        <f>SUMIFS(СВЦЭМ!$C$39:$C$782,СВЦЭМ!$A$39:$A$782,$A48,СВЦЭМ!$B$39:$B$782,G$47)+'СЕТ СН'!$G$9+СВЦЭМ!$D$10+'СЕТ СН'!$G$5-'СЕТ СН'!$G$17</f>
        <v>5432.52038773</v>
      </c>
      <c r="H48" s="36">
        <f>SUMIFS(СВЦЭМ!$C$39:$C$782,СВЦЭМ!$A$39:$A$782,$A48,СВЦЭМ!$B$39:$B$782,H$47)+'СЕТ СН'!$G$9+СВЦЭМ!$D$10+'СЕТ СН'!$G$5-'СЕТ СН'!$G$17</f>
        <v>5433.4200003800006</v>
      </c>
      <c r="I48" s="36">
        <f>SUMIFS(СВЦЭМ!$C$39:$C$782,СВЦЭМ!$A$39:$A$782,$A48,СВЦЭМ!$B$39:$B$782,I$47)+'СЕТ СН'!$G$9+СВЦЭМ!$D$10+'СЕТ СН'!$G$5-'СЕТ СН'!$G$17</f>
        <v>5381.9284365800004</v>
      </c>
      <c r="J48" s="36">
        <f>SUMIFS(СВЦЭМ!$C$39:$C$782,СВЦЭМ!$A$39:$A$782,$A48,СВЦЭМ!$B$39:$B$782,J$47)+'СЕТ СН'!$G$9+СВЦЭМ!$D$10+'СЕТ СН'!$G$5-'СЕТ СН'!$G$17</f>
        <v>5334.8871720700008</v>
      </c>
      <c r="K48" s="36">
        <f>SUMIFS(СВЦЭМ!$C$39:$C$782,СВЦЭМ!$A$39:$A$782,$A48,СВЦЭМ!$B$39:$B$782,K$47)+'СЕТ СН'!$G$9+СВЦЭМ!$D$10+'СЕТ СН'!$G$5-'СЕТ СН'!$G$17</f>
        <v>5287.7691153600008</v>
      </c>
      <c r="L48" s="36">
        <f>SUMIFS(СВЦЭМ!$C$39:$C$782,СВЦЭМ!$A$39:$A$782,$A48,СВЦЭМ!$B$39:$B$782,L$47)+'СЕТ СН'!$G$9+СВЦЭМ!$D$10+'СЕТ СН'!$G$5-'СЕТ СН'!$G$17</f>
        <v>5265.3578104799999</v>
      </c>
      <c r="M48" s="36">
        <f>SUMIFS(СВЦЭМ!$C$39:$C$782,СВЦЭМ!$A$39:$A$782,$A48,СВЦЭМ!$B$39:$B$782,M$47)+'СЕТ СН'!$G$9+СВЦЭМ!$D$10+'СЕТ СН'!$G$5-'СЕТ СН'!$G$17</f>
        <v>5267.1329455100004</v>
      </c>
      <c r="N48" s="36">
        <f>SUMIFS(СВЦЭМ!$C$39:$C$782,СВЦЭМ!$A$39:$A$782,$A48,СВЦЭМ!$B$39:$B$782,N$47)+'СЕТ СН'!$G$9+СВЦЭМ!$D$10+'СЕТ СН'!$G$5-'СЕТ СН'!$G$17</f>
        <v>5301.1402493800006</v>
      </c>
      <c r="O48" s="36">
        <f>SUMIFS(СВЦЭМ!$C$39:$C$782,СВЦЭМ!$A$39:$A$782,$A48,СВЦЭМ!$B$39:$B$782,O$47)+'СЕТ СН'!$G$9+СВЦЭМ!$D$10+'СЕТ СН'!$G$5-'СЕТ СН'!$G$17</f>
        <v>5315.5998310200002</v>
      </c>
      <c r="P48" s="36">
        <f>SUMIFS(СВЦЭМ!$C$39:$C$782,СВЦЭМ!$A$39:$A$782,$A48,СВЦЭМ!$B$39:$B$782,P$47)+'СЕТ СН'!$G$9+СВЦЭМ!$D$10+'СЕТ СН'!$G$5-'СЕТ СН'!$G$17</f>
        <v>5312.65155882</v>
      </c>
      <c r="Q48" s="36">
        <f>SUMIFS(СВЦЭМ!$C$39:$C$782,СВЦЭМ!$A$39:$A$782,$A48,СВЦЭМ!$B$39:$B$782,Q$47)+'СЕТ СН'!$G$9+СВЦЭМ!$D$10+'СЕТ СН'!$G$5-'СЕТ СН'!$G$17</f>
        <v>5320.2278128600001</v>
      </c>
      <c r="R48" s="36">
        <f>SUMIFS(СВЦЭМ!$C$39:$C$782,СВЦЭМ!$A$39:$A$782,$A48,СВЦЭМ!$B$39:$B$782,R$47)+'СЕТ СН'!$G$9+СВЦЭМ!$D$10+'СЕТ СН'!$G$5-'СЕТ СН'!$G$17</f>
        <v>5326.0184112100005</v>
      </c>
      <c r="S48" s="36">
        <f>SUMIFS(СВЦЭМ!$C$39:$C$782,СВЦЭМ!$A$39:$A$782,$A48,СВЦЭМ!$B$39:$B$782,S$47)+'СЕТ СН'!$G$9+СВЦЭМ!$D$10+'СЕТ СН'!$G$5-'СЕТ СН'!$G$17</f>
        <v>5269.3635438199999</v>
      </c>
      <c r="T48" s="36">
        <f>SUMIFS(СВЦЭМ!$C$39:$C$782,СВЦЭМ!$A$39:$A$782,$A48,СВЦЭМ!$B$39:$B$782,T$47)+'СЕТ СН'!$G$9+СВЦЭМ!$D$10+'СЕТ СН'!$G$5-'СЕТ СН'!$G$17</f>
        <v>5239.1333604400006</v>
      </c>
      <c r="U48" s="36">
        <f>SUMIFS(СВЦЭМ!$C$39:$C$782,СВЦЭМ!$A$39:$A$782,$A48,СВЦЭМ!$B$39:$B$782,U$47)+'СЕТ СН'!$G$9+СВЦЭМ!$D$10+'СЕТ СН'!$G$5-'СЕТ СН'!$G$17</f>
        <v>5204.8291597300004</v>
      </c>
      <c r="V48" s="36">
        <f>SUMIFS(СВЦЭМ!$C$39:$C$782,СВЦЭМ!$A$39:$A$782,$A48,СВЦЭМ!$B$39:$B$782,V$47)+'СЕТ СН'!$G$9+СВЦЭМ!$D$10+'СЕТ СН'!$G$5-'СЕТ СН'!$G$17</f>
        <v>5153.3586226400002</v>
      </c>
      <c r="W48" s="36">
        <f>SUMIFS(СВЦЭМ!$C$39:$C$782,СВЦЭМ!$A$39:$A$782,$A48,СВЦЭМ!$B$39:$B$782,W$47)+'СЕТ СН'!$G$9+СВЦЭМ!$D$10+'СЕТ СН'!$G$5-'СЕТ СН'!$G$17</f>
        <v>5130.9348771500008</v>
      </c>
      <c r="X48" s="36">
        <f>SUMIFS(СВЦЭМ!$C$39:$C$782,СВЦЭМ!$A$39:$A$782,$A48,СВЦЭМ!$B$39:$B$782,X$47)+'СЕТ СН'!$G$9+СВЦЭМ!$D$10+'СЕТ СН'!$G$5-'СЕТ СН'!$G$17</f>
        <v>5170.3654890500002</v>
      </c>
      <c r="Y48" s="36">
        <f>SUMIFS(СВЦЭМ!$C$39:$C$782,СВЦЭМ!$A$39:$A$782,$A48,СВЦЭМ!$B$39:$B$782,Y$47)+'СЕТ СН'!$G$9+СВЦЭМ!$D$10+'СЕТ СН'!$G$5-'СЕТ СН'!$G$17</f>
        <v>5220.9202793100003</v>
      </c>
    </row>
    <row r="49" spans="1:25" ht="15.75" x14ac:dyDescent="0.2">
      <c r="A49" s="35">
        <f>A48+1</f>
        <v>45048</v>
      </c>
      <c r="B49" s="36">
        <f>SUMIFS(СВЦЭМ!$C$39:$C$782,СВЦЭМ!$A$39:$A$782,$A49,СВЦЭМ!$B$39:$B$782,B$47)+'СЕТ СН'!$G$9+СВЦЭМ!$D$10+'СЕТ СН'!$G$5-'СЕТ СН'!$G$17</f>
        <v>5303.9873797100008</v>
      </c>
      <c r="C49" s="36">
        <f>SUMIFS(СВЦЭМ!$C$39:$C$782,СВЦЭМ!$A$39:$A$782,$A49,СВЦЭМ!$B$39:$B$782,C$47)+'СЕТ СН'!$G$9+СВЦЭМ!$D$10+'СЕТ СН'!$G$5-'СЕТ СН'!$G$17</f>
        <v>5369.3977334700003</v>
      </c>
      <c r="D49" s="36">
        <f>SUMIFS(СВЦЭМ!$C$39:$C$782,СВЦЭМ!$A$39:$A$782,$A49,СВЦЭМ!$B$39:$B$782,D$47)+'СЕТ СН'!$G$9+СВЦЭМ!$D$10+'СЕТ СН'!$G$5-'СЕТ СН'!$G$17</f>
        <v>5426.0578722400005</v>
      </c>
      <c r="E49" s="36">
        <f>SUMIFS(СВЦЭМ!$C$39:$C$782,СВЦЭМ!$A$39:$A$782,$A49,СВЦЭМ!$B$39:$B$782,E$47)+'СЕТ СН'!$G$9+СВЦЭМ!$D$10+'СЕТ СН'!$G$5-'СЕТ СН'!$G$17</f>
        <v>5444.6351286900008</v>
      </c>
      <c r="F49" s="36">
        <f>SUMIFS(СВЦЭМ!$C$39:$C$782,СВЦЭМ!$A$39:$A$782,$A49,СВЦЭМ!$B$39:$B$782,F$47)+'СЕТ СН'!$G$9+СВЦЭМ!$D$10+'СЕТ СН'!$G$5-'СЕТ СН'!$G$17</f>
        <v>5439.7124317800008</v>
      </c>
      <c r="G49" s="36">
        <f>SUMIFS(СВЦЭМ!$C$39:$C$782,СВЦЭМ!$A$39:$A$782,$A49,СВЦЭМ!$B$39:$B$782,G$47)+'СЕТ СН'!$G$9+СВЦЭМ!$D$10+'СЕТ СН'!$G$5-'СЕТ СН'!$G$17</f>
        <v>5434.4469022000003</v>
      </c>
      <c r="H49" s="36">
        <f>SUMIFS(СВЦЭМ!$C$39:$C$782,СВЦЭМ!$A$39:$A$782,$A49,СВЦЭМ!$B$39:$B$782,H$47)+'СЕТ СН'!$G$9+СВЦЭМ!$D$10+'СЕТ СН'!$G$5-'СЕТ СН'!$G$17</f>
        <v>5467.4795944800007</v>
      </c>
      <c r="I49" s="36">
        <f>SUMIFS(СВЦЭМ!$C$39:$C$782,СВЦЭМ!$A$39:$A$782,$A49,СВЦЭМ!$B$39:$B$782,I$47)+'СЕТ СН'!$G$9+СВЦЭМ!$D$10+'СЕТ СН'!$G$5-'СЕТ СН'!$G$17</f>
        <v>5289.97566749</v>
      </c>
      <c r="J49" s="36">
        <f>SUMIFS(СВЦЭМ!$C$39:$C$782,СВЦЭМ!$A$39:$A$782,$A49,СВЦЭМ!$B$39:$B$782,J$47)+'СЕТ СН'!$G$9+СВЦЭМ!$D$10+'СЕТ СН'!$G$5-'СЕТ СН'!$G$17</f>
        <v>5262.6009989000004</v>
      </c>
      <c r="K49" s="36">
        <f>SUMIFS(СВЦЭМ!$C$39:$C$782,СВЦЭМ!$A$39:$A$782,$A49,СВЦЭМ!$B$39:$B$782,K$47)+'СЕТ СН'!$G$9+СВЦЭМ!$D$10+'СЕТ СН'!$G$5-'СЕТ СН'!$G$17</f>
        <v>5245.2369642900003</v>
      </c>
      <c r="L49" s="36">
        <f>SUMIFS(СВЦЭМ!$C$39:$C$782,СВЦЭМ!$A$39:$A$782,$A49,СВЦЭМ!$B$39:$B$782,L$47)+'СЕТ СН'!$G$9+СВЦЭМ!$D$10+'СЕТ СН'!$G$5-'СЕТ СН'!$G$17</f>
        <v>5243.7498964500001</v>
      </c>
      <c r="M49" s="36">
        <f>SUMIFS(СВЦЭМ!$C$39:$C$782,СВЦЭМ!$A$39:$A$782,$A49,СВЦЭМ!$B$39:$B$782,M$47)+'СЕТ СН'!$G$9+СВЦЭМ!$D$10+'СЕТ СН'!$G$5-'СЕТ СН'!$G$17</f>
        <v>5248.5204300200003</v>
      </c>
      <c r="N49" s="36">
        <f>SUMIFS(СВЦЭМ!$C$39:$C$782,СВЦЭМ!$A$39:$A$782,$A49,СВЦЭМ!$B$39:$B$782,N$47)+'СЕТ СН'!$G$9+СВЦЭМ!$D$10+'СЕТ СН'!$G$5-'СЕТ СН'!$G$17</f>
        <v>5267.2260493400008</v>
      </c>
      <c r="O49" s="36">
        <f>SUMIFS(СВЦЭМ!$C$39:$C$782,СВЦЭМ!$A$39:$A$782,$A49,СВЦЭМ!$B$39:$B$782,O$47)+'СЕТ СН'!$G$9+СВЦЭМ!$D$10+'СЕТ СН'!$G$5-'СЕТ СН'!$G$17</f>
        <v>5278.03186723</v>
      </c>
      <c r="P49" s="36">
        <f>SUMIFS(СВЦЭМ!$C$39:$C$782,СВЦЭМ!$A$39:$A$782,$A49,СВЦЭМ!$B$39:$B$782,P$47)+'СЕТ СН'!$G$9+СВЦЭМ!$D$10+'СЕТ СН'!$G$5-'СЕТ СН'!$G$17</f>
        <v>5231.9151834900003</v>
      </c>
      <c r="Q49" s="36">
        <f>SUMIFS(СВЦЭМ!$C$39:$C$782,СВЦЭМ!$A$39:$A$782,$A49,СВЦЭМ!$B$39:$B$782,Q$47)+'СЕТ СН'!$G$9+СВЦЭМ!$D$10+'СЕТ СН'!$G$5-'СЕТ СН'!$G$17</f>
        <v>5177.7095534800001</v>
      </c>
      <c r="R49" s="36">
        <f>SUMIFS(СВЦЭМ!$C$39:$C$782,СВЦЭМ!$A$39:$A$782,$A49,СВЦЭМ!$B$39:$B$782,R$47)+'СЕТ СН'!$G$9+СВЦЭМ!$D$10+'СЕТ СН'!$G$5-'СЕТ СН'!$G$17</f>
        <v>5181.4763958100002</v>
      </c>
      <c r="S49" s="36">
        <f>SUMIFS(СВЦЭМ!$C$39:$C$782,СВЦЭМ!$A$39:$A$782,$A49,СВЦЭМ!$B$39:$B$782,S$47)+'СЕТ СН'!$G$9+СВЦЭМ!$D$10+'СЕТ СН'!$G$5-'СЕТ СН'!$G$17</f>
        <v>5149.7442109500007</v>
      </c>
      <c r="T49" s="36">
        <f>SUMIFS(СВЦЭМ!$C$39:$C$782,СВЦЭМ!$A$39:$A$782,$A49,СВЦЭМ!$B$39:$B$782,T$47)+'СЕТ СН'!$G$9+СВЦЭМ!$D$10+'СЕТ СН'!$G$5-'СЕТ СН'!$G$17</f>
        <v>5111.9145263500004</v>
      </c>
      <c r="U49" s="36">
        <f>SUMIFS(СВЦЭМ!$C$39:$C$782,СВЦЭМ!$A$39:$A$782,$A49,СВЦЭМ!$B$39:$B$782,U$47)+'СЕТ СН'!$G$9+СВЦЭМ!$D$10+'СЕТ СН'!$G$5-'СЕТ СН'!$G$17</f>
        <v>5084.6835648000006</v>
      </c>
      <c r="V49" s="36">
        <f>SUMIFS(СВЦЭМ!$C$39:$C$782,СВЦЭМ!$A$39:$A$782,$A49,СВЦЭМ!$B$39:$B$782,V$47)+'СЕТ СН'!$G$9+СВЦЭМ!$D$10+'СЕТ СН'!$G$5-'СЕТ СН'!$G$17</f>
        <v>5085.3884007500001</v>
      </c>
      <c r="W49" s="36">
        <f>SUMIFS(СВЦЭМ!$C$39:$C$782,СВЦЭМ!$A$39:$A$782,$A49,СВЦЭМ!$B$39:$B$782,W$47)+'СЕТ СН'!$G$9+СВЦЭМ!$D$10+'СЕТ СН'!$G$5-'СЕТ СН'!$G$17</f>
        <v>5063.4684386400004</v>
      </c>
      <c r="X49" s="36">
        <f>SUMIFS(СВЦЭМ!$C$39:$C$782,СВЦЭМ!$A$39:$A$782,$A49,СВЦЭМ!$B$39:$B$782,X$47)+'СЕТ СН'!$G$9+СВЦЭМ!$D$10+'СЕТ СН'!$G$5-'СЕТ СН'!$G$17</f>
        <v>5111.2680413300004</v>
      </c>
      <c r="Y49" s="36">
        <f>SUMIFS(СВЦЭМ!$C$39:$C$782,СВЦЭМ!$A$39:$A$782,$A49,СВЦЭМ!$B$39:$B$782,Y$47)+'СЕТ СН'!$G$9+СВЦЭМ!$D$10+'СЕТ СН'!$G$5-'СЕТ СН'!$G$17</f>
        <v>5138.2909877100001</v>
      </c>
    </row>
    <row r="50" spans="1:25" ht="15.75" x14ac:dyDescent="0.2">
      <c r="A50" s="35">
        <f t="shared" ref="A50:A78" si="1">A49+1</f>
        <v>45049</v>
      </c>
      <c r="B50" s="36">
        <f>SUMIFS(СВЦЭМ!$C$39:$C$782,СВЦЭМ!$A$39:$A$782,$A50,СВЦЭМ!$B$39:$B$782,B$47)+'СЕТ СН'!$G$9+СВЦЭМ!$D$10+'СЕТ СН'!$G$5-'СЕТ СН'!$G$17</f>
        <v>5276.1971443100001</v>
      </c>
      <c r="C50" s="36">
        <f>SUMIFS(СВЦЭМ!$C$39:$C$782,СВЦЭМ!$A$39:$A$782,$A50,СВЦЭМ!$B$39:$B$782,C$47)+'СЕТ СН'!$G$9+СВЦЭМ!$D$10+'СЕТ СН'!$G$5-'СЕТ СН'!$G$17</f>
        <v>5340.2500733100005</v>
      </c>
      <c r="D50" s="36">
        <f>SUMIFS(СВЦЭМ!$C$39:$C$782,СВЦЭМ!$A$39:$A$782,$A50,СВЦЭМ!$B$39:$B$782,D$47)+'СЕТ СН'!$G$9+СВЦЭМ!$D$10+'СЕТ СН'!$G$5-'СЕТ СН'!$G$17</f>
        <v>5409.9014010400006</v>
      </c>
      <c r="E50" s="36">
        <f>SUMIFS(СВЦЭМ!$C$39:$C$782,СВЦЭМ!$A$39:$A$782,$A50,СВЦЭМ!$B$39:$B$782,E$47)+'СЕТ СН'!$G$9+СВЦЭМ!$D$10+'СЕТ СН'!$G$5-'СЕТ СН'!$G$17</f>
        <v>5415.4854201300004</v>
      </c>
      <c r="F50" s="36">
        <f>SUMIFS(СВЦЭМ!$C$39:$C$782,СВЦЭМ!$A$39:$A$782,$A50,СВЦЭМ!$B$39:$B$782,F$47)+'СЕТ СН'!$G$9+СВЦЭМ!$D$10+'СЕТ СН'!$G$5-'СЕТ СН'!$G$17</f>
        <v>5428.9615252500007</v>
      </c>
      <c r="G50" s="36">
        <f>SUMIFS(СВЦЭМ!$C$39:$C$782,СВЦЭМ!$A$39:$A$782,$A50,СВЦЭМ!$B$39:$B$782,G$47)+'СЕТ СН'!$G$9+СВЦЭМ!$D$10+'СЕТ СН'!$G$5-'СЕТ СН'!$G$17</f>
        <v>5374.80038866</v>
      </c>
      <c r="H50" s="36">
        <f>SUMIFS(СВЦЭМ!$C$39:$C$782,СВЦЭМ!$A$39:$A$782,$A50,СВЦЭМ!$B$39:$B$782,H$47)+'СЕТ СН'!$G$9+СВЦЭМ!$D$10+'СЕТ СН'!$G$5-'СЕТ СН'!$G$17</f>
        <v>5321.3326435500003</v>
      </c>
      <c r="I50" s="36">
        <f>SUMIFS(СВЦЭМ!$C$39:$C$782,СВЦЭМ!$A$39:$A$782,$A50,СВЦЭМ!$B$39:$B$782,I$47)+'СЕТ СН'!$G$9+СВЦЭМ!$D$10+'СЕТ СН'!$G$5-'СЕТ СН'!$G$17</f>
        <v>5243.3746766700006</v>
      </c>
      <c r="J50" s="36">
        <f>SUMIFS(СВЦЭМ!$C$39:$C$782,СВЦЭМ!$A$39:$A$782,$A50,СВЦЭМ!$B$39:$B$782,J$47)+'СЕТ СН'!$G$9+СВЦЭМ!$D$10+'СЕТ СН'!$G$5-'СЕТ СН'!$G$17</f>
        <v>5201.4917868600005</v>
      </c>
      <c r="K50" s="36">
        <f>SUMIFS(СВЦЭМ!$C$39:$C$782,СВЦЭМ!$A$39:$A$782,$A50,СВЦЭМ!$B$39:$B$782,K$47)+'СЕТ СН'!$G$9+СВЦЭМ!$D$10+'СЕТ СН'!$G$5-'СЕТ СН'!$G$17</f>
        <v>5162.2758014200008</v>
      </c>
      <c r="L50" s="36">
        <f>SUMIFS(СВЦЭМ!$C$39:$C$782,СВЦЭМ!$A$39:$A$782,$A50,СВЦЭМ!$B$39:$B$782,L$47)+'СЕТ СН'!$G$9+СВЦЭМ!$D$10+'СЕТ СН'!$G$5-'СЕТ СН'!$G$17</f>
        <v>5155.4836886700004</v>
      </c>
      <c r="M50" s="36">
        <f>SUMIFS(СВЦЭМ!$C$39:$C$782,СВЦЭМ!$A$39:$A$782,$A50,СВЦЭМ!$B$39:$B$782,M$47)+'СЕТ СН'!$G$9+СВЦЭМ!$D$10+'СЕТ СН'!$G$5-'СЕТ СН'!$G$17</f>
        <v>5184.3685788700004</v>
      </c>
      <c r="N50" s="36">
        <f>SUMIFS(СВЦЭМ!$C$39:$C$782,СВЦЭМ!$A$39:$A$782,$A50,СВЦЭМ!$B$39:$B$782,N$47)+'СЕТ СН'!$G$9+СВЦЭМ!$D$10+'СЕТ СН'!$G$5-'СЕТ СН'!$G$17</f>
        <v>5229.0122648699999</v>
      </c>
      <c r="O50" s="36">
        <f>SUMIFS(СВЦЭМ!$C$39:$C$782,СВЦЭМ!$A$39:$A$782,$A50,СВЦЭМ!$B$39:$B$782,O$47)+'СЕТ СН'!$G$9+СВЦЭМ!$D$10+'СЕТ СН'!$G$5-'СЕТ СН'!$G$17</f>
        <v>5245.5060536700003</v>
      </c>
      <c r="P50" s="36">
        <f>SUMIFS(СВЦЭМ!$C$39:$C$782,СВЦЭМ!$A$39:$A$782,$A50,СВЦЭМ!$B$39:$B$782,P$47)+'СЕТ СН'!$G$9+СВЦЭМ!$D$10+'СЕТ СН'!$G$5-'СЕТ СН'!$G$17</f>
        <v>5248.5176010300002</v>
      </c>
      <c r="Q50" s="36">
        <f>SUMIFS(СВЦЭМ!$C$39:$C$782,СВЦЭМ!$A$39:$A$782,$A50,СВЦЭМ!$B$39:$B$782,Q$47)+'СЕТ СН'!$G$9+СВЦЭМ!$D$10+'СЕТ СН'!$G$5-'СЕТ СН'!$G$17</f>
        <v>5262.5777928200005</v>
      </c>
      <c r="R50" s="36">
        <f>SUMIFS(СВЦЭМ!$C$39:$C$782,СВЦЭМ!$A$39:$A$782,$A50,СВЦЭМ!$B$39:$B$782,R$47)+'СЕТ СН'!$G$9+СВЦЭМ!$D$10+'СЕТ СН'!$G$5-'СЕТ СН'!$G$17</f>
        <v>5258.74511437</v>
      </c>
      <c r="S50" s="36">
        <f>SUMIFS(СВЦЭМ!$C$39:$C$782,СВЦЭМ!$A$39:$A$782,$A50,СВЦЭМ!$B$39:$B$782,S$47)+'СЕТ СН'!$G$9+СВЦЭМ!$D$10+'СЕТ СН'!$G$5-'СЕТ СН'!$G$17</f>
        <v>5208.9642400000002</v>
      </c>
      <c r="T50" s="36">
        <f>SUMIFS(СВЦЭМ!$C$39:$C$782,СВЦЭМ!$A$39:$A$782,$A50,СВЦЭМ!$B$39:$B$782,T$47)+'СЕТ СН'!$G$9+СВЦЭМ!$D$10+'СЕТ СН'!$G$5-'СЕТ СН'!$G$17</f>
        <v>5175.1099159900004</v>
      </c>
      <c r="U50" s="36">
        <f>SUMIFS(СВЦЭМ!$C$39:$C$782,СВЦЭМ!$A$39:$A$782,$A50,СВЦЭМ!$B$39:$B$782,U$47)+'СЕТ СН'!$G$9+СВЦЭМ!$D$10+'СЕТ СН'!$G$5-'СЕТ СН'!$G$17</f>
        <v>5154.2911595800006</v>
      </c>
      <c r="V50" s="36">
        <f>SUMIFS(СВЦЭМ!$C$39:$C$782,СВЦЭМ!$A$39:$A$782,$A50,СВЦЭМ!$B$39:$B$782,V$47)+'СЕТ СН'!$G$9+СВЦЭМ!$D$10+'СЕТ СН'!$G$5-'СЕТ СН'!$G$17</f>
        <v>5122.49625818</v>
      </c>
      <c r="W50" s="36">
        <f>SUMIFS(СВЦЭМ!$C$39:$C$782,СВЦЭМ!$A$39:$A$782,$A50,СВЦЭМ!$B$39:$B$782,W$47)+'СЕТ СН'!$G$9+СВЦЭМ!$D$10+'СЕТ СН'!$G$5-'СЕТ СН'!$G$17</f>
        <v>5120.0589033800006</v>
      </c>
      <c r="X50" s="36">
        <f>SUMIFS(СВЦЭМ!$C$39:$C$782,СВЦЭМ!$A$39:$A$782,$A50,СВЦЭМ!$B$39:$B$782,X$47)+'СЕТ СН'!$G$9+СВЦЭМ!$D$10+'СЕТ СН'!$G$5-'СЕТ СН'!$G$17</f>
        <v>5170.6365838300007</v>
      </c>
      <c r="Y50" s="36">
        <f>SUMIFS(СВЦЭМ!$C$39:$C$782,СВЦЭМ!$A$39:$A$782,$A50,СВЦЭМ!$B$39:$B$782,Y$47)+'СЕТ СН'!$G$9+СВЦЭМ!$D$10+'СЕТ СН'!$G$5-'СЕТ СН'!$G$17</f>
        <v>5226.9725315100004</v>
      </c>
    </row>
    <row r="51" spans="1:25" ht="15.75" x14ac:dyDescent="0.2">
      <c r="A51" s="35">
        <f t="shared" si="1"/>
        <v>45050</v>
      </c>
      <c r="B51" s="36">
        <f>SUMIFS(СВЦЭМ!$C$39:$C$782,СВЦЭМ!$A$39:$A$782,$A51,СВЦЭМ!$B$39:$B$782,B$47)+'СЕТ СН'!$G$9+СВЦЭМ!$D$10+'СЕТ СН'!$G$5-'СЕТ СН'!$G$17</f>
        <v>5423.4409392300004</v>
      </c>
      <c r="C51" s="36">
        <f>SUMIFS(СВЦЭМ!$C$39:$C$782,СВЦЭМ!$A$39:$A$782,$A51,СВЦЭМ!$B$39:$B$782,C$47)+'СЕТ СН'!$G$9+СВЦЭМ!$D$10+'СЕТ СН'!$G$5-'СЕТ СН'!$G$17</f>
        <v>5503.50829944</v>
      </c>
      <c r="D51" s="36">
        <f>SUMIFS(СВЦЭМ!$C$39:$C$782,СВЦЭМ!$A$39:$A$782,$A51,СВЦЭМ!$B$39:$B$782,D$47)+'СЕТ СН'!$G$9+СВЦЭМ!$D$10+'СЕТ СН'!$G$5-'СЕТ СН'!$G$17</f>
        <v>5558.6246281000003</v>
      </c>
      <c r="E51" s="36">
        <f>SUMIFS(СВЦЭМ!$C$39:$C$782,СВЦЭМ!$A$39:$A$782,$A51,СВЦЭМ!$B$39:$B$782,E$47)+'СЕТ СН'!$G$9+СВЦЭМ!$D$10+'СЕТ СН'!$G$5-'СЕТ СН'!$G$17</f>
        <v>5556.9252284800004</v>
      </c>
      <c r="F51" s="36">
        <f>SUMIFS(СВЦЭМ!$C$39:$C$782,СВЦЭМ!$A$39:$A$782,$A51,СВЦЭМ!$B$39:$B$782,F$47)+'СЕТ СН'!$G$9+СВЦЭМ!$D$10+'СЕТ СН'!$G$5-'СЕТ СН'!$G$17</f>
        <v>5556.0236683499998</v>
      </c>
      <c r="G51" s="36">
        <f>SUMIFS(СВЦЭМ!$C$39:$C$782,СВЦЭМ!$A$39:$A$782,$A51,СВЦЭМ!$B$39:$B$782,G$47)+'СЕТ СН'!$G$9+СВЦЭМ!$D$10+'СЕТ СН'!$G$5-'СЕТ СН'!$G$17</f>
        <v>5555.1970256000004</v>
      </c>
      <c r="H51" s="36">
        <f>SUMIFS(СВЦЭМ!$C$39:$C$782,СВЦЭМ!$A$39:$A$782,$A51,СВЦЭМ!$B$39:$B$782,H$47)+'СЕТ СН'!$G$9+СВЦЭМ!$D$10+'СЕТ СН'!$G$5-'СЕТ СН'!$G$17</f>
        <v>5523.9423764100002</v>
      </c>
      <c r="I51" s="36">
        <f>SUMIFS(СВЦЭМ!$C$39:$C$782,СВЦЭМ!$A$39:$A$782,$A51,СВЦЭМ!$B$39:$B$782,I$47)+'СЕТ СН'!$G$9+СВЦЭМ!$D$10+'СЕТ СН'!$G$5-'СЕТ СН'!$G$17</f>
        <v>5468.20366672</v>
      </c>
      <c r="J51" s="36">
        <f>SUMIFS(СВЦЭМ!$C$39:$C$782,СВЦЭМ!$A$39:$A$782,$A51,СВЦЭМ!$B$39:$B$782,J$47)+'СЕТ СН'!$G$9+СВЦЭМ!$D$10+'СЕТ СН'!$G$5-'СЕТ СН'!$G$17</f>
        <v>5413.2670728100002</v>
      </c>
      <c r="K51" s="36">
        <f>SUMIFS(СВЦЭМ!$C$39:$C$782,СВЦЭМ!$A$39:$A$782,$A51,СВЦЭМ!$B$39:$B$782,K$47)+'СЕТ СН'!$G$9+СВЦЭМ!$D$10+'СЕТ СН'!$G$5-'СЕТ СН'!$G$17</f>
        <v>5406.62927046</v>
      </c>
      <c r="L51" s="36">
        <f>SUMIFS(СВЦЭМ!$C$39:$C$782,СВЦЭМ!$A$39:$A$782,$A51,СВЦЭМ!$B$39:$B$782,L$47)+'СЕТ СН'!$G$9+СВЦЭМ!$D$10+'СЕТ СН'!$G$5-'СЕТ СН'!$G$17</f>
        <v>5386.3005799399998</v>
      </c>
      <c r="M51" s="36">
        <f>SUMIFS(СВЦЭМ!$C$39:$C$782,СВЦЭМ!$A$39:$A$782,$A51,СВЦЭМ!$B$39:$B$782,M$47)+'СЕТ СН'!$G$9+СВЦЭМ!$D$10+'СЕТ СН'!$G$5-'СЕТ СН'!$G$17</f>
        <v>5410.0580725199998</v>
      </c>
      <c r="N51" s="36">
        <f>SUMIFS(СВЦЭМ!$C$39:$C$782,СВЦЭМ!$A$39:$A$782,$A51,СВЦЭМ!$B$39:$B$782,N$47)+'СЕТ СН'!$G$9+СВЦЭМ!$D$10+'СЕТ СН'!$G$5-'СЕТ СН'!$G$17</f>
        <v>5444.3973180000003</v>
      </c>
      <c r="O51" s="36">
        <f>SUMIFS(СВЦЭМ!$C$39:$C$782,СВЦЭМ!$A$39:$A$782,$A51,СВЦЭМ!$B$39:$B$782,O$47)+'СЕТ СН'!$G$9+СВЦЭМ!$D$10+'СЕТ СН'!$G$5-'СЕТ СН'!$G$17</f>
        <v>5456.4212300400004</v>
      </c>
      <c r="P51" s="36">
        <f>SUMIFS(СВЦЭМ!$C$39:$C$782,СВЦЭМ!$A$39:$A$782,$A51,СВЦЭМ!$B$39:$B$782,P$47)+'СЕТ СН'!$G$9+СВЦЭМ!$D$10+'СЕТ СН'!$G$5-'СЕТ СН'!$G$17</f>
        <v>5470.6559575000001</v>
      </c>
      <c r="Q51" s="36">
        <f>SUMIFS(СВЦЭМ!$C$39:$C$782,СВЦЭМ!$A$39:$A$782,$A51,СВЦЭМ!$B$39:$B$782,Q$47)+'СЕТ СН'!$G$9+СВЦЭМ!$D$10+'СЕТ СН'!$G$5-'СЕТ СН'!$G$17</f>
        <v>5488.2003442100004</v>
      </c>
      <c r="R51" s="36">
        <f>SUMIFS(СВЦЭМ!$C$39:$C$782,СВЦЭМ!$A$39:$A$782,$A51,СВЦЭМ!$B$39:$B$782,R$47)+'СЕТ СН'!$G$9+СВЦЭМ!$D$10+'СЕТ СН'!$G$5-'СЕТ СН'!$G$17</f>
        <v>5469.9519593500008</v>
      </c>
      <c r="S51" s="36">
        <f>SUMIFS(СВЦЭМ!$C$39:$C$782,СВЦЭМ!$A$39:$A$782,$A51,СВЦЭМ!$B$39:$B$782,S$47)+'СЕТ СН'!$G$9+СВЦЭМ!$D$10+'СЕТ СН'!$G$5-'СЕТ СН'!$G$17</f>
        <v>5420.6783753300006</v>
      </c>
      <c r="T51" s="36">
        <f>SUMIFS(СВЦЭМ!$C$39:$C$782,СВЦЭМ!$A$39:$A$782,$A51,СВЦЭМ!$B$39:$B$782,T$47)+'СЕТ СН'!$G$9+СВЦЭМ!$D$10+'СЕТ СН'!$G$5-'СЕТ СН'!$G$17</f>
        <v>5370.8094904600002</v>
      </c>
      <c r="U51" s="36">
        <f>SUMIFS(СВЦЭМ!$C$39:$C$782,СВЦЭМ!$A$39:$A$782,$A51,СВЦЭМ!$B$39:$B$782,U$47)+'СЕТ СН'!$G$9+СВЦЭМ!$D$10+'СЕТ СН'!$G$5-'СЕТ СН'!$G$17</f>
        <v>5341.9082819900004</v>
      </c>
      <c r="V51" s="36">
        <f>SUMIFS(СВЦЭМ!$C$39:$C$782,СВЦЭМ!$A$39:$A$782,$A51,СВЦЭМ!$B$39:$B$782,V$47)+'СЕТ СН'!$G$9+СВЦЭМ!$D$10+'СЕТ СН'!$G$5-'СЕТ СН'!$G$17</f>
        <v>5312.4000663200004</v>
      </c>
      <c r="W51" s="36">
        <f>SUMIFS(СВЦЭМ!$C$39:$C$782,СВЦЭМ!$A$39:$A$782,$A51,СВЦЭМ!$B$39:$B$782,W$47)+'СЕТ СН'!$G$9+СВЦЭМ!$D$10+'СЕТ СН'!$G$5-'СЕТ СН'!$G$17</f>
        <v>5288.4841193500006</v>
      </c>
      <c r="X51" s="36">
        <f>SUMIFS(СВЦЭМ!$C$39:$C$782,СВЦЭМ!$A$39:$A$782,$A51,СВЦЭМ!$B$39:$B$782,X$47)+'СЕТ СН'!$G$9+СВЦЭМ!$D$10+'СЕТ СН'!$G$5-'СЕТ СН'!$G$17</f>
        <v>5346.3111757300003</v>
      </c>
      <c r="Y51" s="36">
        <f>SUMIFS(СВЦЭМ!$C$39:$C$782,СВЦЭМ!$A$39:$A$782,$A51,СВЦЭМ!$B$39:$B$782,Y$47)+'СЕТ СН'!$G$9+СВЦЭМ!$D$10+'СЕТ СН'!$G$5-'СЕТ СН'!$G$17</f>
        <v>5382.9710805900004</v>
      </c>
    </row>
    <row r="52" spans="1:25" ht="15.75" x14ac:dyDescent="0.2">
      <c r="A52" s="35">
        <f t="shared" si="1"/>
        <v>45051</v>
      </c>
      <c r="B52" s="36">
        <f>SUMIFS(СВЦЭМ!$C$39:$C$782,СВЦЭМ!$A$39:$A$782,$A52,СВЦЭМ!$B$39:$B$782,B$47)+'СЕТ СН'!$G$9+СВЦЭМ!$D$10+'СЕТ СН'!$G$5-'СЕТ СН'!$G$17</f>
        <v>5404.0264000400002</v>
      </c>
      <c r="C52" s="36">
        <f>SUMIFS(СВЦЭМ!$C$39:$C$782,СВЦЭМ!$A$39:$A$782,$A52,СВЦЭМ!$B$39:$B$782,C$47)+'СЕТ СН'!$G$9+СВЦЭМ!$D$10+'СЕТ СН'!$G$5-'СЕТ СН'!$G$17</f>
        <v>5428.6675096100007</v>
      </c>
      <c r="D52" s="36">
        <f>SUMIFS(СВЦЭМ!$C$39:$C$782,СВЦЭМ!$A$39:$A$782,$A52,СВЦЭМ!$B$39:$B$782,D$47)+'СЕТ СН'!$G$9+СВЦЭМ!$D$10+'СЕТ СН'!$G$5-'СЕТ СН'!$G$17</f>
        <v>5507.0734119000008</v>
      </c>
      <c r="E52" s="36">
        <f>SUMIFS(СВЦЭМ!$C$39:$C$782,СВЦЭМ!$A$39:$A$782,$A52,СВЦЭМ!$B$39:$B$782,E$47)+'СЕТ СН'!$G$9+СВЦЭМ!$D$10+'СЕТ СН'!$G$5-'СЕТ СН'!$G$17</f>
        <v>5502.9039358200007</v>
      </c>
      <c r="F52" s="36">
        <f>SUMIFS(СВЦЭМ!$C$39:$C$782,СВЦЭМ!$A$39:$A$782,$A52,СВЦЭМ!$B$39:$B$782,F$47)+'СЕТ СН'!$G$9+СВЦЭМ!$D$10+'СЕТ СН'!$G$5-'СЕТ СН'!$G$17</f>
        <v>5506.44511728</v>
      </c>
      <c r="G52" s="36">
        <f>SUMIFS(СВЦЭМ!$C$39:$C$782,СВЦЭМ!$A$39:$A$782,$A52,СВЦЭМ!$B$39:$B$782,G$47)+'СЕТ СН'!$G$9+СВЦЭМ!$D$10+'СЕТ СН'!$G$5-'СЕТ СН'!$G$17</f>
        <v>5489.9760222100003</v>
      </c>
      <c r="H52" s="36">
        <f>SUMIFS(СВЦЭМ!$C$39:$C$782,СВЦЭМ!$A$39:$A$782,$A52,СВЦЭМ!$B$39:$B$782,H$47)+'СЕТ СН'!$G$9+СВЦЭМ!$D$10+'СЕТ СН'!$G$5-'СЕТ СН'!$G$17</f>
        <v>5433.84108715</v>
      </c>
      <c r="I52" s="36">
        <f>SUMIFS(СВЦЭМ!$C$39:$C$782,СВЦЭМ!$A$39:$A$782,$A52,СВЦЭМ!$B$39:$B$782,I$47)+'СЕТ СН'!$G$9+СВЦЭМ!$D$10+'СЕТ СН'!$G$5-'СЕТ СН'!$G$17</f>
        <v>5326.8198337100002</v>
      </c>
      <c r="J52" s="36">
        <f>SUMIFS(СВЦЭМ!$C$39:$C$782,СВЦЭМ!$A$39:$A$782,$A52,СВЦЭМ!$B$39:$B$782,J$47)+'СЕТ СН'!$G$9+СВЦЭМ!$D$10+'СЕТ СН'!$G$5-'СЕТ СН'!$G$17</f>
        <v>5339.0983825800004</v>
      </c>
      <c r="K52" s="36">
        <f>SUMIFS(СВЦЭМ!$C$39:$C$782,СВЦЭМ!$A$39:$A$782,$A52,СВЦЭМ!$B$39:$B$782,K$47)+'СЕТ СН'!$G$9+СВЦЭМ!$D$10+'СЕТ СН'!$G$5-'СЕТ СН'!$G$17</f>
        <v>5306.2506286900007</v>
      </c>
      <c r="L52" s="36">
        <f>SUMIFS(СВЦЭМ!$C$39:$C$782,СВЦЭМ!$A$39:$A$782,$A52,СВЦЭМ!$B$39:$B$782,L$47)+'СЕТ СН'!$G$9+СВЦЭМ!$D$10+'СЕТ СН'!$G$5-'СЕТ СН'!$G$17</f>
        <v>5277.0343913500001</v>
      </c>
      <c r="M52" s="36">
        <f>SUMIFS(СВЦЭМ!$C$39:$C$782,СВЦЭМ!$A$39:$A$782,$A52,СВЦЭМ!$B$39:$B$782,M$47)+'СЕТ СН'!$G$9+СВЦЭМ!$D$10+'СЕТ СН'!$G$5-'СЕТ СН'!$G$17</f>
        <v>5308.7535297300001</v>
      </c>
      <c r="N52" s="36">
        <f>SUMIFS(СВЦЭМ!$C$39:$C$782,СВЦЭМ!$A$39:$A$782,$A52,СВЦЭМ!$B$39:$B$782,N$47)+'СЕТ СН'!$G$9+СВЦЭМ!$D$10+'СЕТ СН'!$G$5-'СЕТ СН'!$G$17</f>
        <v>5348.4592674200003</v>
      </c>
      <c r="O52" s="36">
        <f>SUMIFS(СВЦЭМ!$C$39:$C$782,СВЦЭМ!$A$39:$A$782,$A52,СВЦЭМ!$B$39:$B$782,O$47)+'СЕТ СН'!$G$9+СВЦЭМ!$D$10+'СЕТ СН'!$G$5-'СЕТ СН'!$G$17</f>
        <v>5360.58117012</v>
      </c>
      <c r="P52" s="36">
        <f>SUMIFS(СВЦЭМ!$C$39:$C$782,СВЦЭМ!$A$39:$A$782,$A52,СВЦЭМ!$B$39:$B$782,P$47)+'СЕТ СН'!$G$9+СВЦЭМ!$D$10+'СЕТ СН'!$G$5-'СЕТ СН'!$G$17</f>
        <v>5383.21003492</v>
      </c>
      <c r="Q52" s="36">
        <f>SUMIFS(СВЦЭМ!$C$39:$C$782,СВЦЭМ!$A$39:$A$782,$A52,СВЦЭМ!$B$39:$B$782,Q$47)+'СЕТ СН'!$G$9+СВЦЭМ!$D$10+'СЕТ СН'!$G$5-'СЕТ СН'!$G$17</f>
        <v>5398.6256977499997</v>
      </c>
      <c r="R52" s="36">
        <f>SUMIFS(СВЦЭМ!$C$39:$C$782,СВЦЭМ!$A$39:$A$782,$A52,СВЦЭМ!$B$39:$B$782,R$47)+'СЕТ СН'!$G$9+СВЦЭМ!$D$10+'СЕТ СН'!$G$5-'СЕТ СН'!$G$17</f>
        <v>5384.5224952300005</v>
      </c>
      <c r="S52" s="36">
        <f>SUMIFS(СВЦЭМ!$C$39:$C$782,СВЦЭМ!$A$39:$A$782,$A52,СВЦЭМ!$B$39:$B$782,S$47)+'СЕТ СН'!$G$9+СВЦЭМ!$D$10+'СЕТ СН'!$G$5-'СЕТ СН'!$G$17</f>
        <v>5315.5948371300001</v>
      </c>
      <c r="T52" s="36">
        <f>SUMIFS(СВЦЭМ!$C$39:$C$782,СВЦЭМ!$A$39:$A$782,$A52,СВЦЭМ!$B$39:$B$782,T$47)+'СЕТ СН'!$G$9+СВЦЭМ!$D$10+'СЕТ СН'!$G$5-'СЕТ СН'!$G$17</f>
        <v>5268.6796032500006</v>
      </c>
      <c r="U52" s="36">
        <f>SUMIFS(СВЦЭМ!$C$39:$C$782,СВЦЭМ!$A$39:$A$782,$A52,СВЦЭМ!$B$39:$B$782,U$47)+'СЕТ СН'!$G$9+СВЦЭМ!$D$10+'СЕТ СН'!$G$5-'СЕТ СН'!$G$17</f>
        <v>5250.3495299799997</v>
      </c>
      <c r="V52" s="36">
        <f>SUMIFS(СВЦЭМ!$C$39:$C$782,СВЦЭМ!$A$39:$A$782,$A52,СВЦЭМ!$B$39:$B$782,V$47)+'СЕТ СН'!$G$9+СВЦЭМ!$D$10+'СЕТ СН'!$G$5-'СЕТ СН'!$G$17</f>
        <v>5226.1761404999997</v>
      </c>
      <c r="W52" s="36">
        <f>SUMIFS(СВЦЭМ!$C$39:$C$782,СВЦЭМ!$A$39:$A$782,$A52,СВЦЭМ!$B$39:$B$782,W$47)+'СЕТ СН'!$G$9+СВЦЭМ!$D$10+'СЕТ СН'!$G$5-'СЕТ СН'!$G$17</f>
        <v>5200.1720405000005</v>
      </c>
      <c r="X52" s="36">
        <f>SUMIFS(СВЦЭМ!$C$39:$C$782,СВЦЭМ!$A$39:$A$782,$A52,СВЦЭМ!$B$39:$B$782,X$47)+'СЕТ СН'!$G$9+СВЦЭМ!$D$10+'СЕТ СН'!$G$5-'СЕТ СН'!$G$17</f>
        <v>5252.4615014400006</v>
      </c>
      <c r="Y52" s="36">
        <f>SUMIFS(СВЦЭМ!$C$39:$C$782,СВЦЭМ!$A$39:$A$782,$A52,СВЦЭМ!$B$39:$B$782,Y$47)+'СЕТ СН'!$G$9+СВЦЭМ!$D$10+'СЕТ СН'!$G$5-'СЕТ СН'!$G$17</f>
        <v>5280.86985473</v>
      </c>
    </row>
    <row r="53" spans="1:25" ht="15.75" x14ac:dyDescent="0.2">
      <c r="A53" s="35">
        <f t="shared" si="1"/>
        <v>45052</v>
      </c>
      <c r="B53" s="36">
        <f>SUMIFS(СВЦЭМ!$C$39:$C$782,СВЦЭМ!$A$39:$A$782,$A53,СВЦЭМ!$B$39:$B$782,B$47)+'СЕТ СН'!$G$9+СВЦЭМ!$D$10+'СЕТ СН'!$G$5-'СЕТ СН'!$G$17</f>
        <v>5263.9176725500001</v>
      </c>
      <c r="C53" s="36">
        <f>SUMIFS(СВЦЭМ!$C$39:$C$782,СВЦЭМ!$A$39:$A$782,$A53,СВЦЭМ!$B$39:$B$782,C$47)+'СЕТ СН'!$G$9+СВЦЭМ!$D$10+'СЕТ СН'!$G$5-'СЕТ СН'!$G$17</f>
        <v>5385.3463023000004</v>
      </c>
      <c r="D53" s="36">
        <f>SUMIFS(СВЦЭМ!$C$39:$C$782,СВЦЭМ!$A$39:$A$782,$A53,СВЦЭМ!$B$39:$B$782,D$47)+'СЕТ СН'!$G$9+СВЦЭМ!$D$10+'СЕТ СН'!$G$5-'СЕТ СН'!$G$17</f>
        <v>5454.9277192999998</v>
      </c>
      <c r="E53" s="36">
        <f>SUMIFS(СВЦЭМ!$C$39:$C$782,СВЦЭМ!$A$39:$A$782,$A53,СВЦЭМ!$B$39:$B$782,E$47)+'СЕТ СН'!$G$9+СВЦЭМ!$D$10+'СЕТ СН'!$G$5-'СЕТ СН'!$G$17</f>
        <v>5444.7594490500005</v>
      </c>
      <c r="F53" s="36">
        <f>SUMIFS(СВЦЭМ!$C$39:$C$782,СВЦЭМ!$A$39:$A$782,$A53,СВЦЭМ!$B$39:$B$782,F$47)+'СЕТ СН'!$G$9+СВЦЭМ!$D$10+'СЕТ СН'!$G$5-'СЕТ СН'!$G$17</f>
        <v>5442.3305942000006</v>
      </c>
      <c r="G53" s="36">
        <f>SUMIFS(СВЦЭМ!$C$39:$C$782,СВЦЭМ!$A$39:$A$782,$A53,СВЦЭМ!$B$39:$B$782,G$47)+'СЕТ СН'!$G$9+СВЦЭМ!$D$10+'СЕТ СН'!$G$5-'СЕТ СН'!$G$17</f>
        <v>5441.3360698699998</v>
      </c>
      <c r="H53" s="36">
        <f>SUMIFS(СВЦЭМ!$C$39:$C$782,СВЦЭМ!$A$39:$A$782,$A53,СВЦЭМ!$B$39:$B$782,H$47)+'СЕТ СН'!$G$9+СВЦЭМ!$D$10+'СЕТ СН'!$G$5-'СЕТ СН'!$G$17</f>
        <v>5433.8124752599997</v>
      </c>
      <c r="I53" s="36">
        <f>SUMIFS(СВЦЭМ!$C$39:$C$782,СВЦЭМ!$A$39:$A$782,$A53,СВЦЭМ!$B$39:$B$782,I$47)+'СЕТ СН'!$G$9+СВЦЭМ!$D$10+'СЕТ СН'!$G$5-'СЕТ СН'!$G$17</f>
        <v>5355.5965131800003</v>
      </c>
      <c r="J53" s="36">
        <f>SUMIFS(СВЦЭМ!$C$39:$C$782,СВЦЭМ!$A$39:$A$782,$A53,СВЦЭМ!$B$39:$B$782,J$47)+'СЕТ СН'!$G$9+СВЦЭМ!$D$10+'СЕТ СН'!$G$5-'СЕТ СН'!$G$17</f>
        <v>5271.8564273800002</v>
      </c>
      <c r="K53" s="36">
        <f>SUMIFS(СВЦЭМ!$C$39:$C$782,СВЦЭМ!$A$39:$A$782,$A53,СВЦЭМ!$B$39:$B$782,K$47)+'СЕТ СН'!$G$9+СВЦЭМ!$D$10+'СЕТ СН'!$G$5-'СЕТ СН'!$G$17</f>
        <v>5202.3747324900005</v>
      </c>
      <c r="L53" s="36">
        <f>SUMIFS(СВЦЭМ!$C$39:$C$782,СВЦЭМ!$A$39:$A$782,$A53,СВЦЭМ!$B$39:$B$782,L$47)+'СЕТ СН'!$G$9+СВЦЭМ!$D$10+'СЕТ СН'!$G$5-'СЕТ СН'!$G$17</f>
        <v>5202.9819059600004</v>
      </c>
      <c r="M53" s="36">
        <f>SUMIFS(СВЦЭМ!$C$39:$C$782,СВЦЭМ!$A$39:$A$782,$A53,СВЦЭМ!$B$39:$B$782,M$47)+'СЕТ СН'!$G$9+СВЦЭМ!$D$10+'СЕТ СН'!$G$5-'СЕТ СН'!$G$17</f>
        <v>5202.8529438200003</v>
      </c>
      <c r="N53" s="36">
        <f>SUMIFS(СВЦЭМ!$C$39:$C$782,СВЦЭМ!$A$39:$A$782,$A53,СВЦЭМ!$B$39:$B$782,N$47)+'СЕТ СН'!$G$9+СВЦЭМ!$D$10+'СЕТ СН'!$G$5-'СЕТ СН'!$G$17</f>
        <v>5240.1523206300008</v>
      </c>
      <c r="O53" s="36">
        <f>SUMIFS(СВЦЭМ!$C$39:$C$782,СВЦЭМ!$A$39:$A$782,$A53,СВЦЭМ!$B$39:$B$782,O$47)+'СЕТ СН'!$G$9+СВЦЭМ!$D$10+'СЕТ СН'!$G$5-'СЕТ СН'!$G$17</f>
        <v>5236.2806462500002</v>
      </c>
      <c r="P53" s="36">
        <f>SUMIFS(СВЦЭМ!$C$39:$C$782,СВЦЭМ!$A$39:$A$782,$A53,СВЦЭМ!$B$39:$B$782,P$47)+'СЕТ СН'!$G$9+СВЦЭМ!$D$10+'СЕТ СН'!$G$5-'СЕТ СН'!$G$17</f>
        <v>5243.8153449300007</v>
      </c>
      <c r="Q53" s="36">
        <f>SUMIFS(СВЦЭМ!$C$39:$C$782,СВЦЭМ!$A$39:$A$782,$A53,СВЦЭМ!$B$39:$B$782,Q$47)+'СЕТ СН'!$G$9+СВЦЭМ!$D$10+'СЕТ СН'!$G$5-'СЕТ СН'!$G$17</f>
        <v>5213.6629295700004</v>
      </c>
      <c r="R53" s="36">
        <f>SUMIFS(СВЦЭМ!$C$39:$C$782,СВЦЭМ!$A$39:$A$782,$A53,СВЦЭМ!$B$39:$B$782,R$47)+'СЕТ СН'!$G$9+СВЦЭМ!$D$10+'СЕТ СН'!$G$5-'СЕТ СН'!$G$17</f>
        <v>5129.1894453100003</v>
      </c>
      <c r="S53" s="36">
        <f>SUMIFS(СВЦЭМ!$C$39:$C$782,СВЦЭМ!$A$39:$A$782,$A53,СВЦЭМ!$B$39:$B$782,S$47)+'СЕТ СН'!$G$9+СВЦЭМ!$D$10+'СЕТ СН'!$G$5-'СЕТ СН'!$G$17</f>
        <v>4940.4354507300004</v>
      </c>
      <c r="T53" s="36">
        <f>SUMIFS(СВЦЭМ!$C$39:$C$782,СВЦЭМ!$A$39:$A$782,$A53,СВЦЭМ!$B$39:$B$782,T$47)+'СЕТ СН'!$G$9+СВЦЭМ!$D$10+'СЕТ СН'!$G$5-'СЕТ СН'!$G$17</f>
        <v>4796.3734448000005</v>
      </c>
      <c r="U53" s="36">
        <f>SUMIFS(СВЦЭМ!$C$39:$C$782,СВЦЭМ!$A$39:$A$782,$A53,СВЦЭМ!$B$39:$B$782,U$47)+'СЕТ СН'!$G$9+СВЦЭМ!$D$10+'СЕТ СН'!$G$5-'СЕТ СН'!$G$17</f>
        <v>4801.3641169000002</v>
      </c>
      <c r="V53" s="36">
        <f>SUMIFS(СВЦЭМ!$C$39:$C$782,СВЦЭМ!$A$39:$A$782,$A53,СВЦЭМ!$B$39:$B$782,V$47)+'СЕТ СН'!$G$9+СВЦЭМ!$D$10+'СЕТ СН'!$G$5-'СЕТ СН'!$G$17</f>
        <v>4783.2658947800001</v>
      </c>
      <c r="W53" s="36">
        <f>SUMIFS(СВЦЭМ!$C$39:$C$782,СВЦЭМ!$A$39:$A$782,$A53,СВЦЭМ!$B$39:$B$782,W$47)+'СЕТ СН'!$G$9+СВЦЭМ!$D$10+'СЕТ СН'!$G$5-'СЕТ СН'!$G$17</f>
        <v>4774.8775740800002</v>
      </c>
      <c r="X53" s="36">
        <f>SUMIFS(СВЦЭМ!$C$39:$C$782,СВЦЭМ!$A$39:$A$782,$A53,СВЦЭМ!$B$39:$B$782,X$47)+'СЕТ СН'!$G$9+СВЦЭМ!$D$10+'СЕТ СН'!$G$5-'СЕТ СН'!$G$17</f>
        <v>4972.7746093900005</v>
      </c>
      <c r="Y53" s="36">
        <f>SUMIFS(СВЦЭМ!$C$39:$C$782,СВЦЭМ!$A$39:$A$782,$A53,СВЦЭМ!$B$39:$B$782,Y$47)+'СЕТ СН'!$G$9+СВЦЭМ!$D$10+'СЕТ СН'!$G$5-'СЕТ СН'!$G$17</f>
        <v>5222.7260318999997</v>
      </c>
    </row>
    <row r="54" spans="1:25" ht="15.75" x14ac:dyDescent="0.2">
      <c r="A54" s="35">
        <f t="shared" si="1"/>
        <v>45053</v>
      </c>
      <c r="B54" s="36">
        <f>SUMIFS(СВЦЭМ!$C$39:$C$782,СВЦЭМ!$A$39:$A$782,$A54,СВЦЭМ!$B$39:$B$782,B$47)+'СЕТ СН'!$G$9+СВЦЭМ!$D$10+'СЕТ СН'!$G$5-'СЕТ СН'!$G$17</f>
        <v>5169.4749959500004</v>
      </c>
      <c r="C54" s="36">
        <f>SUMIFS(СВЦЭМ!$C$39:$C$782,СВЦЭМ!$A$39:$A$782,$A54,СВЦЭМ!$B$39:$B$782,C$47)+'СЕТ СН'!$G$9+СВЦЭМ!$D$10+'СЕТ СН'!$G$5-'СЕТ СН'!$G$17</f>
        <v>5252.2060823299998</v>
      </c>
      <c r="D54" s="36">
        <f>SUMIFS(СВЦЭМ!$C$39:$C$782,СВЦЭМ!$A$39:$A$782,$A54,СВЦЭМ!$B$39:$B$782,D$47)+'СЕТ СН'!$G$9+СВЦЭМ!$D$10+'СЕТ СН'!$G$5-'СЕТ СН'!$G$17</f>
        <v>5260.6059660400006</v>
      </c>
      <c r="E54" s="36">
        <f>SUMIFS(СВЦЭМ!$C$39:$C$782,СВЦЭМ!$A$39:$A$782,$A54,СВЦЭМ!$B$39:$B$782,E$47)+'СЕТ СН'!$G$9+СВЦЭМ!$D$10+'СЕТ СН'!$G$5-'СЕТ СН'!$G$17</f>
        <v>5300.5345489000001</v>
      </c>
      <c r="F54" s="36">
        <f>SUMIFS(СВЦЭМ!$C$39:$C$782,СВЦЭМ!$A$39:$A$782,$A54,СВЦЭМ!$B$39:$B$782,F$47)+'СЕТ СН'!$G$9+СВЦЭМ!$D$10+'СЕТ СН'!$G$5-'СЕТ СН'!$G$17</f>
        <v>5303.1285520900001</v>
      </c>
      <c r="G54" s="36">
        <f>SUMIFS(СВЦЭМ!$C$39:$C$782,СВЦЭМ!$A$39:$A$782,$A54,СВЦЭМ!$B$39:$B$782,G$47)+'СЕТ СН'!$G$9+СВЦЭМ!$D$10+'СЕТ СН'!$G$5-'СЕТ СН'!$G$17</f>
        <v>5282.5164600900007</v>
      </c>
      <c r="H54" s="36">
        <f>SUMIFS(СВЦЭМ!$C$39:$C$782,СВЦЭМ!$A$39:$A$782,$A54,СВЦЭМ!$B$39:$B$782,H$47)+'СЕТ СН'!$G$9+СВЦЭМ!$D$10+'СЕТ СН'!$G$5-'СЕТ СН'!$G$17</f>
        <v>5258.8691801700006</v>
      </c>
      <c r="I54" s="36">
        <f>SUMIFS(СВЦЭМ!$C$39:$C$782,СВЦЭМ!$A$39:$A$782,$A54,СВЦЭМ!$B$39:$B$782,I$47)+'СЕТ СН'!$G$9+СВЦЭМ!$D$10+'СЕТ СН'!$G$5-'СЕТ СН'!$G$17</f>
        <v>5222.3686208300005</v>
      </c>
      <c r="J54" s="36">
        <f>SUMIFS(СВЦЭМ!$C$39:$C$782,СВЦЭМ!$A$39:$A$782,$A54,СВЦЭМ!$B$39:$B$782,J$47)+'СЕТ СН'!$G$9+СВЦЭМ!$D$10+'СЕТ СН'!$G$5-'СЕТ СН'!$G$17</f>
        <v>5209.1031035699998</v>
      </c>
      <c r="K54" s="36">
        <f>SUMIFS(СВЦЭМ!$C$39:$C$782,СВЦЭМ!$A$39:$A$782,$A54,СВЦЭМ!$B$39:$B$782,K$47)+'СЕТ СН'!$G$9+СВЦЭМ!$D$10+'СЕТ СН'!$G$5-'СЕТ СН'!$G$17</f>
        <v>5114.2022841300004</v>
      </c>
      <c r="L54" s="36">
        <f>SUMIFS(СВЦЭМ!$C$39:$C$782,СВЦЭМ!$A$39:$A$782,$A54,СВЦЭМ!$B$39:$B$782,L$47)+'СЕТ СН'!$G$9+СВЦЭМ!$D$10+'СЕТ СН'!$G$5-'СЕТ СН'!$G$17</f>
        <v>5157.7441632200007</v>
      </c>
      <c r="M54" s="36">
        <f>SUMIFS(СВЦЭМ!$C$39:$C$782,СВЦЭМ!$A$39:$A$782,$A54,СВЦЭМ!$B$39:$B$782,M$47)+'СЕТ СН'!$G$9+СВЦЭМ!$D$10+'СЕТ СН'!$G$5-'СЕТ СН'!$G$17</f>
        <v>5161.4201467800003</v>
      </c>
      <c r="N54" s="36">
        <f>SUMIFS(СВЦЭМ!$C$39:$C$782,СВЦЭМ!$A$39:$A$782,$A54,СВЦЭМ!$B$39:$B$782,N$47)+'СЕТ СН'!$G$9+СВЦЭМ!$D$10+'СЕТ СН'!$G$5-'СЕТ СН'!$G$17</f>
        <v>5200.9558557199998</v>
      </c>
      <c r="O54" s="36">
        <f>SUMIFS(СВЦЭМ!$C$39:$C$782,СВЦЭМ!$A$39:$A$782,$A54,СВЦЭМ!$B$39:$B$782,O$47)+'СЕТ СН'!$G$9+СВЦЭМ!$D$10+'СЕТ СН'!$G$5-'СЕТ СН'!$G$17</f>
        <v>5221.8509469300006</v>
      </c>
      <c r="P54" s="36">
        <f>SUMIFS(СВЦЭМ!$C$39:$C$782,СВЦЭМ!$A$39:$A$782,$A54,СВЦЭМ!$B$39:$B$782,P$47)+'СЕТ СН'!$G$9+СВЦЭМ!$D$10+'СЕТ СН'!$G$5-'СЕТ СН'!$G$17</f>
        <v>5244.2679598499999</v>
      </c>
      <c r="Q54" s="36">
        <f>SUMIFS(СВЦЭМ!$C$39:$C$782,СВЦЭМ!$A$39:$A$782,$A54,СВЦЭМ!$B$39:$B$782,Q$47)+'СЕТ СН'!$G$9+СВЦЭМ!$D$10+'СЕТ СН'!$G$5-'СЕТ СН'!$G$17</f>
        <v>5250.6242322899998</v>
      </c>
      <c r="R54" s="36">
        <f>SUMIFS(СВЦЭМ!$C$39:$C$782,СВЦЭМ!$A$39:$A$782,$A54,СВЦЭМ!$B$39:$B$782,R$47)+'СЕТ СН'!$G$9+СВЦЭМ!$D$10+'СЕТ СН'!$G$5-'СЕТ СН'!$G$17</f>
        <v>5209.3491907400003</v>
      </c>
      <c r="S54" s="36">
        <f>SUMIFS(СВЦЭМ!$C$39:$C$782,СВЦЭМ!$A$39:$A$782,$A54,СВЦЭМ!$B$39:$B$782,S$47)+'СЕТ СН'!$G$9+СВЦЭМ!$D$10+'СЕТ СН'!$G$5-'СЕТ СН'!$G$17</f>
        <v>5198.60012216</v>
      </c>
      <c r="T54" s="36">
        <f>SUMIFS(СВЦЭМ!$C$39:$C$782,СВЦЭМ!$A$39:$A$782,$A54,СВЦЭМ!$B$39:$B$782,T$47)+'СЕТ СН'!$G$9+СВЦЭМ!$D$10+'СЕТ СН'!$G$5-'СЕТ СН'!$G$17</f>
        <v>5142.4917299099998</v>
      </c>
      <c r="U54" s="36">
        <f>SUMIFS(СВЦЭМ!$C$39:$C$782,СВЦЭМ!$A$39:$A$782,$A54,СВЦЭМ!$B$39:$B$782,U$47)+'СЕТ СН'!$G$9+СВЦЭМ!$D$10+'СЕТ СН'!$G$5-'СЕТ СН'!$G$17</f>
        <v>5150.4749051200006</v>
      </c>
      <c r="V54" s="36">
        <f>SUMIFS(СВЦЭМ!$C$39:$C$782,СВЦЭМ!$A$39:$A$782,$A54,СВЦЭМ!$B$39:$B$782,V$47)+'СЕТ СН'!$G$9+СВЦЭМ!$D$10+'СЕТ СН'!$G$5-'СЕТ СН'!$G$17</f>
        <v>5159.1104048800007</v>
      </c>
      <c r="W54" s="36">
        <f>SUMIFS(СВЦЭМ!$C$39:$C$782,СВЦЭМ!$A$39:$A$782,$A54,СВЦЭМ!$B$39:$B$782,W$47)+'СЕТ СН'!$G$9+СВЦЭМ!$D$10+'СЕТ СН'!$G$5-'СЕТ СН'!$G$17</f>
        <v>5136.4479542900008</v>
      </c>
      <c r="X54" s="36">
        <f>SUMIFS(СВЦЭМ!$C$39:$C$782,СВЦЭМ!$A$39:$A$782,$A54,СВЦЭМ!$B$39:$B$782,X$47)+'СЕТ СН'!$G$9+СВЦЭМ!$D$10+'СЕТ СН'!$G$5-'СЕТ СН'!$G$17</f>
        <v>5165.9037148900006</v>
      </c>
      <c r="Y54" s="36">
        <f>SUMIFS(СВЦЭМ!$C$39:$C$782,СВЦЭМ!$A$39:$A$782,$A54,СВЦЭМ!$B$39:$B$782,Y$47)+'СЕТ СН'!$G$9+СВЦЭМ!$D$10+'СЕТ СН'!$G$5-'СЕТ СН'!$G$17</f>
        <v>5180.7485718400003</v>
      </c>
    </row>
    <row r="55" spans="1:25" ht="15.75" x14ac:dyDescent="0.2">
      <c r="A55" s="35">
        <f t="shared" si="1"/>
        <v>45054</v>
      </c>
      <c r="B55" s="36">
        <f>SUMIFS(СВЦЭМ!$C$39:$C$782,СВЦЭМ!$A$39:$A$782,$A55,СВЦЭМ!$B$39:$B$782,B$47)+'СЕТ СН'!$G$9+СВЦЭМ!$D$10+'СЕТ СН'!$G$5-'СЕТ СН'!$G$17</f>
        <v>5166.4776862899998</v>
      </c>
      <c r="C55" s="36">
        <f>SUMIFS(СВЦЭМ!$C$39:$C$782,СВЦЭМ!$A$39:$A$782,$A55,СВЦЭМ!$B$39:$B$782,C$47)+'СЕТ СН'!$G$9+СВЦЭМ!$D$10+'СЕТ СН'!$G$5-'СЕТ СН'!$G$17</f>
        <v>5217.6353927500004</v>
      </c>
      <c r="D55" s="36">
        <f>SUMIFS(СВЦЭМ!$C$39:$C$782,СВЦЭМ!$A$39:$A$782,$A55,СВЦЭМ!$B$39:$B$782,D$47)+'СЕТ СН'!$G$9+СВЦЭМ!$D$10+'СЕТ СН'!$G$5-'СЕТ СН'!$G$17</f>
        <v>5295.7297384499998</v>
      </c>
      <c r="E55" s="36">
        <f>SUMIFS(СВЦЭМ!$C$39:$C$782,СВЦЭМ!$A$39:$A$782,$A55,СВЦЭМ!$B$39:$B$782,E$47)+'СЕТ СН'!$G$9+СВЦЭМ!$D$10+'СЕТ СН'!$G$5-'СЕТ СН'!$G$17</f>
        <v>5322.0085834800002</v>
      </c>
      <c r="F55" s="36">
        <f>SUMIFS(СВЦЭМ!$C$39:$C$782,СВЦЭМ!$A$39:$A$782,$A55,СВЦЭМ!$B$39:$B$782,F$47)+'СЕТ СН'!$G$9+СВЦЭМ!$D$10+'СЕТ СН'!$G$5-'СЕТ СН'!$G$17</f>
        <v>5332.9324286400006</v>
      </c>
      <c r="G55" s="36">
        <f>SUMIFS(СВЦЭМ!$C$39:$C$782,СВЦЭМ!$A$39:$A$782,$A55,СВЦЭМ!$B$39:$B$782,G$47)+'СЕТ СН'!$G$9+СВЦЭМ!$D$10+'СЕТ СН'!$G$5-'СЕТ СН'!$G$17</f>
        <v>5297.6677962200001</v>
      </c>
      <c r="H55" s="36">
        <f>SUMIFS(СВЦЭМ!$C$39:$C$782,СВЦЭМ!$A$39:$A$782,$A55,СВЦЭМ!$B$39:$B$782,H$47)+'СЕТ СН'!$G$9+СВЦЭМ!$D$10+'СЕТ СН'!$G$5-'СЕТ СН'!$G$17</f>
        <v>5284.6660808000006</v>
      </c>
      <c r="I55" s="36">
        <f>SUMIFS(СВЦЭМ!$C$39:$C$782,СВЦЭМ!$A$39:$A$782,$A55,СВЦЭМ!$B$39:$B$782,I$47)+'СЕТ СН'!$G$9+СВЦЭМ!$D$10+'СЕТ СН'!$G$5-'СЕТ СН'!$G$17</f>
        <v>5222.9696665000001</v>
      </c>
      <c r="J55" s="36">
        <f>SUMIFS(СВЦЭМ!$C$39:$C$782,СВЦЭМ!$A$39:$A$782,$A55,СВЦЭМ!$B$39:$B$782,J$47)+'СЕТ СН'!$G$9+СВЦЭМ!$D$10+'СЕТ СН'!$G$5-'СЕТ СН'!$G$17</f>
        <v>5195.1544873600005</v>
      </c>
      <c r="K55" s="36">
        <f>SUMIFS(СВЦЭМ!$C$39:$C$782,СВЦЭМ!$A$39:$A$782,$A55,СВЦЭМ!$B$39:$B$782,K$47)+'СЕТ СН'!$G$9+СВЦЭМ!$D$10+'СЕТ СН'!$G$5-'СЕТ СН'!$G$17</f>
        <v>5150.5964714300007</v>
      </c>
      <c r="L55" s="36">
        <f>SUMIFS(СВЦЭМ!$C$39:$C$782,СВЦЭМ!$A$39:$A$782,$A55,СВЦЭМ!$B$39:$B$782,L$47)+'СЕТ СН'!$G$9+СВЦЭМ!$D$10+'СЕТ СН'!$G$5-'СЕТ СН'!$G$17</f>
        <v>5129.8316300200004</v>
      </c>
      <c r="M55" s="36">
        <f>SUMIFS(СВЦЭМ!$C$39:$C$782,СВЦЭМ!$A$39:$A$782,$A55,СВЦЭМ!$B$39:$B$782,M$47)+'СЕТ СН'!$G$9+СВЦЭМ!$D$10+'СЕТ СН'!$G$5-'СЕТ СН'!$G$17</f>
        <v>5067.1634114300005</v>
      </c>
      <c r="N55" s="36">
        <f>SUMIFS(СВЦЭМ!$C$39:$C$782,СВЦЭМ!$A$39:$A$782,$A55,СВЦЭМ!$B$39:$B$782,N$47)+'СЕТ СН'!$G$9+СВЦЭМ!$D$10+'СЕТ СН'!$G$5-'СЕТ СН'!$G$17</f>
        <v>5141.6946855300002</v>
      </c>
      <c r="O55" s="36">
        <f>SUMIFS(СВЦЭМ!$C$39:$C$782,СВЦЭМ!$A$39:$A$782,$A55,СВЦЭМ!$B$39:$B$782,O$47)+'СЕТ СН'!$G$9+СВЦЭМ!$D$10+'СЕТ СН'!$G$5-'СЕТ СН'!$G$17</f>
        <v>5147.4571288799998</v>
      </c>
      <c r="P55" s="36">
        <f>SUMIFS(СВЦЭМ!$C$39:$C$782,СВЦЭМ!$A$39:$A$782,$A55,СВЦЭМ!$B$39:$B$782,P$47)+'СЕТ СН'!$G$9+СВЦЭМ!$D$10+'СЕТ СН'!$G$5-'СЕТ СН'!$G$17</f>
        <v>5145.7619347100008</v>
      </c>
      <c r="Q55" s="36">
        <f>SUMIFS(СВЦЭМ!$C$39:$C$782,СВЦЭМ!$A$39:$A$782,$A55,СВЦЭМ!$B$39:$B$782,Q$47)+'СЕТ СН'!$G$9+СВЦЭМ!$D$10+'СЕТ СН'!$G$5-'СЕТ СН'!$G$17</f>
        <v>5145.7624086000005</v>
      </c>
      <c r="R55" s="36">
        <f>SUMIFS(СВЦЭМ!$C$39:$C$782,СВЦЭМ!$A$39:$A$782,$A55,СВЦЭМ!$B$39:$B$782,R$47)+'СЕТ СН'!$G$9+СВЦЭМ!$D$10+'СЕТ СН'!$G$5-'СЕТ СН'!$G$17</f>
        <v>5136.2429052699999</v>
      </c>
      <c r="S55" s="36">
        <f>SUMIFS(СВЦЭМ!$C$39:$C$782,СВЦЭМ!$A$39:$A$782,$A55,СВЦЭМ!$B$39:$B$782,S$47)+'СЕТ СН'!$G$9+СВЦЭМ!$D$10+'СЕТ СН'!$G$5-'СЕТ СН'!$G$17</f>
        <v>5113.3492845000001</v>
      </c>
      <c r="T55" s="36">
        <f>SUMIFS(СВЦЭМ!$C$39:$C$782,СВЦЭМ!$A$39:$A$782,$A55,СВЦЭМ!$B$39:$B$782,T$47)+'СЕТ СН'!$G$9+СВЦЭМ!$D$10+'СЕТ СН'!$G$5-'СЕТ СН'!$G$17</f>
        <v>5078.7132450900008</v>
      </c>
      <c r="U55" s="36">
        <f>SUMIFS(СВЦЭМ!$C$39:$C$782,СВЦЭМ!$A$39:$A$782,$A55,СВЦЭМ!$B$39:$B$782,U$47)+'СЕТ СН'!$G$9+СВЦЭМ!$D$10+'СЕТ СН'!$G$5-'СЕТ СН'!$G$17</f>
        <v>5070.3528810600001</v>
      </c>
      <c r="V55" s="36">
        <f>SUMIFS(СВЦЭМ!$C$39:$C$782,СВЦЭМ!$A$39:$A$782,$A55,СВЦЭМ!$B$39:$B$782,V$47)+'СЕТ СН'!$G$9+СВЦЭМ!$D$10+'СЕТ СН'!$G$5-'СЕТ СН'!$G$17</f>
        <v>5091.0900149300005</v>
      </c>
      <c r="W55" s="36">
        <f>SUMIFS(СВЦЭМ!$C$39:$C$782,СВЦЭМ!$A$39:$A$782,$A55,СВЦЭМ!$B$39:$B$782,W$47)+'СЕТ СН'!$G$9+СВЦЭМ!$D$10+'СЕТ СН'!$G$5-'СЕТ СН'!$G$17</f>
        <v>5087.6250936500001</v>
      </c>
      <c r="X55" s="36">
        <f>SUMIFS(СВЦЭМ!$C$39:$C$782,СВЦЭМ!$A$39:$A$782,$A55,СВЦЭМ!$B$39:$B$782,X$47)+'СЕТ СН'!$G$9+СВЦЭМ!$D$10+'СЕТ СН'!$G$5-'СЕТ СН'!$G$17</f>
        <v>5126.99820671</v>
      </c>
      <c r="Y55" s="36">
        <f>SUMIFS(СВЦЭМ!$C$39:$C$782,СВЦЭМ!$A$39:$A$782,$A55,СВЦЭМ!$B$39:$B$782,Y$47)+'СЕТ СН'!$G$9+СВЦЭМ!$D$10+'СЕТ СН'!$G$5-'СЕТ СН'!$G$17</f>
        <v>5109.1643784099997</v>
      </c>
    </row>
    <row r="56" spans="1:25" ht="15.75" x14ac:dyDescent="0.2">
      <c r="A56" s="35">
        <f t="shared" si="1"/>
        <v>45055</v>
      </c>
      <c r="B56" s="36">
        <f>SUMIFS(СВЦЭМ!$C$39:$C$782,СВЦЭМ!$A$39:$A$782,$A56,СВЦЭМ!$B$39:$B$782,B$47)+'СЕТ СН'!$G$9+СВЦЭМ!$D$10+'СЕТ СН'!$G$5-'СЕТ СН'!$G$17</f>
        <v>5254.1593622600003</v>
      </c>
      <c r="C56" s="36">
        <f>SUMIFS(СВЦЭМ!$C$39:$C$782,СВЦЭМ!$A$39:$A$782,$A56,СВЦЭМ!$B$39:$B$782,C$47)+'СЕТ СН'!$G$9+СВЦЭМ!$D$10+'СЕТ СН'!$G$5-'СЕТ СН'!$G$17</f>
        <v>5260.9786293900006</v>
      </c>
      <c r="D56" s="36">
        <f>SUMIFS(СВЦЭМ!$C$39:$C$782,СВЦЭМ!$A$39:$A$782,$A56,СВЦЭМ!$B$39:$B$782,D$47)+'СЕТ СН'!$G$9+СВЦЭМ!$D$10+'СЕТ СН'!$G$5-'СЕТ СН'!$G$17</f>
        <v>5304.6708295600001</v>
      </c>
      <c r="E56" s="36">
        <f>SUMIFS(СВЦЭМ!$C$39:$C$782,СВЦЭМ!$A$39:$A$782,$A56,СВЦЭМ!$B$39:$B$782,E$47)+'СЕТ СН'!$G$9+СВЦЭМ!$D$10+'СЕТ СН'!$G$5-'СЕТ СН'!$G$17</f>
        <v>5294.1734987</v>
      </c>
      <c r="F56" s="36">
        <f>SUMIFS(СВЦЭМ!$C$39:$C$782,СВЦЭМ!$A$39:$A$782,$A56,СВЦЭМ!$B$39:$B$782,F$47)+'СЕТ СН'!$G$9+СВЦЭМ!$D$10+'СЕТ СН'!$G$5-'СЕТ СН'!$G$17</f>
        <v>5275.0246101700004</v>
      </c>
      <c r="G56" s="36">
        <f>SUMIFS(СВЦЭМ!$C$39:$C$782,СВЦЭМ!$A$39:$A$782,$A56,СВЦЭМ!$B$39:$B$782,G$47)+'СЕТ СН'!$G$9+СВЦЭМ!$D$10+'СЕТ СН'!$G$5-'СЕТ СН'!$G$17</f>
        <v>5288.8151831600007</v>
      </c>
      <c r="H56" s="36">
        <f>SUMIFS(СВЦЭМ!$C$39:$C$782,СВЦЭМ!$A$39:$A$782,$A56,СВЦЭМ!$B$39:$B$782,H$47)+'СЕТ СН'!$G$9+СВЦЭМ!$D$10+'СЕТ СН'!$G$5-'СЕТ СН'!$G$17</f>
        <v>5320.0417575700003</v>
      </c>
      <c r="I56" s="36">
        <f>SUMIFS(СВЦЭМ!$C$39:$C$782,СВЦЭМ!$A$39:$A$782,$A56,СВЦЭМ!$B$39:$B$782,I$47)+'СЕТ СН'!$G$9+СВЦЭМ!$D$10+'СЕТ СН'!$G$5-'СЕТ СН'!$G$17</f>
        <v>5307.4684433500006</v>
      </c>
      <c r="J56" s="36">
        <f>SUMIFS(СВЦЭМ!$C$39:$C$782,СВЦЭМ!$A$39:$A$782,$A56,СВЦЭМ!$B$39:$B$782,J$47)+'СЕТ СН'!$G$9+СВЦЭМ!$D$10+'СЕТ СН'!$G$5-'СЕТ СН'!$G$17</f>
        <v>5255.3712541300001</v>
      </c>
      <c r="K56" s="36">
        <f>SUMIFS(СВЦЭМ!$C$39:$C$782,СВЦЭМ!$A$39:$A$782,$A56,СВЦЭМ!$B$39:$B$782,K$47)+'СЕТ СН'!$G$9+СВЦЭМ!$D$10+'СЕТ СН'!$G$5-'СЕТ СН'!$G$17</f>
        <v>5193.2329850599999</v>
      </c>
      <c r="L56" s="36">
        <f>SUMIFS(СВЦЭМ!$C$39:$C$782,СВЦЭМ!$A$39:$A$782,$A56,СВЦЭМ!$B$39:$B$782,L$47)+'СЕТ СН'!$G$9+СВЦЭМ!$D$10+'СЕТ СН'!$G$5-'СЕТ СН'!$G$17</f>
        <v>5164.2150557599998</v>
      </c>
      <c r="M56" s="36">
        <f>SUMIFS(СВЦЭМ!$C$39:$C$782,СВЦЭМ!$A$39:$A$782,$A56,СВЦЭМ!$B$39:$B$782,M$47)+'СЕТ СН'!$G$9+СВЦЭМ!$D$10+'СЕТ СН'!$G$5-'СЕТ СН'!$G$17</f>
        <v>5146.4331122200001</v>
      </c>
      <c r="N56" s="36">
        <f>SUMIFS(СВЦЭМ!$C$39:$C$782,СВЦЭМ!$A$39:$A$782,$A56,СВЦЭМ!$B$39:$B$782,N$47)+'СЕТ СН'!$G$9+СВЦЭМ!$D$10+'СЕТ СН'!$G$5-'СЕТ СН'!$G$17</f>
        <v>5174.0955444600004</v>
      </c>
      <c r="O56" s="36">
        <f>SUMIFS(СВЦЭМ!$C$39:$C$782,СВЦЭМ!$A$39:$A$782,$A56,СВЦЭМ!$B$39:$B$782,O$47)+'СЕТ СН'!$G$9+СВЦЭМ!$D$10+'СЕТ СН'!$G$5-'СЕТ СН'!$G$17</f>
        <v>5193.7429354100004</v>
      </c>
      <c r="P56" s="36">
        <f>SUMIFS(СВЦЭМ!$C$39:$C$782,СВЦЭМ!$A$39:$A$782,$A56,СВЦЭМ!$B$39:$B$782,P$47)+'СЕТ СН'!$G$9+СВЦЭМ!$D$10+'СЕТ СН'!$G$5-'СЕТ СН'!$G$17</f>
        <v>5209.1671567200001</v>
      </c>
      <c r="Q56" s="36">
        <f>SUMIFS(СВЦЭМ!$C$39:$C$782,СВЦЭМ!$A$39:$A$782,$A56,СВЦЭМ!$B$39:$B$782,Q$47)+'СЕТ СН'!$G$9+СВЦЭМ!$D$10+'СЕТ СН'!$G$5-'СЕТ СН'!$G$17</f>
        <v>5230.1191619600004</v>
      </c>
      <c r="R56" s="36">
        <f>SUMIFS(СВЦЭМ!$C$39:$C$782,СВЦЭМ!$A$39:$A$782,$A56,СВЦЭМ!$B$39:$B$782,R$47)+'СЕТ СН'!$G$9+СВЦЭМ!$D$10+'СЕТ СН'!$G$5-'СЕТ СН'!$G$17</f>
        <v>5231.8875872200006</v>
      </c>
      <c r="S56" s="36">
        <f>SUMIFS(СВЦЭМ!$C$39:$C$782,СВЦЭМ!$A$39:$A$782,$A56,СВЦЭМ!$B$39:$B$782,S$47)+'СЕТ СН'!$G$9+СВЦЭМ!$D$10+'СЕТ СН'!$G$5-'СЕТ СН'!$G$17</f>
        <v>5194.2494643999999</v>
      </c>
      <c r="T56" s="36">
        <f>SUMIFS(СВЦЭМ!$C$39:$C$782,СВЦЭМ!$A$39:$A$782,$A56,СВЦЭМ!$B$39:$B$782,T$47)+'СЕТ СН'!$G$9+СВЦЭМ!$D$10+'СЕТ СН'!$G$5-'СЕТ СН'!$G$17</f>
        <v>5156.2317574400004</v>
      </c>
      <c r="U56" s="36">
        <f>SUMIFS(СВЦЭМ!$C$39:$C$782,СВЦЭМ!$A$39:$A$782,$A56,СВЦЭМ!$B$39:$B$782,U$47)+'СЕТ СН'!$G$9+СВЦЭМ!$D$10+'СЕТ СН'!$G$5-'СЕТ СН'!$G$17</f>
        <v>5139.6062247400005</v>
      </c>
      <c r="V56" s="36">
        <f>SUMIFS(СВЦЭМ!$C$39:$C$782,СВЦЭМ!$A$39:$A$782,$A56,СВЦЭМ!$B$39:$B$782,V$47)+'СЕТ СН'!$G$9+СВЦЭМ!$D$10+'СЕТ СН'!$G$5-'СЕТ СН'!$G$17</f>
        <v>5101.7408598000002</v>
      </c>
      <c r="W56" s="36">
        <f>SUMIFS(СВЦЭМ!$C$39:$C$782,СВЦЭМ!$A$39:$A$782,$A56,СВЦЭМ!$B$39:$B$782,W$47)+'СЕТ СН'!$G$9+СВЦЭМ!$D$10+'СЕТ СН'!$G$5-'СЕТ СН'!$G$17</f>
        <v>5075.5650405800006</v>
      </c>
      <c r="X56" s="36">
        <f>SUMIFS(СВЦЭМ!$C$39:$C$782,СВЦЭМ!$A$39:$A$782,$A56,СВЦЭМ!$B$39:$B$782,X$47)+'СЕТ СН'!$G$9+СВЦЭМ!$D$10+'СЕТ СН'!$G$5-'СЕТ СН'!$G$17</f>
        <v>5103.6158656799998</v>
      </c>
      <c r="Y56" s="36">
        <f>SUMIFS(СВЦЭМ!$C$39:$C$782,СВЦЭМ!$A$39:$A$782,$A56,СВЦЭМ!$B$39:$B$782,Y$47)+'СЕТ СН'!$G$9+СВЦЭМ!$D$10+'СЕТ СН'!$G$5-'СЕТ СН'!$G$17</f>
        <v>5180.9740090699997</v>
      </c>
    </row>
    <row r="57" spans="1:25" ht="15.75" x14ac:dyDescent="0.2">
      <c r="A57" s="35">
        <f t="shared" si="1"/>
        <v>45056</v>
      </c>
      <c r="B57" s="36">
        <f>SUMIFS(СВЦЭМ!$C$39:$C$782,СВЦЭМ!$A$39:$A$782,$A57,СВЦЭМ!$B$39:$B$782,B$47)+'СЕТ СН'!$G$9+СВЦЭМ!$D$10+'СЕТ СН'!$G$5-'СЕТ СН'!$G$17</f>
        <v>5190.0054843300004</v>
      </c>
      <c r="C57" s="36">
        <f>SUMIFS(СВЦЭМ!$C$39:$C$782,СВЦЭМ!$A$39:$A$782,$A57,СВЦЭМ!$B$39:$B$782,C$47)+'СЕТ СН'!$G$9+СВЦЭМ!$D$10+'СЕТ СН'!$G$5-'СЕТ СН'!$G$17</f>
        <v>5221.2203150400001</v>
      </c>
      <c r="D57" s="36">
        <f>SUMIFS(СВЦЭМ!$C$39:$C$782,СВЦЭМ!$A$39:$A$782,$A57,СВЦЭМ!$B$39:$B$782,D$47)+'СЕТ СН'!$G$9+СВЦЭМ!$D$10+'СЕТ СН'!$G$5-'СЕТ СН'!$G$17</f>
        <v>5251.2718476099999</v>
      </c>
      <c r="E57" s="36">
        <f>SUMIFS(СВЦЭМ!$C$39:$C$782,СВЦЭМ!$A$39:$A$782,$A57,СВЦЭМ!$B$39:$B$782,E$47)+'СЕТ СН'!$G$9+СВЦЭМ!$D$10+'СЕТ СН'!$G$5-'СЕТ СН'!$G$17</f>
        <v>5260.12857824</v>
      </c>
      <c r="F57" s="36">
        <f>SUMIFS(СВЦЭМ!$C$39:$C$782,СВЦЭМ!$A$39:$A$782,$A57,СВЦЭМ!$B$39:$B$782,F$47)+'СЕТ СН'!$G$9+СВЦЭМ!$D$10+'СЕТ СН'!$G$5-'СЕТ СН'!$G$17</f>
        <v>5282.7858481399999</v>
      </c>
      <c r="G57" s="36">
        <f>SUMIFS(СВЦЭМ!$C$39:$C$782,СВЦЭМ!$A$39:$A$782,$A57,СВЦЭМ!$B$39:$B$782,G$47)+'СЕТ СН'!$G$9+СВЦЭМ!$D$10+'СЕТ СН'!$G$5-'СЕТ СН'!$G$17</f>
        <v>5308.3841568200005</v>
      </c>
      <c r="H57" s="36">
        <f>SUMIFS(СВЦЭМ!$C$39:$C$782,СВЦЭМ!$A$39:$A$782,$A57,СВЦЭМ!$B$39:$B$782,H$47)+'СЕТ СН'!$G$9+СВЦЭМ!$D$10+'СЕТ СН'!$G$5-'СЕТ СН'!$G$17</f>
        <v>5298.6319181200006</v>
      </c>
      <c r="I57" s="36">
        <f>SUMIFS(СВЦЭМ!$C$39:$C$782,СВЦЭМ!$A$39:$A$782,$A57,СВЦЭМ!$B$39:$B$782,I$47)+'СЕТ СН'!$G$9+СВЦЭМ!$D$10+'СЕТ СН'!$G$5-'СЕТ СН'!$G$17</f>
        <v>5244.8182388900004</v>
      </c>
      <c r="J57" s="36">
        <f>SUMIFS(СВЦЭМ!$C$39:$C$782,СВЦЭМ!$A$39:$A$782,$A57,СВЦЭМ!$B$39:$B$782,J$47)+'СЕТ СН'!$G$9+СВЦЭМ!$D$10+'СЕТ СН'!$G$5-'СЕТ СН'!$G$17</f>
        <v>5223.3279809600008</v>
      </c>
      <c r="K57" s="36">
        <f>SUMIFS(СВЦЭМ!$C$39:$C$782,СВЦЭМ!$A$39:$A$782,$A57,СВЦЭМ!$B$39:$B$782,K$47)+'СЕТ СН'!$G$9+СВЦЭМ!$D$10+'СЕТ СН'!$G$5-'СЕТ СН'!$G$17</f>
        <v>5206.1802724600002</v>
      </c>
      <c r="L57" s="36">
        <f>SUMIFS(СВЦЭМ!$C$39:$C$782,СВЦЭМ!$A$39:$A$782,$A57,СВЦЭМ!$B$39:$B$782,L$47)+'СЕТ СН'!$G$9+СВЦЭМ!$D$10+'СЕТ СН'!$G$5-'СЕТ СН'!$G$17</f>
        <v>5193.9543315999999</v>
      </c>
      <c r="M57" s="36">
        <f>SUMIFS(СВЦЭМ!$C$39:$C$782,СВЦЭМ!$A$39:$A$782,$A57,СВЦЭМ!$B$39:$B$782,M$47)+'СЕТ СН'!$G$9+СВЦЭМ!$D$10+'СЕТ СН'!$G$5-'СЕТ СН'!$G$17</f>
        <v>5214.1374097600001</v>
      </c>
      <c r="N57" s="36">
        <f>SUMIFS(СВЦЭМ!$C$39:$C$782,СВЦЭМ!$A$39:$A$782,$A57,СВЦЭМ!$B$39:$B$782,N$47)+'СЕТ СН'!$G$9+СВЦЭМ!$D$10+'СЕТ СН'!$G$5-'СЕТ СН'!$G$17</f>
        <v>5152.7016740199997</v>
      </c>
      <c r="O57" s="36">
        <f>SUMIFS(СВЦЭМ!$C$39:$C$782,СВЦЭМ!$A$39:$A$782,$A57,СВЦЭМ!$B$39:$B$782,O$47)+'СЕТ СН'!$G$9+СВЦЭМ!$D$10+'СЕТ СН'!$G$5-'СЕТ СН'!$G$17</f>
        <v>5272.0770009799999</v>
      </c>
      <c r="P57" s="36">
        <f>SUMIFS(СВЦЭМ!$C$39:$C$782,СВЦЭМ!$A$39:$A$782,$A57,СВЦЭМ!$B$39:$B$782,P$47)+'СЕТ СН'!$G$9+СВЦЭМ!$D$10+'СЕТ СН'!$G$5-'СЕТ СН'!$G$17</f>
        <v>5152.6082731100005</v>
      </c>
      <c r="Q57" s="36">
        <f>SUMIFS(СВЦЭМ!$C$39:$C$782,СВЦЭМ!$A$39:$A$782,$A57,СВЦЭМ!$B$39:$B$782,Q$47)+'СЕТ СН'!$G$9+СВЦЭМ!$D$10+'СЕТ СН'!$G$5-'СЕТ СН'!$G$17</f>
        <v>5279.9329675000008</v>
      </c>
      <c r="R57" s="36">
        <f>SUMIFS(СВЦЭМ!$C$39:$C$782,СВЦЭМ!$A$39:$A$782,$A57,СВЦЭМ!$B$39:$B$782,R$47)+'СЕТ СН'!$G$9+СВЦЭМ!$D$10+'СЕТ СН'!$G$5-'СЕТ СН'!$G$17</f>
        <v>5114.5082170800006</v>
      </c>
      <c r="S57" s="36">
        <f>SUMIFS(СВЦЭМ!$C$39:$C$782,СВЦЭМ!$A$39:$A$782,$A57,СВЦЭМ!$B$39:$B$782,S$47)+'СЕТ СН'!$G$9+СВЦЭМ!$D$10+'СЕТ СН'!$G$5-'СЕТ СН'!$G$17</f>
        <v>5226.3051329400005</v>
      </c>
      <c r="T57" s="36">
        <f>SUMIFS(СВЦЭМ!$C$39:$C$782,СВЦЭМ!$A$39:$A$782,$A57,СВЦЭМ!$B$39:$B$782,T$47)+'СЕТ СН'!$G$9+СВЦЭМ!$D$10+'СЕТ СН'!$G$5-'СЕТ СН'!$G$17</f>
        <v>5156.2496308999998</v>
      </c>
      <c r="U57" s="36">
        <f>SUMIFS(СВЦЭМ!$C$39:$C$782,СВЦЭМ!$A$39:$A$782,$A57,СВЦЭМ!$B$39:$B$782,U$47)+'СЕТ СН'!$G$9+СВЦЭМ!$D$10+'СЕТ СН'!$G$5-'СЕТ СН'!$G$17</f>
        <v>5096.5870794600005</v>
      </c>
      <c r="V57" s="36">
        <f>SUMIFS(СВЦЭМ!$C$39:$C$782,СВЦЭМ!$A$39:$A$782,$A57,СВЦЭМ!$B$39:$B$782,V$47)+'СЕТ СН'!$G$9+СВЦЭМ!$D$10+'СЕТ СН'!$G$5-'СЕТ СН'!$G$17</f>
        <v>5078.3385046800004</v>
      </c>
      <c r="W57" s="36">
        <f>SUMIFS(СВЦЭМ!$C$39:$C$782,СВЦЭМ!$A$39:$A$782,$A57,СВЦЭМ!$B$39:$B$782,W$47)+'СЕТ СН'!$G$9+СВЦЭМ!$D$10+'СЕТ СН'!$G$5-'СЕТ СН'!$G$17</f>
        <v>5104.2767558699998</v>
      </c>
      <c r="X57" s="36">
        <f>SUMIFS(СВЦЭМ!$C$39:$C$782,СВЦЭМ!$A$39:$A$782,$A57,СВЦЭМ!$B$39:$B$782,X$47)+'СЕТ СН'!$G$9+СВЦЭМ!$D$10+'СЕТ СН'!$G$5-'СЕТ СН'!$G$17</f>
        <v>5155.7745666600003</v>
      </c>
      <c r="Y57" s="36">
        <f>SUMIFS(СВЦЭМ!$C$39:$C$782,СВЦЭМ!$A$39:$A$782,$A57,СВЦЭМ!$B$39:$B$782,Y$47)+'СЕТ СН'!$G$9+СВЦЭМ!$D$10+'СЕТ СН'!$G$5-'СЕТ СН'!$G$17</f>
        <v>5163.5592623700004</v>
      </c>
    </row>
    <row r="58" spans="1:25" ht="15.75" x14ac:dyDescent="0.2">
      <c r="A58" s="35">
        <f t="shared" si="1"/>
        <v>45057</v>
      </c>
      <c r="B58" s="36">
        <f>SUMIFS(СВЦЭМ!$C$39:$C$782,СВЦЭМ!$A$39:$A$782,$A58,СВЦЭМ!$B$39:$B$782,B$47)+'СЕТ СН'!$G$9+СВЦЭМ!$D$10+'СЕТ СН'!$G$5-'СЕТ СН'!$G$17</f>
        <v>5199.5458553799999</v>
      </c>
      <c r="C58" s="36">
        <f>SUMIFS(СВЦЭМ!$C$39:$C$782,СВЦЭМ!$A$39:$A$782,$A58,СВЦЭМ!$B$39:$B$782,C$47)+'СЕТ СН'!$G$9+СВЦЭМ!$D$10+'СЕТ СН'!$G$5-'СЕТ СН'!$G$17</f>
        <v>5274.8103750700002</v>
      </c>
      <c r="D58" s="36">
        <f>SUMIFS(СВЦЭМ!$C$39:$C$782,СВЦЭМ!$A$39:$A$782,$A58,СВЦЭМ!$B$39:$B$782,D$47)+'СЕТ СН'!$G$9+СВЦЭМ!$D$10+'СЕТ СН'!$G$5-'СЕТ СН'!$G$17</f>
        <v>5350.2214181899999</v>
      </c>
      <c r="E58" s="36">
        <f>SUMIFS(СВЦЭМ!$C$39:$C$782,СВЦЭМ!$A$39:$A$782,$A58,СВЦЭМ!$B$39:$B$782,E$47)+'СЕТ СН'!$G$9+СВЦЭМ!$D$10+'СЕТ СН'!$G$5-'СЕТ СН'!$G$17</f>
        <v>5369.6497649299999</v>
      </c>
      <c r="F58" s="36">
        <f>SUMIFS(СВЦЭМ!$C$39:$C$782,СВЦЭМ!$A$39:$A$782,$A58,СВЦЭМ!$B$39:$B$782,F$47)+'СЕТ СН'!$G$9+СВЦЭМ!$D$10+'СЕТ СН'!$G$5-'СЕТ СН'!$G$17</f>
        <v>5276.62679699</v>
      </c>
      <c r="G58" s="36">
        <f>SUMIFS(СВЦЭМ!$C$39:$C$782,СВЦЭМ!$A$39:$A$782,$A58,СВЦЭМ!$B$39:$B$782,G$47)+'СЕТ СН'!$G$9+СВЦЭМ!$D$10+'СЕТ СН'!$G$5-'СЕТ СН'!$G$17</f>
        <v>5343.1417168300004</v>
      </c>
      <c r="H58" s="36">
        <f>SUMIFS(СВЦЭМ!$C$39:$C$782,СВЦЭМ!$A$39:$A$782,$A58,СВЦЭМ!$B$39:$B$782,H$47)+'СЕТ СН'!$G$9+СВЦЭМ!$D$10+'СЕТ СН'!$G$5-'СЕТ СН'!$G$17</f>
        <v>5265.7171960900005</v>
      </c>
      <c r="I58" s="36">
        <f>SUMIFS(СВЦЭМ!$C$39:$C$782,СВЦЭМ!$A$39:$A$782,$A58,СВЦЭМ!$B$39:$B$782,I$47)+'СЕТ СН'!$G$9+СВЦЭМ!$D$10+'СЕТ СН'!$G$5-'СЕТ СН'!$G$17</f>
        <v>5167.82375056</v>
      </c>
      <c r="J58" s="36">
        <f>SUMIFS(СВЦЭМ!$C$39:$C$782,СВЦЭМ!$A$39:$A$782,$A58,СВЦЭМ!$B$39:$B$782,J$47)+'СЕТ СН'!$G$9+СВЦЭМ!$D$10+'СЕТ СН'!$G$5-'СЕТ СН'!$G$17</f>
        <v>5127.6107434300002</v>
      </c>
      <c r="K58" s="36">
        <f>SUMIFS(СВЦЭМ!$C$39:$C$782,СВЦЭМ!$A$39:$A$782,$A58,СВЦЭМ!$B$39:$B$782,K$47)+'СЕТ СН'!$G$9+СВЦЭМ!$D$10+'СЕТ СН'!$G$5-'СЕТ СН'!$G$17</f>
        <v>5114.66536524</v>
      </c>
      <c r="L58" s="36">
        <f>SUMIFS(СВЦЭМ!$C$39:$C$782,СВЦЭМ!$A$39:$A$782,$A58,СВЦЭМ!$B$39:$B$782,L$47)+'СЕТ СН'!$G$9+СВЦЭМ!$D$10+'СЕТ СН'!$G$5-'СЕТ СН'!$G$17</f>
        <v>5122.5569868600005</v>
      </c>
      <c r="M58" s="36">
        <f>SUMIFS(СВЦЭМ!$C$39:$C$782,СВЦЭМ!$A$39:$A$782,$A58,СВЦЭМ!$B$39:$B$782,M$47)+'СЕТ СН'!$G$9+СВЦЭМ!$D$10+'СЕТ СН'!$G$5-'СЕТ СН'!$G$17</f>
        <v>5104.2715549599998</v>
      </c>
      <c r="N58" s="36">
        <f>SUMIFS(СВЦЭМ!$C$39:$C$782,СВЦЭМ!$A$39:$A$782,$A58,СВЦЭМ!$B$39:$B$782,N$47)+'СЕТ СН'!$G$9+СВЦЭМ!$D$10+'СЕТ СН'!$G$5-'СЕТ СН'!$G$17</f>
        <v>5165.6732012900002</v>
      </c>
      <c r="O58" s="36">
        <f>SUMIFS(СВЦЭМ!$C$39:$C$782,СВЦЭМ!$A$39:$A$782,$A58,СВЦЭМ!$B$39:$B$782,O$47)+'СЕТ СН'!$G$9+СВЦЭМ!$D$10+'СЕТ СН'!$G$5-'СЕТ СН'!$G$17</f>
        <v>5178.1368667500001</v>
      </c>
      <c r="P58" s="36">
        <f>SUMIFS(СВЦЭМ!$C$39:$C$782,СВЦЭМ!$A$39:$A$782,$A58,СВЦЭМ!$B$39:$B$782,P$47)+'СЕТ СН'!$G$9+СВЦЭМ!$D$10+'СЕТ СН'!$G$5-'СЕТ СН'!$G$17</f>
        <v>5179.8337211500002</v>
      </c>
      <c r="Q58" s="36">
        <f>SUMIFS(СВЦЭМ!$C$39:$C$782,СВЦЭМ!$A$39:$A$782,$A58,СВЦЭМ!$B$39:$B$782,Q$47)+'СЕТ СН'!$G$9+СВЦЭМ!$D$10+'СЕТ СН'!$G$5-'СЕТ СН'!$G$17</f>
        <v>5185.5070249400005</v>
      </c>
      <c r="R58" s="36">
        <f>SUMIFS(СВЦЭМ!$C$39:$C$782,СВЦЭМ!$A$39:$A$782,$A58,СВЦЭМ!$B$39:$B$782,R$47)+'СЕТ СН'!$G$9+СВЦЭМ!$D$10+'СЕТ СН'!$G$5-'СЕТ СН'!$G$17</f>
        <v>5171.2194642100003</v>
      </c>
      <c r="S58" s="36">
        <f>SUMIFS(СВЦЭМ!$C$39:$C$782,СВЦЭМ!$A$39:$A$782,$A58,СВЦЭМ!$B$39:$B$782,S$47)+'СЕТ СН'!$G$9+СВЦЭМ!$D$10+'СЕТ СН'!$G$5-'СЕТ СН'!$G$17</f>
        <v>5118.6079205300002</v>
      </c>
      <c r="T58" s="36">
        <f>SUMIFS(СВЦЭМ!$C$39:$C$782,СВЦЭМ!$A$39:$A$782,$A58,СВЦЭМ!$B$39:$B$782,T$47)+'СЕТ СН'!$G$9+СВЦЭМ!$D$10+'СЕТ СН'!$G$5-'СЕТ СН'!$G$17</f>
        <v>5089.9806032800007</v>
      </c>
      <c r="U58" s="36">
        <f>SUMIFS(СВЦЭМ!$C$39:$C$782,СВЦЭМ!$A$39:$A$782,$A58,СВЦЭМ!$B$39:$B$782,U$47)+'СЕТ СН'!$G$9+СВЦЭМ!$D$10+'СЕТ СН'!$G$5-'СЕТ СН'!$G$17</f>
        <v>5106.75150003</v>
      </c>
      <c r="V58" s="36">
        <f>SUMIFS(СВЦЭМ!$C$39:$C$782,СВЦЭМ!$A$39:$A$782,$A58,СВЦЭМ!$B$39:$B$782,V$47)+'СЕТ СН'!$G$9+СВЦЭМ!$D$10+'СЕТ СН'!$G$5-'СЕТ СН'!$G$17</f>
        <v>5085.9859608300003</v>
      </c>
      <c r="W58" s="36">
        <f>SUMIFS(СВЦЭМ!$C$39:$C$782,СВЦЭМ!$A$39:$A$782,$A58,СВЦЭМ!$B$39:$B$782,W$47)+'СЕТ СН'!$G$9+СВЦЭМ!$D$10+'СЕТ СН'!$G$5-'СЕТ СН'!$G$17</f>
        <v>5101.8732467700002</v>
      </c>
      <c r="X58" s="36">
        <f>SUMIFS(СВЦЭМ!$C$39:$C$782,СВЦЭМ!$A$39:$A$782,$A58,СВЦЭМ!$B$39:$B$782,X$47)+'СЕТ СН'!$G$9+СВЦЭМ!$D$10+'СЕТ СН'!$G$5-'СЕТ СН'!$G$17</f>
        <v>5107.5411064</v>
      </c>
      <c r="Y58" s="36">
        <f>SUMIFS(СВЦЭМ!$C$39:$C$782,СВЦЭМ!$A$39:$A$782,$A58,СВЦЭМ!$B$39:$B$782,Y$47)+'СЕТ СН'!$G$9+СВЦЭМ!$D$10+'СЕТ СН'!$G$5-'СЕТ СН'!$G$17</f>
        <v>5153.2739873299997</v>
      </c>
    </row>
    <row r="59" spans="1:25" ht="15.75" x14ac:dyDescent="0.2">
      <c r="A59" s="35">
        <f t="shared" si="1"/>
        <v>45058</v>
      </c>
      <c r="B59" s="36">
        <f>SUMIFS(СВЦЭМ!$C$39:$C$782,СВЦЭМ!$A$39:$A$782,$A59,СВЦЭМ!$B$39:$B$782,B$47)+'СЕТ СН'!$G$9+СВЦЭМ!$D$10+'СЕТ СН'!$G$5-'СЕТ СН'!$G$17</f>
        <v>5303.71226045</v>
      </c>
      <c r="C59" s="36">
        <f>SUMIFS(СВЦЭМ!$C$39:$C$782,СВЦЭМ!$A$39:$A$782,$A59,СВЦЭМ!$B$39:$B$782,C$47)+'СЕТ СН'!$G$9+СВЦЭМ!$D$10+'СЕТ СН'!$G$5-'СЕТ СН'!$G$17</f>
        <v>5367.7590121700005</v>
      </c>
      <c r="D59" s="36">
        <f>SUMIFS(СВЦЭМ!$C$39:$C$782,СВЦЭМ!$A$39:$A$782,$A59,СВЦЭМ!$B$39:$B$782,D$47)+'СЕТ СН'!$G$9+СВЦЭМ!$D$10+'СЕТ СН'!$G$5-'СЕТ СН'!$G$17</f>
        <v>5382.69152622</v>
      </c>
      <c r="E59" s="36">
        <f>SUMIFS(СВЦЭМ!$C$39:$C$782,СВЦЭМ!$A$39:$A$782,$A59,СВЦЭМ!$B$39:$B$782,E$47)+'СЕТ СН'!$G$9+СВЦЭМ!$D$10+'СЕТ СН'!$G$5-'СЕТ СН'!$G$17</f>
        <v>5359.84605938</v>
      </c>
      <c r="F59" s="36">
        <f>SUMIFS(СВЦЭМ!$C$39:$C$782,СВЦЭМ!$A$39:$A$782,$A59,СВЦЭМ!$B$39:$B$782,F$47)+'СЕТ СН'!$G$9+СВЦЭМ!$D$10+'СЕТ СН'!$G$5-'СЕТ СН'!$G$17</f>
        <v>5353.88141946</v>
      </c>
      <c r="G59" s="36">
        <f>SUMIFS(СВЦЭМ!$C$39:$C$782,СВЦЭМ!$A$39:$A$782,$A59,СВЦЭМ!$B$39:$B$782,G$47)+'СЕТ СН'!$G$9+СВЦЭМ!$D$10+'СЕТ СН'!$G$5-'СЕТ СН'!$G$17</f>
        <v>5348.2298844699999</v>
      </c>
      <c r="H59" s="36">
        <f>SUMIFS(СВЦЭМ!$C$39:$C$782,СВЦЭМ!$A$39:$A$782,$A59,СВЦЭМ!$B$39:$B$782,H$47)+'СЕТ СН'!$G$9+СВЦЭМ!$D$10+'СЕТ СН'!$G$5-'СЕТ СН'!$G$17</f>
        <v>5199.8561494599999</v>
      </c>
      <c r="I59" s="36">
        <f>SUMIFS(СВЦЭМ!$C$39:$C$782,СВЦЭМ!$A$39:$A$782,$A59,СВЦЭМ!$B$39:$B$782,I$47)+'СЕТ СН'!$G$9+СВЦЭМ!$D$10+'СЕТ СН'!$G$5-'СЕТ СН'!$G$17</f>
        <v>5158.85839863</v>
      </c>
      <c r="J59" s="36">
        <f>SUMIFS(СВЦЭМ!$C$39:$C$782,СВЦЭМ!$A$39:$A$782,$A59,СВЦЭМ!$B$39:$B$782,J$47)+'СЕТ СН'!$G$9+СВЦЭМ!$D$10+'СЕТ СН'!$G$5-'СЕТ СН'!$G$17</f>
        <v>5090.8291657899999</v>
      </c>
      <c r="K59" s="36">
        <f>SUMIFS(СВЦЭМ!$C$39:$C$782,СВЦЭМ!$A$39:$A$782,$A59,СВЦЭМ!$B$39:$B$782,K$47)+'СЕТ СН'!$G$9+СВЦЭМ!$D$10+'СЕТ СН'!$G$5-'СЕТ СН'!$G$17</f>
        <v>5050.1417781100008</v>
      </c>
      <c r="L59" s="36">
        <f>SUMIFS(СВЦЭМ!$C$39:$C$782,СВЦЭМ!$A$39:$A$782,$A59,СВЦЭМ!$B$39:$B$782,L$47)+'СЕТ СН'!$G$9+СВЦЭМ!$D$10+'СЕТ СН'!$G$5-'СЕТ СН'!$G$17</f>
        <v>5064.1245654300001</v>
      </c>
      <c r="M59" s="36">
        <f>SUMIFS(СВЦЭМ!$C$39:$C$782,СВЦЭМ!$A$39:$A$782,$A59,СВЦЭМ!$B$39:$B$782,M$47)+'СЕТ СН'!$G$9+СВЦЭМ!$D$10+'СЕТ СН'!$G$5-'СЕТ СН'!$G$17</f>
        <v>5102.2911061600007</v>
      </c>
      <c r="N59" s="36">
        <f>SUMIFS(СВЦЭМ!$C$39:$C$782,СВЦЭМ!$A$39:$A$782,$A59,СВЦЭМ!$B$39:$B$782,N$47)+'СЕТ СН'!$G$9+СВЦЭМ!$D$10+'СЕТ СН'!$G$5-'СЕТ СН'!$G$17</f>
        <v>5154.7288404800001</v>
      </c>
      <c r="O59" s="36">
        <f>SUMIFS(СВЦЭМ!$C$39:$C$782,СВЦЭМ!$A$39:$A$782,$A59,СВЦЭМ!$B$39:$B$782,O$47)+'СЕТ СН'!$G$9+СВЦЭМ!$D$10+'СЕТ СН'!$G$5-'СЕТ СН'!$G$17</f>
        <v>5159.2156738400008</v>
      </c>
      <c r="P59" s="36">
        <f>SUMIFS(СВЦЭМ!$C$39:$C$782,СВЦЭМ!$A$39:$A$782,$A59,СВЦЭМ!$B$39:$B$782,P$47)+'СЕТ СН'!$G$9+СВЦЭМ!$D$10+'СЕТ СН'!$G$5-'СЕТ СН'!$G$17</f>
        <v>5184.2801473199997</v>
      </c>
      <c r="Q59" s="36">
        <f>SUMIFS(СВЦЭМ!$C$39:$C$782,СВЦЭМ!$A$39:$A$782,$A59,СВЦЭМ!$B$39:$B$782,Q$47)+'СЕТ СН'!$G$9+СВЦЭМ!$D$10+'СЕТ СН'!$G$5-'СЕТ СН'!$G$17</f>
        <v>5173.9754086800003</v>
      </c>
      <c r="R59" s="36">
        <f>SUMIFS(СВЦЭМ!$C$39:$C$782,СВЦЭМ!$A$39:$A$782,$A59,СВЦЭМ!$B$39:$B$782,R$47)+'СЕТ СН'!$G$9+СВЦЭМ!$D$10+'СЕТ СН'!$G$5-'СЕТ СН'!$G$17</f>
        <v>5140.5566272600008</v>
      </c>
      <c r="S59" s="36">
        <f>SUMIFS(СВЦЭМ!$C$39:$C$782,СВЦЭМ!$A$39:$A$782,$A59,СВЦЭМ!$B$39:$B$782,S$47)+'СЕТ СН'!$G$9+СВЦЭМ!$D$10+'СЕТ СН'!$G$5-'СЕТ СН'!$G$17</f>
        <v>5107.11112942</v>
      </c>
      <c r="T59" s="36">
        <f>SUMIFS(СВЦЭМ!$C$39:$C$782,СВЦЭМ!$A$39:$A$782,$A59,СВЦЭМ!$B$39:$B$782,T$47)+'СЕТ СН'!$G$9+СВЦЭМ!$D$10+'СЕТ СН'!$G$5-'СЕТ СН'!$G$17</f>
        <v>5079.8779174400006</v>
      </c>
      <c r="U59" s="36">
        <f>SUMIFS(СВЦЭМ!$C$39:$C$782,СВЦЭМ!$A$39:$A$782,$A59,СВЦЭМ!$B$39:$B$782,U$47)+'СЕТ СН'!$G$9+СВЦЭМ!$D$10+'СЕТ СН'!$G$5-'СЕТ СН'!$G$17</f>
        <v>5039.9335906400001</v>
      </c>
      <c r="V59" s="36">
        <f>SUMIFS(СВЦЭМ!$C$39:$C$782,СВЦЭМ!$A$39:$A$782,$A59,СВЦЭМ!$B$39:$B$782,V$47)+'СЕТ СН'!$G$9+СВЦЭМ!$D$10+'СЕТ СН'!$G$5-'СЕТ СН'!$G$17</f>
        <v>5029.7199500200004</v>
      </c>
      <c r="W59" s="36">
        <f>SUMIFS(СВЦЭМ!$C$39:$C$782,СВЦЭМ!$A$39:$A$782,$A59,СВЦЭМ!$B$39:$B$782,W$47)+'СЕТ СН'!$G$9+СВЦЭМ!$D$10+'СЕТ СН'!$G$5-'СЕТ СН'!$G$17</f>
        <v>5093.7583989800005</v>
      </c>
      <c r="X59" s="36">
        <f>SUMIFS(СВЦЭМ!$C$39:$C$782,СВЦЭМ!$A$39:$A$782,$A59,СВЦЭМ!$B$39:$B$782,X$47)+'СЕТ СН'!$G$9+СВЦЭМ!$D$10+'СЕТ СН'!$G$5-'СЕТ СН'!$G$17</f>
        <v>5109.1889050700001</v>
      </c>
      <c r="Y59" s="36">
        <f>SUMIFS(СВЦЭМ!$C$39:$C$782,СВЦЭМ!$A$39:$A$782,$A59,СВЦЭМ!$B$39:$B$782,Y$47)+'СЕТ СН'!$G$9+СВЦЭМ!$D$10+'СЕТ СН'!$G$5-'СЕТ СН'!$G$17</f>
        <v>5169.4407675800003</v>
      </c>
    </row>
    <row r="60" spans="1:25" ht="15.75" x14ac:dyDescent="0.2">
      <c r="A60" s="35">
        <f t="shared" si="1"/>
        <v>45059</v>
      </c>
      <c r="B60" s="36">
        <f>SUMIFS(СВЦЭМ!$C$39:$C$782,СВЦЭМ!$A$39:$A$782,$A60,СВЦЭМ!$B$39:$B$782,B$47)+'СЕТ СН'!$G$9+СВЦЭМ!$D$10+'СЕТ СН'!$G$5-'СЕТ СН'!$G$17</f>
        <v>5243.0366820700001</v>
      </c>
      <c r="C60" s="36">
        <f>SUMIFS(СВЦЭМ!$C$39:$C$782,СВЦЭМ!$A$39:$A$782,$A60,СВЦЭМ!$B$39:$B$782,C$47)+'СЕТ СН'!$G$9+СВЦЭМ!$D$10+'СЕТ СН'!$G$5-'СЕТ СН'!$G$17</f>
        <v>5291.7501405900002</v>
      </c>
      <c r="D60" s="36">
        <f>SUMIFS(СВЦЭМ!$C$39:$C$782,СВЦЭМ!$A$39:$A$782,$A60,СВЦЭМ!$B$39:$B$782,D$47)+'СЕТ СН'!$G$9+СВЦЭМ!$D$10+'СЕТ СН'!$G$5-'СЕТ СН'!$G$17</f>
        <v>5338.8820724200004</v>
      </c>
      <c r="E60" s="36">
        <f>SUMIFS(СВЦЭМ!$C$39:$C$782,СВЦЭМ!$A$39:$A$782,$A60,СВЦЭМ!$B$39:$B$782,E$47)+'СЕТ СН'!$G$9+СВЦЭМ!$D$10+'СЕТ СН'!$G$5-'СЕТ СН'!$G$17</f>
        <v>5359.9765902100007</v>
      </c>
      <c r="F60" s="36">
        <f>SUMIFS(СВЦЭМ!$C$39:$C$782,СВЦЭМ!$A$39:$A$782,$A60,СВЦЭМ!$B$39:$B$782,F$47)+'СЕТ СН'!$G$9+СВЦЭМ!$D$10+'СЕТ СН'!$G$5-'СЕТ СН'!$G$17</f>
        <v>5357.4285710599997</v>
      </c>
      <c r="G60" s="36">
        <f>SUMIFS(СВЦЭМ!$C$39:$C$782,СВЦЭМ!$A$39:$A$782,$A60,СВЦЭМ!$B$39:$B$782,G$47)+'СЕТ СН'!$G$9+СВЦЭМ!$D$10+'СЕТ СН'!$G$5-'СЕТ СН'!$G$17</f>
        <v>5338.6236396900003</v>
      </c>
      <c r="H60" s="36">
        <f>SUMIFS(СВЦЭМ!$C$39:$C$782,СВЦЭМ!$A$39:$A$782,$A60,СВЦЭМ!$B$39:$B$782,H$47)+'СЕТ СН'!$G$9+СВЦЭМ!$D$10+'СЕТ СН'!$G$5-'СЕТ СН'!$G$17</f>
        <v>5316.7060234800001</v>
      </c>
      <c r="I60" s="36">
        <f>SUMIFS(СВЦЭМ!$C$39:$C$782,СВЦЭМ!$A$39:$A$782,$A60,СВЦЭМ!$B$39:$B$782,I$47)+'СЕТ СН'!$G$9+СВЦЭМ!$D$10+'СЕТ СН'!$G$5-'СЕТ СН'!$G$17</f>
        <v>5232.39335768</v>
      </c>
      <c r="J60" s="36">
        <f>SUMIFS(СВЦЭМ!$C$39:$C$782,СВЦЭМ!$A$39:$A$782,$A60,СВЦЭМ!$B$39:$B$782,J$47)+'СЕТ СН'!$G$9+СВЦЭМ!$D$10+'СЕТ СН'!$G$5-'СЕТ СН'!$G$17</f>
        <v>5173.3508665200006</v>
      </c>
      <c r="K60" s="36">
        <f>SUMIFS(СВЦЭМ!$C$39:$C$782,СВЦЭМ!$A$39:$A$782,$A60,СВЦЭМ!$B$39:$B$782,K$47)+'СЕТ СН'!$G$9+СВЦЭМ!$D$10+'СЕТ СН'!$G$5-'СЕТ СН'!$G$17</f>
        <v>5172.9714119300006</v>
      </c>
      <c r="L60" s="36">
        <f>SUMIFS(СВЦЭМ!$C$39:$C$782,СВЦЭМ!$A$39:$A$782,$A60,СВЦЭМ!$B$39:$B$782,L$47)+'СЕТ СН'!$G$9+СВЦЭМ!$D$10+'СЕТ СН'!$G$5-'СЕТ СН'!$G$17</f>
        <v>5160.2534427400005</v>
      </c>
      <c r="M60" s="36">
        <f>SUMIFS(СВЦЭМ!$C$39:$C$782,СВЦЭМ!$A$39:$A$782,$A60,СВЦЭМ!$B$39:$B$782,M$47)+'СЕТ СН'!$G$9+СВЦЭМ!$D$10+'СЕТ СН'!$G$5-'СЕТ СН'!$G$17</f>
        <v>5139.90361235</v>
      </c>
      <c r="N60" s="36">
        <f>SUMIFS(СВЦЭМ!$C$39:$C$782,СВЦЭМ!$A$39:$A$782,$A60,СВЦЭМ!$B$39:$B$782,N$47)+'СЕТ СН'!$G$9+СВЦЭМ!$D$10+'СЕТ СН'!$G$5-'СЕТ СН'!$G$17</f>
        <v>5174.3732900300001</v>
      </c>
      <c r="O60" s="36">
        <f>SUMIFS(СВЦЭМ!$C$39:$C$782,СВЦЭМ!$A$39:$A$782,$A60,СВЦЭМ!$B$39:$B$782,O$47)+'СЕТ СН'!$G$9+СВЦЭМ!$D$10+'СЕТ СН'!$G$5-'СЕТ СН'!$G$17</f>
        <v>5200.9241351300006</v>
      </c>
      <c r="P60" s="36">
        <f>SUMIFS(СВЦЭМ!$C$39:$C$782,СВЦЭМ!$A$39:$A$782,$A60,СВЦЭМ!$B$39:$B$782,P$47)+'СЕТ СН'!$G$9+СВЦЭМ!$D$10+'СЕТ СН'!$G$5-'СЕТ СН'!$G$17</f>
        <v>5214.7720477299999</v>
      </c>
      <c r="Q60" s="36">
        <f>SUMIFS(СВЦЭМ!$C$39:$C$782,СВЦЭМ!$A$39:$A$782,$A60,СВЦЭМ!$B$39:$B$782,Q$47)+'СЕТ СН'!$G$9+СВЦЭМ!$D$10+'СЕТ СН'!$G$5-'СЕТ СН'!$G$17</f>
        <v>5238.7433038700001</v>
      </c>
      <c r="R60" s="36">
        <f>SUMIFS(СВЦЭМ!$C$39:$C$782,СВЦЭМ!$A$39:$A$782,$A60,СВЦЭМ!$B$39:$B$782,R$47)+'СЕТ СН'!$G$9+СВЦЭМ!$D$10+'СЕТ СН'!$G$5-'СЕТ СН'!$G$17</f>
        <v>5237.6739191900006</v>
      </c>
      <c r="S60" s="36">
        <f>SUMIFS(СВЦЭМ!$C$39:$C$782,СВЦЭМ!$A$39:$A$782,$A60,СВЦЭМ!$B$39:$B$782,S$47)+'СЕТ СН'!$G$9+СВЦЭМ!$D$10+'СЕТ СН'!$G$5-'СЕТ СН'!$G$17</f>
        <v>5209.7641361100004</v>
      </c>
      <c r="T60" s="36">
        <f>SUMIFS(СВЦЭМ!$C$39:$C$782,СВЦЭМ!$A$39:$A$782,$A60,СВЦЭМ!$B$39:$B$782,T$47)+'СЕТ СН'!$G$9+СВЦЭМ!$D$10+'СЕТ СН'!$G$5-'СЕТ СН'!$G$17</f>
        <v>5182.6245467500003</v>
      </c>
      <c r="U60" s="36">
        <f>SUMIFS(СВЦЭМ!$C$39:$C$782,СВЦЭМ!$A$39:$A$782,$A60,СВЦЭМ!$B$39:$B$782,U$47)+'СЕТ СН'!$G$9+СВЦЭМ!$D$10+'СЕТ СН'!$G$5-'СЕТ СН'!$G$17</f>
        <v>5075.4369977200004</v>
      </c>
      <c r="V60" s="36">
        <f>SUMIFS(СВЦЭМ!$C$39:$C$782,СВЦЭМ!$A$39:$A$782,$A60,СВЦЭМ!$B$39:$B$782,V$47)+'СЕТ СН'!$G$9+СВЦЭМ!$D$10+'СЕТ СН'!$G$5-'СЕТ СН'!$G$17</f>
        <v>5088.3521577800002</v>
      </c>
      <c r="W60" s="36">
        <f>SUMIFS(СВЦЭМ!$C$39:$C$782,СВЦЭМ!$A$39:$A$782,$A60,СВЦЭМ!$B$39:$B$782,W$47)+'СЕТ СН'!$G$9+СВЦЭМ!$D$10+'СЕТ СН'!$G$5-'СЕТ СН'!$G$17</f>
        <v>5081.8388289200002</v>
      </c>
      <c r="X60" s="36">
        <f>SUMIFS(СВЦЭМ!$C$39:$C$782,СВЦЭМ!$A$39:$A$782,$A60,СВЦЭМ!$B$39:$B$782,X$47)+'СЕТ СН'!$G$9+СВЦЭМ!$D$10+'СЕТ СН'!$G$5-'СЕТ СН'!$G$17</f>
        <v>5130.0287890100008</v>
      </c>
      <c r="Y60" s="36">
        <f>SUMIFS(СВЦЭМ!$C$39:$C$782,СВЦЭМ!$A$39:$A$782,$A60,СВЦЭМ!$B$39:$B$782,Y$47)+'СЕТ СН'!$G$9+СВЦЭМ!$D$10+'СЕТ СН'!$G$5-'СЕТ СН'!$G$17</f>
        <v>5134.5439386300004</v>
      </c>
    </row>
    <row r="61" spans="1:25" ht="15.75" x14ac:dyDescent="0.2">
      <c r="A61" s="35">
        <f t="shared" si="1"/>
        <v>45060</v>
      </c>
      <c r="B61" s="36">
        <f>SUMIFS(СВЦЭМ!$C$39:$C$782,СВЦЭМ!$A$39:$A$782,$A61,СВЦЭМ!$B$39:$B$782,B$47)+'СЕТ СН'!$G$9+СВЦЭМ!$D$10+'СЕТ СН'!$G$5-'СЕТ СН'!$G$17</f>
        <v>5201.8092335900001</v>
      </c>
      <c r="C61" s="36">
        <f>SUMIFS(СВЦЭМ!$C$39:$C$782,СВЦЭМ!$A$39:$A$782,$A61,СВЦЭМ!$B$39:$B$782,C$47)+'СЕТ СН'!$G$9+СВЦЭМ!$D$10+'СЕТ СН'!$G$5-'СЕТ СН'!$G$17</f>
        <v>5285.3945236899999</v>
      </c>
      <c r="D61" s="36">
        <f>SUMIFS(СВЦЭМ!$C$39:$C$782,СВЦЭМ!$A$39:$A$782,$A61,СВЦЭМ!$B$39:$B$782,D$47)+'СЕТ СН'!$G$9+СВЦЭМ!$D$10+'СЕТ СН'!$G$5-'СЕТ СН'!$G$17</f>
        <v>5354.0413391399998</v>
      </c>
      <c r="E61" s="36">
        <f>SUMIFS(СВЦЭМ!$C$39:$C$782,СВЦЭМ!$A$39:$A$782,$A61,СВЦЭМ!$B$39:$B$782,E$47)+'СЕТ СН'!$G$9+СВЦЭМ!$D$10+'СЕТ СН'!$G$5-'СЕТ СН'!$G$17</f>
        <v>5348.7748342000004</v>
      </c>
      <c r="F61" s="36">
        <f>SUMIFS(СВЦЭМ!$C$39:$C$782,СВЦЭМ!$A$39:$A$782,$A61,СВЦЭМ!$B$39:$B$782,F$47)+'СЕТ СН'!$G$9+СВЦЭМ!$D$10+'СЕТ СН'!$G$5-'СЕТ СН'!$G$17</f>
        <v>5356.13273854</v>
      </c>
      <c r="G61" s="36">
        <f>SUMIFS(СВЦЭМ!$C$39:$C$782,СВЦЭМ!$A$39:$A$782,$A61,СВЦЭМ!$B$39:$B$782,G$47)+'СЕТ СН'!$G$9+СВЦЭМ!$D$10+'СЕТ СН'!$G$5-'СЕТ СН'!$G$17</f>
        <v>5344.0275122000003</v>
      </c>
      <c r="H61" s="36">
        <f>SUMIFS(СВЦЭМ!$C$39:$C$782,СВЦЭМ!$A$39:$A$782,$A61,СВЦЭМ!$B$39:$B$782,H$47)+'СЕТ СН'!$G$9+СВЦЭМ!$D$10+'СЕТ СН'!$G$5-'СЕТ СН'!$G$17</f>
        <v>5343.0816528200003</v>
      </c>
      <c r="I61" s="36">
        <f>SUMIFS(СВЦЭМ!$C$39:$C$782,СВЦЭМ!$A$39:$A$782,$A61,СВЦЭМ!$B$39:$B$782,I$47)+'СЕТ СН'!$G$9+СВЦЭМ!$D$10+'СЕТ СН'!$G$5-'СЕТ СН'!$G$17</f>
        <v>5292.1183166700002</v>
      </c>
      <c r="J61" s="36">
        <f>SUMIFS(СВЦЭМ!$C$39:$C$782,СВЦЭМ!$A$39:$A$782,$A61,СВЦЭМ!$B$39:$B$782,J$47)+'СЕТ СН'!$G$9+СВЦЭМ!$D$10+'СЕТ СН'!$G$5-'СЕТ СН'!$G$17</f>
        <v>5214.3445777400002</v>
      </c>
      <c r="K61" s="36">
        <f>SUMIFS(СВЦЭМ!$C$39:$C$782,СВЦЭМ!$A$39:$A$782,$A61,СВЦЭМ!$B$39:$B$782,K$47)+'СЕТ СН'!$G$9+СВЦЭМ!$D$10+'СЕТ СН'!$G$5-'СЕТ СН'!$G$17</f>
        <v>5141.3336670000008</v>
      </c>
      <c r="L61" s="36">
        <f>SUMIFS(СВЦЭМ!$C$39:$C$782,СВЦЭМ!$A$39:$A$782,$A61,СВЦЭМ!$B$39:$B$782,L$47)+'СЕТ СН'!$G$9+СВЦЭМ!$D$10+'СЕТ СН'!$G$5-'СЕТ СН'!$G$17</f>
        <v>5114.0220167900006</v>
      </c>
      <c r="M61" s="36">
        <f>SUMIFS(СВЦЭМ!$C$39:$C$782,СВЦЭМ!$A$39:$A$782,$A61,СВЦЭМ!$B$39:$B$782,M$47)+'СЕТ СН'!$G$9+СВЦЭМ!$D$10+'СЕТ СН'!$G$5-'СЕТ СН'!$G$17</f>
        <v>5108.3452288500002</v>
      </c>
      <c r="N61" s="36">
        <f>SUMIFS(СВЦЭМ!$C$39:$C$782,СВЦЭМ!$A$39:$A$782,$A61,СВЦЭМ!$B$39:$B$782,N$47)+'СЕТ СН'!$G$9+СВЦЭМ!$D$10+'СЕТ СН'!$G$5-'СЕТ СН'!$G$17</f>
        <v>5129.1471602000001</v>
      </c>
      <c r="O61" s="36">
        <f>SUMIFS(СВЦЭМ!$C$39:$C$782,СВЦЭМ!$A$39:$A$782,$A61,СВЦЭМ!$B$39:$B$782,O$47)+'СЕТ СН'!$G$9+СВЦЭМ!$D$10+'СЕТ СН'!$G$5-'СЕТ СН'!$G$17</f>
        <v>5164.8384409700002</v>
      </c>
      <c r="P61" s="36">
        <f>SUMIFS(СВЦЭМ!$C$39:$C$782,СВЦЭМ!$A$39:$A$782,$A61,СВЦЭМ!$B$39:$B$782,P$47)+'СЕТ СН'!$G$9+СВЦЭМ!$D$10+'СЕТ СН'!$G$5-'СЕТ СН'!$G$17</f>
        <v>5177.18502936</v>
      </c>
      <c r="Q61" s="36">
        <f>SUMIFS(СВЦЭМ!$C$39:$C$782,СВЦЭМ!$A$39:$A$782,$A61,СВЦЭМ!$B$39:$B$782,Q$47)+'СЕТ СН'!$G$9+СВЦЭМ!$D$10+'СЕТ СН'!$G$5-'СЕТ СН'!$G$17</f>
        <v>5193.9530657900004</v>
      </c>
      <c r="R61" s="36">
        <f>SUMIFS(СВЦЭМ!$C$39:$C$782,СВЦЭМ!$A$39:$A$782,$A61,СВЦЭМ!$B$39:$B$782,R$47)+'СЕТ СН'!$G$9+СВЦЭМ!$D$10+'СЕТ СН'!$G$5-'СЕТ СН'!$G$17</f>
        <v>5174.7100162100005</v>
      </c>
      <c r="S61" s="36">
        <f>SUMIFS(СВЦЭМ!$C$39:$C$782,СВЦЭМ!$A$39:$A$782,$A61,СВЦЭМ!$B$39:$B$782,S$47)+'СЕТ СН'!$G$9+СВЦЭМ!$D$10+'СЕТ СН'!$G$5-'СЕТ СН'!$G$17</f>
        <v>5138.2378181300001</v>
      </c>
      <c r="T61" s="36">
        <f>SUMIFS(СВЦЭМ!$C$39:$C$782,СВЦЭМ!$A$39:$A$782,$A61,СВЦЭМ!$B$39:$B$782,T$47)+'СЕТ СН'!$G$9+СВЦЭМ!$D$10+'СЕТ СН'!$G$5-'СЕТ СН'!$G$17</f>
        <v>5126.5359205599998</v>
      </c>
      <c r="U61" s="36">
        <f>SUMIFS(СВЦЭМ!$C$39:$C$782,СВЦЭМ!$A$39:$A$782,$A61,СВЦЭМ!$B$39:$B$782,U$47)+'СЕТ СН'!$G$9+СВЦЭМ!$D$10+'СЕТ СН'!$G$5-'СЕТ СН'!$G$17</f>
        <v>5100.34003209</v>
      </c>
      <c r="V61" s="36">
        <f>SUMIFS(СВЦЭМ!$C$39:$C$782,СВЦЭМ!$A$39:$A$782,$A61,СВЦЭМ!$B$39:$B$782,V$47)+'СЕТ СН'!$G$9+СВЦЭМ!$D$10+'СЕТ СН'!$G$5-'СЕТ СН'!$G$17</f>
        <v>5081.0200753400004</v>
      </c>
      <c r="W61" s="36">
        <f>SUMIFS(СВЦЭМ!$C$39:$C$782,СВЦЭМ!$A$39:$A$782,$A61,СВЦЭМ!$B$39:$B$782,W$47)+'СЕТ СН'!$G$9+СВЦЭМ!$D$10+'СЕТ СН'!$G$5-'СЕТ СН'!$G$17</f>
        <v>5042.86161687</v>
      </c>
      <c r="X61" s="36">
        <f>SUMIFS(СВЦЭМ!$C$39:$C$782,СВЦЭМ!$A$39:$A$782,$A61,СВЦЭМ!$B$39:$B$782,X$47)+'СЕТ СН'!$G$9+СВЦЭМ!$D$10+'СЕТ СН'!$G$5-'СЕТ СН'!$G$17</f>
        <v>5081.5090943200003</v>
      </c>
      <c r="Y61" s="36">
        <f>SUMIFS(СВЦЭМ!$C$39:$C$782,СВЦЭМ!$A$39:$A$782,$A61,СВЦЭМ!$B$39:$B$782,Y$47)+'СЕТ СН'!$G$9+СВЦЭМ!$D$10+'СЕТ СН'!$G$5-'СЕТ СН'!$G$17</f>
        <v>5150.8905200300005</v>
      </c>
    </row>
    <row r="62" spans="1:25" ht="15.75" x14ac:dyDescent="0.2">
      <c r="A62" s="35">
        <f t="shared" si="1"/>
        <v>45061</v>
      </c>
      <c r="B62" s="36">
        <f>SUMIFS(СВЦЭМ!$C$39:$C$782,СВЦЭМ!$A$39:$A$782,$A62,СВЦЭМ!$B$39:$B$782,B$47)+'СЕТ СН'!$G$9+СВЦЭМ!$D$10+'СЕТ СН'!$G$5-'СЕТ СН'!$G$17</f>
        <v>5241.3126570200002</v>
      </c>
      <c r="C62" s="36">
        <f>SUMIFS(СВЦЭМ!$C$39:$C$782,СВЦЭМ!$A$39:$A$782,$A62,СВЦЭМ!$B$39:$B$782,C$47)+'СЕТ СН'!$G$9+СВЦЭМ!$D$10+'СЕТ СН'!$G$5-'СЕТ СН'!$G$17</f>
        <v>5315.7091594499998</v>
      </c>
      <c r="D62" s="36">
        <f>SUMIFS(СВЦЭМ!$C$39:$C$782,СВЦЭМ!$A$39:$A$782,$A62,СВЦЭМ!$B$39:$B$782,D$47)+'СЕТ СН'!$G$9+СВЦЭМ!$D$10+'СЕТ СН'!$G$5-'СЕТ СН'!$G$17</f>
        <v>5407.0396587000005</v>
      </c>
      <c r="E62" s="36">
        <f>SUMIFS(СВЦЭМ!$C$39:$C$782,СВЦЭМ!$A$39:$A$782,$A62,СВЦЭМ!$B$39:$B$782,E$47)+'СЕТ СН'!$G$9+СВЦЭМ!$D$10+'СЕТ СН'!$G$5-'СЕТ СН'!$G$17</f>
        <v>5407.6589116900004</v>
      </c>
      <c r="F62" s="36">
        <f>SUMIFS(СВЦЭМ!$C$39:$C$782,СВЦЭМ!$A$39:$A$782,$A62,СВЦЭМ!$B$39:$B$782,F$47)+'СЕТ СН'!$G$9+СВЦЭМ!$D$10+'СЕТ СН'!$G$5-'СЕТ СН'!$G$17</f>
        <v>5390.3547588000001</v>
      </c>
      <c r="G62" s="36">
        <f>SUMIFS(СВЦЭМ!$C$39:$C$782,СВЦЭМ!$A$39:$A$782,$A62,СВЦЭМ!$B$39:$B$782,G$47)+'СЕТ СН'!$G$9+СВЦЭМ!$D$10+'СЕТ СН'!$G$5-'СЕТ СН'!$G$17</f>
        <v>5354.9767039400003</v>
      </c>
      <c r="H62" s="36">
        <f>SUMIFS(СВЦЭМ!$C$39:$C$782,СВЦЭМ!$A$39:$A$782,$A62,СВЦЭМ!$B$39:$B$782,H$47)+'СЕТ СН'!$G$9+СВЦЭМ!$D$10+'СЕТ СН'!$G$5-'СЕТ СН'!$G$17</f>
        <v>5300.9488140700005</v>
      </c>
      <c r="I62" s="36">
        <f>SUMIFS(СВЦЭМ!$C$39:$C$782,СВЦЭМ!$A$39:$A$782,$A62,СВЦЭМ!$B$39:$B$782,I$47)+'СЕТ СН'!$G$9+СВЦЭМ!$D$10+'СЕТ СН'!$G$5-'СЕТ СН'!$G$17</f>
        <v>5246.3790387099998</v>
      </c>
      <c r="J62" s="36">
        <f>SUMIFS(СВЦЭМ!$C$39:$C$782,СВЦЭМ!$A$39:$A$782,$A62,СВЦЭМ!$B$39:$B$782,J$47)+'СЕТ СН'!$G$9+СВЦЭМ!$D$10+'СЕТ СН'!$G$5-'СЕТ СН'!$G$17</f>
        <v>5175.3945872200002</v>
      </c>
      <c r="K62" s="36">
        <f>SUMIFS(СВЦЭМ!$C$39:$C$782,СВЦЭМ!$A$39:$A$782,$A62,СВЦЭМ!$B$39:$B$782,K$47)+'СЕТ СН'!$G$9+СВЦЭМ!$D$10+'СЕТ СН'!$G$5-'СЕТ СН'!$G$17</f>
        <v>5154.4883313200007</v>
      </c>
      <c r="L62" s="36">
        <f>SUMIFS(СВЦЭМ!$C$39:$C$782,СВЦЭМ!$A$39:$A$782,$A62,СВЦЭМ!$B$39:$B$782,L$47)+'СЕТ СН'!$G$9+СВЦЭМ!$D$10+'СЕТ СН'!$G$5-'СЕТ СН'!$G$17</f>
        <v>5139.7269257000007</v>
      </c>
      <c r="M62" s="36">
        <f>SUMIFS(СВЦЭМ!$C$39:$C$782,СВЦЭМ!$A$39:$A$782,$A62,СВЦЭМ!$B$39:$B$782,M$47)+'СЕТ СН'!$G$9+СВЦЭМ!$D$10+'СЕТ СН'!$G$5-'СЕТ СН'!$G$17</f>
        <v>5134.7687877400003</v>
      </c>
      <c r="N62" s="36">
        <f>SUMIFS(СВЦЭМ!$C$39:$C$782,СВЦЭМ!$A$39:$A$782,$A62,СВЦЭМ!$B$39:$B$782,N$47)+'СЕТ СН'!$G$9+СВЦЭМ!$D$10+'СЕТ СН'!$G$5-'СЕТ СН'!$G$17</f>
        <v>5204.2887633999999</v>
      </c>
      <c r="O62" s="36">
        <f>SUMIFS(СВЦЭМ!$C$39:$C$782,СВЦЭМ!$A$39:$A$782,$A62,СВЦЭМ!$B$39:$B$782,O$47)+'СЕТ СН'!$G$9+СВЦЭМ!$D$10+'СЕТ СН'!$G$5-'СЕТ СН'!$G$17</f>
        <v>5200.6512003500002</v>
      </c>
      <c r="P62" s="36">
        <f>SUMIFS(СВЦЭМ!$C$39:$C$782,СВЦЭМ!$A$39:$A$782,$A62,СВЦЭМ!$B$39:$B$782,P$47)+'СЕТ СН'!$G$9+СВЦЭМ!$D$10+'СЕТ СН'!$G$5-'СЕТ СН'!$G$17</f>
        <v>5190.0511281100007</v>
      </c>
      <c r="Q62" s="36">
        <f>SUMIFS(СВЦЭМ!$C$39:$C$782,СВЦЭМ!$A$39:$A$782,$A62,СВЦЭМ!$B$39:$B$782,Q$47)+'СЕТ СН'!$G$9+СВЦЭМ!$D$10+'СЕТ СН'!$G$5-'СЕТ СН'!$G$17</f>
        <v>5192.88142444</v>
      </c>
      <c r="R62" s="36">
        <f>SUMIFS(СВЦЭМ!$C$39:$C$782,СВЦЭМ!$A$39:$A$782,$A62,СВЦЭМ!$B$39:$B$782,R$47)+'СЕТ СН'!$G$9+СВЦЭМ!$D$10+'СЕТ СН'!$G$5-'СЕТ СН'!$G$17</f>
        <v>5210.2904232999999</v>
      </c>
      <c r="S62" s="36">
        <f>SUMIFS(СВЦЭМ!$C$39:$C$782,СВЦЭМ!$A$39:$A$782,$A62,СВЦЭМ!$B$39:$B$782,S$47)+'СЕТ СН'!$G$9+СВЦЭМ!$D$10+'СЕТ СН'!$G$5-'СЕТ СН'!$G$17</f>
        <v>5151.69411304</v>
      </c>
      <c r="T62" s="36">
        <f>SUMIFS(СВЦЭМ!$C$39:$C$782,СВЦЭМ!$A$39:$A$782,$A62,СВЦЭМ!$B$39:$B$782,T$47)+'СЕТ СН'!$G$9+СВЦЭМ!$D$10+'СЕТ СН'!$G$5-'СЕТ СН'!$G$17</f>
        <v>5080.08878577</v>
      </c>
      <c r="U62" s="36">
        <f>SUMIFS(СВЦЭМ!$C$39:$C$782,СВЦЭМ!$A$39:$A$782,$A62,СВЦЭМ!$B$39:$B$782,U$47)+'СЕТ СН'!$G$9+СВЦЭМ!$D$10+'СЕТ СН'!$G$5-'СЕТ СН'!$G$17</f>
        <v>5027.7212630399999</v>
      </c>
      <c r="V62" s="36">
        <f>SUMIFS(СВЦЭМ!$C$39:$C$782,СВЦЭМ!$A$39:$A$782,$A62,СВЦЭМ!$B$39:$B$782,V$47)+'СЕТ СН'!$G$9+СВЦЭМ!$D$10+'СЕТ СН'!$G$5-'СЕТ СН'!$G$17</f>
        <v>4999.96735687</v>
      </c>
      <c r="W62" s="36">
        <f>SUMIFS(СВЦЭМ!$C$39:$C$782,СВЦЭМ!$A$39:$A$782,$A62,СВЦЭМ!$B$39:$B$782,W$47)+'СЕТ СН'!$G$9+СВЦЭМ!$D$10+'СЕТ СН'!$G$5-'СЕТ СН'!$G$17</f>
        <v>5044.9918401300001</v>
      </c>
      <c r="X62" s="36">
        <f>SUMIFS(СВЦЭМ!$C$39:$C$782,СВЦЭМ!$A$39:$A$782,$A62,СВЦЭМ!$B$39:$B$782,X$47)+'СЕТ СН'!$G$9+СВЦЭМ!$D$10+'СЕТ СН'!$G$5-'СЕТ СН'!$G$17</f>
        <v>5100.7771280699999</v>
      </c>
      <c r="Y62" s="36">
        <f>SUMIFS(СВЦЭМ!$C$39:$C$782,СВЦЭМ!$A$39:$A$782,$A62,СВЦЭМ!$B$39:$B$782,Y$47)+'СЕТ СН'!$G$9+СВЦЭМ!$D$10+'СЕТ СН'!$G$5-'СЕТ СН'!$G$17</f>
        <v>5165.2945875599999</v>
      </c>
    </row>
    <row r="63" spans="1:25" ht="15.75" x14ac:dyDescent="0.2">
      <c r="A63" s="35">
        <f t="shared" si="1"/>
        <v>45062</v>
      </c>
      <c r="B63" s="36">
        <f>SUMIFS(СВЦЭМ!$C$39:$C$782,СВЦЭМ!$A$39:$A$782,$A63,СВЦЭМ!$B$39:$B$782,B$47)+'СЕТ СН'!$G$9+СВЦЭМ!$D$10+'СЕТ СН'!$G$5-'СЕТ СН'!$G$17</f>
        <v>5289.2918109399998</v>
      </c>
      <c r="C63" s="36">
        <f>SUMIFS(СВЦЭМ!$C$39:$C$782,СВЦЭМ!$A$39:$A$782,$A63,СВЦЭМ!$B$39:$B$782,C$47)+'СЕТ СН'!$G$9+СВЦЭМ!$D$10+'СЕТ СН'!$G$5-'СЕТ СН'!$G$17</f>
        <v>5324.3822939900001</v>
      </c>
      <c r="D63" s="36">
        <f>SUMIFS(СВЦЭМ!$C$39:$C$782,СВЦЭМ!$A$39:$A$782,$A63,СВЦЭМ!$B$39:$B$782,D$47)+'СЕТ СН'!$G$9+СВЦЭМ!$D$10+'СЕТ СН'!$G$5-'СЕТ СН'!$G$17</f>
        <v>5345.8205094800005</v>
      </c>
      <c r="E63" s="36">
        <f>SUMIFS(СВЦЭМ!$C$39:$C$782,СВЦЭМ!$A$39:$A$782,$A63,СВЦЭМ!$B$39:$B$782,E$47)+'СЕТ СН'!$G$9+СВЦЭМ!$D$10+'СЕТ СН'!$G$5-'СЕТ СН'!$G$17</f>
        <v>5324.8562458800006</v>
      </c>
      <c r="F63" s="36">
        <f>SUMIFS(СВЦЭМ!$C$39:$C$782,СВЦЭМ!$A$39:$A$782,$A63,СВЦЭМ!$B$39:$B$782,F$47)+'СЕТ СН'!$G$9+СВЦЭМ!$D$10+'СЕТ СН'!$G$5-'СЕТ СН'!$G$17</f>
        <v>5323.4384561900006</v>
      </c>
      <c r="G63" s="36">
        <f>SUMIFS(СВЦЭМ!$C$39:$C$782,СВЦЭМ!$A$39:$A$782,$A63,СВЦЭМ!$B$39:$B$782,G$47)+'СЕТ СН'!$G$9+СВЦЭМ!$D$10+'СЕТ СН'!$G$5-'СЕТ СН'!$G$17</f>
        <v>5330.92499288</v>
      </c>
      <c r="H63" s="36">
        <f>SUMIFS(СВЦЭМ!$C$39:$C$782,СВЦЭМ!$A$39:$A$782,$A63,СВЦЭМ!$B$39:$B$782,H$47)+'СЕТ СН'!$G$9+СВЦЭМ!$D$10+'СЕТ СН'!$G$5-'СЕТ СН'!$G$17</f>
        <v>5204.6497246600002</v>
      </c>
      <c r="I63" s="36">
        <f>SUMIFS(СВЦЭМ!$C$39:$C$782,СВЦЭМ!$A$39:$A$782,$A63,СВЦЭМ!$B$39:$B$782,I$47)+'СЕТ СН'!$G$9+СВЦЭМ!$D$10+'СЕТ СН'!$G$5-'СЕТ СН'!$G$17</f>
        <v>5190.3532136000003</v>
      </c>
      <c r="J63" s="36">
        <f>SUMIFS(СВЦЭМ!$C$39:$C$782,СВЦЭМ!$A$39:$A$782,$A63,СВЦЭМ!$B$39:$B$782,J$47)+'СЕТ СН'!$G$9+СВЦЭМ!$D$10+'СЕТ СН'!$G$5-'СЕТ СН'!$G$17</f>
        <v>5100.4804542399997</v>
      </c>
      <c r="K63" s="36">
        <f>SUMIFS(СВЦЭМ!$C$39:$C$782,СВЦЭМ!$A$39:$A$782,$A63,СВЦЭМ!$B$39:$B$782,K$47)+'СЕТ СН'!$G$9+СВЦЭМ!$D$10+'СЕТ СН'!$G$5-'СЕТ СН'!$G$17</f>
        <v>5088.1806818800005</v>
      </c>
      <c r="L63" s="36">
        <f>SUMIFS(СВЦЭМ!$C$39:$C$782,СВЦЭМ!$A$39:$A$782,$A63,СВЦЭМ!$B$39:$B$782,L$47)+'СЕТ СН'!$G$9+СВЦЭМ!$D$10+'СЕТ СН'!$G$5-'СЕТ СН'!$G$17</f>
        <v>5099.8624497000001</v>
      </c>
      <c r="M63" s="36">
        <f>SUMIFS(СВЦЭМ!$C$39:$C$782,СВЦЭМ!$A$39:$A$782,$A63,СВЦЭМ!$B$39:$B$782,M$47)+'СЕТ СН'!$G$9+СВЦЭМ!$D$10+'СЕТ СН'!$G$5-'СЕТ СН'!$G$17</f>
        <v>5125.2348374600006</v>
      </c>
      <c r="N63" s="36">
        <f>SUMIFS(СВЦЭМ!$C$39:$C$782,СВЦЭМ!$A$39:$A$782,$A63,СВЦЭМ!$B$39:$B$782,N$47)+'СЕТ СН'!$G$9+СВЦЭМ!$D$10+'СЕТ СН'!$G$5-'СЕТ СН'!$G$17</f>
        <v>5165.5507389800005</v>
      </c>
      <c r="O63" s="36">
        <f>SUMIFS(СВЦЭМ!$C$39:$C$782,СВЦЭМ!$A$39:$A$782,$A63,СВЦЭМ!$B$39:$B$782,O$47)+'СЕТ СН'!$G$9+СВЦЭМ!$D$10+'СЕТ СН'!$G$5-'СЕТ СН'!$G$17</f>
        <v>5181.13461912</v>
      </c>
      <c r="P63" s="36">
        <f>SUMIFS(СВЦЭМ!$C$39:$C$782,СВЦЭМ!$A$39:$A$782,$A63,СВЦЭМ!$B$39:$B$782,P$47)+'СЕТ СН'!$G$9+СВЦЭМ!$D$10+'СЕТ СН'!$G$5-'СЕТ СН'!$G$17</f>
        <v>5188.5077923099998</v>
      </c>
      <c r="Q63" s="36">
        <f>SUMIFS(СВЦЭМ!$C$39:$C$782,СВЦЭМ!$A$39:$A$782,$A63,СВЦЭМ!$B$39:$B$782,Q$47)+'СЕТ СН'!$G$9+СВЦЭМ!$D$10+'СЕТ СН'!$G$5-'СЕТ СН'!$G$17</f>
        <v>5178.8415349700008</v>
      </c>
      <c r="R63" s="36">
        <f>SUMIFS(СВЦЭМ!$C$39:$C$782,СВЦЭМ!$A$39:$A$782,$A63,СВЦЭМ!$B$39:$B$782,R$47)+'СЕТ СН'!$G$9+СВЦЭМ!$D$10+'СЕТ СН'!$G$5-'СЕТ СН'!$G$17</f>
        <v>5124.8082489900007</v>
      </c>
      <c r="S63" s="36">
        <f>SUMIFS(СВЦЭМ!$C$39:$C$782,СВЦЭМ!$A$39:$A$782,$A63,СВЦЭМ!$B$39:$B$782,S$47)+'СЕТ СН'!$G$9+СВЦЭМ!$D$10+'СЕТ СН'!$G$5-'СЕТ СН'!$G$17</f>
        <v>5102.2198130800007</v>
      </c>
      <c r="T63" s="36">
        <f>SUMIFS(СВЦЭМ!$C$39:$C$782,СВЦЭМ!$A$39:$A$782,$A63,СВЦЭМ!$B$39:$B$782,T$47)+'СЕТ СН'!$G$9+СВЦЭМ!$D$10+'СЕТ СН'!$G$5-'СЕТ СН'!$G$17</f>
        <v>4989.7044403600003</v>
      </c>
      <c r="U63" s="36">
        <f>SUMIFS(СВЦЭМ!$C$39:$C$782,СВЦЭМ!$A$39:$A$782,$A63,СВЦЭМ!$B$39:$B$782,U$47)+'СЕТ СН'!$G$9+СВЦЭМ!$D$10+'СЕТ СН'!$G$5-'СЕТ СН'!$G$17</f>
        <v>4912.6139307100002</v>
      </c>
      <c r="V63" s="36">
        <f>SUMIFS(СВЦЭМ!$C$39:$C$782,СВЦЭМ!$A$39:$A$782,$A63,СВЦЭМ!$B$39:$B$782,V$47)+'СЕТ СН'!$G$9+СВЦЭМ!$D$10+'СЕТ СН'!$G$5-'СЕТ СН'!$G$17</f>
        <v>4920.1093783200004</v>
      </c>
      <c r="W63" s="36">
        <f>SUMIFS(СВЦЭМ!$C$39:$C$782,СВЦЭМ!$A$39:$A$782,$A63,СВЦЭМ!$B$39:$B$782,W$47)+'СЕТ СН'!$G$9+СВЦЭМ!$D$10+'СЕТ СН'!$G$5-'СЕТ СН'!$G$17</f>
        <v>4975.9939669699997</v>
      </c>
      <c r="X63" s="36">
        <f>SUMIFS(СВЦЭМ!$C$39:$C$782,СВЦЭМ!$A$39:$A$782,$A63,СВЦЭМ!$B$39:$B$782,X$47)+'СЕТ СН'!$G$9+СВЦЭМ!$D$10+'СЕТ СН'!$G$5-'СЕТ СН'!$G$17</f>
        <v>5018.8183723100001</v>
      </c>
      <c r="Y63" s="36">
        <f>SUMIFS(СВЦЭМ!$C$39:$C$782,СВЦЭМ!$A$39:$A$782,$A63,СВЦЭМ!$B$39:$B$782,Y$47)+'СЕТ СН'!$G$9+СВЦЭМ!$D$10+'СЕТ СН'!$G$5-'СЕТ СН'!$G$17</f>
        <v>5121.1735880300002</v>
      </c>
    </row>
    <row r="64" spans="1:25" ht="15.75" x14ac:dyDescent="0.2">
      <c r="A64" s="35">
        <f t="shared" si="1"/>
        <v>45063</v>
      </c>
      <c r="B64" s="36">
        <f>SUMIFS(СВЦЭМ!$C$39:$C$782,СВЦЭМ!$A$39:$A$782,$A64,СВЦЭМ!$B$39:$B$782,B$47)+'СЕТ СН'!$G$9+СВЦЭМ!$D$10+'СЕТ СН'!$G$5-'СЕТ СН'!$G$17</f>
        <v>5193.0586064899999</v>
      </c>
      <c r="C64" s="36">
        <f>SUMIFS(СВЦЭМ!$C$39:$C$782,СВЦЭМ!$A$39:$A$782,$A64,СВЦЭМ!$B$39:$B$782,C$47)+'СЕТ СН'!$G$9+СВЦЭМ!$D$10+'СЕТ СН'!$G$5-'СЕТ СН'!$G$17</f>
        <v>5293.47075812</v>
      </c>
      <c r="D64" s="36">
        <f>SUMIFS(СВЦЭМ!$C$39:$C$782,СВЦЭМ!$A$39:$A$782,$A64,СВЦЭМ!$B$39:$B$782,D$47)+'СЕТ СН'!$G$9+СВЦЭМ!$D$10+'СЕТ СН'!$G$5-'СЕТ СН'!$G$17</f>
        <v>5270.7589156800004</v>
      </c>
      <c r="E64" s="36">
        <f>SUMIFS(СВЦЭМ!$C$39:$C$782,СВЦЭМ!$A$39:$A$782,$A64,СВЦЭМ!$B$39:$B$782,E$47)+'СЕТ СН'!$G$9+СВЦЭМ!$D$10+'СЕТ СН'!$G$5-'СЕТ СН'!$G$17</f>
        <v>5356.0595347600001</v>
      </c>
      <c r="F64" s="36">
        <f>SUMIFS(СВЦЭМ!$C$39:$C$782,СВЦЭМ!$A$39:$A$782,$A64,СВЦЭМ!$B$39:$B$782,F$47)+'СЕТ СН'!$G$9+СВЦЭМ!$D$10+'СЕТ СН'!$G$5-'СЕТ СН'!$G$17</f>
        <v>5355.2868066700003</v>
      </c>
      <c r="G64" s="36">
        <f>SUMIFS(СВЦЭМ!$C$39:$C$782,СВЦЭМ!$A$39:$A$782,$A64,СВЦЭМ!$B$39:$B$782,G$47)+'СЕТ СН'!$G$9+СВЦЭМ!$D$10+'СЕТ СН'!$G$5-'СЕТ СН'!$G$17</f>
        <v>5272.2217713200007</v>
      </c>
      <c r="H64" s="36">
        <f>SUMIFS(СВЦЭМ!$C$39:$C$782,СВЦЭМ!$A$39:$A$782,$A64,СВЦЭМ!$B$39:$B$782,H$47)+'СЕТ СН'!$G$9+СВЦЭМ!$D$10+'СЕТ СН'!$G$5-'СЕТ СН'!$G$17</f>
        <v>5228.4860654800004</v>
      </c>
      <c r="I64" s="36">
        <f>SUMIFS(СВЦЭМ!$C$39:$C$782,СВЦЭМ!$A$39:$A$782,$A64,СВЦЭМ!$B$39:$B$782,I$47)+'СЕТ СН'!$G$9+СВЦЭМ!$D$10+'СЕТ СН'!$G$5-'СЕТ СН'!$G$17</f>
        <v>5165.2322008299998</v>
      </c>
      <c r="J64" s="36">
        <f>SUMIFS(СВЦЭМ!$C$39:$C$782,СВЦЭМ!$A$39:$A$782,$A64,СВЦЭМ!$B$39:$B$782,J$47)+'СЕТ СН'!$G$9+СВЦЭМ!$D$10+'СЕТ СН'!$G$5-'СЕТ СН'!$G$17</f>
        <v>5128.39168668</v>
      </c>
      <c r="K64" s="36">
        <f>SUMIFS(СВЦЭМ!$C$39:$C$782,СВЦЭМ!$A$39:$A$782,$A64,СВЦЭМ!$B$39:$B$782,K$47)+'СЕТ СН'!$G$9+СВЦЭМ!$D$10+'СЕТ СН'!$G$5-'СЕТ СН'!$G$17</f>
        <v>5120.38559128</v>
      </c>
      <c r="L64" s="36">
        <f>SUMIFS(СВЦЭМ!$C$39:$C$782,СВЦЭМ!$A$39:$A$782,$A64,СВЦЭМ!$B$39:$B$782,L$47)+'СЕТ СН'!$G$9+СВЦЭМ!$D$10+'СЕТ СН'!$G$5-'СЕТ СН'!$G$17</f>
        <v>5110.0664892900004</v>
      </c>
      <c r="M64" s="36">
        <f>SUMIFS(СВЦЭМ!$C$39:$C$782,СВЦЭМ!$A$39:$A$782,$A64,СВЦЭМ!$B$39:$B$782,M$47)+'СЕТ СН'!$G$9+СВЦЭМ!$D$10+'СЕТ СН'!$G$5-'СЕТ СН'!$G$17</f>
        <v>5141.2455160900008</v>
      </c>
      <c r="N64" s="36">
        <f>SUMIFS(СВЦЭМ!$C$39:$C$782,СВЦЭМ!$A$39:$A$782,$A64,СВЦЭМ!$B$39:$B$782,N$47)+'СЕТ СН'!$G$9+СВЦЭМ!$D$10+'СЕТ СН'!$G$5-'СЕТ СН'!$G$17</f>
        <v>5237.5477812200006</v>
      </c>
      <c r="O64" s="36">
        <f>SUMIFS(СВЦЭМ!$C$39:$C$782,СВЦЭМ!$A$39:$A$782,$A64,СВЦЭМ!$B$39:$B$782,O$47)+'СЕТ СН'!$G$9+СВЦЭМ!$D$10+'СЕТ СН'!$G$5-'СЕТ СН'!$G$17</f>
        <v>5203.0664693600002</v>
      </c>
      <c r="P64" s="36">
        <f>SUMIFS(СВЦЭМ!$C$39:$C$782,СВЦЭМ!$A$39:$A$782,$A64,СВЦЭМ!$B$39:$B$782,P$47)+'СЕТ СН'!$G$9+СВЦЭМ!$D$10+'СЕТ СН'!$G$5-'СЕТ СН'!$G$17</f>
        <v>5210.7827084099999</v>
      </c>
      <c r="Q64" s="36">
        <f>SUMIFS(СВЦЭМ!$C$39:$C$782,СВЦЭМ!$A$39:$A$782,$A64,СВЦЭМ!$B$39:$B$782,Q$47)+'СЕТ СН'!$G$9+СВЦЭМ!$D$10+'СЕТ СН'!$G$5-'СЕТ СН'!$G$17</f>
        <v>5285.5612954500002</v>
      </c>
      <c r="R64" s="36">
        <f>SUMIFS(СВЦЭМ!$C$39:$C$782,СВЦЭМ!$A$39:$A$782,$A64,СВЦЭМ!$B$39:$B$782,R$47)+'СЕТ СН'!$G$9+СВЦЭМ!$D$10+'СЕТ СН'!$G$5-'СЕТ СН'!$G$17</f>
        <v>5220.2358144899999</v>
      </c>
      <c r="S64" s="36">
        <f>SUMIFS(СВЦЭМ!$C$39:$C$782,СВЦЭМ!$A$39:$A$782,$A64,СВЦЭМ!$B$39:$B$782,S$47)+'СЕТ СН'!$G$9+СВЦЭМ!$D$10+'СЕТ СН'!$G$5-'СЕТ СН'!$G$17</f>
        <v>5170.1783252100004</v>
      </c>
      <c r="T64" s="36">
        <f>SUMIFS(СВЦЭМ!$C$39:$C$782,СВЦЭМ!$A$39:$A$782,$A64,СВЦЭМ!$B$39:$B$782,T$47)+'СЕТ СН'!$G$9+СВЦЭМ!$D$10+'СЕТ СН'!$G$5-'СЕТ СН'!$G$17</f>
        <v>5111.3955730800008</v>
      </c>
      <c r="U64" s="36">
        <f>SUMIFS(СВЦЭМ!$C$39:$C$782,СВЦЭМ!$A$39:$A$782,$A64,СВЦЭМ!$B$39:$B$782,U$47)+'СЕТ СН'!$G$9+СВЦЭМ!$D$10+'СЕТ СН'!$G$5-'СЕТ СН'!$G$17</f>
        <v>5080.0966371800005</v>
      </c>
      <c r="V64" s="36">
        <f>SUMIFS(СВЦЭМ!$C$39:$C$782,СВЦЭМ!$A$39:$A$782,$A64,СВЦЭМ!$B$39:$B$782,V$47)+'СЕТ СН'!$G$9+СВЦЭМ!$D$10+'СЕТ СН'!$G$5-'СЕТ СН'!$G$17</f>
        <v>5068.3027124199998</v>
      </c>
      <c r="W64" s="36">
        <f>SUMIFS(СВЦЭМ!$C$39:$C$782,СВЦЭМ!$A$39:$A$782,$A64,СВЦЭМ!$B$39:$B$782,W$47)+'СЕТ СН'!$G$9+СВЦЭМ!$D$10+'СЕТ СН'!$G$5-'СЕТ СН'!$G$17</f>
        <v>5036.5418071500007</v>
      </c>
      <c r="X64" s="36">
        <f>SUMIFS(СВЦЭМ!$C$39:$C$782,СВЦЭМ!$A$39:$A$782,$A64,СВЦЭМ!$B$39:$B$782,X$47)+'СЕТ СН'!$G$9+СВЦЭМ!$D$10+'СЕТ СН'!$G$5-'СЕТ СН'!$G$17</f>
        <v>5063.6487384299999</v>
      </c>
      <c r="Y64" s="36">
        <f>SUMIFS(СВЦЭМ!$C$39:$C$782,СВЦЭМ!$A$39:$A$782,$A64,СВЦЭМ!$B$39:$B$782,Y$47)+'СЕТ СН'!$G$9+СВЦЭМ!$D$10+'СЕТ СН'!$G$5-'СЕТ СН'!$G$17</f>
        <v>5152.0242115700003</v>
      </c>
    </row>
    <row r="65" spans="1:27" ht="15.75" x14ac:dyDescent="0.2">
      <c r="A65" s="35">
        <f t="shared" si="1"/>
        <v>45064</v>
      </c>
      <c r="B65" s="36">
        <f>SUMIFS(СВЦЭМ!$C$39:$C$782,СВЦЭМ!$A$39:$A$782,$A65,СВЦЭМ!$B$39:$B$782,B$47)+'СЕТ СН'!$G$9+СВЦЭМ!$D$10+'СЕТ СН'!$G$5-'СЕТ СН'!$G$17</f>
        <v>5215.4667559099998</v>
      </c>
      <c r="C65" s="36">
        <f>SUMIFS(СВЦЭМ!$C$39:$C$782,СВЦЭМ!$A$39:$A$782,$A65,СВЦЭМ!$B$39:$B$782,C$47)+'СЕТ СН'!$G$9+СВЦЭМ!$D$10+'СЕТ СН'!$G$5-'СЕТ СН'!$G$17</f>
        <v>5296.1260108300003</v>
      </c>
      <c r="D65" s="36">
        <f>SUMIFS(СВЦЭМ!$C$39:$C$782,СВЦЭМ!$A$39:$A$782,$A65,СВЦЭМ!$B$39:$B$782,D$47)+'СЕТ СН'!$G$9+СВЦЭМ!$D$10+'СЕТ СН'!$G$5-'СЕТ СН'!$G$17</f>
        <v>5342.4976786000007</v>
      </c>
      <c r="E65" s="36">
        <f>SUMIFS(СВЦЭМ!$C$39:$C$782,СВЦЭМ!$A$39:$A$782,$A65,СВЦЭМ!$B$39:$B$782,E$47)+'СЕТ СН'!$G$9+СВЦЭМ!$D$10+'СЕТ СН'!$G$5-'СЕТ СН'!$G$17</f>
        <v>5399.5086672699999</v>
      </c>
      <c r="F65" s="36">
        <f>SUMIFS(СВЦЭМ!$C$39:$C$782,СВЦЭМ!$A$39:$A$782,$A65,СВЦЭМ!$B$39:$B$782,F$47)+'СЕТ СН'!$G$9+СВЦЭМ!$D$10+'СЕТ СН'!$G$5-'СЕТ СН'!$G$17</f>
        <v>5416.7436102000001</v>
      </c>
      <c r="G65" s="36">
        <f>SUMIFS(СВЦЭМ!$C$39:$C$782,СВЦЭМ!$A$39:$A$782,$A65,СВЦЭМ!$B$39:$B$782,G$47)+'СЕТ СН'!$G$9+СВЦЭМ!$D$10+'СЕТ СН'!$G$5-'СЕТ СН'!$G$17</f>
        <v>5382.79314488</v>
      </c>
      <c r="H65" s="36">
        <f>SUMIFS(СВЦЭМ!$C$39:$C$782,СВЦЭМ!$A$39:$A$782,$A65,СВЦЭМ!$B$39:$B$782,H$47)+'СЕТ СН'!$G$9+СВЦЭМ!$D$10+'СЕТ СН'!$G$5-'СЕТ СН'!$G$17</f>
        <v>5302.9293838700005</v>
      </c>
      <c r="I65" s="36">
        <f>SUMIFS(СВЦЭМ!$C$39:$C$782,СВЦЭМ!$A$39:$A$782,$A65,СВЦЭМ!$B$39:$B$782,I$47)+'СЕТ СН'!$G$9+СВЦЭМ!$D$10+'СЕТ СН'!$G$5-'СЕТ СН'!$G$17</f>
        <v>5193.2849985100002</v>
      </c>
      <c r="J65" s="36">
        <f>SUMIFS(СВЦЭМ!$C$39:$C$782,СВЦЭМ!$A$39:$A$782,$A65,СВЦЭМ!$B$39:$B$782,J$47)+'СЕТ СН'!$G$9+СВЦЭМ!$D$10+'СЕТ СН'!$G$5-'СЕТ СН'!$G$17</f>
        <v>5126.6973312300006</v>
      </c>
      <c r="K65" s="36">
        <f>SUMIFS(СВЦЭМ!$C$39:$C$782,СВЦЭМ!$A$39:$A$782,$A65,СВЦЭМ!$B$39:$B$782,K$47)+'СЕТ СН'!$G$9+СВЦЭМ!$D$10+'СЕТ СН'!$G$5-'СЕТ СН'!$G$17</f>
        <v>5119.9321487899997</v>
      </c>
      <c r="L65" s="36">
        <f>SUMIFS(СВЦЭМ!$C$39:$C$782,СВЦЭМ!$A$39:$A$782,$A65,СВЦЭМ!$B$39:$B$782,L$47)+'СЕТ СН'!$G$9+СВЦЭМ!$D$10+'СЕТ СН'!$G$5-'СЕТ СН'!$G$17</f>
        <v>5121.9885399300001</v>
      </c>
      <c r="M65" s="36">
        <f>SUMIFS(СВЦЭМ!$C$39:$C$782,СВЦЭМ!$A$39:$A$782,$A65,СВЦЭМ!$B$39:$B$782,M$47)+'СЕТ СН'!$G$9+СВЦЭМ!$D$10+'СЕТ СН'!$G$5-'СЕТ СН'!$G$17</f>
        <v>5147.8191124200002</v>
      </c>
      <c r="N65" s="36">
        <f>SUMIFS(СВЦЭМ!$C$39:$C$782,СВЦЭМ!$A$39:$A$782,$A65,СВЦЭМ!$B$39:$B$782,N$47)+'СЕТ СН'!$G$9+СВЦЭМ!$D$10+'СЕТ СН'!$G$5-'СЕТ СН'!$G$17</f>
        <v>5193.3042974600003</v>
      </c>
      <c r="O65" s="36">
        <f>SUMIFS(СВЦЭМ!$C$39:$C$782,СВЦЭМ!$A$39:$A$782,$A65,СВЦЭМ!$B$39:$B$782,O$47)+'СЕТ СН'!$G$9+СВЦЭМ!$D$10+'СЕТ СН'!$G$5-'СЕТ СН'!$G$17</f>
        <v>5234.7519498900001</v>
      </c>
      <c r="P65" s="36">
        <f>SUMIFS(СВЦЭМ!$C$39:$C$782,СВЦЭМ!$A$39:$A$782,$A65,СВЦЭМ!$B$39:$B$782,P$47)+'СЕТ СН'!$G$9+СВЦЭМ!$D$10+'СЕТ СН'!$G$5-'СЕТ СН'!$G$17</f>
        <v>5224.3847516100004</v>
      </c>
      <c r="Q65" s="36">
        <f>SUMIFS(СВЦЭМ!$C$39:$C$782,СВЦЭМ!$A$39:$A$782,$A65,СВЦЭМ!$B$39:$B$782,Q$47)+'СЕТ СН'!$G$9+СВЦЭМ!$D$10+'СЕТ СН'!$G$5-'СЕТ СН'!$G$17</f>
        <v>5223.2360903500003</v>
      </c>
      <c r="R65" s="36">
        <f>SUMIFS(СВЦЭМ!$C$39:$C$782,СВЦЭМ!$A$39:$A$782,$A65,СВЦЭМ!$B$39:$B$782,R$47)+'СЕТ СН'!$G$9+СВЦЭМ!$D$10+'СЕТ СН'!$G$5-'СЕТ СН'!$G$17</f>
        <v>5246.1009962500002</v>
      </c>
      <c r="S65" s="36">
        <f>SUMIFS(СВЦЭМ!$C$39:$C$782,СВЦЭМ!$A$39:$A$782,$A65,СВЦЭМ!$B$39:$B$782,S$47)+'СЕТ СН'!$G$9+СВЦЭМ!$D$10+'СЕТ СН'!$G$5-'СЕТ СН'!$G$17</f>
        <v>5199.4235079700002</v>
      </c>
      <c r="T65" s="36">
        <f>SUMIFS(СВЦЭМ!$C$39:$C$782,СВЦЭМ!$A$39:$A$782,$A65,СВЦЭМ!$B$39:$B$782,T$47)+'СЕТ СН'!$G$9+СВЦЭМ!$D$10+'СЕТ СН'!$G$5-'СЕТ СН'!$G$17</f>
        <v>5157.4378452700003</v>
      </c>
      <c r="U65" s="36">
        <f>SUMIFS(СВЦЭМ!$C$39:$C$782,СВЦЭМ!$A$39:$A$782,$A65,СВЦЭМ!$B$39:$B$782,U$47)+'СЕТ СН'!$G$9+СВЦЭМ!$D$10+'СЕТ СН'!$G$5-'СЕТ СН'!$G$17</f>
        <v>5128.38973515</v>
      </c>
      <c r="V65" s="36">
        <f>SUMIFS(СВЦЭМ!$C$39:$C$782,СВЦЭМ!$A$39:$A$782,$A65,СВЦЭМ!$B$39:$B$782,V$47)+'СЕТ СН'!$G$9+СВЦЭМ!$D$10+'СЕТ СН'!$G$5-'СЕТ СН'!$G$17</f>
        <v>5100.8720529600005</v>
      </c>
      <c r="W65" s="36">
        <f>SUMIFS(СВЦЭМ!$C$39:$C$782,СВЦЭМ!$A$39:$A$782,$A65,СВЦЭМ!$B$39:$B$782,W$47)+'СЕТ СН'!$G$9+СВЦЭМ!$D$10+'СЕТ СН'!$G$5-'СЕТ СН'!$G$17</f>
        <v>5089.5044246500001</v>
      </c>
      <c r="X65" s="36">
        <f>SUMIFS(СВЦЭМ!$C$39:$C$782,СВЦЭМ!$A$39:$A$782,$A65,СВЦЭМ!$B$39:$B$782,X$47)+'СЕТ СН'!$G$9+СВЦЭМ!$D$10+'СЕТ СН'!$G$5-'СЕТ СН'!$G$17</f>
        <v>5140.4898524300006</v>
      </c>
      <c r="Y65" s="36">
        <f>SUMIFS(СВЦЭМ!$C$39:$C$782,СВЦЭМ!$A$39:$A$782,$A65,СВЦЭМ!$B$39:$B$782,Y$47)+'СЕТ СН'!$G$9+СВЦЭМ!$D$10+'СЕТ СН'!$G$5-'СЕТ СН'!$G$17</f>
        <v>5227.8814841000003</v>
      </c>
    </row>
    <row r="66" spans="1:27" ht="15.75" x14ac:dyDescent="0.2">
      <c r="A66" s="35">
        <f t="shared" si="1"/>
        <v>45065</v>
      </c>
      <c r="B66" s="36">
        <f>SUMIFS(СВЦЭМ!$C$39:$C$782,СВЦЭМ!$A$39:$A$782,$A66,СВЦЭМ!$B$39:$B$782,B$47)+'СЕТ СН'!$G$9+СВЦЭМ!$D$10+'СЕТ СН'!$G$5-'СЕТ СН'!$G$17</f>
        <v>5288.8087584000004</v>
      </c>
      <c r="C66" s="36">
        <f>SUMIFS(СВЦЭМ!$C$39:$C$782,СВЦЭМ!$A$39:$A$782,$A66,СВЦЭМ!$B$39:$B$782,C$47)+'СЕТ СН'!$G$9+СВЦЭМ!$D$10+'СЕТ СН'!$G$5-'СЕТ СН'!$G$17</f>
        <v>5332.1164097500005</v>
      </c>
      <c r="D66" s="36">
        <f>SUMIFS(СВЦЭМ!$C$39:$C$782,СВЦЭМ!$A$39:$A$782,$A66,СВЦЭМ!$B$39:$B$782,D$47)+'СЕТ СН'!$G$9+СВЦЭМ!$D$10+'СЕТ СН'!$G$5-'СЕТ СН'!$G$17</f>
        <v>5344.7896787</v>
      </c>
      <c r="E66" s="36">
        <f>SUMIFS(СВЦЭМ!$C$39:$C$782,СВЦЭМ!$A$39:$A$782,$A66,СВЦЭМ!$B$39:$B$782,E$47)+'СЕТ СН'!$G$9+СВЦЭМ!$D$10+'СЕТ СН'!$G$5-'СЕТ СН'!$G$17</f>
        <v>5332.7614703300005</v>
      </c>
      <c r="F66" s="36">
        <f>SUMIFS(СВЦЭМ!$C$39:$C$782,СВЦЭМ!$A$39:$A$782,$A66,СВЦЭМ!$B$39:$B$782,F$47)+'СЕТ СН'!$G$9+СВЦЭМ!$D$10+'СЕТ СН'!$G$5-'СЕТ СН'!$G$17</f>
        <v>5333.4756377800004</v>
      </c>
      <c r="G66" s="36">
        <f>SUMIFS(СВЦЭМ!$C$39:$C$782,СВЦЭМ!$A$39:$A$782,$A66,СВЦЭМ!$B$39:$B$782,G$47)+'СЕТ СН'!$G$9+СВЦЭМ!$D$10+'СЕТ СН'!$G$5-'СЕТ СН'!$G$17</f>
        <v>5270.6154353800002</v>
      </c>
      <c r="H66" s="36">
        <f>SUMIFS(СВЦЭМ!$C$39:$C$782,СВЦЭМ!$A$39:$A$782,$A66,СВЦЭМ!$B$39:$B$782,H$47)+'СЕТ СН'!$G$9+СВЦЭМ!$D$10+'СЕТ СН'!$G$5-'СЕТ СН'!$G$17</f>
        <v>5119.7897453599999</v>
      </c>
      <c r="I66" s="36">
        <f>SUMIFS(СВЦЭМ!$C$39:$C$782,СВЦЭМ!$A$39:$A$782,$A66,СВЦЭМ!$B$39:$B$782,I$47)+'СЕТ СН'!$G$9+СВЦЭМ!$D$10+'СЕТ СН'!$G$5-'СЕТ СН'!$G$17</f>
        <v>5114.2854327499999</v>
      </c>
      <c r="J66" s="36">
        <f>SUMIFS(СВЦЭМ!$C$39:$C$782,СВЦЭМ!$A$39:$A$782,$A66,СВЦЭМ!$B$39:$B$782,J$47)+'СЕТ СН'!$G$9+СВЦЭМ!$D$10+'СЕТ СН'!$G$5-'СЕТ СН'!$G$17</f>
        <v>5055.4622237800004</v>
      </c>
      <c r="K66" s="36">
        <f>SUMIFS(СВЦЭМ!$C$39:$C$782,СВЦЭМ!$A$39:$A$782,$A66,СВЦЭМ!$B$39:$B$782,K$47)+'СЕТ СН'!$G$9+СВЦЭМ!$D$10+'СЕТ СН'!$G$5-'СЕТ СН'!$G$17</f>
        <v>5053.3162916600004</v>
      </c>
      <c r="L66" s="36">
        <f>SUMIFS(СВЦЭМ!$C$39:$C$782,СВЦЭМ!$A$39:$A$782,$A66,СВЦЭМ!$B$39:$B$782,L$47)+'СЕТ СН'!$G$9+СВЦЭМ!$D$10+'СЕТ СН'!$G$5-'СЕТ СН'!$G$17</f>
        <v>5075.0327888600004</v>
      </c>
      <c r="M66" s="36">
        <f>SUMIFS(СВЦЭМ!$C$39:$C$782,СВЦЭМ!$A$39:$A$782,$A66,СВЦЭМ!$B$39:$B$782,M$47)+'СЕТ СН'!$G$9+СВЦЭМ!$D$10+'СЕТ СН'!$G$5-'СЕТ СН'!$G$17</f>
        <v>5096.6931612500002</v>
      </c>
      <c r="N66" s="36">
        <f>SUMIFS(СВЦЭМ!$C$39:$C$782,СВЦЭМ!$A$39:$A$782,$A66,СВЦЭМ!$B$39:$B$782,N$47)+'СЕТ СН'!$G$9+СВЦЭМ!$D$10+'СЕТ СН'!$G$5-'СЕТ СН'!$G$17</f>
        <v>5129.3250897300004</v>
      </c>
      <c r="O66" s="36">
        <f>SUMIFS(СВЦЭМ!$C$39:$C$782,СВЦЭМ!$A$39:$A$782,$A66,СВЦЭМ!$B$39:$B$782,O$47)+'СЕТ СН'!$G$9+СВЦЭМ!$D$10+'СЕТ СН'!$G$5-'СЕТ СН'!$G$17</f>
        <v>5154.3561456900006</v>
      </c>
      <c r="P66" s="36">
        <f>SUMIFS(СВЦЭМ!$C$39:$C$782,СВЦЭМ!$A$39:$A$782,$A66,СВЦЭМ!$B$39:$B$782,P$47)+'СЕТ СН'!$G$9+СВЦЭМ!$D$10+'СЕТ СН'!$G$5-'СЕТ СН'!$G$17</f>
        <v>5186.0499480300005</v>
      </c>
      <c r="Q66" s="36">
        <f>SUMIFS(СВЦЭМ!$C$39:$C$782,СВЦЭМ!$A$39:$A$782,$A66,СВЦЭМ!$B$39:$B$782,Q$47)+'СЕТ СН'!$G$9+СВЦЭМ!$D$10+'СЕТ СН'!$G$5-'СЕТ СН'!$G$17</f>
        <v>5198.0759551900001</v>
      </c>
      <c r="R66" s="36">
        <f>SUMIFS(СВЦЭМ!$C$39:$C$782,СВЦЭМ!$A$39:$A$782,$A66,СВЦЭМ!$B$39:$B$782,R$47)+'СЕТ СН'!$G$9+СВЦЭМ!$D$10+'СЕТ СН'!$G$5-'СЕТ СН'!$G$17</f>
        <v>5128.8832290299997</v>
      </c>
      <c r="S66" s="36">
        <f>SUMIFS(СВЦЭМ!$C$39:$C$782,СВЦЭМ!$A$39:$A$782,$A66,СВЦЭМ!$B$39:$B$782,S$47)+'СЕТ СН'!$G$9+СВЦЭМ!$D$10+'СЕТ СН'!$G$5-'СЕТ СН'!$G$17</f>
        <v>5073.6499884300001</v>
      </c>
      <c r="T66" s="36">
        <f>SUMIFS(СВЦЭМ!$C$39:$C$782,СВЦЭМ!$A$39:$A$782,$A66,СВЦЭМ!$B$39:$B$782,T$47)+'СЕТ СН'!$G$9+СВЦЭМ!$D$10+'СЕТ СН'!$G$5-'СЕТ СН'!$G$17</f>
        <v>5020.4499135799997</v>
      </c>
      <c r="U66" s="36">
        <f>SUMIFS(СВЦЭМ!$C$39:$C$782,СВЦЭМ!$A$39:$A$782,$A66,СВЦЭМ!$B$39:$B$782,U$47)+'СЕТ СН'!$G$9+СВЦЭМ!$D$10+'СЕТ СН'!$G$5-'СЕТ СН'!$G$17</f>
        <v>4981.9052841499997</v>
      </c>
      <c r="V66" s="36">
        <f>SUMIFS(СВЦЭМ!$C$39:$C$782,СВЦЭМ!$A$39:$A$782,$A66,СВЦЭМ!$B$39:$B$782,V$47)+'СЕТ СН'!$G$9+СВЦЭМ!$D$10+'СЕТ СН'!$G$5-'СЕТ СН'!$G$17</f>
        <v>4939.4963982300005</v>
      </c>
      <c r="W66" s="36">
        <f>SUMIFS(СВЦЭМ!$C$39:$C$782,СВЦЭМ!$A$39:$A$782,$A66,СВЦЭМ!$B$39:$B$782,W$47)+'СЕТ СН'!$G$9+СВЦЭМ!$D$10+'СЕТ СН'!$G$5-'СЕТ СН'!$G$17</f>
        <v>4960.2998447700002</v>
      </c>
      <c r="X66" s="36">
        <f>SUMIFS(СВЦЭМ!$C$39:$C$782,СВЦЭМ!$A$39:$A$782,$A66,СВЦЭМ!$B$39:$B$782,X$47)+'СЕТ СН'!$G$9+СВЦЭМ!$D$10+'СЕТ СН'!$G$5-'СЕТ СН'!$G$17</f>
        <v>5013.5977733100008</v>
      </c>
      <c r="Y66" s="36">
        <f>SUMIFS(СВЦЭМ!$C$39:$C$782,СВЦЭМ!$A$39:$A$782,$A66,СВЦЭМ!$B$39:$B$782,Y$47)+'СЕТ СН'!$G$9+СВЦЭМ!$D$10+'СЕТ СН'!$G$5-'СЕТ СН'!$G$17</f>
        <v>5052.7888878800004</v>
      </c>
    </row>
    <row r="67" spans="1:27" ht="15.75" x14ac:dyDescent="0.2">
      <c r="A67" s="35">
        <f t="shared" si="1"/>
        <v>45066</v>
      </c>
      <c r="B67" s="36">
        <f>SUMIFS(СВЦЭМ!$C$39:$C$782,СВЦЭМ!$A$39:$A$782,$A67,СВЦЭМ!$B$39:$B$782,B$47)+'СЕТ СН'!$G$9+СВЦЭМ!$D$10+'СЕТ СН'!$G$5-'СЕТ СН'!$G$17</f>
        <v>5160.3926140800004</v>
      </c>
      <c r="C67" s="36">
        <f>SUMIFS(СВЦЭМ!$C$39:$C$782,СВЦЭМ!$A$39:$A$782,$A67,СВЦЭМ!$B$39:$B$782,C$47)+'СЕТ СН'!$G$9+СВЦЭМ!$D$10+'СЕТ СН'!$G$5-'СЕТ СН'!$G$17</f>
        <v>5248.2860271500003</v>
      </c>
      <c r="D67" s="36">
        <f>SUMIFS(СВЦЭМ!$C$39:$C$782,СВЦЭМ!$A$39:$A$782,$A67,СВЦЭМ!$B$39:$B$782,D$47)+'СЕТ СН'!$G$9+СВЦЭМ!$D$10+'СЕТ СН'!$G$5-'СЕТ СН'!$G$17</f>
        <v>5256.1869335800002</v>
      </c>
      <c r="E67" s="36">
        <f>SUMIFS(СВЦЭМ!$C$39:$C$782,СВЦЭМ!$A$39:$A$782,$A67,СВЦЭМ!$B$39:$B$782,E$47)+'СЕТ СН'!$G$9+СВЦЭМ!$D$10+'СЕТ СН'!$G$5-'СЕТ СН'!$G$17</f>
        <v>5243.0232866000006</v>
      </c>
      <c r="F67" s="36">
        <f>SUMIFS(СВЦЭМ!$C$39:$C$782,СВЦЭМ!$A$39:$A$782,$A67,СВЦЭМ!$B$39:$B$782,F$47)+'СЕТ СН'!$G$9+СВЦЭМ!$D$10+'СЕТ СН'!$G$5-'СЕТ СН'!$G$17</f>
        <v>5320.9685726500002</v>
      </c>
      <c r="G67" s="36">
        <f>SUMIFS(СВЦЭМ!$C$39:$C$782,СВЦЭМ!$A$39:$A$782,$A67,СВЦЭМ!$B$39:$B$782,G$47)+'СЕТ СН'!$G$9+СВЦЭМ!$D$10+'СЕТ СН'!$G$5-'СЕТ СН'!$G$17</f>
        <v>5312.92375094</v>
      </c>
      <c r="H67" s="36">
        <f>SUMIFS(СВЦЭМ!$C$39:$C$782,СВЦЭМ!$A$39:$A$782,$A67,СВЦЭМ!$B$39:$B$782,H$47)+'СЕТ СН'!$G$9+СВЦЭМ!$D$10+'СЕТ СН'!$G$5-'СЕТ СН'!$G$17</f>
        <v>5296.7470738700003</v>
      </c>
      <c r="I67" s="36">
        <f>SUMIFS(СВЦЭМ!$C$39:$C$782,СВЦЭМ!$A$39:$A$782,$A67,СВЦЭМ!$B$39:$B$782,I$47)+'СЕТ СН'!$G$9+СВЦЭМ!$D$10+'СЕТ СН'!$G$5-'СЕТ СН'!$G$17</f>
        <v>5195.0523312300002</v>
      </c>
      <c r="J67" s="36">
        <f>SUMIFS(СВЦЭМ!$C$39:$C$782,СВЦЭМ!$A$39:$A$782,$A67,СВЦЭМ!$B$39:$B$782,J$47)+'СЕТ СН'!$G$9+СВЦЭМ!$D$10+'СЕТ СН'!$G$5-'СЕТ СН'!$G$17</f>
        <v>5097.1528597800007</v>
      </c>
      <c r="K67" s="36">
        <f>SUMIFS(СВЦЭМ!$C$39:$C$782,СВЦЭМ!$A$39:$A$782,$A67,СВЦЭМ!$B$39:$B$782,K$47)+'СЕТ СН'!$G$9+СВЦЭМ!$D$10+'СЕТ СН'!$G$5-'СЕТ СН'!$G$17</f>
        <v>5061.96755398</v>
      </c>
      <c r="L67" s="36">
        <f>SUMIFS(СВЦЭМ!$C$39:$C$782,СВЦЭМ!$A$39:$A$782,$A67,СВЦЭМ!$B$39:$B$782,L$47)+'СЕТ СН'!$G$9+СВЦЭМ!$D$10+'СЕТ СН'!$G$5-'СЕТ СН'!$G$17</f>
        <v>5045.5012408100001</v>
      </c>
      <c r="M67" s="36">
        <f>SUMIFS(СВЦЭМ!$C$39:$C$782,СВЦЭМ!$A$39:$A$782,$A67,СВЦЭМ!$B$39:$B$782,M$47)+'СЕТ СН'!$G$9+СВЦЭМ!$D$10+'СЕТ СН'!$G$5-'СЕТ СН'!$G$17</f>
        <v>5037.5853024600001</v>
      </c>
      <c r="N67" s="36">
        <f>SUMIFS(СВЦЭМ!$C$39:$C$782,СВЦЭМ!$A$39:$A$782,$A67,СВЦЭМ!$B$39:$B$782,N$47)+'СЕТ СН'!$G$9+СВЦЭМ!$D$10+'СЕТ СН'!$G$5-'СЕТ СН'!$G$17</f>
        <v>5071.4830999100004</v>
      </c>
      <c r="O67" s="36">
        <f>SUMIFS(СВЦЭМ!$C$39:$C$782,СВЦЭМ!$A$39:$A$782,$A67,СВЦЭМ!$B$39:$B$782,O$47)+'СЕТ СН'!$G$9+СВЦЭМ!$D$10+'СЕТ СН'!$G$5-'СЕТ СН'!$G$17</f>
        <v>5083.8140861400007</v>
      </c>
      <c r="P67" s="36">
        <f>SUMIFS(СВЦЭМ!$C$39:$C$782,СВЦЭМ!$A$39:$A$782,$A67,СВЦЭМ!$B$39:$B$782,P$47)+'СЕТ СН'!$G$9+СВЦЭМ!$D$10+'СЕТ СН'!$G$5-'СЕТ СН'!$G$17</f>
        <v>5098.2942444800001</v>
      </c>
      <c r="Q67" s="36">
        <f>SUMIFS(СВЦЭМ!$C$39:$C$782,СВЦЭМ!$A$39:$A$782,$A67,СВЦЭМ!$B$39:$B$782,Q$47)+'СЕТ СН'!$G$9+СВЦЭМ!$D$10+'СЕТ СН'!$G$5-'СЕТ СН'!$G$17</f>
        <v>5118.9182087600002</v>
      </c>
      <c r="R67" s="36">
        <f>SUMIFS(СВЦЭМ!$C$39:$C$782,СВЦЭМ!$A$39:$A$782,$A67,СВЦЭМ!$B$39:$B$782,R$47)+'СЕТ СН'!$G$9+СВЦЭМ!$D$10+'СЕТ СН'!$G$5-'СЕТ СН'!$G$17</f>
        <v>5096.8664161200004</v>
      </c>
      <c r="S67" s="36">
        <f>SUMIFS(СВЦЭМ!$C$39:$C$782,СВЦЭМ!$A$39:$A$782,$A67,СВЦЭМ!$B$39:$B$782,S$47)+'СЕТ СН'!$G$9+СВЦЭМ!$D$10+'СЕТ СН'!$G$5-'СЕТ СН'!$G$17</f>
        <v>5045.8315205700001</v>
      </c>
      <c r="T67" s="36">
        <f>SUMIFS(СВЦЭМ!$C$39:$C$782,СВЦЭМ!$A$39:$A$782,$A67,СВЦЭМ!$B$39:$B$782,T$47)+'СЕТ СН'!$G$9+СВЦЭМ!$D$10+'СЕТ СН'!$G$5-'СЕТ СН'!$G$17</f>
        <v>5011.6296931800007</v>
      </c>
      <c r="U67" s="36">
        <f>SUMIFS(СВЦЭМ!$C$39:$C$782,СВЦЭМ!$A$39:$A$782,$A67,СВЦЭМ!$B$39:$B$782,U$47)+'СЕТ СН'!$G$9+СВЦЭМ!$D$10+'СЕТ СН'!$G$5-'СЕТ СН'!$G$17</f>
        <v>4998.8050314900001</v>
      </c>
      <c r="V67" s="36">
        <f>SUMIFS(СВЦЭМ!$C$39:$C$782,СВЦЭМ!$A$39:$A$782,$A67,СВЦЭМ!$B$39:$B$782,V$47)+'СЕТ СН'!$G$9+СВЦЭМ!$D$10+'СЕТ СН'!$G$5-'СЕТ СН'!$G$17</f>
        <v>4970.52782527</v>
      </c>
      <c r="W67" s="36">
        <f>SUMIFS(СВЦЭМ!$C$39:$C$782,СВЦЭМ!$A$39:$A$782,$A67,СВЦЭМ!$B$39:$B$782,W$47)+'СЕТ СН'!$G$9+СВЦЭМ!$D$10+'СЕТ СН'!$G$5-'СЕТ СН'!$G$17</f>
        <v>4944.5011758400005</v>
      </c>
      <c r="X67" s="36">
        <f>SUMIFS(СВЦЭМ!$C$39:$C$782,СВЦЭМ!$A$39:$A$782,$A67,СВЦЭМ!$B$39:$B$782,X$47)+'СЕТ СН'!$G$9+СВЦЭМ!$D$10+'СЕТ СН'!$G$5-'СЕТ СН'!$G$17</f>
        <v>4988.7489154100003</v>
      </c>
      <c r="Y67" s="36">
        <f>SUMIFS(СВЦЭМ!$C$39:$C$782,СВЦЭМ!$A$39:$A$782,$A67,СВЦЭМ!$B$39:$B$782,Y$47)+'СЕТ СН'!$G$9+СВЦЭМ!$D$10+'СЕТ СН'!$G$5-'СЕТ СН'!$G$17</f>
        <v>5047.7366270399998</v>
      </c>
    </row>
    <row r="68" spans="1:27" ht="15.75" x14ac:dyDescent="0.2">
      <c r="A68" s="35">
        <f t="shared" si="1"/>
        <v>45067</v>
      </c>
      <c r="B68" s="36">
        <f>SUMIFS(СВЦЭМ!$C$39:$C$782,СВЦЭМ!$A$39:$A$782,$A68,СВЦЭМ!$B$39:$B$782,B$47)+'СЕТ СН'!$G$9+СВЦЭМ!$D$10+'СЕТ СН'!$G$5-'СЕТ СН'!$G$17</f>
        <v>5101.75625562</v>
      </c>
      <c r="C68" s="36">
        <f>SUMIFS(СВЦЭМ!$C$39:$C$782,СВЦЭМ!$A$39:$A$782,$A68,СВЦЭМ!$B$39:$B$782,C$47)+'СЕТ СН'!$G$9+СВЦЭМ!$D$10+'СЕТ СН'!$G$5-'СЕТ СН'!$G$17</f>
        <v>5191.7588551999997</v>
      </c>
      <c r="D68" s="36">
        <f>SUMIFS(СВЦЭМ!$C$39:$C$782,СВЦЭМ!$A$39:$A$782,$A68,СВЦЭМ!$B$39:$B$782,D$47)+'СЕТ СН'!$G$9+СВЦЭМ!$D$10+'СЕТ СН'!$G$5-'СЕТ СН'!$G$17</f>
        <v>5294.5636851600002</v>
      </c>
      <c r="E68" s="36">
        <f>SUMIFS(СВЦЭМ!$C$39:$C$782,СВЦЭМ!$A$39:$A$782,$A68,СВЦЭМ!$B$39:$B$782,E$47)+'СЕТ СН'!$G$9+СВЦЭМ!$D$10+'СЕТ СН'!$G$5-'СЕТ СН'!$G$17</f>
        <v>5262.1713315100005</v>
      </c>
      <c r="F68" s="36">
        <f>SUMIFS(СВЦЭМ!$C$39:$C$782,СВЦЭМ!$A$39:$A$782,$A68,СВЦЭМ!$B$39:$B$782,F$47)+'СЕТ СН'!$G$9+СВЦЭМ!$D$10+'СЕТ СН'!$G$5-'СЕТ СН'!$G$17</f>
        <v>5353.15746459</v>
      </c>
      <c r="G68" s="36">
        <f>SUMIFS(СВЦЭМ!$C$39:$C$782,СВЦЭМ!$A$39:$A$782,$A68,СВЦЭМ!$B$39:$B$782,G$47)+'СЕТ СН'!$G$9+СВЦЭМ!$D$10+'СЕТ СН'!$G$5-'СЕТ СН'!$G$17</f>
        <v>5341.6637536200005</v>
      </c>
      <c r="H68" s="36">
        <f>SUMIFS(СВЦЭМ!$C$39:$C$782,СВЦЭМ!$A$39:$A$782,$A68,СВЦЭМ!$B$39:$B$782,H$47)+'СЕТ СН'!$G$9+СВЦЭМ!$D$10+'СЕТ СН'!$G$5-'СЕТ СН'!$G$17</f>
        <v>5302.9999440900001</v>
      </c>
      <c r="I68" s="36">
        <f>SUMIFS(СВЦЭМ!$C$39:$C$782,СВЦЭМ!$A$39:$A$782,$A68,СВЦЭМ!$B$39:$B$782,I$47)+'СЕТ СН'!$G$9+СВЦЭМ!$D$10+'СЕТ СН'!$G$5-'СЕТ СН'!$G$17</f>
        <v>5246.3435742900001</v>
      </c>
      <c r="J68" s="36">
        <f>SUMIFS(СВЦЭМ!$C$39:$C$782,СВЦЭМ!$A$39:$A$782,$A68,СВЦЭМ!$B$39:$B$782,J$47)+'СЕТ СН'!$G$9+СВЦЭМ!$D$10+'СЕТ СН'!$G$5-'СЕТ СН'!$G$17</f>
        <v>5139.26958904</v>
      </c>
      <c r="K68" s="36">
        <f>SUMIFS(СВЦЭМ!$C$39:$C$782,СВЦЭМ!$A$39:$A$782,$A68,СВЦЭМ!$B$39:$B$782,K$47)+'СЕТ СН'!$G$9+СВЦЭМ!$D$10+'СЕТ СН'!$G$5-'СЕТ СН'!$G$17</f>
        <v>5117.9210353400003</v>
      </c>
      <c r="L68" s="36">
        <f>SUMIFS(СВЦЭМ!$C$39:$C$782,СВЦЭМ!$A$39:$A$782,$A68,СВЦЭМ!$B$39:$B$782,L$47)+'СЕТ СН'!$G$9+СВЦЭМ!$D$10+'СЕТ СН'!$G$5-'СЕТ СН'!$G$17</f>
        <v>5095.6812947100007</v>
      </c>
      <c r="M68" s="36">
        <f>SUMIFS(СВЦЭМ!$C$39:$C$782,СВЦЭМ!$A$39:$A$782,$A68,СВЦЭМ!$B$39:$B$782,M$47)+'СЕТ СН'!$G$9+СВЦЭМ!$D$10+'СЕТ СН'!$G$5-'СЕТ СН'!$G$17</f>
        <v>5082.5870515900006</v>
      </c>
      <c r="N68" s="36">
        <f>SUMIFS(СВЦЭМ!$C$39:$C$782,СВЦЭМ!$A$39:$A$782,$A68,СВЦЭМ!$B$39:$B$782,N$47)+'СЕТ СН'!$G$9+СВЦЭМ!$D$10+'СЕТ СН'!$G$5-'СЕТ СН'!$G$17</f>
        <v>5109.1178503500005</v>
      </c>
      <c r="O68" s="36">
        <f>SUMIFS(СВЦЭМ!$C$39:$C$782,СВЦЭМ!$A$39:$A$782,$A68,СВЦЭМ!$B$39:$B$782,O$47)+'СЕТ СН'!$G$9+СВЦЭМ!$D$10+'СЕТ СН'!$G$5-'СЕТ СН'!$G$17</f>
        <v>5125.6289826400007</v>
      </c>
      <c r="P68" s="36">
        <f>SUMIFS(СВЦЭМ!$C$39:$C$782,СВЦЭМ!$A$39:$A$782,$A68,СВЦЭМ!$B$39:$B$782,P$47)+'СЕТ СН'!$G$9+СВЦЭМ!$D$10+'СЕТ СН'!$G$5-'СЕТ СН'!$G$17</f>
        <v>5139.4116080700005</v>
      </c>
      <c r="Q68" s="36">
        <f>SUMIFS(СВЦЭМ!$C$39:$C$782,СВЦЭМ!$A$39:$A$782,$A68,СВЦЭМ!$B$39:$B$782,Q$47)+'СЕТ СН'!$G$9+СВЦЭМ!$D$10+'СЕТ СН'!$G$5-'СЕТ СН'!$G$17</f>
        <v>5144.3087211600005</v>
      </c>
      <c r="R68" s="36">
        <f>SUMIFS(СВЦЭМ!$C$39:$C$782,СВЦЭМ!$A$39:$A$782,$A68,СВЦЭМ!$B$39:$B$782,R$47)+'СЕТ СН'!$G$9+СВЦЭМ!$D$10+'СЕТ СН'!$G$5-'СЕТ СН'!$G$17</f>
        <v>5115.4560006000002</v>
      </c>
      <c r="S68" s="36">
        <f>SUMIFS(СВЦЭМ!$C$39:$C$782,СВЦЭМ!$A$39:$A$782,$A68,СВЦЭМ!$B$39:$B$782,S$47)+'СЕТ СН'!$G$9+СВЦЭМ!$D$10+'СЕТ СН'!$G$5-'СЕТ СН'!$G$17</f>
        <v>5081.1959670100005</v>
      </c>
      <c r="T68" s="36">
        <f>SUMIFS(СВЦЭМ!$C$39:$C$782,СВЦЭМ!$A$39:$A$782,$A68,СВЦЭМ!$B$39:$B$782,T$47)+'СЕТ СН'!$G$9+СВЦЭМ!$D$10+'СЕТ СН'!$G$5-'СЕТ СН'!$G$17</f>
        <v>5053.6567942300007</v>
      </c>
      <c r="U68" s="36">
        <f>SUMIFS(СВЦЭМ!$C$39:$C$782,СВЦЭМ!$A$39:$A$782,$A68,СВЦЭМ!$B$39:$B$782,U$47)+'СЕТ СН'!$G$9+СВЦЭМ!$D$10+'СЕТ СН'!$G$5-'СЕТ СН'!$G$17</f>
        <v>5036.8994618800007</v>
      </c>
      <c r="V68" s="36">
        <f>SUMIFS(СВЦЭМ!$C$39:$C$782,СВЦЭМ!$A$39:$A$782,$A68,СВЦЭМ!$B$39:$B$782,V$47)+'СЕТ СН'!$G$9+СВЦЭМ!$D$10+'СЕТ СН'!$G$5-'СЕТ СН'!$G$17</f>
        <v>5024.2755617500006</v>
      </c>
      <c r="W68" s="36">
        <f>SUMIFS(СВЦЭМ!$C$39:$C$782,СВЦЭМ!$A$39:$A$782,$A68,СВЦЭМ!$B$39:$B$782,W$47)+'СЕТ СН'!$G$9+СВЦЭМ!$D$10+'СЕТ СН'!$G$5-'СЕТ СН'!$G$17</f>
        <v>4993.5992295300002</v>
      </c>
      <c r="X68" s="36">
        <f>SUMIFS(СВЦЭМ!$C$39:$C$782,СВЦЭМ!$A$39:$A$782,$A68,СВЦЭМ!$B$39:$B$782,X$47)+'СЕТ СН'!$G$9+СВЦЭМ!$D$10+'СЕТ СН'!$G$5-'СЕТ СН'!$G$17</f>
        <v>5038.4771828299999</v>
      </c>
      <c r="Y68" s="36">
        <f>SUMIFS(СВЦЭМ!$C$39:$C$782,СВЦЭМ!$A$39:$A$782,$A68,СВЦЭМ!$B$39:$B$782,Y$47)+'СЕТ СН'!$G$9+СВЦЭМ!$D$10+'СЕТ СН'!$G$5-'СЕТ СН'!$G$17</f>
        <v>5095.5814970000001</v>
      </c>
    </row>
    <row r="69" spans="1:27" ht="15.75" x14ac:dyDescent="0.2">
      <c r="A69" s="35">
        <f t="shared" si="1"/>
        <v>45068</v>
      </c>
      <c r="B69" s="36">
        <f>SUMIFS(СВЦЭМ!$C$39:$C$782,СВЦЭМ!$A$39:$A$782,$A69,СВЦЭМ!$B$39:$B$782,B$47)+'СЕТ СН'!$G$9+СВЦЭМ!$D$10+'СЕТ СН'!$G$5-'СЕТ СН'!$G$17</f>
        <v>5173.0260856800005</v>
      </c>
      <c r="C69" s="36">
        <f>SUMIFS(СВЦЭМ!$C$39:$C$782,СВЦЭМ!$A$39:$A$782,$A69,СВЦЭМ!$B$39:$B$782,C$47)+'СЕТ СН'!$G$9+СВЦЭМ!$D$10+'СЕТ СН'!$G$5-'СЕТ СН'!$G$17</f>
        <v>5250.4690034699997</v>
      </c>
      <c r="D69" s="36">
        <f>SUMIFS(СВЦЭМ!$C$39:$C$782,СВЦЭМ!$A$39:$A$782,$A69,СВЦЭМ!$B$39:$B$782,D$47)+'СЕТ СН'!$G$9+СВЦЭМ!$D$10+'СЕТ СН'!$G$5-'СЕТ СН'!$G$17</f>
        <v>5246.1309043700003</v>
      </c>
      <c r="E69" s="36">
        <f>SUMIFS(СВЦЭМ!$C$39:$C$782,СВЦЭМ!$A$39:$A$782,$A69,СВЦЭМ!$B$39:$B$782,E$47)+'СЕТ СН'!$G$9+СВЦЭМ!$D$10+'СЕТ СН'!$G$5-'СЕТ СН'!$G$17</f>
        <v>5232.6796147200002</v>
      </c>
      <c r="F69" s="36">
        <f>SUMIFS(СВЦЭМ!$C$39:$C$782,СВЦЭМ!$A$39:$A$782,$A69,СВЦЭМ!$B$39:$B$782,F$47)+'СЕТ СН'!$G$9+СВЦЭМ!$D$10+'СЕТ СН'!$G$5-'СЕТ СН'!$G$17</f>
        <v>5295.7639058100003</v>
      </c>
      <c r="G69" s="36">
        <f>SUMIFS(СВЦЭМ!$C$39:$C$782,СВЦЭМ!$A$39:$A$782,$A69,СВЦЭМ!$B$39:$B$782,G$47)+'СЕТ СН'!$G$9+СВЦЭМ!$D$10+'СЕТ СН'!$G$5-'СЕТ СН'!$G$17</f>
        <v>5251.40486366</v>
      </c>
      <c r="H69" s="36">
        <f>SUMIFS(СВЦЭМ!$C$39:$C$782,СВЦЭМ!$A$39:$A$782,$A69,СВЦЭМ!$B$39:$B$782,H$47)+'СЕТ СН'!$G$9+СВЦЭМ!$D$10+'СЕТ СН'!$G$5-'СЕТ СН'!$G$17</f>
        <v>5205.9563362400004</v>
      </c>
      <c r="I69" s="36">
        <f>SUMIFS(СВЦЭМ!$C$39:$C$782,СВЦЭМ!$A$39:$A$782,$A69,СВЦЭМ!$B$39:$B$782,I$47)+'СЕТ СН'!$G$9+СВЦЭМ!$D$10+'СЕТ СН'!$G$5-'СЕТ СН'!$G$17</f>
        <v>5135.9652533200006</v>
      </c>
      <c r="J69" s="36">
        <f>SUMIFS(СВЦЭМ!$C$39:$C$782,СВЦЭМ!$A$39:$A$782,$A69,СВЦЭМ!$B$39:$B$782,J$47)+'СЕТ СН'!$G$9+СВЦЭМ!$D$10+'СЕТ СН'!$G$5-'СЕТ СН'!$G$17</f>
        <v>5095.4873241200003</v>
      </c>
      <c r="K69" s="36">
        <f>SUMIFS(СВЦЭМ!$C$39:$C$782,СВЦЭМ!$A$39:$A$782,$A69,СВЦЭМ!$B$39:$B$782,K$47)+'СЕТ СН'!$G$9+СВЦЭМ!$D$10+'СЕТ СН'!$G$5-'СЕТ СН'!$G$17</f>
        <v>5065.7332197400001</v>
      </c>
      <c r="L69" s="36">
        <f>SUMIFS(СВЦЭМ!$C$39:$C$782,СВЦЭМ!$A$39:$A$782,$A69,СВЦЭМ!$B$39:$B$782,L$47)+'СЕТ СН'!$G$9+СВЦЭМ!$D$10+'СЕТ СН'!$G$5-'СЕТ СН'!$G$17</f>
        <v>5082.63861206</v>
      </c>
      <c r="M69" s="36">
        <f>SUMIFS(СВЦЭМ!$C$39:$C$782,СВЦЭМ!$A$39:$A$782,$A69,СВЦЭМ!$B$39:$B$782,M$47)+'СЕТ СН'!$G$9+СВЦЭМ!$D$10+'СЕТ СН'!$G$5-'СЕТ СН'!$G$17</f>
        <v>5138.1118330300005</v>
      </c>
      <c r="N69" s="36">
        <f>SUMIFS(СВЦЭМ!$C$39:$C$782,СВЦЭМ!$A$39:$A$782,$A69,СВЦЭМ!$B$39:$B$782,N$47)+'СЕТ СН'!$G$9+СВЦЭМ!$D$10+'СЕТ СН'!$G$5-'СЕТ СН'!$G$17</f>
        <v>5162.4430555200006</v>
      </c>
      <c r="O69" s="36">
        <f>SUMIFS(СВЦЭМ!$C$39:$C$782,СВЦЭМ!$A$39:$A$782,$A69,СВЦЭМ!$B$39:$B$782,O$47)+'СЕТ СН'!$G$9+СВЦЭМ!$D$10+'СЕТ СН'!$G$5-'СЕТ СН'!$G$17</f>
        <v>5158.5295961600004</v>
      </c>
      <c r="P69" s="36">
        <f>SUMIFS(СВЦЭМ!$C$39:$C$782,СВЦЭМ!$A$39:$A$782,$A69,СВЦЭМ!$B$39:$B$782,P$47)+'СЕТ СН'!$G$9+СВЦЭМ!$D$10+'СЕТ СН'!$G$5-'СЕТ СН'!$G$17</f>
        <v>5164.1055828799999</v>
      </c>
      <c r="Q69" s="36">
        <f>SUMIFS(СВЦЭМ!$C$39:$C$782,СВЦЭМ!$A$39:$A$782,$A69,СВЦЭМ!$B$39:$B$782,Q$47)+'СЕТ СН'!$G$9+СВЦЭМ!$D$10+'СЕТ СН'!$G$5-'СЕТ СН'!$G$17</f>
        <v>5162.9430091499999</v>
      </c>
      <c r="R69" s="36">
        <f>SUMIFS(СВЦЭМ!$C$39:$C$782,СВЦЭМ!$A$39:$A$782,$A69,СВЦЭМ!$B$39:$B$782,R$47)+'СЕТ СН'!$G$9+СВЦЭМ!$D$10+'СЕТ СН'!$G$5-'СЕТ СН'!$G$17</f>
        <v>5123.9761868700007</v>
      </c>
      <c r="S69" s="36">
        <f>SUMIFS(СВЦЭМ!$C$39:$C$782,СВЦЭМ!$A$39:$A$782,$A69,СВЦЭМ!$B$39:$B$782,S$47)+'СЕТ СН'!$G$9+СВЦЭМ!$D$10+'СЕТ СН'!$G$5-'СЕТ СН'!$G$17</f>
        <v>5081.1317737099998</v>
      </c>
      <c r="T69" s="36">
        <f>SUMIFS(СВЦЭМ!$C$39:$C$782,СВЦЭМ!$A$39:$A$782,$A69,СВЦЭМ!$B$39:$B$782,T$47)+'СЕТ СН'!$G$9+СВЦЭМ!$D$10+'СЕТ СН'!$G$5-'СЕТ СН'!$G$17</f>
        <v>5026.07709049</v>
      </c>
      <c r="U69" s="36">
        <f>SUMIFS(СВЦЭМ!$C$39:$C$782,СВЦЭМ!$A$39:$A$782,$A69,СВЦЭМ!$B$39:$B$782,U$47)+'СЕТ СН'!$G$9+СВЦЭМ!$D$10+'СЕТ СН'!$G$5-'СЕТ СН'!$G$17</f>
        <v>5046.7118214000002</v>
      </c>
      <c r="V69" s="36">
        <f>SUMIFS(СВЦЭМ!$C$39:$C$782,СВЦЭМ!$A$39:$A$782,$A69,СВЦЭМ!$B$39:$B$782,V$47)+'СЕТ СН'!$G$9+СВЦЭМ!$D$10+'СЕТ СН'!$G$5-'СЕТ СН'!$G$17</f>
        <v>4994.1374711300004</v>
      </c>
      <c r="W69" s="36">
        <f>SUMIFS(СВЦЭМ!$C$39:$C$782,СВЦЭМ!$A$39:$A$782,$A69,СВЦЭМ!$B$39:$B$782,W$47)+'СЕТ СН'!$G$9+СВЦЭМ!$D$10+'СЕТ СН'!$G$5-'СЕТ СН'!$G$17</f>
        <v>5087.4942748900003</v>
      </c>
      <c r="X69" s="36">
        <f>SUMIFS(СВЦЭМ!$C$39:$C$782,СВЦЭМ!$A$39:$A$782,$A69,СВЦЭМ!$B$39:$B$782,X$47)+'СЕТ СН'!$G$9+СВЦЭМ!$D$10+'СЕТ СН'!$G$5-'СЕТ СН'!$G$17</f>
        <v>5172.5026343300005</v>
      </c>
      <c r="Y69" s="36">
        <f>SUMIFS(СВЦЭМ!$C$39:$C$782,СВЦЭМ!$A$39:$A$782,$A69,СВЦЭМ!$B$39:$B$782,Y$47)+'СЕТ СН'!$G$9+СВЦЭМ!$D$10+'СЕТ СН'!$G$5-'СЕТ СН'!$G$17</f>
        <v>5242.5801337900002</v>
      </c>
    </row>
    <row r="70" spans="1:27" ht="15.75" x14ac:dyDescent="0.2">
      <c r="A70" s="35">
        <f t="shared" si="1"/>
        <v>45069</v>
      </c>
      <c r="B70" s="36">
        <f>SUMIFS(СВЦЭМ!$C$39:$C$782,СВЦЭМ!$A$39:$A$782,$A70,СВЦЭМ!$B$39:$B$782,B$47)+'СЕТ СН'!$G$9+СВЦЭМ!$D$10+'СЕТ СН'!$G$5-'СЕТ СН'!$G$17</f>
        <v>5271.7701970600001</v>
      </c>
      <c r="C70" s="36">
        <f>SUMIFS(СВЦЭМ!$C$39:$C$782,СВЦЭМ!$A$39:$A$782,$A70,СВЦЭМ!$B$39:$B$782,C$47)+'СЕТ СН'!$G$9+СВЦЭМ!$D$10+'СЕТ СН'!$G$5-'СЕТ СН'!$G$17</f>
        <v>5346.3727433700005</v>
      </c>
      <c r="D70" s="36">
        <f>SUMIFS(СВЦЭМ!$C$39:$C$782,СВЦЭМ!$A$39:$A$782,$A70,СВЦЭМ!$B$39:$B$782,D$47)+'СЕТ СН'!$G$9+СВЦЭМ!$D$10+'СЕТ СН'!$G$5-'СЕТ СН'!$G$17</f>
        <v>5400.8616886600003</v>
      </c>
      <c r="E70" s="36">
        <f>SUMIFS(СВЦЭМ!$C$39:$C$782,СВЦЭМ!$A$39:$A$782,$A70,СВЦЭМ!$B$39:$B$782,E$47)+'СЕТ СН'!$G$9+СВЦЭМ!$D$10+'СЕТ СН'!$G$5-'СЕТ СН'!$G$17</f>
        <v>5394.5220162100004</v>
      </c>
      <c r="F70" s="36">
        <f>SUMIFS(СВЦЭМ!$C$39:$C$782,СВЦЭМ!$A$39:$A$782,$A70,СВЦЭМ!$B$39:$B$782,F$47)+'СЕТ СН'!$G$9+СВЦЭМ!$D$10+'СЕТ СН'!$G$5-'СЕТ СН'!$G$17</f>
        <v>5407.2134473200003</v>
      </c>
      <c r="G70" s="36">
        <f>SUMIFS(СВЦЭМ!$C$39:$C$782,СВЦЭМ!$A$39:$A$782,$A70,СВЦЭМ!$B$39:$B$782,G$47)+'СЕТ СН'!$G$9+СВЦЭМ!$D$10+'СЕТ СН'!$G$5-'СЕТ СН'!$G$17</f>
        <v>5337.12947626</v>
      </c>
      <c r="H70" s="36">
        <f>SUMIFS(СВЦЭМ!$C$39:$C$782,СВЦЭМ!$A$39:$A$782,$A70,СВЦЭМ!$B$39:$B$782,H$47)+'СЕТ СН'!$G$9+СВЦЭМ!$D$10+'СЕТ СН'!$G$5-'СЕТ СН'!$G$17</f>
        <v>5278.3947432599998</v>
      </c>
      <c r="I70" s="36">
        <f>SUMIFS(СВЦЭМ!$C$39:$C$782,СВЦЭМ!$A$39:$A$782,$A70,СВЦЭМ!$B$39:$B$782,I$47)+'СЕТ СН'!$G$9+СВЦЭМ!$D$10+'СЕТ СН'!$G$5-'СЕТ СН'!$G$17</f>
        <v>5211.10106756</v>
      </c>
      <c r="J70" s="36">
        <f>SUMIFS(СВЦЭМ!$C$39:$C$782,СВЦЭМ!$A$39:$A$782,$A70,СВЦЭМ!$B$39:$B$782,J$47)+'СЕТ СН'!$G$9+СВЦЭМ!$D$10+'СЕТ СН'!$G$5-'СЕТ СН'!$G$17</f>
        <v>5159.8799889500006</v>
      </c>
      <c r="K70" s="36">
        <f>SUMIFS(СВЦЭМ!$C$39:$C$782,СВЦЭМ!$A$39:$A$782,$A70,СВЦЭМ!$B$39:$B$782,K$47)+'СЕТ СН'!$G$9+СВЦЭМ!$D$10+'СЕТ СН'!$G$5-'СЕТ СН'!$G$17</f>
        <v>5144.3019112800002</v>
      </c>
      <c r="L70" s="36">
        <f>SUMIFS(СВЦЭМ!$C$39:$C$782,СВЦЭМ!$A$39:$A$782,$A70,СВЦЭМ!$B$39:$B$782,L$47)+'СЕТ СН'!$G$9+СВЦЭМ!$D$10+'СЕТ СН'!$G$5-'СЕТ СН'!$G$17</f>
        <v>5142.5120964600001</v>
      </c>
      <c r="M70" s="36">
        <f>SUMIFS(СВЦЭМ!$C$39:$C$782,СВЦЭМ!$A$39:$A$782,$A70,СВЦЭМ!$B$39:$B$782,M$47)+'СЕТ СН'!$G$9+СВЦЭМ!$D$10+'СЕТ СН'!$G$5-'СЕТ СН'!$G$17</f>
        <v>5199.3099622600002</v>
      </c>
      <c r="N70" s="36">
        <f>SUMIFS(СВЦЭМ!$C$39:$C$782,СВЦЭМ!$A$39:$A$782,$A70,СВЦЭМ!$B$39:$B$782,N$47)+'СЕТ СН'!$G$9+СВЦЭМ!$D$10+'СЕТ СН'!$G$5-'СЕТ СН'!$G$17</f>
        <v>5220.02175274</v>
      </c>
      <c r="O70" s="36">
        <f>SUMIFS(СВЦЭМ!$C$39:$C$782,СВЦЭМ!$A$39:$A$782,$A70,СВЦЭМ!$B$39:$B$782,O$47)+'СЕТ СН'!$G$9+СВЦЭМ!$D$10+'СЕТ СН'!$G$5-'СЕТ СН'!$G$17</f>
        <v>5230.9530129100003</v>
      </c>
      <c r="P70" s="36">
        <f>SUMIFS(СВЦЭМ!$C$39:$C$782,СВЦЭМ!$A$39:$A$782,$A70,СВЦЭМ!$B$39:$B$782,P$47)+'СЕТ СН'!$G$9+СВЦЭМ!$D$10+'СЕТ СН'!$G$5-'СЕТ СН'!$G$17</f>
        <v>5266.0640724000004</v>
      </c>
      <c r="Q70" s="36">
        <f>SUMIFS(СВЦЭМ!$C$39:$C$782,СВЦЭМ!$A$39:$A$782,$A70,СВЦЭМ!$B$39:$B$782,Q$47)+'СЕТ СН'!$G$9+СВЦЭМ!$D$10+'СЕТ СН'!$G$5-'СЕТ СН'!$G$17</f>
        <v>5266.6329203000005</v>
      </c>
      <c r="R70" s="36">
        <f>SUMIFS(СВЦЭМ!$C$39:$C$782,СВЦЭМ!$A$39:$A$782,$A70,СВЦЭМ!$B$39:$B$782,R$47)+'СЕТ СН'!$G$9+СВЦЭМ!$D$10+'СЕТ СН'!$G$5-'СЕТ СН'!$G$17</f>
        <v>5244.0866741600003</v>
      </c>
      <c r="S70" s="36">
        <f>SUMIFS(СВЦЭМ!$C$39:$C$782,СВЦЭМ!$A$39:$A$782,$A70,СВЦЭМ!$B$39:$B$782,S$47)+'СЕТ СН'!$G$9+СВЦЭМ!$D$10+'СЕТ СН'!$G$5-'СЕТ СН'!$G$17</f>
        <v>5201.9226251300006</v>
      </c>
      <c r="T70" s="36">
        <f>SUMIFS(СВЦЭМ!$C$39:$C$782,СВЦЭМ!$A$39:$A$782,$A70,СВЦЭМ!$B$39:$B$782,T$47)+'СЕТ СН'!$G$9+СВЦЭМ!$D$10+'СЕТ СН'!$G$5-'СЕТ СН'!$G$17</f>
        <v>5129.7699348900005</v>
      </c>
      <c r="U70" s="36">
        <f>SUMIFS(СВЦЭМ!$C$39:$C$782,СВЦЭМ!$A$39:$A$782,$A70,СВЦЭМ!$B$39:$B$782,U$47)+'СЕТ СН'!$G$9+СВЦЭМ!$D$10+'СЕТ СН'!$G$5-'СЕТ СН'!$G$17</f>
        <v>5072.7595096599998</v>
      </c>
      <c r="V70" s="36">
        <f>SUMIFS(СВЦЭМ!$C$39:$C$782,СВЦЭМ!$A$39:$A$782,$A70,СВЦЭМ!$B$39:$B$782,V$47)+'СЕТ СН'!$G$9+СВЦЭМ!$D$10+'СЕТ СН'!$G$5-'СЕТ СН'!$G$17</f>
        <v>5063.5488737300002</v>
      </c>
      <c r="W70" s="36">
        <f>SUMIFS(СВЦЭМ!$C$39:$C$782,СВЦЭМ!$A$39:$A$782,$A70,СВЦЭМ!$B$39:$B$782,W$47)+'СЕТ СН'!$G$9+СВЦЭМ!$D$10+'СЕТ СН'!$G$5-'СЕТ СН'!$G$17</f>
        <v>5111.7075503699998</v>
      </c>
      <c r="X70" s="36">
        <f>SUMIFS(СВЦЭМ!$C$39:$C$782,СВЦЭМ!$A$39:$A$782,$A70,СВЦЭМ!$B$39:$B$782,X$47)+'СЕТ СН'!$G$9+СВЦЭМ!$D$10+'СЕТ СН'!$G$5-'СЕТ СН'!$G$17</f>
        <v>5148.0550316700001</v>
      </c>
      <c r="Y70" s="36">
        <f>SUMIFS(СВЦЭМ!$C$39:$C$782,СВЦЭМ!$A$39:$A$782,$A70,СВЦЭМ!$B$39:$B$782,Y$47)+'СЕТ СН'!$G$9+СВЦЭМ!$D$10+'СЕТ СН'!$G$5-'СЕТ СН'!$G$17</f>
        <v>5221.6120052599999</v>
      </c>
    </row>
    <row r="71" spans="1:27" ht="15.75" x14ac:dyDescent="0.2">
      <c r="A71" s="35">
        <f t="shared" si="1"/>
        <v>45070</v>
      </c>
      <c r="B71" s="36">
        <f>SUMIFS(СВЦЭМ!$C$39:$C$782,СВЦЭМ!$A$39:$A$782,$A71,СВЦЭМ!$B$39:$B$782,B$47)+'СЕТ СН'!$G$9+СВЦЭМ!$D$10+'СЕТ СН'!$G$5-'СЕТ СН'!$G$17</f>
        <v>5202.3720663000004</v>
      </c>
      <c r="C71" s="36">
        <f>SUMIFS(СВЦЭМ!$C$39:$C$782,СВЦЭМ!$A$39:$A$782,$A71,СВЦЭМ!$B$39:$B$782,C$47)+'СЕТ СН'!$G$9+СВЦЭМ!$D$10+'СЕТ СН'!$G$5-'СЕТ СН'!$G$17</f>
        <v>5293.3385047700003</v>
      </c>
      <c r="D71" s="36">
        <f>SUMIFS(СВЦЭМ!$C$39:$C$782,СВЦЭМ!$A$39:$A$782,$A71,СВЦЭМ!$B$39:$B$782,D$47)+'СЕТ СН'!$G$9+СВЦЭМ!$D$10+'СЕТ СН'!$G$5-'СЕТ СН'!$G$17</f>
        <v>5308.3580952700004</v>
      </c>
      <c r="E71" s="36">
        <f>SUMIFS(СВЦЭМ!$C$39:$C$782,СВЦЭМ!$A$39:$A$782,$A71,СВЦЭМ!$B$39:$B$782,E$47)+'СЕТ СН'!$G$9+СВЦЭМ!$D$10+'СЕТ СН'!$G$5-'СЕТ СН'!$G$17</f>
        <v>5290.6729241200001</v>
      </c>
      <c r="F71" s="36">
        <f>SUMIFS(СВЦЭМ!$C$39:$C$782,СВЦЭМ!$A$39:$A$782,$A71,СВЦЭМ!$B$39:$B$782,F$47)+'СЕТ СН'!$G$9+СВЦЭМ!$D$10+'СЕТ СН'!$G$5-'СЕТ СН'!$G$17</f>
        <v>5338.6112310400003</v>
      </c>
      <c r="G71" s="36">
        <f>SUMIFS(СВЦЭМ!$C$39:$C$782,СВЦЭМ!$A$39:$A$782,$A71,СВЦЭМ!$B$39:$B$782,G$47)+'СЕТ СН'!$G$9+СВЦЭМ!$D$10+'СЕТ СН'!$G$5-'СЕТ СН'!$G$17</f>
        <v>5258.9308988700004</v>
      </c>
      <c r="H71" s="36">
        <f>SUMIFS(СВЦЭМ!$C$39:$C$782,СВЦЭМ!$A$39:$A$782,$A71,СВЦЭМ!$B$39:$B$782,H$47)+'СЕТ СН'!$G$9+СВЦЭМ!$D$10+'СЕТ СН'!$G$5-'СЕТ СН'!$G$17</f>
        <v>5150.0532607700006</v>
      </c>
      <c r="I71" s="36">
        <f>SUMIFS(СВЦЭМ!$C$39:$C$782,СВЦЭМ!$A$39:$A$782,$A71,СВЦЭМ!$B$39:$B$782,I$47)+'СЕТ СН'!$G$9+СВЦЭМ!$D$10+'СЕТ СН'!$G$5-'СЕТ СН'!$G$17</f>
        <v>5091.3522124600004</v>
      </c>
      <c r="J71" s="36">
        <f>SUMIFS(СВЦЭМ!$C$39:$C$782,СВЦЭМ!$A$39:$A$782,$A71,СВЦЭМ!$B$39:$B$782,J$47)+'СЕТ СН'!$G$9+СВЦЭМ!$D$10+'СЕТ СН'!$G$5-'СЕТ СН'!$G$17</f>
        <v>5117.96588901</v>
      </c>
      <c r="K71" s="36">
        <f>SUMIFS(СВЦЭМ!$C$39:$C$782,СВЦЭМ!$A$39:$A$782,$A71,СВЦЭМ!$B$39:$B$782,K$47)+'СЕТ СН'!$G$9+СВЦЭМ!$D$10+'СЕТ СН'!$G$5-'СЕТ СН'!$G$17</f>
        <v>5190.6200103200008</v>
      </c>
      <c r="L71" s="36">
        <f>SUMIFS(СВЦЭМ!$C$39:$C$782,СВЦЭМ!$A$39:$A$782,$A71,СВЦЭМ!$B$39:$B$782,L$47)+'СЕТ СН'!$G$9+СВЦЭМ!$D$10+'СЕТ СН'!$G$5-'СЕТ СН'!$G$17</f>
        <v>5195.6649407100003</v>
      </c>
      <c r="M71" s="36">
        <f>SUMIFS(СВЦЭМ!$C$39:$C$782,СВЦЭМ!$A$39:$A$782,$A71,СВЦЭМ!$B$39:$B$782,M$47)+'СЕТ СН'!$G$9+СВЦЭМ!$D$10+'СЕТ СН'!$G$5-'СЕТ СН'!$G$17</f>
        <v>5200.4869112900005</v>
      </c>
      <c r="N71" s="36">
        <f>SUMIFS(СВЦЭМ!$C$39:$C$782,СВЦЭМ!$A$39:$A$782,$A71,СВЦЭМ!$B$39:$B$782,N$47)+'СЕТ СН'!$G$9+СВЦЭМ!$D$10+'СЕТ СН'!$G$5-'СЕТ СН'!$G$17</f>
        <v>5231.3741028800005</v>
      </c>
      <c r="O71" s="36">
        <f>SUMIFS(СВЦЭМ!$C$39:$C$782,СВЦЭМ!$A$39:$A$782,$A71,СВЦЭМ!$B$39:$B$782,O$47)+'СЕТ СН'!$G$9+СВЦЭМ!$D$10+'СЕТ СН'!$G$5-'СЕТ СН'!$G$17</f>
        <v>5219.3217612300004</v>
      </c>
      <c r="P71" s="36">
        <f>SUMIFS(СВЦЭМ!$C$39:$C$782,СВЦЭМ!$A$39:$A$782,$A71,СВЦЭМ!$B$39:$B$782,P$47)+'СЕТ СН'!$G$9+СВЦЭМ!$D$10+'СЕТ СН'!$G$5-'СЕТ СН'!$G$17</f>
        <v>5223.7447233500006</v>
      </c>
      <c r="Q71" s="36">
        <f>SUMIFS(СВЦЭМ!$C$39:$C$782,СВЦЭМ!$A$39:$A$782,$A71,СВЦЭМ!$B$39:$B$782,Q$47)+'СЕТ СН'!$G$9+СВЦЭМ!$D$10+'СЕТ СН'!$G$5-'СЕТ СН'!$G$17</f>
        <v>5216.1990786599999</v>
      </c>
      <c r="R71" s="36">
        <f>SUMIFS(СВЦЭМ!$C$39:$C$782,СВЦЭМ!$A$39:$A$782,$A71,СВЦЭМ!$B$39:$B$782,R$47)+'СЕТ СН'!$G$9+СВЦЭМ!$D$10+'СЕТ СН'!$G$5-'СЕТ СН'!$G$17</f>
        <v>5219.1254441800002</v>
      </c>
      <c r="S71" s="36">
        <f>SUMIFS(СВЦЭМ!$C$39:$C$782,СВЦЭМ!$A$39:$A$782,$A71,СВЦЭМ!$B$39:$B$782,S$47)+'СЕТ СН'!$G$9+СВЦЭМ!$D$10+'СЕТ СН'!$G$5-'СЕТ СН'!$G$17</f>
        <v>5180.3283745700001</v>
      </c>
      <c r="T71" s="36">
        <f>SUMIFS(СВЦЭМ!$C$39:$C$782,СВЦЭМ!$A$39:$A$782,$A71,СВЦЭМ!$B$39:$B$782,T$47)+'СЕТ СН'!$G$9+СВЦЭМ!$D$10+'СЕТ СН'!$G$5-'СЕТ СН'!$G$17</f>
        <v>5113.3393742799999</v>
      </c>
      <c r="U71" s="36">
        <f>SUMIFS(СВЦЭМ!$C$39:$C$782,СВЦЭМ!$A$39:$A$782,$A71,СВЦЭМ!$B$39:$B$782,U$47)+'СЕТ СН'!$G$9+СВЦЭМ!$D$10+'СЕТ СН'!$G$5-'СЕТ СН'!$G$17</f>
        <v>5088.8232800400001</v>
      </c>
      <c r="V71" s="36">
        <f>SUMIFS(СВЦЭМ!$C$39:$C$782,СВЦЭМ!$A$39:$A$782,$A71,СВЦЭМ!$B$39:$B$782,V$47)+'СЕТ СН'!$G$9+СВЦЭМ!$D$10+'СЕТ СН'!$G$5-'СЕТ СН'!$G$17</f>
        <v>5085.17591584</v>
      </c>
      <c r="W71" s="36">
        <f>SUMIFS(СВЦЭМ!$C$39:$C$782,СВЦЭМ!$A$39:$A$782,$A71,СВЦЭМ!$B$39:$B$782,W$47)+'СЕТ СН'!$G$9+СВЦЭМ!$D$10+'СЕТ СН'!$G$5-'СЕТ СН'!$G$17</f>
        <v>5101.7508749999997</v>
      </c>
      <c r="X71" s="36">
        <f>SUMIFS(СВЦЭМ!$C$39:$C$782,СВЦЭМ!$A$39:$A$782,$A71,СВЦЭМ!$B$39:$B$782,X$47)+'СЕТ СН'!$G$9+СВЦЭМ!$D$10+'СЕТ СН'!$G$5-'СЕТ СН'!$G$17</f>
        <v>5180.4364006600008</v>
      </c>
      <c r="Y71" s="36">
        <f>SUMIFS(СВЦЭМ!$C$39:$C$782,СВЦЭМ!$A$39:$A$782,$A71,СВЦЭМ!$B$39:$B$782,Y$47)+'СЕТ СН'!$G$9+СВЦЭМ!$D$10+'СЕТ СН'!$G$5-'СЕТ СН'!$G$17</f>
        <v>5201.1575381900002</v>
      </c>
    </row>
    <row r="72" spans="1:27" ht="15.75" x14ac:dyDescent="0.2">
      <c r="A72" s="35">
        <f t="shared" si="1"/>
        <v>45071</v>
      </c>
      <c r="B72" s="36">
        <f>SUMIFS(СВЦЭМ!$C$39:$C$782,СВЦЭМ!$A$39:$A$782,$A72,СВЦЭМ!$B$39:$B$782,B$47)+'СЕТ СН'!$G$9+СВЦЭМ!$D$10+'СЕТ СН'!$G$5-'СЕТ СН'!$G$17</f>
        <v>5245.97206757</v>
      </c>
      <c r="C72" s="36">
        <f>SUMIFS(СВЦЭМ!$C$39:$C$782,СВЦЭМ!$A$39:$A$782,$A72,СВЦЭМ!$B$39:$B$782,C$47)+'СЕТ СН'!$G$9+СВЦЭМ!$D$10+'СЕТ СН'!$G$5-'СЕТ СН'!$G$17</f>
        <v>5326.40396934</v>
      </c>
      <c r="D72" s="36">
        <f>SUMIFS(СВЦЭМ!$C$39:$C$782,СВЦЭМ!$A$39:$A$782,$A72,СВЦЭМ!$B$39:$B$782,D$47)+'СЕТ СН'!$G$9+СВЦЭМ!$D$10+'СЕТ СН'!$G$5-'СЕТ СН'!$G$17</f>
        <v>5315.6752946699999</v>
      </c>
      <c r="E72" s="36">
        <f>SUMIFS(СВЦЭМ!$C$39:$C$782,СВЦЭМ!$A$39:$A$782,$A72,СВЦЭМ!$B$39:$B$782,E$47)+'СЕТ СН'!$G$9+СВЦЭМ!$D$10+'СЕТ СН'!$G$5-'СЕТ СН'!$G$17</f>
        <v>5302.42631678</v>
      </c>
      <c r="F72" s="36">
        <f>SUMIFS(СВЦЭМ!$C$39:$C$782,СВЦЭМ!$A$39:$A$782,$A72,СВЦЭМ!$B$39:$B$782,F$47)+'СЕТ СН'!$G$9+СВЦЭМ!$D$10+'СЕТ СН'!$G$5-'СЕТ СН'!$G$17</f>
        <v>5306.5960582600001</v>
      </c>
      <c r="G72" s="36">
        <f>SUMIFS(СВЦЭМ!$C$39:$C$782,СВЦЭМ!$A$39:$A$782,$A72,СВЦЭМ!$B$39:$B$782,G$47)+'СЕТ СН'!$G$9+СВЦЭМ!$D$10+'СЕТ СН'!$G$5-'СЕТ СН'!$G$17</f>
        <v>5297.3703756699997</v>
      </c>
      <c r="H72" s="36">
        <f>SUMIFS(СВЦЭМ!$C$39:$C$782,СВЦЭМ!$A$39:$A$782,$A72,СВЦЭМ!$B$39:$B$782,H$47)+'СЕТ СН'!$G$9+СВЦЭМ!$D$10+'СЕТ СН'!$G$5-'СЕТ СН'!$G$17</f>
        <v>5179.1006409800002</v>
      </c>
      <c r="I72" s="36">
        <f>SUMIFS(СВЦЭМ!$C$39:$C$782,СВЦЭМ!$A$39:$A$782,$A72,СВЦЭМ!$B$39:$B$782,I$47)+'СЕТ СН'!$G$9+СВЦЭМ!$D$10+'СЕТ СН'!$G$5-'СЕТ СН'!$G$17</f>
        <v>5128.2167885600002</v>
      </c>
      <c r="J72" s="36">
        <f>SUMIFS(СВЦЭМ!$C$39:$C$782,СВЦЭМ!$A$39:$A$782,$A72,СВЦЭМ!$B$39:$B$782,J$47)+'СЕТ СН'!$G$9+СВЦЭМ!$D$10+'СЕТ СН'!$G$5-'СЕТ СН'!$G$17</f>
        <v>5140.2498387300002</v>
      </c>
      <c r="K72" s="36">
        <f>SUMIFS(СВЦЭМ!$C$39:$C$782,СВЦЭМ!$A$39:$A$782,$A72,СВЦЭМ!$B$39:$B$782,K$47)+'СЕТ СН'!$G$9+СВЦЭМ!$D$10+'СЕТ СН'!$G$5-'СЕТ СН'!$G$17</f>
        <v>5153.0241281500003</v>
      </c>
      <c r="L72" s="36">
        <f>SUMIFS(СВЦЭМ!$C$39:$C$782,СВЦЭМ!$A$39:$A$782,$A72,СВЦЭМ!$B$39:$B$782,L$47)+'СЕТ СН'!$G$9+СВЦЭМ!$D$10+'СЕТ СН'!$G$5-'СЕТ СН'!$G$17</f>
        <v>5151.4781160700004</v>
      </c>
      <c r="M72" s="36">
        <f>SUMIFS(СВЦЭМ!$C$39:$C$782,СВЦЭМ!$A$39:$A$782,$A72,СВЦЭМ!$B$39:$B$782,M$47)+'СЕТ СН'!$G$9+СВЦЭМ!$D$10+'СЕТ СН'!$G$5-'СЕТ СН'!$G$17</f>
        <v>5206.4041501700003</v>
      </c>
      <c r="N72" s="36">
        <f>SUMIFS(СВЦЭМ!$C$39:$C$782,СВЦЭМ!$A$39:$A$782,$A72,СВЦЭМ!$B$39:$B$782,N$47)+'СЕТ СН'!$G$9+СВЦЭМ!$D$10+'СЕТ СН'!$G$5-'СЕТ СН'!$G$17</f>
        <v>5241.2984178900006</v>
      </c>
      <c r="O72" s="36">
        <f>SUMIFS(СВЦЭМ!$C$39:$C$782,СВЦЭМ!$A$39:$A$782,$A72,СВЦЭМ!$B$39:$B$782,O$47)+'СЕТ СН'!$G$9+СВЦЭМ!$D$10+'СЕТ СН'!$G$5-'СЕТ СН'!$G$17</f>
        <v>5230.1909516699998</v>
      </c>
      <c r="P72" s="36">
        <f>SUMIFS(СВЦЭМ!$C$39:$C$782,СВЦЭМ!$A$39:$A$782,$A72,СВЦЭМ!$B$39:$B$782,P$47)+'СЕТ СН'!$G$9+СВЦЭМ!$D$10+'СЕТ СН'!$G$5-'СЕТ СН'!$G$17</f>
        <v>5220.3977564500001</v>
      </c>
      <c r="Q72" s="36">
        <f>SUMIFS(СВЦЭМ!$C$39:$C$782,СВЦЭМ!$A$39:$A$782,$A72,СВЦЭМ!$B$39:$B$782,Q$47)+'СЕТ СН'!$G$9+СВЦЭМ!$D$10+'СЕТ СН'!$G$5-'СЕТ СН'!$G$17</f>
        <v>5214.6725211800003</v>
      </c>
      <c r="R72" s="36">
        <f>SUMIFS(СВЦЭМ!$C$39:$C$782,СВЦЭМ!$A$39:$A$782,$A72,СВЦЭМ!$B$39:$B$782,R$47)+'СЕТ СН'!$G$9+СВЦЭМ!$D$10+'СЕТ СН'!$G$5-'СЕТ СН'!$G$17</f>
        <v>5231.4765869100002</v>
      </c>
      <c r="S72" s="36">
        <f>SUMIFS(СВЦЭМ!$C$39:$C$782,СВЦЭМ!$A$39:$A$782,$A72,СВЦЭМ!$B$39:$B$782,S$47)+'СЕТ СН'!$G$9+СВЦЭМ!$D$10+'СЕТ СН'!$G$5-'СЕТ СН'!$G$17</f>
        <v>5192.5921311700004</v>
      </c>
      <c r="T72" s="36">
        <f>SUMIFS(СВЦЭМ!$C$39:$C$782,СВЦЭМ!$A$39:$A$782,$A72,СВЦЭМ!$B$39:$B$782,T$47)+'СЕТ СН'!$G$9+СВЦЭМ!$D$10+'СЕТ СН'!$G$5-'СЕТ СН'!$G$17</f>
        <v>5154.6080473900001</v>
      </c>
      <c r="U72" s="36">
        <f>SUMIFS(СВЦЭМ!$C$39:$C$782,СВЦЭМ!$A$39:$A$782,$A72,СВЦЭМ!$B$39:$B$782,U$47)+'СЕТ СН'!$G$9+СВЦЭМ!$D$10+'СЕТ СН'!$G$5-'СЕТ СН'!$G$17</f>
        <v>5080.5130180000006</v>
      </c>
      <c r="V72" s="36">
        <f>SUMIFS(СВЦЭМ!$C$39:$C$782,СВЦЭМ!$A$39:$A$782,$A72,СВЦЭМ!$B$39:$B$782,V$47)+'СЕТ СН'!$G$9+СВЦЭМ!$D$10+'СЕТ СН'!$G$5-'СЕТ СН'!$G$17</f>
        <v>5040.5194797800004</v>
      </c>
      <c r="W72" s="36">
        <f>SUMIFS(СВЦЭМ!$C$39:$C$782,СВЦЭМ!$A$39:$A$782,$A72,СВЦЭМ!$B$39:$B$782,W$47)+'СЕТ СН'!$G$9+СВЦЭМ!$D$10+'СЕТ СН'!$G$5-'СЕТ СН'!$G$17</f>
        <v>5043.3742157400002</v>
      </c>
      <c r="X72" s="36">
        <f>SUMIFS(СВЦЭМ!$C$39:$C$782,СВЦЭМ!$A$39:$A$782,$A72,СВЦЭМ!$B$39:$B$782,X$47)+'СЕТ СН'!$G$9+СВЦЭМ!$D$10+'СЕТ СН'!$G$5-'СЕТ СН'!$G$17</f>
        <v>5115.1366406200004</v>
      </c>
      <c r="Y72" s="36">
        <f>SUMIFS(СВЦЭМ!$C$39:$C$782,СВЦЭМ!$A$39:$A$782,$A72,СВЦЭМ!$B$39:$B$782,Y$47)+'СЕТ СН'!$G$9+СВЦЭМ!$D$10+'СЕТ СН'!$G$5-'СЕТ СН'!$G$17</f>
        <v>5205.2107737700007</v>
      </c>
    </row>
    <row r="73" spans="1:27" ht="15.75" x14ac:dyDescent="0.2">
      <c r="A73" s="35">
        <f t="shared" si="1"/>
        <v>45072</v>
      </c>
      <c r="B73" s="36">
        <f>SUMIFS(СВЦЭМ!$C$39:$C$782,СВЦЭМ!$A$39:$A$782,$A73,СВЦЭМ!$B$39:$B$782,B$47)+'СЕТ СН'!$G$9+СВЦЭМ!$D$10+'СЕТ СН'!$G$5-'СЕТ СН'!$G$17</f>
        <v>5128.3641568700004</v>
      </c>
      <c r="C73" s="36">
        <f>SUMIFS(СВЦЭМ!$C$39:$C$782,СВЦЭМ!$A$39:$A$782,$A73,СВЦЭМ!$B$39:$B$782,C$47)+'СЕТ СН'!$G$9+СВЦЭМ!$D$10+'СЕТ СН'!$G$5-'СЕТ СН'!$G$17</f>
        <v>5227.4743912700005</v>
      </c>
      <c r="D73" s="36">
        <f>SUMIFS(СВЦЭМ!$C$39:$C$782,СВЦЭМ!$A$39:$A$782,$A73,СВЦЭМ!$B$39:$B$782,D$47)+'СЕТ СН'!$G$9+СВЦЭМ!$D$10+'СЕТ СН'!$G$5-'СЕТ СН'!$G$17</f>
        <v>5257.2775439100005</v>
      </c>
      <c r="E73" s="36">
        <f>SUMIFS(СВЦЭМ!$C$39:$C$782,СВЦЭМ!$A$39:$A$782,$A73,СВЦЭМ!$B$39:$B$782,E$47)+'СЕТ СН'!$G$9+СВЦЭМ!$D$10+'СЕТ СН'!$G$5-'СЕТ СН'!$G$17</f>
        <v>5263.5184199600008</v>
      </c>
      <c r="F73" s="36">
        <f>SUMIFS(СВЦЭМ!$C$39:$C$782,СВЦЭМ!$A$39:$A$782,$A73,СВЦЭМ!$B$39:$B$782,F$47)+'СЕТ СН'!$G$9+СВЦЭМ!$D$10+'СЕТ СН'!$G$5-'СЕТ СН'!$G$17</f>
        <v>5275.4361545500005</v>
      </c>
      <c r="G73" s="36">
        <f>SUMIFS(СВЦЭМ!$C$39:$C$782,СВЦЭМ!$A$39:$A$782,$A73,СВЦЭМ!$B$39:$B$782,G$47)+'СЕТ СН'!$G$9+СВЦЭМ!$D$10+'СЕТ СН'!$G$5-'СЕТ СН'!$G$17</f>
        <v>5208.2487564200001</v>
      </c>
      <c r="H73" s="36">
        <f>SUMIFS(СВЦЭМ!$C$39:$C$782,СВЦЭМ!$A$39:$A$782,$A73,СВЦЭМ!$B$39:$B$782,H$47)+'СЕТ СН'!$G$9+СВЦЭМ!$D$10+'СЕТ СН'!$G$5-'СЕТ СН'!$G$17</f>
        <v>5108.2390444100001</v>
      </c>
      <c r="I73" s="36">
        <f>SUMIFS(СВЦЭМ!$C$39:$C$782,СВЦЭМ!$A$39:$A$782,$A73,СВЦЭМ!$B$39:$B$782,I$47)+'СЕТ СН'!$G$9+СВЦЭМ!$D$10+'СЕТ СН'!$G$5-'СЕТ СН'!$G$17</f>
        <v>5094.1425117600002</v>
      </c>
      <c r="J73" s="36">
        <f>SUMIFS(СВЦЭМ!$C$39:$C$782,СВЦЭМ!$A$39:$A$782,$A73,СВЦЭМ!$B$39:$B$782,J$47)+'СЕТ СН'!$G$9+СВЦЭМ!$D$10+'СЕТ СН'!$G$5-'СЕТ СН'!$G$17</f>
        <v>5106.3672445500006</v>
      </c>
      <c r="K73" s="36">
        <f>SUMIFS(СВЦЭМ!$C$39:$C$782,СВЦЭМ!$A$39:$A$782,$A73,СВЦЭМ!$B$39:$B$782,K$47)+'СЕТ СН'!$G$9+СВЦЭМ!$D$10+'СЕТ СН'!$G$5-'СЕТ СН'!$G$17</f>
        <v>5134.0009631299999</v>
      </c>
      <c r="L73" s="36">
        <f>SUMIFS(СВЦЭМ!$C$39:$C$782,СВЦЭМ!$A$39:$A$782,$A73,СВЦЭМ!$B$39:$B$782,L$47)+'СЕТ СН'!$G$9+СВЦЭМ!$D$10+'СЕТ СН'!$G$5-'СЕТ СН'!$G$17</f>
        <v>5121.4778432600006</v>
      </c>
      <c r="M73" s="36">
        <f>SUMIFS(СВЦЭМ!$C$39:$C$782,СВЦЭМ!$A$39:$A$782,$A73,СВЦЭМ!$B$39:$B$782,M$47)+'СЕТ СН'!$G$9+СВЦЭМ!$D$10+'СЕТ СН'!$G$5-'СЕТ СН'!$G$17</f>
        <v>5128.7908698400006</v>
      </c>
      <c r="N73" s="36">
        <f>SUMIFS(СВЦЭМ!$C$39:$C$782,СВЦЭМ!$A$39:$A$782,$A73,СВЦЭМ!$B$39:$B$782,N$47)+'СЕТ СН'!$G$9+СВЦЭМ!$D$10+'СЕТ СН'!$G$5-'СЕТ СН'!$G$17</f>
        <v>5137.9114387700001</v>
      </c>
      <c r="O73" s="36">
        <f>SUMIFS(СВЦЭМ!$C$39:$C$782,СВЦЭМ!$A$39:$A$782,$A73,СВЦЭМ!$B$39:$B$782,O$47)+'СЕТ СН'!$G$9+СВЦЭМ!$D$10+'СЕТ СН'!$G$5-'СЕТ СН'!$G$17</f>
        <v>5166.7994082900004</v>
      </c>
      <c r="P73" s="36">
        <f>SUMIFS(СВЦЭМ!$C$39:$C$782,СВЦЭМ!$A$39:$A$782,$A73,СВЦЭМ!$B$39:$B$782,P$47)+'СЕТ СН'!$G$9+СВЦЭМ!$D$10+'СЕТ СН'!$G$5-'СЕТ СН'!$G$17</f>
        <v>5177.0830866200004</v>
      </c>
      <c r="Q73" s="36">
        <f>SUMIFS(СВЦЭМ!$C$39:$C$782,СВЦЭМ!$A$39:$A$782,$A73,СВЦЭМ!$B$39:$B$782,Q$47)+'СЕТ СН'!$G$9+СВЦЭМ!$D$10+'СЕТ СН'!$G$5-'СЕТ СН'!$G$17</f>
        <v>5177.1158352800003</v>
      </c>
      <c r="R73" s="36">
        <f>SUMIFS(СВЦЭМ!$C$39:$C$782,СВЦЭМ!$A$39:$A$782,$A73,СВЦЭМ!$B$39:$B$782,R$47)+'СЕТ СН'!$G$9+СВЦЭМ!$D$10+'СЕТ СН'!$G$5-'СЕТ СН'!$G$17</f>
        <v>5153.1831056400006</v>
      </c>
      <c r="S73" s="36">
        <f>SUMIFS(СВЦЭМ!$C$39:$C$782,СВЦЭМ!$A$39:$A$782,$A73,СВЦЭМ!$B$39:$B$782,S$47)+'СЕТ СН'!$G$9+СВЦЭМ!$D$10+'СЕТ СН'!$G$5-'СЕТ СН'!$G$17</f>
        <v>5094.97783531</v>
      </c>
      <c r="T73" s="36">
        <f>SUMIFS(СВЦЭМ!$C$39:$C$782,СВЦЭМ!$A$39:$A$782,$A73,СВЦЭМ!$B$39:$B$782,T$47)+'СЕТ СН'!$G$9+СВЦЭМ!$D$10+'СЕТ СН'!$G$5-'СЕТ СН'!$G$17</f>
        <v>5033.9006908600004</v>
      </c>
      <c r="U73" s="36">
        <f>SUMIFS(СВЦЭМ!$C$39:$C$782,СВЦЭМ!$A$39:$A$782,$A73,СВЦЭМ!$B$39:$B$782,U$47)+'СЕТ СН'!$G$9+СВЦЭМ!$D$10+'СЕТ СН'!$G$5-'СЕТ СН'!$G$17</f>
        <v>5021.9247156600004</v>
      </c>
      <c r="V73" s="36">
        <f>SUMIFS(СВЦЭМ!$C$39:$C$782,СВЦЭМ!$A$39:$A$782,$A73,СВЦЭМ!$B$39:$B$782,V$47)+'СЕТ СН'!$G$9+СВЦЭМ!$D$10+'СЕТ СН'!$G$5-'СЕТ СН'!$G$17</f>
        <v>4980.3968565100004</v>
      </c>
      <c r="W73" s="36">
        <f>SUMIFS(СВЦЭМ!$C$39:$C$782,СВЦЭМ!$A$39:$A$782,$A73,СВЦЭМ!$B$39:$B$782,W$47)+'СЕТ СН'!$G$9+СВЦЭМ!$D$10+'СЕТ СН'!$G$5-'СЕТ СН'!$G$17</f>
        <v>4997.0121148899998</v>
      </c>
      <c r="X73" s="36">
        <f>SUMIFS(СВЦЭМ!$C$39:$C$782,СВЦЭМ!$A$39:$A$782,$A73,СВЦЭМ!$B$39:$B$782,X$47)+'СЕТ СН'!$G$9+СВЦЭМ!$D$10+'СЕТ СН'!$G$5-'СЕТ СН'!$G$17</f>
        <v>5005.5578796099999</v>
      </c>
      <c r="Y73" s="36">
        <f>SUMIFS(СВЦЭМ!$C$39:$C$782,СВЦЭМ!$A$39:$A$782,$A73,СВЦЭМ!$B$39:$B$782,Y$47)+'СЕТ СН'!$G$9+СВЦЭМ!$D$10+'СЕТ СН'!$G$5-'СЕТ СН'!$G$17</f>
        <v>5089.4022136500007</v>
      </c>
    </row>
    <row r="74" spans="1:27" ht="15.75" x14ac:dyDescent="0.2">
      <c r="A74" s="35">
        <f t="shared" si="1"/>
        <v>45073</v>
      </c>
      <c r="B74" s="36">
        <f>SUMIFS(СВЦЭМ!$C$39:$C$782,СВЦЭМ!$A$39:$A$782,$A74,СВЦЭМ!$B$39:$B$782,B$47)+'СЕТ СН'!$G$9+СВЦЭМ!$D$10+'СЕТ СН'!$G$5-'СЕТ СН'!$G$17</f>
        <v>5170.74696382</v>
      </c>
      <c r="C74" s="36">
        <f>SUMIFS(СВЦЭМ!$C$39:$C$782,СВЦЭМ!$A$39:$A$782,$A74,СВЦЭМ!$B$39:$B$782,C$47)+'СЕТ СН'!$G$9+СВЦЭМ!$D$10+'СЕТ СН'!$G$5-'СЕТ СН'!$G$17</f>
        <v>5174.9984967400005</v>
      </c>
      <c r="D74" s="36">
        <f>SUMIFS(СВЦЭМ!$C$39:$C$782,СВЦЭМ!$A$39:$A$782,$A74,СВЦЭМ!$B$39:$B$782,D$47)+'СЕТ СН'!$G$9+СВЦЭМ!$D$10+'СЕТ СН'!$G$5-'СЕТ СН'!$G$17</f>
        <v>5254.0328856600008</v>
      </c>
      <c r="E74" s="36">
        <f>SUMIFS(СВЦЭМ!$C$39:$C$782,СВЦЭМ!$A$39:$A$782,$A74,СВЦЭМ!$B$39:$B$782,E$47)+'СЕТ СН'!$G$9+СВЦЭМ!$D$10+'СЕТ СН'!$G$5-'СЕТ СН'!$G$17</f>
        <v>5229.6805268500002</v>
      </c>
      <c r="F74" s="36">
        <f>SUMIFS(СВЦЭМ!$C$39:$C$782,СВЦЭМ!$A$39:$A$782,$A74,СВЦЭМ!$B$39:$B$782,F$47)+'СЕТ СН'!$G$9+СВЦЭМ!$D$10+'СЕТ СН'!$G$5-'СЕТ СН'!$G$17</f>
        <v>5240.3789003600004</v>
      </c>
      <c r="G74" s="36">
        <f>SUMIFS(СВЦЭМ!$C$39:$C$782,СВЦЭМ!$A$39:$A$782,$A74,СВЦЭМ!$B$39:$B$782,G$47)+'СЕТ СН'!$G$9+СВЦЭМ!$D$10+'СЕТ СН'!$G$5-'СЕТ СН'!$G$17</f>
        <v>5221.7785000900003</v>
      </c>
      <c r="H74" s="36">
        <f>SUMIFS(СВЦЭМ!$C$39:$C$782,СВЦЭМ!$A$39:$A$782,$A74,СВЦЭМ!$B$39:$B$782,H$47)+'СЕТ СН'!$G$9+СВЦЭМ!$D$10+'СЕТ СН'!$G$5-'СЕТ СН'!$G$17</f>
        <v>5145.2452986500002</v>
      </c>
      <c r="I74" s="36">
        <f>SUMIFS(СВЦЭМ!$C$39:$C$782,СВЦЭМ!$A$39:$A$782,$A74,СВЦЭМ!$B$39:$B$782,I$47)+'СЕТ СН'!$G$9+СВЦЭМ!$D$10+'СЕТ СН'!$G$5-'СЕТ СН'!$G$17</f>
        <v>5027.8935914800004</v>
      </c>
      <c r="J74" s="36">
        <f>SUMIFS(СВЦЭМ!$C$39:$C$782,СВЦЭМ!$A$39:$A$782,$A74,СВЦЭМ!$B$39:$B$782,J$47)+'СЕТ СН'!$G$9+СВЦЭМ!$D$10+'СЕТ СН'!$G$5-'СЕТ СН'!$G$17</f>
        <v>4935.5614405699998</v>
      </c>
      <c r="K74" s="36">
        <f>SUMIFS(СВЦЭМ!$C$39:$C$782,СВЦЭМ!$A$39:$A$782,$A74,СВЦЭМ!$B$39:$B$782,K$47)+'СЕТ СН'!$G$9+СВЦЭМ!$D$10+'СЕТ СН'!$G$5-'СЕТ СН'!$G$17</f>
        <v>4945.5054233500005</v>
      </c>
      <c r="L74" s="36">
        <f>SUMIFS(СВЦЭМ!$C$39:$C$782,СВЦЭМ!$A$39:$A$782,$A74,СВЦЭМ!$B$39:$B$782,L$47)+'СЕТ СН'!$G$9+СВЦЭМ!$D$10+'СЕТ СН'!$G$5-'СЕТ СН'!$G$17</f>
        <v>4939.2768655500004</v>
      </c>
      <c r="M74" s="36">
        <f>SUMIFS(СВЦЭМ!$C$39:$C$782,СВЦЭМ!$A$39:$A$782,$A74,СВЦЭМ!$B$39:$B$782,M$47)+'СЕТ СН'!$G$9+СВЦЭМ!$D$10+'СЕТ СН'!$G$5-'СЕТ СН'!$G$17</f>
        <v>4953.5250933200005</v>
      </c>
      <c r="N74" s="36">
        <f>SUMIFS(СВЦЭМ!$C$39:$C$782,СВЦЭМ!$A$39:$A$782,$A74,СВЦЭМ!$B$39:$B$782,N$47)+'СЕТ СН'!$G$9+СВЦЭМ!$D$10+'СЕТ СН'!$G$5-'СЕТ СН'!$G$17</f>
        <v>5081.7340368100004</v>
      </c>
      <c r="O74" s="36">
        <f>SUMIFS(СВЦЭМ!$C$39:$C$782,СВЦЭМ!$A$39:$A$782,$A74,СВЦЭМ!$B$39:$B$782,O$47)+'СЕТ СН'!$G$9+СВЦЭМ!$D$10+'СЕТ СН'!$G$5-'СЕТ СН'!$G$17</f>
        <v>5091.6050893900001</v>
      </c>
      <c r="P74" s="36">
        <f>SUMIFS(СВЦЭМ!$C$39:$C$782,СВЦЭМ!$A$39:$A$782,$A74,СВЦЭМ!$B$39:$B$782,P$47)+'СЕТ СН'!$G$9+СВЦЭМ!$D$10+'СЕТ СН'!$G$5-'СЕТ СН'!$G$17</f>
        <v>5109.3230253700003</v>
      </c>
      <c r="Q74" s="36">
        <f>SUMIFS(СВЦЭМ!$C$39:$C$782,СВЦЭМ!$A$39:$A$782,$A74,СВЦЭМ!$B$39:$B$782,Q$47)+'СЕТ СН'!$G$9+СВЦЭМ!$D$10+'СЕТ СН'!$G$5-'СЕТ СН'!$G$17</f>
        <v>5117.4728867800004</v>
      </c>
      <c r="R74" s="36">
        <f>SUMIFS(СВЦЭМ!$C$39:$C$782,СВЦЭМ!$A$39:$A$782,$A74,СВЦЭМ!$B$39:$B$782,R$47)+'СЕТ СН'!$G$9+СВЦЭМ!$D$10+'СЕТ СН'!$G$5-'СЕТ СН'!$G$17</f>
        <v>5101.6561109499999</v>
      </c>
      <c r="S74" s="36">
        <f>SUMIFS(СВЦЭМ!$C$39:$C$782,СВЦЭМ!$A$39:$A$782,$A74,СВЦЭМ!$B$39:$B$782,S$47)+'СЕТ СН'!$G$9+СВЦЭМ!$D$10+'СЕТ СН'!$G$5-'СЕТ СН'!$G$17</f>
        <v>5066.71615965</v>
      </c>
      <c r="T74" s="36">
        <f>SUMIFS(СВЦЭМ!$C$39:$C$782,СВЦЭМ!$A$39:$A$782,$A74,СВЦЭМ!$B$39:$B$782,T$47)+'СЕТ СН'!$G$9+СВЦЭМ!$D$10+'СЕТ СН'!$G$5-'СЕТ СН'!$G$17</f>
        <v>5015.7223380800006</v>
      </c>
      <c r="U74" s="36">
        <f>SUMIFS(СВЦЭМ!$C$39:$C$782,СВЦЭМ!$A$39:$A$782,$A74,СВЦЭМ!$B$39:$B$782,U$47)+'СЕТ СН'!$G$9+СВЦЭМ!$D$10+'СЕТ СН'!$G$5-'СЕТ СН'!$G$17</f>
        <v>4948.1738683200001</v>
      </c>
      <c r="V74" s="36">
        <f>SUMIFS(СВЦЭМ!$C$39:$C$782,СВЦЭМ!$A$39:$A$782,$A74,СВЦЭМ!$B$39:$B$782,V$47)+'СЕТ СН'!$G$9+СВЦЭМ!$D$10+'СЕТ СН'!$G$5-'СЕТ СН'!$G$17</f>
        <v>4933.9493560999999</v>
      </c>
      <c r="W74" s="36">
        <f>SUMIFS(СВЦЭМ!$C$39:$C$782,СВЦЭМ!$A$39:$A$782,$A74,СВЦЭМ!$B$39:$B$782,W$47)+'СЕТ СН'!$G$9+СВЦЭМ!$D$10+'СЕТ СН'!$G$5-'СЕТ СН'!$G$17</f>
        <v>4969.7817809400003</v>
      </c>
      <c r="X74" s="36">
        <f>SUMIFS(СВЦЭМ!$C$39:$C$782,СВЦЭМ!$A$39:$A$782,$A74,СВЦЭМ!$B$39:$B$782,X$47)+'СЕТ СН'!$G$9+СВЦЭМ!$D$10+'СЕТ СН'!$G$5-'СЕТ СН'!$G$17</f>
        <v>4974.7033104700004</v>
      </c>
      <c r="Y74" s="36">
        <f>SUMIFS(СВЦЭМ!$C$39:$C$782,СВЦЭМ!$A$39:$A$782,$A74,СВЦЭМ!$B$39:$B$782,Y$47)+'СЕТ СН'!$G$9+СВЦЭМ!$D$10+'СЕТ СН'!$G$5-'СЕТ СН'!$G$17</f>
        <v>5090.0467292400008</v>
      </c>
    </row>
    <row r="75" spans="1:27" ht="15.75" x14ac:dyDescent="0.2">
      <c r="A75" s="35">
        <f t="shared" si="1"/>
        <v>45074</v>
      </c>
      <c r="B75" s="36">
        <f>SUMIFS(СВЦЭМ!$C$39:$C$782,СВЦЭМ!$A$39:$A$782,$A75,СВЦЭМ!$B$39:$B$782,B$47)+'СЕТ СН'!$G$9+СВЦЭМ!$D$10+'СЕТ СН'!$G$5-'СЕТ СН'!$G$17</f>
        <v>4940.3061437200004</v>
      </c>
      <c r="C75" s="36">
        <f>SUMIFS(СВЦЭМ!$C$39:$C$782,СВЦЭМ!$A$39:$A$782,$A75,СВЦЭМ!$B$39:$B$782,C$47)+'СЕТ СН'!$G$9+СВЦЭМ!$D$10+'СЕТ СН'!$G$5-'СЕТ СН'!$G$17</f>
        <v>5026.2204158599998</v>
      </c>
      <c r="D75" s="36">
        <f>SUMIFS(СВЦЭМ!$C$39:$C$782,СВЦЭМ!$A$39:$A$782,$A75,СВЦЭМ!$B$39:$B$782,D$47)+'СЕТ СН'!$G$9+СВЦЭМ!$D$10+'СЕТ СН'!$G$5-'СЕТ СН'!$G$17</f>
        <v>5101.5510168800001</v>
      </c>
      <c r="E75" s="36">
        <f>SUMIFS(СВЦЭМ!$C$39:$C$782,СВЦЭМ!$A$39:$A$782,$A75,СВЦЭМ!$B$39:$B$782,E$47)+'СЕТ СН'!$G$9+СВЦЭМ!$D$10+'СЕТ СН'!$G$5-'СЕТ СН'!$G$17</f>
        <v>5110.7045301800008</v>
      </c>
      <c r="F75" s="36">
        <f>SUMIFS(СВЦЭМ!$C$39:$C$782,СВЦЭМ!$A$39:$A$782,$A75,СВЦЭМ!$B$39:$B$782,F$47)+'СЕТ СН'!$G$9+СВЦЭМ!$D$10+'СЕТ СН'!$G$5-'СЕТ СН'!$G$17</f>
        <v>5116.3859246000002</v>
      </c>
      <c r="G75" s="36">
        <f>SUMIFS(СВЦЭМ!$C$39:$C$782,СВЦЭМ!$A$39:$A$782,$A75,СВЦЭМ!$B$39:$B$782,G$47)+'СЕТ СН'!$G$9+СВЦЭМ!$D$10+'СЕТ СН'!$G$5-'СЕТ СН'!$G$17</f>
        <v>5184.2464009900004</v>
      </c>
      <c r="H75" s="36">
        <f>SUMIFS(СВЦЭМ!$C$39:$C$782,СВЦЭМ!$A$39:$A$782,$A75,СВЦЭМ!$B$39:$B$782,H$47)+'СЕТ СН'!$G$9+СВЦЭМ!$D$10+'СЕТ СН'!$G$5-'СЕТ СН'!$G$17</f>
        <v>5123.9339426000006</v>
      </c>
      <c r="I75" s="36">
        <f>SUMIFS(СВЦЭМ!$C$39:$C$782,СВЦЭМ!$A$39:$A$782,$A75,СВЦЭМ!$B$39:$B$782,I$47)+'СЕТ СН'!$G$9+СВЦЭМ!$D$10+'СЕТ СН'!$G$5-'СЕТ СН'!$G$17</f>
        <v>5077.0401942400003</v>
      </c>
      <c r="J75" s="36">
        <f>SUMIFS(СВЦЭМ!$C$39:$C$782,СВЦЭМ!$A$39:$A$782,$A75,СВЦЭМ!$B$39:$B$782,J$47)+'СЕТ СН'!$G$9+СВЦЭМ!$D$10+'СЕТ СН'!$G$5-'СЕТ СН'!$G$17</f>
        <v>5004.7275886000007</v>
      </c>
      <c r="K75" s="36">
        <f>SUMIFS(СВЦЭМ!$C$39:$C$782,СВЦЭМ!$A$39:$A$782,$A75,СВЦЭМ!$B$39:$B$782,K$47)+'СЕТ СН'!$G$9+СВЦЭМ!$D$10+'СЕТ СН'!$G$5-'СЕТ СН'!$G$17</f>
        <v>4934.4118368500003</v>
      </c>
      <c r="L75" s="36">
        <f>SUMIFS(СВЦЭМ!$C$39:$C$782,СВЦЭМ!$A$39:$A$782,$A75,СВЦЭМ!$B$39:$B$782,L$47)+'СЕТ СН'!$G$9+СВЦЭМ!$D$10+'СЕТ СН'!$G$5-'СЕТ СН'!$G$17</f>
        <v>4926.1629025800003</v>
      </c>
      <c r="M75" s="36">
        <f>SUMIFS(СВЦЭМ!$C$39:$C$782,СВЦЭМ!$A$39:$A$782,$A75,СВЦЭМ!$B$39:$B$782,M$47)+'СЕТ СН'!$G$9+СВЦЭМ!$D$10+'СЕТ СН'!$G$5-'СЕТ СН'!$G$17</f>
        <v>4901.7228289000004</v>
      </c>
      <c r="N75" s="36">
        <f>SUMIFS(СВЦЭМ!$C$39:$C$782,СВЦЭМ!$A$39:$A$782,$A75,СВЦЭМ!$B$39:$B$782,N$47)+'СЕТ СН'!$G$9+СВЦЭМ!$D$10+'СЕТ СН'!$G$5-'СЕТ СН'!$G$17</f>
        <v>4943.2121396100001</v>
      </c>
      <c r="O75" s="36">
        <f>SUMIFS(СВЦЭМ!$C$39:$C$782,СВЦЭМ!$A$39:$A$782,$A75,СВЦЭМ!$B$39:$B$782,O$47)+'СЕТ СН'!$G$9+СВЦЭМ!$D$10+'СЕТ СН'!$G$5-'СЕТ СН'!$G$17</f>
        <v>4967.57276619</v>
      </c>
      <c r="P75" s="36">
        <f>SUMIFS(СВЦЭМ!$C$39:$C$782,СВЦЭМ!$A$39:$A$782,$A75,СВЦЭМ!$B$39:$B$782,P$47)+'СЕТ СН'!$G$9+СВЦЭМ!$D$10+'СЕТ СН'!$G$5-'СЕТ СН'!$G$17</f>
        <v>4977.4569127000004</v>
      </c>
      <c r="Q75" s="36">
        <f>SUMIFS(СВЦЭМ!$C$39:$C$782,СВЦЭМ!$A$39:$A$782,$A75,СВЦЭМ!$B$39:$B$782,Q$47)+'СЕТ СН'!$G$9+СВЦЭМ!$D$10+'СЕТ СН'!$G$5-'СЕТ СН'!$G$17</f>
        <v>4994.6688394400007</v>
      </c>
      <c r="R75" s="36">
        <f>SUMIFS(СВЦЭМ!$C$39:$C$782,СВЦЭМ!$A$39:$A$782,$A75,СВЦЭМ!$B$39:$B$782,R$47)+'СЕТ СН'!$G$9+СВЦЭМ!$D$10+'СЕТ СН'!$G$5-'СЕТ СН'!$G$17</f>
        <v>4960.7187934700005</v>
      </c>
      <c r="S75" s="36">
        <f>SUMIFS(СВЦЭМ!$C$39:$C$782,СВЦЭМ!$A$39:$A$782,$A75,СВЦЭМ!$B$39:$B$782,S$47)+'СЕТ СН'!$G$9+СВЦЭМ!$D$10+'СЕТ СН'!$G$5-'СЕТ СН'!$G$17</f>
        <v>4947.3014793800003</v>
      </c>
      <c r="T75" s="36">
        <f>SUMIFS(СВЦЭМ!$C$39:$C$782,СВЦЭМ!$A$39:$A$782,$A75,СВЦЭМ!$B$39:$B$782,T$47)+'СЕТ СН'!$G$9+СВЦЭМ!$D$10+'СЕТ СН'!$G$5-'СЕТ СН'!$G$17</f>
        <v>4909.2180914700002</v>
      </c>
      <c r="U75" s="36">
        <f>SUMIFS(СВЦЭМ!$C$39:$C$782,СВЦЭМ!$A$39:$A$782,$A75,СВЦЭМ!$B$39:$B$782,U$47)+'СЕТ СН'!$G$9+СВЦЭМ!$D$10+'СЕТ СН'!$G$5-'СЕТ СН'!$G$17</f>
        <v>4909.9914151499997</v>
      </c>
      <c r="V75" s="36">
        <f>SUMIFS(СВЦЭМ!$C$39:$C$782,СВЦЭМ!$A$39:$A$782,$A75,СВЦЭМ!$B$39:$B$782,V$47)+'СЕТ СН'!$G$9+СВЦЭМ!$D$10+'СЕТ СН'!$G$5-'СЕТ СН'!$G$17</f>
        <v>4889.5521651899999</v>
      </c>
      <c r="W75" s="36">
        <f>SUMIFS(СВЦЭМ!$C$39:$C$782,СВЦЭМ!$A$39:$A$782,$A75,СВЦЭМ!$B$39:$B$782,W$47)+'СЕТ СН'!$G$9+СВЦЭМ!$D$10+'СЕТ СН'!$G$5-'СЕТ СН'!$G$17</f>
        <v>4869.4599304100002</v>
      </c>
      <c r="X75" s="36">
        <f>SUMIFS(СВЦЭМ!$C$39:$C$782,СВЦЭМ!$A$39:$A$782,$A75,СВЦЭМ!$B$39:$B$782,X$47)+'СЕТ СН'!$G$9+СВЦЭМ!$D$10+'СЕТ СН'!$G$5-'СЕТ СН'!$G$17</f>
        <v>4896.64754799</v>
      </c>
      <c r="Y75" s="36">
        <f>SUMIFS(СВЦЭМ!$C$39:$C$782,СВЦЭМ!$A$39:$A$782,$A75,СВЦЭМ!$B$39:$B$782,Y$47)+'СЕТ СН'!$G$9+СВЦЭМ!$D$10+'СЕТ СН'!$G$5-'СЕТ СН'!$G$17</f>
        <v>4956.0773002200003</v>
      </c>
    </row>
    <row r="76" spans="1:27" ht="15.75" x14ac:dyDescent="0.2">
      <c r="A76" s="35">
        <f t="shared" si="1"/>
        <v>45075</v>
      </c>
      <c r="B76" s="36">
        <f>SUMIFS(СВЦЭМ!$C$39:$C$782,СВЦЭМ!$A$39:$A$782,$A76,СВЦЭМ!$B$39:$B$782,B$47)+'СЕТ СН'!$G$9+СВЦЭМ!$D$10+'СЕТ СН'!$G$5-'СЕТ СН'!$G$17</f>
        <v>4950.3131313600006</v>
      </c>
      <c r="C76" s="36">
        <f>SUMIFS(СВЦЭМ!$C$39:$C$782,СВЦЭМ!$A$39:$A$782,$A76,СВЦЭМ!$B$39:$B$782,C$47)+'СЕТ СН'!$G$9+СВЦЭМ!$D$10+'СЕТ СН'!$G$5-'СЕТ СН'!$G$17</f>
        <v>5051.0762381000004</v>
      </c>
      <c r="D76" s="36">
        <f>SUMIFS(СВЦЭМ!$C$39:$C$782,СВЦЭМ!$A$39:$A$782,$A76,СВЦЭМ!$B$39:$B$782,D$47)+'СЕТ СН'!$G$9+СВЦЭМ!$D$10+'СЕТ СН'!$G$5-'СЕТ СН'!$G$17</f>
        <v>5139.1558755400001</v>
      </c>
      <c r="E76" s="36">
        <f>SUMIFS(СВЦЭМ!$C$39:$C$782,СВЦЭМ!$A$39:$A$782,$A76,СВЦЭМ!$B$39:$B$782,E$47)+'СЕТ СН'!$G$9+СВЦЭМ!$D$10+'СЕТ СН'!$G$5-'СЕТ СН'!$G$17</f>
        <v>5221.6134201300001</v>
      </c>
      <c r="F76" s="36">
        <f>SUMIFS(СВЦЭМ!$C$39:$C$782,СВЦЭМ!$A$39:$A$782,$A76,СВЦЭМ!$B$39:$B$782,F$47)+'СЕТ СН'!$G$9+СВЦЭМ!$D$10+'СЕТ СН'!$G$5-'СЕТ СН'!$G$17</f>
        <v>5212.0325194300003</v>
      </c>
      <c r="G76" s="36">
        <f>SUMIFS(СВЦЭМ!$C$39:$C$782,СВЦЭМ!$A$39:$A$782,$A76,СВЦЭМ!$B$39:$B$782,G$47)+'СЕТ СН'!$G$9+СВЦЭМ!$D$10+'СЕТ СН'!$G$5-'СЕТ СН'!$G$17</f>
        <v>5202.8585501500002</v>
      </c>
      <c r="H76" s="36">
        <f>SUMIFS(СВЦЭМ!$C$39:$C$782,СВЦЭМ!$A$39:$A$782,$A76,СВЦЭМ!$B$39:$B$782,H$47)+'СЕТ СН'!$G$9+СВЦЭМ!$D$10+'СЕТ СН'!$G$5-'СЕТ СН'!$G$17</f>
        <v>5128.5417385199999</v>
      </c>
      <c r="I76" s="36">
        <f>SUMIFS(СВЦЭМ!$C$39:$C$782,СВЦЭМ!$A$39:$A$782,$A76,СВЦЭМ!$B$39:$B$782,I$47)+'СЕТ СН'!$G$9+СВЦЭМ!$D$10+'СЕТ СН'!$G$5-'СЕТ СН'!$G$17</f>
        <v>5076.0751741100003</v>
      </c>
      <c r="J76" s="36">
        <f>SUMIFS(СВЦЭМ!$C$39:$C$782,СВЦЭМ!$A$39:$A$782,$A76,СВЦЭМ!$B$39:$B$782,J$47)+'СЕТ СН'!$G$9+СВЦЭМ!$D$10+'СЕТ СН'!$G$5-'СЕТ СН'!$G$17</f>
        <v>5035.5910137600004</v>
      </c>
      <c r="K76" s="36">
        <f>SUMIFS(СВЦЭМ!$C$39:$C$782,СВЦЭМ!$A$39:$A$782,$A76,СВЦЭМ!$B$39:$B$782,K$47)+'СЕТ СН'!$G$9+СВЦЭМ!$D$10+'СЕТ СН'!$G$5-'СЕТ СН'!$G$17</f>
        <v>5046.9213569600006</v>
      </c>
      <c r="L76" s="36">
        <f>SUMIFS(СВЦЭМ!$C$39:$C$782,СВЦЭМ!$A$39:$A$782,$A76,СВЦЭМ!$B$39:$B$782,L$47)+'СЕТ СН'!$G$9+СВЦЭМ!$D$10+'СЕТ СН'!$G$5-'СЕТ СН'!$G$17</f>
        <v>5052.8539044500003</v>
      </c>
      <c r="M76" s="36">
        <f>SUMIFS(СВЦЭМ!$C$39:$C$782,СВЦЭМ!$A$39:$A$782,$A76,СВЦЭМ!$B$39:$B$782,M$47)+'СЕТ СН'!$G$9+СВЦЭМ!$D$10+'СЕТ СН'!$G$5-'СЕТ СН'!$G$17</f>
        <v>5063.0121556800004</v>
      </c>
      <c r="N76" s="36">
        <f>SUMIFS(СВЦЭМ!$C$39:$C$782,СВЦЭМ!$A$39:$A$782,$A76,СВЦЭМ!$B$39:$B$782,N$47)+'СЕТ СН'!$G$9+СВЦЭМ!$D$10+'СЕТ СН'!$G$5-'СЕТ СН'!$G$17</f>
        <v>5063.4995344500003</v>
      </c>
      <c r="O76" s="36">
        <f>SUMIFS(СВЦЭМ!$C$39:$C$782,СВЦЭМ!$A$39:$A$782,$A76,СВЦЭМ!$B$39:$B$782,O$47)+'СЕТ СН'!$G$9+СВЦЭМ!$D$10+'СЕТ СН'!$G$5-'СЕТ СН'!$G$17</f>
        <v>5060.9067043600007</v>
      </c>
      <c r="P76" s="36">
        <f>SUMIFS(СВЦЭМ!$C$39:$C$782,СВЦЭМ!$A$39:$A$782,$A76,СВЦЭМ!$B$39:$B$782,P$47)+'СЕТ СН'!$G$9+СВЦЭМ!$D$10+'СЕТ СН'!$G$5-'СЕТ СН'!$G$17</f>
        <v>5053.1323865800005</v>
      </c>
      <c r="Q76" s="36">
        <f>SUMIFS(СВЦЭМ!$C$39:$C$782,СВЦЭМ!$A$39:$A$782,$A76,СВЦЭМ!$B$39:$B$782,Q$47)+'СЕТ СН'!$G$9+СВЦЭМ!$D$10+'СЕТ СН'!$G$5-'СЕТ СН'!$G$17</f>
        <v>5047.4715651400002</v>
      </c>
      <c r="R76" s="36">
        <f>SUMIFS(СВЦЭМ!$C$39:$C$782,СВЦЭМ!$A$39:$A$782,$A76,СВЦЭМ!$B$39:$B$782,R$47)+'СЕТ СН'!$G$9+СВЦЭМ!$D$10+'СЕТ СН'!$G$5-'СЕТ СН'!$G$17</f>
        <v>5035.0915987799999</v>
      </c>
      <c r="S76" s="36">
        <f>SUMIFS(СВЦЭМ!$C$39:$C$782,СВЦЭМ!$A$39:$A$782,$A76,СВЦЭМ!$B$39:$B$782,S$47)+'СЕТ СН'!$G$9+СВЦЭМ!$D$10+'СЕТ СН'!$G$5-'СЕТ СН'!$G$17</f>
        <v>5031.0171854600003</v>
      </c>
      <c r="T76" s="36">
        <f>SUMIFS(СВЦЭМ!$C$39:$C$782,СВЦЭМ!$A$39:$A$782,$A76,СВЦЭМ!$B$39:$B$782,T$47)+'СЕТ СН'!$G$9+СВЦЭМ!$D$10+'СЕТ СН'!$G$5-'СЕТ СН'!$G$17</f>
        <v>4953.3038003800002</v>
      </c>
      <c r="U76" s="36">
        <f>SUMIFS(СВЦЭМ!$C$39:$C$782,СВЦЭМ!$A$39:$A$782,$A76,СВЦЭМ!$B$39:$B$782,U$47)+'СЕТ СН'!$G$9+СВЦЭМ!$D$10+'СЕТ СН'!$G$5-'СЕТ СН'!$G$17</f>
        <v>4961.0815545300002</v>
      </c>
      <c r="V76" s="36">
        <f>SUMIFS(СВЦЭМ!$C$39:$C$782,СВЦЭМ!$A$39:$A$782,$A76,СВЦЭМ!$B$39:$B$782,V$47)+'СЕТ СН'!$G$9+СВЦЭМ!$D$10+'СЕТ СН'!$G$5-'СЕТ СН'!$G$17</f>
        <v>4973.0233375200005</v>
      </c>
      <c r="W76" s="36">
        <f>SUMIFS(СВЦЭМ!$C$39:$C$782,СВЦЭМ!$A$39:$A$782,$A76,СВЦЭМ!$B$39:$B$782,W$47)+'СЕТ СН'!$G$9+СВЦЭМ!$D$10+'СЕТ СН'!$G$5-'СЕТ СН'!$G$17</f>
        <v>4955.6223863000005</v>
      </c>
      <c r="X76" s="36">
        <f>SUMIFS(СВЦЭМ!$C$39:$C$782,СВЦЭМ!$A$39:$A$782,$A76,СВЦЭМ!$B$39:$B$782,X$47)+'СЕТ СН'!$G$9+СВЦЭМ!$D$10+'СЕТ СН'!$G$5-'СЕТ СН'!$G$17</f>
        <v>5000.5384362500008</v>
      </c>
      <c r="Y76" s="36">
        <f>SUMIFS(СВЦЭМ!$C$39:$C$782,СВЦЭМ!$A$39:$A$782,$A76,СВЦЭМ!$B$39:$B$782,Y$47)+'СЕТ СН'!$G$9+СВЦЭМ!$D$10+'СЕТ СН'!$G$5-'СЕТ СН'!$G$17</f>
        <v>5043.3076102699997</v>
      </c>
    </row>
    <row r="77" spans="1:27" ht="15.75" x14ac:dyDescent="0.2">
      <c r="A77" s="35">
        <f t="shared" si="1"/>
        <v>45076</v>
      </c>
      <c r="B77" s="36">
        <f>SUMIFS(СВЦЭМ!$C$39:$C$782,СВЦЭМ!$A$39:$A$782,$A77,СВЦЭМ!$B$39:$B$782,B$47)+'СЕТ СН'!$G$9+СВЦЭМ!$D$10+'СЕТ СН'!$G$5-'СЕТ СН'!$G$17</f>
        <v>5173.1258684100003</v>
      </c>
      <c r="C77" s="36">
        <f>SUMIFS(СВЦЭМ!$C$39:$C$782,СВЦЭМ!$A$39:$A$782,$A77,СВЦЭМ!$B$39:$B$782,C$47)+'СЕТ СН'!$G$9+СВЦЭМ!$D$10+'СЕТ СН'!$G$5-'СЕТ СН'!$G$17</f>
        <v>5231.3214278100004</v>
      </c>
      <c r="D77" s="36">
        <f>SUMIFS(СВЦЭМ!$C$39:$C$782,СВЦЭМ!$A$39:$A$782,$A77,СВЦЭМ!$B$39:$B$782,D$47)+'СЕТ СН'!$G$9+СВЦЭМ!$D$10+'СЕТ СН'!$G$5-'СЕТ СН'!$G$17</f>
        <v>5283.8762795900002</v>
      </c>
      <c r="E77" s="36">
        <f>SUMIFS(СВЦЭМ!$C$39:$C$782,СВЦЭМ!$A$39:$A$782,$A77,СВЦЭМ!$B$39:$B$782,E$47)+'СЕТ СН'!$G$9+СВЦЭМ!$D$10+'СЕТ СН'!$G$5-'СЕТ СН'!$G$17</f>
        <v>5279.88403449</v>
      </c>
      <c r="F77" s="36">
        <f>SUMIFS(СВЦЭМ!$C$39:$C$782,СВЦЭМ!$A$39:$A$782,$A77,СВЦЭМ!$B$39:$B$782,F$47)+'СЕТ СН'!$G$9+СВЦЭМ!$D$10+'СЕТ СН'!$G$5-'СЕТ СН'!$G$17</f>
        <v>5278.5616788799998</v>
      </c>
      <c r="G77" s="36">
        <f>SUMIFS(СВЦЭМ!$C$39:$C$782,СВЦЭМ!$A$39:$A$782,$A77,СВЦЭМ!$B$39:$B$782,G$47)+'СЕТ СН'!$G$9+СВЦЭМ!$D$10+'СЕТ СН'!$G$5-'СЕТ СН'!$G$17</f>
        <v>5226.6261079699998</v>
      </c>
      <c r="H77" s="36">
        <f>SUMIFS(СВЦЭМ!$C$39:$C$782,СВЦЭМ!$A$39:$A$782,$A77,СВЦЭМ!$B$39:$B$782,H$47)+'СЕТ СН'!$G$9+СВЦЭМ!$D$10+'СЕТ СН'!$G$5-'СЕТ СН'!$G$17</f>
        <v>5141.7755656500003</v>
      </c>
      <c r="I77" s="36">
        <f>SUMIFS(СВЦЭМ!$C$39:$C$782,СВЦЭМ!$A$39:$A$782,$A77,СВЦЭМ!$B$39:$B$782,I$47)+'СЕТ СН'!$G$9+СВЦЭМ!$D$10+'СЕТ СН'!$G$5-'СЕТ СН'!$G$17</f>
        <v>5097.5979791099999</v>
      </c>
      <c r="J77" s="36">
        <f>SUMIFS(СВЦЭМ!$C$39:$C$782,СВЦЭМ!$A$39:$A$782,$A77,СВЦЭМ!$B$39:$B$782,J$47)+'СЕТ СН'!$G$9+СВЦЭМ!$D$10+'СЕТ СН'!$G$5-'СЕТ СН'!$G$17</f>
        <v>5050.0883111900002</v>
      </c>
      <c r="K77" s="36">
        <f>SUMIFS(СВЦЭМ!$C$39:$C$782,СВЦЭМ!$A$39:$A$782,$A77,СВЦЭМ!$B$39:$B$782,K$47)+'СЕТ СН'!$G$9+СВЦЭМ!$D$10+'СЕТ СН'!$G$5-'СЕТ СН'!$G$17</f>
        <v>5092.5603304200004</v>
      </c>
      <c r="L77" s="36">
        <f>SUMIFS(СВЦЭМ!$C$39:$C$782,СВЦЭМ!$A$39:$A$782,$A77,СВЦЭМ!$B$39:$B$782,L$47)+'СЕТ СН'!$G$9+СВЦЭМ!$D$10+'СЕТ СН'!$G$5-'СЕТ СН'!$G$17</f>
        <v>5080.25859545</v>
      </c>
      <c r="M77" s="36">
        <f>SUMIFS(СВЦЭМ!$C$39:$C$782,СВЦЭМ!$A$39:$A$782,$A77,СВЦЭМ!$B$39:$B$782,M$47)+'СЕТ СН'!$G$9+СВЦЭМ!$D$10+'СЕТ СН'!$G$5-'СЕТ СН'!$G$17</f>
        <v>5090.8215601900001</v>
      </c>
      <c r="N77" s="36">
        <f>SUMIFS(СВЦЭМ!$C$39:$C$782,СВЦЭМ!$A$39:$A$782,$A77,СВЦЭМ!$B$39:$B$782,N$47)+'СЕТ СН'!$G$9+СВЦЭМ!$D$10+'СЕТ СН'!$G$5-'СЕТ СН'!$G$17</f>
        <v>5121.7873195400007</v>
      </c>
      <c r="O77" s="36">
        <f>SUMIFS(СВЦЭМ!$C$39:$C$782,СВЦЭМ!$A$39:$A$782,$A77,СВЦЭМ!$B$39:$B$782,O$47)+'СЕТ СН'!$G$9+СВЦЭМ!$D$10+'СЕТ СН'!$G$5-'СЕТ СН'!$G$17</f>
        <v>5083.72191991</v>
      </c>
      <c r="P77" s="36">
        <f>SUMIFS(СВЦЭМ!$C$39:$C$782,СВЦЭМ!$A$39:$A$782,$A77,СВЦЭМ!$B$39:$B$782,P$47)+'СЕТ СН'!$G$9+СВЦЭМ!$D$10+'СЕТ СН'!$G$5-'СЕТ СН'!$G$17</f>
        <v>5089.0284346500002</v>
      </c>
      <c r="Q77" s="36">
        <f>SUMIFS(СВЦЭМ!$C$39:$C$782,СВЦЭМ!$A$39:$A$782,$A77,СВЦЭМ!$B$39:$B$782,Q$47)+'СЕТ СН'!$G$9+СВЦЭМ!$D$10+'СЕТ СН'!$G$5-'СЕТ СН'!$G$17</f>
        <v>5087.2852899200007</v>
      </c>
      <c r="R77" s="36">
        <f>SUMIFS(СВЦЭМ!$C$39:$C$782,СВЦЭМ!$A$39:$A$782,$A77,СВЦЭМ!$B$39:$B$782,R$47)+'СЕТ СН'!$G$9+СВЦЭМ!$D$10+'СЕТ СН'!$G$5-'СЕТ СН'!$G$17</f>
        <v>5089.9612587199999</v>
      </c>
      <c r="S77" s="36">
        <f>SUMIFS(СВЦЭМ!$C$39:$C$782,СВЦЭМ!$A$39:$A$782,$A77,СВЦЭМ!$B$39:$B$782,S$47)+'СЕТ СН'!$G$9+СВЦЭМ!$D$10+'СЕТ СН'!$G$5-'СЕТ СН'!$G$17</f>
        <v>5055.3494409300001</v>
      </c>
      <c r="T77" s="36">
        <f>SUMIFS(СВЦЭМ!$C$39:$C$782,СВЦЭМ!$A$39:$A$782,$A77,СВЦЭМ!$B$39:$B$782,T$47)+'СЕТ СН'!$G$9+СВЦЭМ!$D$10+'СЕТ СН'!$G$5-'СЕТ СН'!$G$17</f>
        <v>5030.7619988599999</v>
      </c>
      <c r="U77" s="36">
        <f>SUMIFS(СВЦЭМ!$C$39:$C$782,СВЦЭМ!$A$39:$A$782,$A77,СВЦЭМ!$B$39:$B$782,U$47)+'СЕТ СН'!$G$9+СВЦЭМ!$D$10+'СЕТ СН'!$G$5-'СЕТ СН'!$G$17</f>
        <v>4971.3346552700004</v>
      </c>
      <c r="V77" s="36">
        <f>SUMIFS(СВЦЭМ!$C$39:$C$782,СВЦЭМ!$A$39:$A$782,$A77,СВЦЭМ!$B$39:$B$782,V$47)+'СЕТ СН'!$G$9+СВЦЭМ!$D$10+'СЕТ СН'!$G$5-'СЕТ СН'!$G$17</f>
        <v>4945.7853312000007</v>
      </c>
      <c r="W77" s="36">
        <f>SUMIFS(СВЦЭМ!$C$39:$C$782,СВЦЭМ!$A$39:$A$782,$A77,СВЦЭМ!$B$39:$B$782,W$47)+'СЕТ СН'!$G$9+СВЦЭМ!$D$10+'СЕТ СН'!$G$5-'СЕТ СН'!$G$17</f>
        <v>4974.3192397100001</v>
      </c>
      <c r="X77" s="36">
        <f>SUMIFS(СВЦЭМ!$C$39:$C$782,СВЦЭМ!$A$39:$A$782,$A77,СВЦЭМ!$B$39:$B$782,X$47)+'СЕТ СН'!$G$9+СВЦЭМ!$D$10+'СЕТ СН'!$G$5-'СЕТ СН'!$G$17</f>
        <v>5045.0459949200003</v>
      </c>
      <c r="Y77" s="36">
        <f>SUMIFS(СВЦЭМ!$C$39:$C$782,СВЦЭМ!$A$39:$A$782,$A77,СВЦЭМ!$B$39:$B$782,Y$47)+'СЕТ СН'!$G$9+СВЦЭМ!$D$10+'СЕТ СН'!$G$5-'СЕТ СН'!$G$17</f>
        <v>5087.38827889</v>
      </c>
      <c r="AA77" s="37"/>
    </row>
    <row r="78" spans="1:27" ht="15.75" x14ac:dyDescent="0.2">
      <c r="A78" s="35">
        <f t="shared" si="1"/>
        <v>45077</v>
      </c>
      <c r="B78" s="36">
        <f>SUMIFS(СВЦЭМ!$C$39:$C$782,СВЦЭМ!$A$39:$A$782,$A78,СВЦЭМ!$B$39:$B$782,B$47)+'СЕТ СН'!$G$9+СВЦЭМ!$D$10+'СЕТ СН'!$G$5-'СЕТ СН'!$G$17</f>
        <v>5215.1859116300002</v>
      </c>
      <c r="C78" s="36">
        <f>SUMIFS(СВЦЭМ!$C$39:$C$782,СВЦЭМ!$A$39:$A$782,$A78,СВЦЭМ!$B$39:$B$782,C$47)+'СЕТ СН'!$G$9+СВЦЭМ!$D$10+'СЕТ СН'!$G$5-'СЕТ СН'!$G$17</f>
        <v>5275.8034471400006</v>
      </c>
      <c r="D78" s="36">
        <f>SUMIFS(СВЦЭМ!$C$39:$C$782,СВЦЭМ!$A$39:$A$782,$A78,СВЦЭМ!$B$39:$B$782,D$47)+'СЕТ СН'!$G$9+СВЦЭМ!$D$10+'СЕТ СН'!$G$5-'СЕТ СН'!$G$17</f>
        <v>5289.3109073200003</v>
      </c>
      <c r="E78" s="36">
        <f>SUMIFS(СВЦЭМ!$C$39:$C$782,СВЦЭМ!$A$39:$A$782,$A78,СВЦЭМ!$B$39:$B$782,E$47)+'СЕТ СН'!$G$9+СВЦЭМ!$D$10+'СЕТ СН'!$G$5-'СЕТ СН'!$G$17</f>
        <v>5260.2759010700001</v>
      </c>
      <c r="F78" s="36">
        <f>SUMIFS(СВЦЭМ!$C$39:$C$782,СВЦЭМ!$A$39:$A$782,$A78,СВЦЭМ!$B$39:$B$782,F$47)+'СЕТ СН'!$G$9+СВЦЭМ!$D$10+'СЕТ СН'!$G$5-'СЕТ СН'!$G$17</f>
        <v>5272.8308021700004</v>
      </c>
      <c r="G78" s="36">
        <f>SUMIFS(СВЦЭМ!$C$39:$C$782,СВЦЭМ!$A$39:$A$782,$A78,СВЦЭМ!$B$39:$B$782,G$47)+'СЕТ СН'!$G$9+СВЦЭМ!$D$10+'СЕТ СН'!$G$5-'СЕТ СН'!$G$17</f>
        <v>5269.2938362700006</v>
      </c>
      <c r="H78" s="36">
        <f>SUMIFS(СВЦЭМ!$C$39:$C$782,СВЦЭМ!$A$39:$A$782,$A78,СВЦЭМ!$B$39:$B$782,H$47)+'СЕТ СН'!$G$9+СВЦЭМ!$D$10+'СЕТ СН'!$G$5-'СЕТ СН'!$G$17</f>
        <v>5116.8298542400007</v>
      </c>
      <c r="I78" s="36">
        <f>SUMIFS(СВЦЭМ!$C$39:$C$782,СВЦЭМ!$A$39:$A$782,$A78,СВЦЭМ!$B$39:$B$782,I$47)+'СЕТ СН'!$G$9+СВЦЭМ!$D$10+'СЕТ СН'!$G$5-'СЕТ СН'!$G$17</f>
        <v>5089.5146052</v>
      </c>
      <c r="J78" s="36">
        <f>SUMIFS(СВЦЭМ!$C$39:$C$782,СВЦЭМ!$A$39:$A$782,$A78,СВЦЭМ!$B$39:$B$782,J$47)+'СЕТ СН'!$G$9+СВЦЭМ!$D$10+'СЕТ СН'!$G$5-'СЕТ СН'!$G$17</f>
        <v>5029.92406398</v>
      </c>
      <c r="K78" s="36">
        <f>SUMIFS(СВЦЭМ!$C$39:$C$782,СВЦЭМ!$A$39:$A$782,$A78,СВЦЭМ!$B$39:$B$782,K$47)+'СЕТ СН'!$G$9+СВЦЭМ!$D$10+'СЕТ СН'!$G$5-'СЕТ СН'!$G$17</f>
        <v>5025.57860102</v>
      </c>
      <c r="L78" s="36">
        <f>SUMIFS(СВЦЭМ!$C$39:$C$782,СВЦЭМ!$A$39:$A$782,$A78,СВЦЭМ!$B$39:$B$782,L$47)+'СЕТ СН'!$G$9+СВЦЭМ!$D$10+'СЕТ СН'!$G$5-'СЕТ СН'!$G$17</f>
        <v>5021.2181668200001</v>
      </c>
      <c r="M78" s="36">
        <f>SUMIFS(СВЦЭМ!$C$39:$C$782,СВЦЭМ!$A$39:$A$782,$A78,СВЦЭМ!$B$39:$B$782,M$47)+'СЕТ СН'!$G$9+СВЦЭМ!$D$10+'СЕТ СН'!$G$5-'СЕТ СН'!$G$17</f>
        <v>5043.36424928</v>
      </c>
      <c r="N78" s="36">
        <f>SUMIFS(СВЦЭМ!$C$39:$C$782,СВЦЭМ!$A$39:$A$782,$A78,СВЦЭМ!$B$39:$B$782,N$47)+'СЕТ СН'!$G$9+СВЦЭМ!$D$10+'СЕТ СН'!$G$5-'СЕТ СН'!$G$17</f>
        <v>5068.5267593099998</v>
      </c>
      <c r="O78" s="36">
        <f>SUMIFS(СВЦЭМ!$C$39:$C$782,СВЦЭМ!$A$39:$A$782,$A78,СВЦЭМ!$B$39:$B$782,O$47)+'СЕТ СН'!$G$9+СВЦЭМ!$D$10+'СЕТ СН'!$G$5-'СЕТ СН'!$G$17</f>
        <v>5032.2154816399998</v>
      </c>
      <c r="P78" s="36">
        <f>SUMIFS(СВЦЭМ!$C$39:$C$782,СВЦЭМ!$A$39:$A$782,$A78,СВЦЭМ!$B$39:$B$782,P$47)+'СЕТ СН'!$G$9+СВЦЭМ!$D$10+'СЕТ СН'!$G$5-'СЕТ СН'!$G$17</f>
        <v>5063.1377639800003</v>
      </c>
      <c r="Q78" s="36">
        <f>SUMIFS(СВЦЭМ!$C$39:$C$782,СВЦЭМ!$A$39:$A$782,$A78,СВЦЭМ!$B$39:$B$782,Q$47)+'СЕТ СН'!$G$9+СВЦЭМ!$D$10+'СЕТ СН'!$G$5-'СЕТ СН'!$G$17</f>
        <v>5057.1745165500006</v>
      </c>
      <c r="R78" s="36">
        <f>SUMIFS(СВЦЭМ!$C$39:$C$782,СВЦЭМ!$A$39:$A$782,$A78,СВЦЭМ!$B$39:$B$782,R$47)+'СЕТ СН'!$G$9+СВЦЭМ!$D$10+'СЕТ СН'!$G$5-'СЕТ СН'!$G$17</f>
        <v>5056.0011787900003</v>
      </c>
      <c r="S78" s="36">
        <f>SUMIFS(СВЦЭМ!$C$39:$C$782,СВЦЭМ!$A$39:$A$782,$A78,СВЦЭМ!$B$39:$B$782,S$47)+'СЕТ СН'!$G$9+СВЦЭМ!$D$10+'СЕТ СН'!$G$5-'СЕТ СН'!$G$17</f>
        <v>5036.6516339500004</v>
      </c>
      <c r="T78" s="36">
        <f>SUMIFS(СВЦЭМ!$C$39:$C$782,СВЦЭМ!$A$39:$A$782,$A78,СВЦЭМ!$B$39:$B$782,T$47)+'СЕТ СН'!$G$9+СВЦЭМ!$D$10+'СЕТ СН'!$G$5-'СЕТ СН'!$G$17</f>
        <v>5010.1388846200007</v>
      </c>
      <c r="U78" s="36">
        <f>SUMIFS(СВЦЭМ!$C$39:$C$782,СВЦЭМ!$A$39:$A$782,$A78,СВЦЭМ!$B$39:$B$782,U$47)+'СЕТ СН'!$G$9+СВЦЭМ!$D$10+'СЕТ СН'!$G$5-'СЕТ СН'!$G$17</f>
        <v>4953.8656072000003</v>
      </c>
      <c r="V78" s="36">
        <f>SUMIFS(СВЦЭМ!$C$39:$C$782,СВЦЭМ!$A$39:$A$782,$A78,СВЦЭМ!$B$39:$B$782,V$47)+'СЕТ СН'!$G$9+СВЦЭМ!$D$10+'СЕТ СН'!$G$5-'СЕТ СН'!$G$17</f>
        <v>4929.6477081200001</v>
      </c>
      <c r="W78" s="36">
        <f>SUMIFS(СВЦЭМ!$C$39:$C$782,СВЦЭМ!$A$39:$A$782,$A78,СВЦЭМ!$B$39:$B$782,W$47)+'СЕТ СН'!$G$9+СВЦЭМ!$D$10+'СЕТ СН'!$G$5-'СЕТ СН'!$G$17</f>
        <v>4931.3037093399998</v>
      </c>
      <c r="X78" s="36">
        <f>SUMIFS(СВЦЭМ!$C$39:$C$782,СВЦЭМ!$A$39:$A$782,$A78,СВЦЭМ!$B$39:$B$782,X$47)+'СЕТ СН'!$G$9+СВЦЭМ!$D$10+'СЕТ СН'!$G$5-'СЕТ СН'!$G$17</f>
        <v>4983.4707441200007</v>
      </c>
      <c r="Y78" s="36">
        <f>SUMIFS(СВЦЭМ!$C$39:$C$782,СВЦЭМ!$A$39:$A$782,$A78,СВЦЭМ!$B$39:$B$782,Y$47)+'СЕТ СН'!$G$9+СВЦЭМ!$D$10+'СЕТ СН'!$G$5-'СЕТ СН'!$G$17</f>
        <v>5043.4271452499997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СН'!$H$9+СВЦЭМ!$D$10+'СЕТ СН'!$H$5-'СЕТ СН'!$H$17</f>
        <v>5366.2626164400008</v>
      </c>
      <c r="C84" s="36">
        <f>SUMIFS(СВЦЭМ!$C$39:$C$782,СВЦЭМ!$A$39:$A$782,$A84,СВЦЭМ!$B$39:$B$782,C$83)+'СЕТ СН'!$H$9+СВЦЭМ!$D$10+'СЕТ СН'!$H$5-'СЕТ СН'!$H$17</f>
        <v>5462.5643031899999</v>
      </c>
      <c r="D84" s="36">
        <f>SUMIFS(СВЦЭМ!$C$39:$C$782,СВЦЭМ!$A$39:$A$782,$A84,СВЦЭМ!$B$39:$B$782,D$83)+'СЕТ СН'!$H$9+СВЦЭМ!$D$10+'СЕТ СН'!$H$5-'СЕТ СН'!$H$17</f>
        <v>5526.2637679600002</v>
      </c>
      <c r="E84" s="36">
        <f>SUMIFS(СВЦЭМ!$C$39:$C$782,СВЦЭМ!$A$39:$A$782,$A84,СВЦЭМ!$B$39:$B$782,E$83)+'СЕТ СН'!$H$9+СВЦЭМ!$D$10+'СЕТ СН'!$H$5-'СЕТ СН'!$H$17</f>
        <v>5556.7829370600002</v>
      </c>
      <c r="F84" s="36">
        <f>SUMIFS(СВЦЭМ!$C$39:$C$782,СВЦЭМ!$A$39:$A$782,$A84,СВЦЭМ!$B$39:$B$782,F$83)+'СЕТ СН'!$H$9+СВЦЭМ!$D$10+'СЕТ СН'!$H$5-'СЕТ СН'!$H$17</f>
        <v>5565.9219313700005</v>
      </c>
      <c r="G84" s="36">
        <f>SUMIFS(СВЦЭМ!$C$39:$C$782,СВЦЭМ!$A$39:$A$782,$A84,СВЦЭМ!$B$39:$B$782,G$83)+'СЕТ СН'!$H$9+СВЦЭМ!$D$10+'СЕТ СН'!$H$5-'СЕТ СН'!$H$17</f>
        <v>5555.2903877300005</v>
      </c>
      <c r="H84" s="36">
        <f>SUMIFS(СВЦЭМ!$C$39:$C$782,СВЦЭМ!$A$39:$A$782,$A84,СВЦЭМ!$B$39:$B$782,H$83)+'СЕТ СН'!$H$9+СВЦЭМ!$D$10+'СЕТ СН'!$H$5-'СЕТ СН'!$H$17</f>
        <v>5556.1900003800001</v>
      </c>
      <c r="I84" s="36">
        <f>SUMIFS(СВЦЭМ!$C$39:$C$782,СВЦЭМ!$A$39:$A$782,$A84,СВЦЭМ!$B$39:$B$782,I$83)+'СЕТ СН'!$H$9+СВЦЭМ!$D$10+'СЕТ СН'!$H$5-'СЕТ СН'!$H$17</f>
        <v>5504.6984365799999</v>
      </c>
      <c r="J84" s="36">
        <f>SUMIFS(СВЦЭМ!$C$39:$C$782,СВЦЭМ!$A$39:$A$782,$A84,СВЦЭМ!$B$39:$B$782,J$83)+'СЕТ СН'!$H$9+СВЦЭМ!$D$10+'СЕТ СН'!$H$5-'СЕТ СН'!$H$17</f>
        <v>5457.6571720700003</v>
      </c>
      <c r="K84" s="36">
        <f>SUMIFS(СВЦЭМ!$C$39:$C$782,СВЦЭМ!$A$39:$A$782,$A84,СВЦЭМ!$B$39:$B$782,K$83)+'СЕТ СН'!$H$9+СВЦЭМ!$D$10+'СЕТ СН'!$H$5-'СЕТ СН'!$H$17</f>
        <v>5410.5391153600003</v>
      </c>
      <c r="L84" s="36">
        <f>SUMIFS(СВЦЭМ!$C$39:$C$782,СВЦЭМ!$A$39:$A$782,$A84,СВЦЭМ!$B$39:$B$782,L$83)+'СЕТ СН'!$H$9+СВЦЭМ!$D$10+'СЕТ СН'!$H$5-'СЕТ СН'!$H$17</f>
        <v>5388.1278104800003</v>
      </c>
      <c r="M84" s="36">
        <f>SUMIFS(СВЦЭМ!$C$39:$C$782,СВЦЭМ!$A$39:$A$782,$A84,СВЦЭМ!$B$39:$B$782,M$83)+'СЕТ СН'!$H$9+СВЦЭМ!$D$10+'СЕТ СН'!$H$5-'СЕТ СН'!$H$17</f>
        <v>5389.9029455100008</v>
      </c>
      <c r="N84" s="36">
        <f>SUMIFS(СВЦЭМ!$C$39:$C$782,СВЦЭМ!$A$39:$A$782,$A84,СВЦЭМ!$B$39:$B$782,N$83)+'СЕТ СН'!$H$9+СВЦЭМ!$D$10+'СЕТ СН'!$H$5-'СЕТ СН'!$H$17</f>
        <v>5423.9102493800001</v>
      </c>
      <c r="O84" s="36">
        <f>SUMIFS(СВЦЭМ!$C$39:$C$782,СВЦЭМ!$A$39:$A$782,$A84,СВЦЭМ!$B$39:$B$782,O$83)+'СЕТ СН'!$H$9+СВЦЭМ!$D$10+'СЕТ СН'!$H$5-'СЕТ СН'!$H$17</f>
        <v>5438.3698310199998</v>
      </c>
      <c r="P84" s="36">
        <f>SUMIFS(СВЦЭМ!$C$39:$C$782,СВЦЭМ!$A$39:$A$782,$A84,СВЦЭМ!$B$39:$B$782,P$83)+'СЕТ СН'!$H$9+СВЦЭМ!$D$10+'СЕТ СН'!$H$5-'СЕТ СН'!$H$17</f>
        <v>5435.4215588200004</v>
      </c>
      <c r="Q84" s="36">
        <f>SUMIFS(СВЦЭМ!$C$39:$C$782,СВЦЭМ!$A$39:$A$782,$A84,СВЦЭМ!$B$39:$B$782,Q$83)+'СЕТ СН'!$H$9+СВЦЭМ!$D$10+'СЕТ СН'!$H$5-'СЕТ СН'!$H$17</f>
        <v>5442.9978128600005</v>
      </c>
      <c r="R84" s="36">
        <f>SUMIFS(СВЦЭМ!$C$39:$C$782,СВЦЭМ!$A$39:$A$782,$A84,СВЦЭМ!$B$39:$B$782,R$83)+'СЕТ СН'!$H$9+СВЦЭМ!$D$10+'СЕТ СН'!$H$5-'СЕТ СН'!$H$17</f>
        <v>5448.78841121</v>
      </c>
      <c r="S84" s="36">
        <f>SUMIFS(СВЦЭМ!$C$39:$C$782,СВЦЭМ!$A$39:$A$782,$A84,СВЦЭМ!$B$39:$B$782,S$83)+'СЕТ СН'!$H$9+СВЦЭМ!$D$10+'СЕТ СН'!$H$5-'СЕТ СН'!$H$17</f>
        <v>5392.1335438200003</v>
      </c>
      <c r="T84" s="36">
        <f>SUMIFS(СВЦЭМ!$C$39:$C$782,СВЦЭМ!$A$39:$A$782,$A84,СВЦЭМ!$B$39:$B$782,T$83)+'СЕТ СН'!$H$9+СВЦЭМ!$D$10+'СЕТ СН'!$H$5-'СЕТ СН'!$H$17</f>
        <v>5361.9033604400001</v>
      </c>
      <c r="U84" s="36">
        <f>SUMIFS(СВЦЭМ!$C$39:$C$782,СВЦЭМ!$A$39:$A$782,$A84,СВЦЭМ!$B$39:$B$782,U$83)+'СЕТ СН'!$H$9+СВЦЭМ!$D$10+'СЕТ СН'!$H$5-'СЕТ СН'!$H$17</f>
        <v>5327.5991597299999</v>
      </c>
      <c r="V84" s="36">
        <f>SUMIFS(СВЦЭМ!$C$39:$C$782,СВЦЭМ!$A$39:$A$782,$A84,СВЦЭМ!$B$39:$B$782,V$83)+'СЕТ СН'!$H$9+СВЦЭМ!$D$10+'СЕТ СН'!$H$5-'СЕТ СН'!$H$17</f>
        <v>5276.1286226400007</v>
      </c>
      <c r="W84" s="36">
        <f>SUMIFS(СВЦЭМ!$C$39:$C$782,СВЦЭМ!$A$39:$A$782,$A84,СВЦЭМ!$B$39:$B$782,W$83)+'СЕТ СН'!$H$9+СВЦЭМ!$D$10+'СЕТ СН'!$H$5-'СЕТ СН'!$H$17</f>
        <v>5253.7048771500004</v>
      </c>
      <c r="X84" s="36">
        <f>SUMIFS(СВЦЭМ!$C$39:$C$782,СВЦЭМ!$A$39:$A$782,$A84,СВЦЭМ!$B$39:$B$782,X$83)+'СЕТ СН'!$H$9+СВЦЭМ!$D$10+'СЕТ СН'!$H$5-'СЕТ СН'!$H$17</f>
        <v>5293.1354890500006</v>
      </c>
      <c r="Y84" s="36">
        <f>SUMIFS(СВЦЭМ!$C$39:$C$782,СВЦЭМ!$A$39:$A$782,$A84,СВЦЭМ!$B$39:$B$782,Y$83)+'СЕТ СН'!$H$9+СВЦЭМ!$D$10+'СЕТ СН'!$H$5-'СЕТ СН'!$H$17</f>
        <v>5343.6902793099998</v>
      </c>
    </row>
    <row r="85" spans="1:25" ht="15.75" x14ac:dyDescent="0.2">
      <c r="A85" s="35">
        <f>A84+1</f>
        <v>45048</v>
      </c>
      <c r="B85" s="36">
        <f>SUMIFS(СВЦЭМ!$C$39:$C$782,СВЦЭМ!$A$39:$A$782,$A85,СВЦЭМ!$B$39:$B$782,B$83)+'СЕТ СН'!$H$9+СВЦЭМ!$D$10+'СЕТ СН'!$H$5-'СЕТ СН'!$H$17</f>
        <v>5426.7573797100004</v>
      </c>
      <c r="C85" s="36">
        <f>SUMIFS(СВЦЭМ!$C$39:$C$782,СВЦЭМ!$A$39:$A$782,$A85,СВЦЭМ!$B$39:$B$782,C$83)+'СЕТ СН'!$H$9+СВЦЭМ!$D$10+'СЕТ СН'!$H$5-'СЕТ СН'!$H$17</f>
        <v>5492.1677334699998</v>
      </c>
      <c r="D85" s="36">
        <f>SUMIFS(СВЦЭМ!$C$39:$C$782,СВЦЭМ!$A$39:$A$782,$A85,СВЦЭМ!$B$39:$B$782,D$83)+'СЕТ СН'!$H$9+СВЦЭМ!$D$10+'СЕТ СН'!$H$5-'СЕТ СН'!$H$17</f>
        <v>5548.82787224</v>
      </c>
      <c r="E85" s="36">
        <f>SUMIFS(СВЦЭМ!$C$39:$C$782,СВЦЭМ!$A$39:$A$782,$A85,СВЦЭМ!$B$39:$B$782,E$83)+'СЕТ СН'!$H$9+СВЦЭМ!$D$10+'СЕТ СН'!$H$5-'СЕТ СН'!$H$17</f>
        <v>5567.4051286900003</v>
      </c>
      <c r="F85" s="36">
        <f>SUMIFS(СВЦЭМ!$C$39:$C$782,СВЦЭМ!$A$39:$A$782,$A85,СВЦЭМ!$B$39:$B$782,F$83)+'СЕТ СН'!$H$9+СВЦЭМ!$D$10+'СЕТ СН'!$H$5-'СЕТ СН'!$H$17</f>
        <v>5562.4824317800003</v>
      </c>
      <c r="G85" s="36">
        <f>SUMIFS(СВЦЭМ!$C$39:$C$782,СВЦЭМ!$A$39:$A$782,$A85,СВЦЭМ!$B$39:$B$782,G$83)+'СЕТ СН'!$H$9+СВЦЭМ!$D$10+'СЕТ СН'!$H$5-'СЕТ СН'!$H$17</f>
        <v>5557.2169021999998</v>
      </c>
      <c r="H85" s="36">
        <f>SUMIFS(СВЦЭМ!$C$39:$C$782,СВЦЭМ!$A$39:$A$782,$A85,СВЦЭМ!$B$39:$B$782,H$83)+'СЕТ СН'!$H$9+СВЦЭМ!$D$10+'СЕТ СН'!$H$5-'СЕТ СН'!$H$17</f>
        <v>5590.2495944800003</v>
      </c>
      <c r="I85" s="36">
        <f>SUMIFS(СВЦЭМ!$C$39:$C$782,СВЦЭМ!$A$39:$A$782,$A85,СВЦЭМ!$B$39:$B$782,I$83)+'СЕТ СН'!$H$9+СВЦЭМ!$D$10+'СЕТ СН'!$H$5-'СЕТ СН'!$H$17</f>
        <v>5412.7456674900004</v>
      </c>
      <c r="J85" s="36">
        <f>SUMIFS(СВЦЭМ!$C$39:$C$782,СВЦЭМ!$A$39:$A$782,$A85,СВЦЭМ!$B$39:$B$782,J$83)+'СЕТ СН'!$H$9+СВЦЭМ!$D$10+'СЕТ СН'!$H$5-'СЕТ СН'!$H$17</f>
        <v>5385.3709988999999</v>
      </c>
      <c r="K85" s="36">
        <f>SUMIFS(СВЦЭМ!$C$39:$C$782,СВЦЭМ!$A$39:$A$782,$A85,СВЦЭМ!$B$39:$B$782,K$83)+'СЕТ СН'!$H$9+СВЦЭМ!$D$10+'СЕТ СН'!$H$5-'СЕТ СН'!$H$17</f>
        <v>5368.0069642899998</v>
      </c>
      <c r="L85" s="36">
        <f>SUMIFS(СВЦЭМ!$C$39:$C$782,СВЦЭМ!$A$39:$A$782,$A85,СВЦЭМ!$B$39:$B$782,L$83)+'СЕТ СН'!$H$9+СВЦЭМ!$D$10+'СЕТ СН'!$H$5-'СЕТ СН'!$H$17</f>
        <v>5366.5198964500005</v>
      </c>
      <c r="M85" s="36">
        <f>SUMIFS(СВЦЭМ!$C$39:$C$782,СВЦЭМ!$A$39:$A$782,$A85,СВЦЭМ!$B$39:$B$782,M$83)+'СЕТ СН'!$H$9+СВЦЭМ!$D$10+'СЕТ СН'!$H$5-'СЕТ СН'!$H$17</f>
        <v>5371.2904300200007</v>
      </c>
      <c r="N85" s="36">
        <f>SUMIFS(СВЦЭМ!$C$39:$C$782,СВЦЭМ!$A$39:$A$782,$A85,СВЦЭМ!$B$39:$B$782,N$83)+'СЕТ СН'!$H$9+СВЦЭМ!$D$10+'СЕТ СН'!$H$5-'СЕТ СН'!$H$17</f>
        <v>5389.9960493400004</v>
      </c>
      <c r="O85" s="36">
        <f>SUMIFS(СВЦЭМ!$C$39:$C$782,СВЦЭМ!$A$39:$A$782,$A85,СВЦЭМ!$B$39:$B$782,O$83)+'СЕТ СН'!$H$9+СВЦЭМ!$D$10+'СЕТ СН'!$H$5-'СЕТ СН'!$H$17</f>
        <v>5400.8018672300004</v>
      </c>
      <c r="P85" s="36">
        <f>SUMIFS(СВЦЭМ!$C$39:$C$782,СВЦЭМ!$A$39:$A$782,$A85,СВЦЭМ!$B$39:$B$782,P$83)+'СЕТ СН'!$H$9+СВЦЭМ!$D$10+'СЕТ СН'!$H$5-'СЕТ СН'!$H$17</f>
        <v>5354.6851834900008</v>
      </c>
      <c r="Q85" s="36">
        <f>SUMIFS(СВЦЭМ!$C$39:$C$782,СВЦЭМ!$A$39:$A$782,$A85,СВЦЭМ!$B$39:$B$782,Q$83)+'СЕТ СН'!$H$9+СВЦЭМ!$D$10+'СЕТ СН'!$H$5-'СЕТ СН'!$H$17</f>
        <v>5300.4795534800005</v>
      </c>
      <c r="R85" s="36">
        <f>SUMIFS(СВЦЭМ!$C$39:$C$782,СВЦЭМ!$A$39:$A$782,$A85,СВЦЭМ!$B$39:$B$782,R$83)+'СЕТ СН'!$H$9+СВЦЭМ!$D$10+'СЕТ СН'!$H$5-'СЕТ СН'!$H$17</f>
        <v>5304.2463958099997</v>
      </c>
      <c r="S85" s="36">
        <f>SUMIFS(СВЦЭМ!$C$39:$C$782,СВЦЭМ!$A$39:$A$782,$A85,СВЦЭМ!$B$39:$B$782,S$83)+'СЕТ СН'!$H$9+СВЦЭМ!$D$10+'СЕТ СН'!$H$5-'СЕТ СН'!$H$17</f>
        <v>5272.5142109500002</v>
      </c>
      <c r="T85" s="36">
        <f>SUMIFS(СВЦЭМ!$C$39:$C$782,СВЦЭМ!$A$39:$A$782,$A85,СВЦЭМ!$B$39:$B$782,T$83)+'СЕТ СН'!$H$9+СВЦЭМ!$D$10+'СЕТ СН'!$H$5-'СЕТ СН'!$H$17</f>
        <v>5234.6845263499999</v>
      </c>
      <c r="U85" s="36">
        <f>SUMIFS(СВЦЭМ!$C$39:$C$782,СВЦЭМ!$A$39:$A$782,$A85,СВЦЭМ!$B$39:$B$782,U$83)+'СЕТ СН'!$H$9+СВЦЭМ!$D$10+'СЕТ СН'!$H$5-'СЕТ СН'!$H$17</f>
        <v>5207.4535648000001</v>
      </c>
      <c r="V85" s="36">
        <f>SUMIFS(СВЦЭМ!$C$39:$C$782,СВЦЭМ!$A$39:$A$782,$A85,СВЦЭМ!$B$39:$B$782,V$83)+'СЕТ СН'!$H$9+СВЦЭМ!$D$10+'СЕТ СН'!$H$5-'СЕТ СН'!$H$17</f>
        <v>5208.1584007500005</v>
      </c>
      <c r="W85" s="36">
        <f>SUMIFS(СВЦЭМ!$C$39:$C$782,СВЦЭМ!$A$39:$A$782,$A85,СВЦЭМ!$B$39:$B$782,W$83)+'СЕТ СН'!$H$9+СВЦЭМ!$D$10+'СЕТ СН'!$H$5-'СЕТ СН'!$H$17</f>
        <v>5186.2384386399999</v>
      </c>
      <c r="X85" s="36">
        <f>SUMIFS(СВЦЭМ!$C$39:$C$782,СВЦЭМ!$A$39:$A$782,$A85,СВЦЭМ!$B$39:$B$782,X$83)+'СЕТ СН'!$H$9+СВЦЭМ!$D$10+'СЕТ СН'!$H$5-'СЕТ СН'!$H$17</f>
        <v>5234.0380413299999</v>
      </c>
      <c r="Y85" s="36">
        <f>SUMIFS(СВЦЭМ!$C$39:$C$782,СВЦЭМ!$A$39:$A$782,$A85,СВЦЭМ!$B$39:$B$782,Y$83)+'СЕТ СН'!$H$9+СВЦЭМ!$D$10+'СЕТ СН'!$H$5-'СЕТ СН'!$H$17</f>
        <v>5261.0609877100005</v>
      </c>
    </row>
    <row r="86" spans="1:25" ht="15.75" x14ac:dyDescent="0.2">
      <c r="A86" s="35">
        <f t="shared" ref="A86:A114" si="2">A85+1</f>
        <v>45049</v>
      </c>
      <c r="B86" s="36">
        <f>SUMIFS(СВЦЭМ!$C$39:$C$782,СВЦЭМ!$A$39:$A$782,$A86,СВЦЭМ!$B$39:$B$782,B$83)+'СЕТ СН'!$H$9+СВЦЭМ!$D$10+'СЕТ СН'!$H$5-'СЕТ СН'!$H$17</f>
        <v>5398.9671443100005</v>
      </c>
      <c r="C86" s="36">
        <f>SUMIFS(СВЦЭМ!$C$39:$C$782,СВЦЭМ!$A$39:$A$782,$A86,СВЦЭМ!$B$39:$B$782,C$83)+'СЕТ СН'!$H$9+СВЦЭМ!$D$10+'СЕТ СН'!$H$5-'СЕТ СН'!$H$17</f>
        <v>5463.02007331</v>
      </c>
      <c r="D86" s="36">
        <f>SUMIFS(СВЦЭМ!$C$39:$C$782,СВЦЭМ!$A$39:$A$782,$A86,СВЦЭМ!$B$39:$B$782,D$83)+'СЕТ СН'!$H$9+СВЦЭМ!$D$10+'СЕТ СН'!$H$5-'СЕТ СН'!$H$17</f>
        <v>5532.6714010400001</v>
      </c>
      <c r="E86" s="36">
        <f>SUMIFS(СВЦЭМ!$C$39:$C$782,СВЦЭМ!$A$39:$A$782,$A86,СВЦЭМ!$B$39:$B$782,E$83)+'СЕТ СН'!$H$9+СВЦЭМ!$D$10+'СЕТ СН'!$H$5-'СЕТ СН'!$H$17</f>
        <v>5538.2554201299999</v>
      </c>
      <c r="F86" s="36">
        <f>SUMIFS(СВЦЭМ!$C$39:$C$782,СВЦЭМ!$A$39:$A$782,$A86,СВЦЭМ!$B$39:$B$782,F$83)+'СЕТ СН'!$H$9+СВЦЭМ!$D$10+'СЕТ СН'!$H$5-'СЕТ СН'!$H$17</f>
        <v>5551.7315252500002</v>
      </c>
      <c r="G86" s="36">
        <f>SUMIFS(СВЦЭМ!$C$39:$C$782,СВЦЭМ!$A$39:$A$782,$A86,СВЦЭМ!$B$39:$B$782,G$83)+'СЕТ СН'!$H$9+СВЦЭМ!$D$10+'СЕТ СН'!$H$5-'СЕТ СН'!$H$17</f>
        <v>5497.5703886600004</v>
      </c>
      <c r="H86" s="36">
        <f>SUMIFS(СВЦЭМ!$C$39:$C$782,СВЦЭМ!$A$39:$A$782,$A86,СВЦЭМ!$B$39:$B$782,H$83)+'СЕТ СН'!$H$9+СВЦЭМ!$D$10+'СЕТ СН'!$H$5-'СЕТ СН'!$H$17</f>
        <v>5444.1026435500007</v>
      </c>
      <c r="I86" s="36">
        <f>SUMIFS(СВЦЭМ!$C$39:$C$782,СВЦЭМ!$A$39:$A$782,$A86,СВЦЭМ!$B$39:$B$782,I$83)+'СЕТ СН'!$H$9+СВЦЭМ!$D$10+'СЕТ СН'!$H$5-'СЕТ СН'!$H$17</f>
        <v>5366.1446766700001</v>
      </c>
      <c r="J86" s="36">
        <f>SUMIFS(СВЦЭМ!$C$39:$C$782,СВЦЭМ!$A$39:$A$782,$A86,СВЦЭМ!$B$39:$B$782,J$83)+'СЕТ СН'!$H$9+СВЦЭМ!$D$10+'СЕТ СН'!$H$5-'СЕТ СН'!$H$17</f>
        <v>5324.26178686</v>
      </c>
      <c r="K86" s="36">
        <f>SUMIFS(СВЦЭМ!$C$39:$C$782,СВЦЭМ!$A$39:$A$782,$A86,СВЦЭМ!$B$39:$B$782,K$83)+'СЕТ СН'!$H$9+СВЦЭМ!$D$10+'СЕТ СН'!$H$5-'СЕТ СН'!$H$17</f>
        <v>5285.0458014200003</v>
      </c>
      <c r="L86" s="36">
        <f>SUMIFS(СВЦЭМ!$C$39:$C$782,СВЦЭМ!$A$39:$A$782,$A86,СВЦЭМ!$B$39:$B$782,L$83)+'СЕТ СН'!$H$9+СВЦЭМ!$D$10+'СЕТ СН'!$H$5-'СЕТ СН'!$H$17</f>
        <v>5278.25368867</v>
      </c>
      <c r="M86" s="36">
        <f>SUMIFS(СВЦЭМ!$C$39:$C$782,СВЦЭМ!$A$39:$A$782,$A86,СВЦЭМ!$B$39:$B$782,M$83)+'СЕТ СН'!$H$9+СВЦЭМ!$D$10+'СЕТ СН'!$H$5-'СЕТ СН'!$H$17</f>
        <v>5307.1385788699999</v>
      </c>
      <c r="N86" s="36">
        <f>SUMIFS(СВЦЭМ!$C$39:$C$782,СВЦЭМ!$A$39:$A$782,$A86,СВЦЭМ!$B$39:$B$782,N$83)+'СЕТ СН'!$H$9+СВЦЭМ!$D$10+'СЕТ СН'!$H$5-'СЕТ СН'!$H$17</f>
        <v>5351.7822648700003</v>
      </c>
      <c r="O86" s="36">
        <f>SUMIFS(СВЦЭМ!$C$39:$C$782,СВЦЭМ!$A$39:$A$782,$A86,СВЦЭМ!$B$39:$B$782,O$83)+'СЕТ СН'!$H$9+СВЦЭМ!$D$10+'СЕТ СН'!$H$5-'СЕТ СН'!$H$17</f>
        <v>5368.2760536700007</v>
      </c>
      <c r="P86" s="36">
        <f>SUMIFS(СВЦЭМ!$C$39:$C$782,СВЦЭМ!$A$39:$A$782,$A86,СВЦЭМ!$B$39:$B$782,P$83)+'СЕТ СН'!$H$9+СВЦЭМ!$D$10+'СЕТ СН'!$H$5-'СЕТ СН'!$H$17</f>
        <v>5371.2876010300006</v>
      </c>
      <c r="Q86" s="36">
        <f>SUMIFS(СВЦЭМ!$C$39:$C$782,СВЦЭМ!$A$39:$A$782,$A86,СВЦЭМ!$B$39:$B$782,Q$83)+'СЕТ СН'!$H$9+СВЦЭМ!$D$10+'СЕТ СН'!$H$5-'СЕТ СН'!$H$17</f>
        <v>5385.34779282</v>
      </c>
      <c r="R86" s="36">
        <f>SUMIFS(СВЦЭМ!$C$39:$C$782,СВЦЭМ!$A$39:$A$782,$A86,СВЦЭМ!$B$39:$B$782,R$83)+'СЕТ СН'!$H$9+СВЦЭМ!$D$10+'СЕТ СН'!$H$5-'СЕТ СН'!$H$17</f>
        <v>5381.5151143700004</v>
      </c>
      <c r="S86" s="36">
        <f>SUMIFS(СВЦЭМ!$C$39:$C$782,СВЦЭМ!$A$39:$A$782,$A86,СВЦЭМ!$B$39:$B$782,S$83)+'СЕТ СН'!$H$9+СВЦЭМ!$D$10+'СЕТ СН'!$H$5-'СЕТ СН'!$H$17</f>
        <v>5331.7342399999998</v>
      </c>
      <c r="T86" s="36">
        <f>SUMIFS(СВЦЭМ!$C$39:$C$782,СВЦЭМ!$A$39:$A$782,$A86,СВЦЭМ!$B$39:$B$782,T$83)+'СЕТ СН'!$H$9+СВЦЭМ!$D$10+'СЕТ СН'!$H$5-'СЕТ СН'!$H$17</f>
        <v>5297.87991599</v>
      </c>
      <c r="U86" s="36">
        <f>SUMIFS(СВЦЭМ!$C$39:$C$782,СВЦЭМ!$A$39:$A$782,$A86,СВЦЭМ!$B$39:$B$782,U$83)+'СЕТ СН'!$H$9+СВЦЭМ!$D$10+'СЕТ СН'!$H$5-'СЕТ СН'!$H$17</f>
        <v>5277.0611595800001</v>
      </c>
      <c r="V86" s="36">
        <f>SUMIFS(СВЦЭМ!$C$39:$C$782,СВЦЭМ!$A$39:$A$782,$A86,СВЦЭМ!$B$39:$B$782,V$83)+'СЕТ СН'!$H$9+СВЦЭМ!$D$10+'СЕТ СН'!$H$5-'СЕТ СН'!$H$17</f>
        <v>5245.2662581800005</v>
      </c>
      <c r="W86" s="36">
        <f>SUMIFS(СВЦЭМ!$C$39:$C$782,СВЦЭМ!$A$39:$A$782,$A86,СВЦЭМ!$B$39:$B$782,W$83)+'СЕТ СН'!$H$9+СВЦЭМ!$D$10+'СЕТ СН'!$H$5-'СЕТ СН'!$H$17</f>
        <v>5242.8289033800002</v>
      </c>
      <c r="X86" s="36">
        <f>SUMIFS(СВЦЭМ!$C$39:$C$782,СВЦЭМ!$A$39:$A$782,$A86,СВЦЭМ!$B$39:$B$782,X$83)+'СЕТ СН'!$H$9+СВЦЭМ!$D$10+'СЕТ СН'!$H$5-'СЕТ СН'!$H$17</f>
        <v>5293.4065838300003</v>
      </c>
      <c r="Y86" s="36">
        <f>SUMIFS(СВЦЭМ!$C$39:$C$782,СВЦЭМ!$A$39:$A$782,$A86,СВЦЭМ!$B$39:$B$782,Y$83)+'СЕТ СН'!$H$9+СВЦЭМ!$D$10+'СЕТ СН'!$H$5-'СЕТ СН'!$H$17</f>
        <v>5349.7425315099999</v>
      </c>
    </row>
    <row r="87" spans="1:25" ht="15.75" x14ac:dyDescent="0.2">
      <c r="A87" s="35">
        <f t="shared" si="2"/>
        <v>45050</v>
      </c>
      <c r="B87" s="36">
        <f>SUMIFS(СВЦЭМ!$C$39:$C$782,СВЦЭМ!$A$39:$A$782,$A87,СВЦЭМ!$B$39:$B$782,B$83)+'СЕТ СН'!$H$9+СВЦЭМ!$D$10+'СЕТ СН'!$H$5-'СЕТ СН'!$H$17</f>
        <v>5546.2109392300008</v>
      </c>
      <c r="C87" s="36">
        <f>SUMIFS(СВЦЭМ!$C$39:$C$782,СВЦЭМ!$A$39:$A$782,$A87,СВЦЭМ!$B$39:$B$782,C$83)+'СЕТ СН'!$H$9+СВЦЭМ!$D$10+'СЕТ СН'!$H$5-'СЕТ СН'!$H$17</f>
        <v>5626.2782994400004</v>
      </c>
      <c r="D87" s="36">
        <f>SUMIFS(СВЦЭМ!$C$39:$C$782,СВЦЭМ!$A$39:$A$782,$A87,СВЦЭМ!$B$39:$B$782,D$83)+'СЕТ СН'!$H$9+СВЦЭМ!$D$10+'СЕТ СН'!$H$5-'СЕТ СН'!$H$17</f>
        <v>5681.3946281000008</v>
      </c>
      <c r="E87" s="36">
        <f>SUMIFS(СВЦЭМ!$C$39:$C$782,СВЦЭМ!$A$39:$A$782,$A87,СВЦЭМ!$B$39:$B$782,E$83)+'СЕТ СН'!$H$9+СВЦЭМ!$D$10+'СЕТ СН'!$H$5-'СЕТ СН'!$H$17</f>
        <v>5679.69522848</v>
      </c>
      <c r="F87" s="36">
        <f>SUMIFS(СВЦЭМ!$C$39:$C$782,СВЦЭМ!$A$39:$A$782,$A87,СВЦЭМ!$B$39:$B$782,F$83)+'СЕТ СН'!$H$9+СВЦЭМ!$D$10+'СЕТ СН'!$H$5-'СЕТ СН'!$H$17</f>
        <v>5678.7936683499993</v>
      </c>
      <c r="G87" s="36">
        <f>SUMIFS(СВЦЭМ!$C$39:$C$782,СВЦЭМ!$A$39:$A$782,$A87,СВЦЭМ!$B$39:$B$782,G$83)+'СЕТ СН'!$H$9+СВЦЭМ!$D$10+'СЕТ СН'!$H$5-'СЕТ СН'!$H$17</f>
        <v>5677.9670255999999</v>
      </c>
      <c r="H87" s="36">
        <f>SUMIFS(СВЦЭМ!$C$39:$C$782,СВЦЭМ!$A$39:$A$782,$A87,СВЦЭМ!$B$39:$B$782,H$83)+'СЕТ СН'!$H$9+СВЦЭМ!$D$10+'СЕТ СН'!$H$5-'СЕТ СН'!$H$17</f>
        <v>5646.7123764099997</v>
      </c>
      <c r="I87" s="36">
        <f>SUMIFS(СВЦЭМ!$C$39:$C$782,СВЦЭМ!$A$39:$A$782,$A87,СВЦЭМ!$B$39:$B$782,I$83)+'СЕТ СН'!$H$9+СВЦЭМ!$D$10+'СЕТ СН'!$H$5-'СЕТ СН'!$H$17</f>
        <v>5590.9736667200004</v>
      </c>
      <c r="J87" s="36">
        <f>SUMIFS(СВЦЭМ!$C$39:$C$782,СВЦЭМ!$A$39:$A$782,$A87,СВЦЭМ!$B$39:$B$782,J$83)+'СЕТ СН'!$H$9+СВЦЭМ!$D$10+'СЕТ СН'!$H$5-'СЕТ СН'!$H$17</f>
        <v>5536.0370728100006</v>
      </c>
      <c r="K87" s="36">
        <f>SUMIFS(СВЦЭМ!$C$39:$C$782,СВЦЭМ!$A$39:$A$782,$A87,СВЦЭМ!$B$39:$B$782,K$83)+'СЕТ СН'!$H$9+СВЦЭМ!$D$10+'СЕТ СН'!$H$5-'СЕТ СН'!$H$17</f>
        <v>5529.3992704600005</v>
      </c>
      <c r="L87" s="36">
        <f>SUMIFS(СВЦЭМ!$C$39:$C$782,СВЦЭМ!$A$39:$A$782,$A87,СВЦЭМ!$B$39:$B$782,L$83)+'СЕТ СН'!$H$9+СВЦЭМ!$D$10+'СЕТ СН'!$H$5-'СЕТ СН'!$H$17</f>
        <v>5509.0705799400002</v>
      </c>
      <c r="M87" s="36">
        <f>SUMIFS(СВЦЭМ!$C$39:$C$782,СВЦЭМ!$A$39:$A$782,$A87,СВЦЭМ!$B$39:$B$782,M$83)+'СЕТ СН'!$H$9+СВЦЭМ!$D$10+'СЕТ СН'!$H$5-'СЕТ СН'!$H$17</f>
        <v>5532.8280725200002</v>
      </c>
      <c r="N87" s="36">
        <f>SUMIFS(СВЦЭМ!$C$39:$C$782,СВЦЭМ!$A$39:$A$782,$A87,СВЦЭМ!$B$39:$B$782,N$83)+'СЕТ СН'!$H$9+СВЦЭМ!$D$10+'СЕТ СН'!$H$5-'СЕТ СН'!$H$17</f>
        <v>5567.1673179999998</v>
      </c>
      <c r="O87" s="36">
        <f>SUMIFS(СВЦЭМ!$C$39:$C$782,СВЦЭМ!$A$39:$A$782,$A87,СВЦЭМ!$B$39:$B$782,O$83)+'СЕТ СН'!$H$9+СВЦЭМ!$D$10+'СЕТ СН'!$H$5-'СЕТ СН'!$H$17</f>
        <v>5579.1912300399999</v>
      </c>
      <c r="P87" s="36">
        <f>SUMIFS(СВЦЭМ!$C$39:$C$782,СВЦЭМ!$A$39:$A$782,$A87,СВЦЭМ!$B$39:$B$782,P$83)+'СЕТ СН'!$H$9+СВЦЭМ!$D$10+'СЕТ СН'!$H$5-'СЕТ СН'!$H$17</f>
        <v>5593.4259575000005</v>
      </c>
      <c r="Q87" s="36">
        <f>SUMIFS(СВЦЭМ!$C$39:$C$782,СВЦЭМ!$A$39:$A$782,$A87,СВЦЭМ!$B$39:$B$782,Q$83)+'СЕТ СН'!$H$9+СВЦЭМ!$D$10+'СЕТ СН'!$H$5-'СЕТ СН'!$H$17</f>
        <v>5610.9703442099999</v>
      </c>
      <c r="R87" s="36">
        <f>SUMIFS(СВЦЭМ!$C$39:$C$782,СВЦЭМ!$A$39:$A$782,$A87,СВЦЭМ!$B$39:$B$782,R$83)+'СЕТ СН'!$H$9+СВЦЭМ!$D$10+'СЕТ СН'!$H$5-'СЕТ СН'!$H$17</f>
        <v>5592.7219593500004</v>
      </c>
      <c r="S87" s="36">
        <f>SUMIFS(СВЦЭМ!$C$39:$C$782,СВЦЭМ!$A$39:$A$782,$A87,СВЦЭМ!$B$39:$B$782,S$83)+'СЕТ СН'!$H$9+СВЦЭМ!$D$10+'СЕТ СН'!$H$5-'СЕТ СН'!$H$17</f>
        <v>5543.4483753300001</v>
      </c>
      <c r="T87" s="36">
        <f>SUMIFS(СВЦЭМ!$C$39:$C$782,СВЦЭМ!$A$39:$A$782,$A87,СВЦЭМ!$B$39:$B$782,T$83)+'СЕТ СН'!$H$9+СВЦЭМ!$D$10+'СЕТ СН'!$H$5-'СЕТ СН'!$H$17</f>
        <v>5493.5794904600007</v>
      </c>
      <c r="U87" s="36">
        <f>SUMIFS(СВЦЭМ!$C$39:$C$782,СВЦЭМ!$A$39:$A$782,$A87,СВЦЭМ!$B$39:$B$782,U$83)+'СЕТ СН'!$H$9+СВЦЭМ!$D$10+'СЕТ СН'!$H$5-'СЕТ СН'!$H$17</f>
        <v>5464.67828199</v>
      </c>
      <c r="V87" s="36">
        <f>SUMIFS(СВЦЭМ!$C$39:$C$782,СВЦЭМ!$A$39:$A$782,$A87,СВЦЭМ!$B$39:$B$782,V$83)+'СЕТ СН'!$H$9+СВЦЭМ!$D$10+'СЕТ СН'!$H$5-'СЕТ СН'!$H$17</f>
        <v>5435.1700663199999</v>
      </c>
      <c r="W87" s="36">
        <f>SUMIFS(СВЦЭМ!$C$39:$C$782,СВЦЭМ!$A$39:$A$782,$A87,СВЦЭМ!$B$39:$B$782,W$83)+'СЕТ СН'!$H$9+СВЦЭМ!$D$10+'СЕТ СН'!$H$5-'СЕТ СН'!$H$17</f>
        <v>5411.2541193500001</v>
      </c>
      <c r="X87" s="36">
        <f>SUMIFS(СВЦЭМ!$C$39:$C$782,СВЦЭМ!$A$39:$A$782,$A87,СВЦЭМ!$B$39:$B$782,X$83)+'СЕТ СН'!$H$9+СВЦЭМ!$D$10+'СЕТ СН'!$H$5-'СЕТ СН'!$H$17</f>
        <v>5469.0811757299998</v>
      </c>
      <c r="Y87" s="36">
        <f>SUMIFS(СВЦЭМ!$C$39:$C$782,СВЦЭМ!$A$39:$A$782,$A87,СВЦЭМ!$B$39:$B$782,Y$83)+'СЕТ СН'!$H$9+СВЦЭМ!$D$10+'СЕТ СН'!$H$5-'СЕТ СН'!$H$17</f>
        <v>5505.7410805899999</v>
      </c>
    </row>
    <row r="88" spans="1:25" ht="15.75" x14ac:dyDescent="0.2">
      <c r="A88" s="35">
        <f t="shared" si="2"/>
        <v>45051</v>
      </c>
      <c r="B88" s="36">
        <f>SUMIFS(СВЦЭМ!$C$39:$C$782,СВЦЭМ!$A$39:$A$782,$A88,СВЦЭМ!$B$39:$B$782,B$83)+'СЕТ СН'!$H$9+СВЦЭМ!$D$10+'СЕТ СН'!$H$5-'СЕТ СН'!$H$17</f>
        <v>5526.7964000400007</v>
      </c>
      <c r="C88" s="36">
        <f>SUMIFS(СВЦЭМ!$C$39:$C$782,СВЦЭМ!$A$39:$A$782,$A88,СВЦЭМ!$B$39:$B$782,C$83)+'СЕТ СН'!$H$9+СВЦЭМ!$D$10+'СЕТ СН'!$H$5-'СЕТ СН'!$H$17</f>
        <v>5551.4375096100002</v>
      </c>
      <c r="D88" s="36">
        <f>SUMIFS(СВЦЭМ!$C$39:$C$782,СВЦЭМ!$A$39:$A$782,$A88,СВЦЭМ!$B$39:$B$782,D$83)+'СЕТ СН'!$H$9+СВЦЭМ!$D$10+'СЕТ СН'!$H$5-'СЕТ СН'!$H$17</f>
        <v>5629.8434119000003</v>
      </c>
      <c r="E88" s="36">
        <f>SUMIFS(СВЦЭМ!$C$39:$C$782,СВЦЭМ!$A$39:$A$782,$A88,СВЦЭМ!$B$39:$B$782,E$83)+'СЕТ СН'!$H$9+СВЦЭМ!$D$10+'СЕТ СН'!$H$5-'СЕТ СН'!$H$17</f>
        <v>5625.6739358200002</v>
      </c>
      <c r="F88" s="36">
        <f>SUMIFS(СВЦЭМ!$C$39:$C$782,СВЦЭМ!$A$39:$A$782,$A88,СВЦЭМ!$B$39:$B$782,F$83)+'СЕТ СН'!$H$9+СВЦЭМ!$D$10+'СЕТ СН'!$H$5-'СЕТ СН'!$H$17</f>
        <v>5629.2151172800004</v>
      </c>
      <c r="G88" s="36">
        <f>SUMIFS(СВЦЭМ!$C$39:$C$782,СВЦЭМ!$A$39:$A$782,$A88,СВЦЭМ!$B$39:$B$782,G$83)+'СЕТ СН'!$H$9+СВЦЭМ!$D$10+'СЕТ СН'!$H$5-'СЕТ СН'!$H$17</f>
        <v>5612.7460222099999</v>
      </c>
      <c r="H88" s="36">
        <f>SUMIFS(СВЦЭМ!$C$39:$C$782,СВЦЭМ!$A$39:$A$782,$A88,СВЦЭМ!$B$39:$B$782,H$83)+'СЕТ СН'!$H$9+СВЦЭМ!$D$10+'СЕТ СН'!$H$5-'СЕТ СН'!$H$17</f>
        <v>5556.6110871500005</v>
      </c>
      <c r="I88" s="36">
        <f>SUMIFS(СВЦЭМ!$C$39:$C$782,СВЦЭМ!$A$39:$A$782,$A88,СВЦЭМ!$B$39:$B$782,I$83)+'СЕТ СН'!$H$9+СВЦЭМ!$D$10+'СЕТ СН'!$H$5-'СЕТ СН'!$H$17</f>
        <v>5449.5898337100007</v>
      </c>
      <c r="J88" s="36">
        <f>SUMIFS(СВЦЭМ!$C$39:$C$782,СВЦЭМ!$A$39:$A$782,$A88,СВЦЭМ!$B$39:$B$782,J$83)+'СЕТ СН'!$H$9+СВЦЭМ!$D$10+'СЕТ СН'!$H$5-'СЕТ СН'!$H$17</f>
        <v>5461.8683825799999</v>
      </c>
      <c r="K88" s="36">
        <f>SUMIFS(СВЦЭМ!$C$39:$C$782,СВЦЭМ!$A$39:$A$782,$A88,СВЦЭМ!$B$39:$B$782,K$83)+'СЕТ СН'!$H$9+СВЦЭМ!$D$10+'СЕТ СН'!$H$5-'СЕТ СН'!$H$17</f>
        <v>5429.0206286900002</v>
      </c>
      <c r="L88" s="36">
        <f>SUMIFS(СВЦЭМ!$C$39:$C$782,СВЦЭМ!$A$39:$A$782,$A88,СВЦЭМ!$B$39:$B$782,L$83)+'СЕТ СН'!$H$9+СВЦЭМ!$D$10+'СЕТ СН'!$H$5-'СЕТ СН'!$H$17</f>
        <v>5399.8043913500005</v>
      </c>
      <c r="M88" s="36">
        <f>SUMIFS(СВЦЭМ!$C$39:$C$782,СВЦЭМ!$A$39:$A$782,$A88,СВЦЭМ!$B$39:$B$782,M$83)+'СЕТ СН'!$H$9+СВЦЭМ!$D$10+'СЕТ СН'!$H$5-'СЕТ СН'!$H$17</f>
        <v>5431.5235297300005</v>
      </c>
      <c r="N88" s="36">
        <f>SUMIFS(СВЦЭМ!$C$39:$C$782,СВЦЭМ!$A$39:$A$782,$A88,СВЦЭМ!$B$39:$B$782,N$83)+'СЕТ СН'!$H$9+СВЦЭМ!$D$10+'СЕТ СН'!$H$5-'СЕТ СН'!$H$17</f>
        <v>5471.2292674199998</v>
      </c>
      <c r="O88" s="36">
        <f>SUMIFS(СВЦЭМ!$C$39:$C$782,СВЦЭМ!$A$39:$A$782,$A88,СВЦЭМ!$B$39:$B$782,O$83)+'СЕТ СН'!$H$9+СВЦЭМ!$D$10+'СЕТ СН'!$H$5-'СЕТ СН'!$H$17</f>
        <v>5483.3511701200005</v>
      </c>
      <c r="P88" s="36">
        <f>SUMIFS(СВЦЭМ!$C$39:$C$782,СВЦЭМ!$A$39:$A$782,$A88,СВЦЭМ!$B$39:$B$782,P$83)+'СЕТ СН'!$H$9+СВЦЭМ!$D$10+'СЕТ СН'!$H$5-'СЕТ СН'!$H$17</f>
        <v>5505.9800349200004</v>
      </c>
      <c r="Q88" s="36">
        <f>SUMIFS(СВЦЭМ!$C$39:$C$782,СВЦЭМ!$A$39:$A$782,$A88,СВЦЭМ!$B$39:$B$782,Q$83)+'СЕТ СН'!$H$9+СВЦЭМ!$D$10+'СЕТ СН'!$H$5-'СЕТ СН'!$H$17</f>
        <v>5521.3956977500002</v>
      </c>
      <c r="R88" s="36">
        <f>SUMIFS(СВЦЭМ!$C$39:$C$782,СВЦЭМ!$A$39:$A$782,$A88,СВЦЭМ!$B$39:$B$782,R$83)+'СЕТ СН'!$H$9+СВЦЭМ!$D$10+'СЕТ СН'!$H$5-'СЕТ СН'!$H$17</f>
        <v>5507.29249523</v>
      </c>
      <c r="S88" s="36">
        <f>SUMIFS(СВЦЭМ!$C$39:$C$782,СВЦЭМ!$A$39:$A$782,$A88,СВЦЭМ!$B$39:$B$782,S$83)+'СЕТ СН'!$H$9+СВЦЭМ!$D$10+'СЕТ СН'!$H$5-'СЕТ СН'!$H$17</f>
        <v>5438.3648371300005</v>
      </c>
      <c r="T88" s="36">
        <f>SUMIFS(СВЦЭМ!$C$39:$C$782,СВЦЭМ!$A$39:$A$782,$A88,СВЦЭМ!$B$39:$B$782,T$83)+'СЕТ СН'!$H$9+СВЦЭМ!$D$10+'СЕТ СН'!$H$5-'СЕТ СН'!$H$17</f>
        <v>5391.4496032500001</v>
      </c>
      <c r="U88" s="36">
        <f>SUMIFS(СВЦЭМ!$C$39:$C$782,СВЦЭМ!$A$39:$A$782,$A88,СВЦЭМ!$B$39:$B$782,U$83)+'СЕТ СН'!$H$9+СВЦЭМ!$D$10+'СЕТ СН'!$H$5-'СЕТ СН'!$H$17</f>
        <v>5373.1195299800002</v>
      </c>
      <c r="V88" s="36">
        <f>SUMIFS(СВЦЭМ!$C$39:$C$782,СВЦЭМ!$A$39:$A$782,$A88,СВЦЭМ!$B$39:$B$782,V$83)+'СЕТ СН'!$H$9+СВЦЭМ!$D$10+'СЕТ СН'!$H$5-'СЕТ СН'!$H$17</f>
        <v>5348.9461405000002</v>
      </c>
      <c r="W88" s="36">
        <f>SUMIFS(СВЦЭМ!$C$39:$C$782,СВЦЭМ!$A$39:$A$782,$A88,СВЦЭМ!$B$39:$B$782,W$83)+'СЕТ СН'!$H$9+СВЦЭМ!$D$10+'СЕТ СН'!$H$5-'СЕТ СН'!$H$17</f>
        <v>5322.9420405000001</v>
      </c>
      <c r="X88" s="36">
        <f>SUMIFS(СВЦЭМ!$C$39:$C$782,СВЦЭМ!$A$39:$A$782,$A88,СВЦЭМ!$B$39:$B$782,X$83)+'СЕТ СН'!$H$9+СВЦЭМ!$D$10+'СЕТ СН'!$H$5-'СЕТ СН'!$H$17</f>
        <v>5375.2315014400001</v>
      </c>
      <c r="Y88" s="36">
        <f>SUMIFS(СВЦЭМ!$C$39:$C$782,СВЦЭМ!$A$39:$A$782,$A88,СВЦЭМ!$B$39:$B$782,Y$83)+'СЕТ СН'!$H$9+СВЦЭМ!$D$10+'СЕТ СН'!$H$5-'СЕТ СН'!$H$17</f>
        <v>5403.6398547300005</v>
      </c>
    </row>
    <row r="89" spans="1:25" ht="15.75" x14ac:dyDescent="0.2">
      <c r="A89" s="35">
        <f t="shared" si="2"/>
        <v>45052</v>
      </c>
      <c r="B89" s="36">
        <f>SUMIFS(СВЦЭМ!$C$39:$C$782,СВЦЭМ!$A$39:$A$782,$A89,СВЦЭМ!$B$39:$B$782,B$83)+'СЕТ СН'!$H$9+СВЦЭМ!$D$10+'СЕТ СН'!$H$5-'СЕТ СН'!$H$17</f>
        <v>5386.6876725500006</v>
      </c>
      <c r="C89" s="36">
        <f>SUMIFS(СВЦЭМ!$C$39:$C$782,СВЦЭМ!$A$39:$A$782,$A89,СВЦЭМ!$B$39:$B$782,C$83)+'СЕТ СН'!$H$9+СВЦЭМ!$D$10+'СЕТ СН'!$H$5-'СЕТ СН'!$H$17</f>
        <v>5508.1163022999999</v>
      </c>
      <c r="D89" s="36">
        <f>SUMIFS(СВЦЭМ!$C$39:$C$782,СВЦЭМ!$A$39:$A$782,$A89,СВЦЭМ!$B$39:$B$782,D$83)+'СЕТ СН'!$H$9+СВЦЭМ!$D$10+'СЕТ СН'!$H$5-'СЕТ СН'!$H$17</f>
        <v>5577.6977193000002</v>
      </c>
      <c r="E89" s="36">
        <f>SUMIFS(СВЦЭМ!$C$39:$C$782,СВЦЭМ!$A$39:$A$782,$A89,СВЦЭМ!$B$39:$B$782,E$83)+'СЕТ СН'!$H$9+СВЦЭМ!$D$10+'СЕТ СН'!$H$5-'СЕТ СН'!$H$17</f>
        <v>5567.52944905</v>
      </c>
      <c r="F89" s="36">
        <f>SUMIFS(СВЦЭМ!$C$39:$C$782,СВЦЭМ!$A$39:$A$782,$A89,СВЦЭМ!$B$39:$B$782,F$83)+'СЕТ СН'!$H$9+СВЦЭМ!$D$10+'СЕТ СН'!$H$5-'СЕТ СН'!$H$17</f>
        <v>5565.1005942000002</v>
      </c>
      <c r="G89" s="36">
        <f>SUMIFS(СВЦЭМ!$C$39:$C$782,СВЦЭМ!$A$39:$A$782,$A89,СВЦЭМ!$B$39:$B$782,G$83)+'СЕТ СН'!$H$9+СВЦЭМ!$D$10+'СЕТ СН'!$H$5-'СЕТ СН'!$H$17</f>
        <v>5564.1060698700003</v>
      </c>
      <c r="H89" s="36">
        <f>SUMIFS(СВЦЭМ!$C$39:$C$782,СВЦЭМ!$A$39:$A$782,$A89,СВЦЭМ!$B$39:$B$782,H$83)+'СЕТ СН'!$H$9+СВЦЭМ!$D$10+'СЕТ СН'!$H$5-'СЕТ СН'!$H$17</f>
        <v>5556.5824752600001</v>
      </c>
      <c r="I89" s="36">
        <f>SUMIFS(СВЦЭМ!$C$39:$C$782,СВЦЭМ!$A$39:$A$782,$A89,СВЦЭМ!$B$39:$B$782,I$83)+'СЕТ СН'!$H$9+СВЦЭМ!$D$10+'СЕТ СН'!$H$5-'СЕТ СН'!$H$17</f>
        <v>5478.3665131800008</v>
      </c>
      <c r="J89" s="36">
        <f>SUMIFS(СВЦЭМ!$C$39:$C$782,СВЦЭМ!$A$39:$A$782,$A89,СВЦЭМ!$B$39:$B$782,J$83)+'СЕТ СН'!$H$9+СВЦЭМ!$D$10+'СЕТ СН'!$H$5-'СЕТ СН'!$H$17</f>
        <v>5394.6264273800007</v>
      </c>
      <c r="K89" s="36">
        <f>SUMIFS(СВЦЭМ!$C$39:$C$782,СВЦЭМ!$A$39:$A$782,$A89,СВЦЭМ!$B$39:$B$782,K$83)+'СЕТ СН'!$H$9+СВЦЭМ!$D$10+'СЕТ СН'!$H$5-'СЕТ СН'!$H$17</f>
        <v>5325.14473249</v>
      </c>
      <c r="L89" s="36">
        <f>SUMIFS(СВЦЭМ!$C$39:$C$782,СВЦЭМ!$A$39:$A$782,$A89,СВЦЭМ!$B$39:$B$782,L$83)+'СЕТ СН'!$H$9+СВЦЭМ!$D$10+'СЕТ СН'!$H$5-'СЕТ СН'!$H$17</f>
        <v>5325.7519059599999</v>
      </c>
      <c r="M89" s="36">
        <f>SUMIFS(СВЦЭМ!$C$39:$C$782,СВЦЭМ!$A$39:$A$782,$A89,СВЦЭМ!$B$39:$B$782,M$83)+'СЕТ СН'!$H$9+СВЦЭМ!$D$10+'СЕТ СН'!$H$5-'СЕТ СН'!$H$17</f>
        <v>5325.6229438200007</v>
      </c>
      <c r="N89" s="36">
        <f>SUMIFS(СВЦЭМ!$C$39:$C$782,СВЦЭМ!$A$39:$A$782,$A89,СВЦЭМ!$B$39:$B$782,N$83)+'СЕТ СН'!$H$9+СВЦЭМ!$D$10+'СЕТ СН'!$H$5-'СЕТ СН'!$H$17</f>
        <v>5362.9223206300003</v>
      </c>
      <c r="O89" s="36">
        <f>SUMIFS(СВЦЭМ!$C$39:$C$782,СВЦЭМ!$A$39:$A$782,$A89,СВЦЭМ!$B$39:$B$782,O$83)+'СЕТ СН'!$H$9+СВЦЭМ!$D$10+'СЕТ СН'!$H$5-'СЕТ СН'!$H$17</f>
        <v>5359.0506462499998</v>
      </c>
      <c r="P89" s="36">
        <f>SUMIFS(СВЦЭМ!$C$39:$C$782,СВЦЭМ!$A$39:$A$782,$A89,СВЦЭМ!$B$39:$B$782,P$83)+'СЕТ СН'!$H$9+СВЦЭМ!$D$10+'СЕТ СН'!$H$5-'СЕТ СН'!$H$17</f>
        <v>5366.5853449300002</v>
      </c>
      <c r="Q89" s="36">
        <f>SUMIFS(СВЦЭМ!$C$39:$C$782,СВЦЭМ!$A$39:$A$782,$A89,СВЦЭМ!$B$39:$B$782,Q$83)+'СЕТ СН'!$H$9+СВЦЭМ!$D$10+'СЕТ СН'!$H$5-'СЕТ СН'!$H$17</f>
        <v>5336.4329295699999</v>
      </c>
      <c r="R89" s="36">
        <f>SUMIFS(СВЦЭМ!$C$39:$C$782,СВЦЭМ!$A$39:$A$782,$A89,СВЦЭМ!$B$39:$B$782,R$83)+'СЕТ СН'!$H$9+СВЦЭМ!$D$10+'СЕТ СН'!$H$5-'СЕТ СН'!$H$17</f>
        <v>5251.9594453099999</v>
      </c>
      <c r="S89" s="36">
        <f>SUMIFS(СВЦЭМ!$C$39:$C$782,СВЦЭМ!$A$39:$A$782,$A89,СВЦЭМ!$B$39:$B$782,S$83)+'СЕТ СН'!$H$9+СВЦЭМ!$D$10+'СЕТ СН'!$H$5-'СЕТ СН'!$H$17</f>
        <v>5063.2054507299999</v>
      </c>
      <c r="T89" s="36">
        <f>SUMIFS(СВЦЭМ!$C$39:$C$782,СВЦЭМ!$A$39:$A$782,$A89,СВЦЭМ!$B$39:$B$782,T$83)+'СЕТ СН'!$H$9+СВЦЭМ!$D$10+'СЕТ СН'!$H$5-'СЕТ СН'!$H$17</f>
        <v>4919.1434448</v>
      </c>
      <c r="U89" s="36">
        <f>SUMIFS(СВЦЭМ!$C$39:$C$782,СВЦЭМ!$A$39:$A$782,$A89,СВЦЭМ!$B$39:$B$782,U$83)+'СЕТ СН'!$H$9+СВЦЭМ!$D$10+'СЕТ СН'!$H$5-'СЕТ СН'!$H$17</f>
        <v>4924.1341169000007</v>
      </c>
      <c r="V89" s="36">
        <f>SUMIFS(СВЦЭМ!$C$39:$C$782,СВЦЭМ!$A$39:$A$782,$A89,СВЦЭМ!$B$39:$B$782,V$83)+'СЕТ СН'!$H$9+СВЦЭМ!$D$10+'СЕТ СН'!$H$5-'СЕТ СН'!$H$17</f>
        <v>4906.0358947800005</v>
      </c>
      <c r="W89" s="36">
        <f>SUMIFS(СВЦЭМ!$C$39:$C$782,СВЦЭМ!$A$39:$A$782,$A89,СВЦЭМ!$B$39:$B$782,W$83)+'СЕТ СН'!$H$9+СВЦЭМ!$D$10+'СЕТ СН'!$H$5-'СЕТ СН'!$H$17</f>
        <v>4897.6475740799997</v>
      </c>
      <c r="X89" s="36">
        <f>SUMIFS(СВЦЭМ!$C$39:$C$782,СВЦЭМ!$A$39:$A$782,$A89,СВЦЭМ!$B$39:$B$782,X$83)+'СЕТ СН'!$H$9+СВЦЭМ!$D$10+'СЕТ СН'!$H$5-'СЕТ СН'!$H$17</f>
        <v>5095.54460939</v>
      </c>
      <c r="Y89" s="36">
        <f>SUMIFS(СВЦЭМ!$C$39:$C$782,СВЦЭМ!$A$39:$A$782,$A89,СВЦЭМ!$B$39:$B$782,Y$83)+'СЕТ СН'!$H$9+СВЦЭМ!$D$10+'СЕТ СН'!$H$5-'СЕТ СН'!$H$17</f>
        <v>5345.4960319000002</v>
      </c>
    </row>
    <row r="90" spans="1:25" ht="15.75" x14ac:dyDescent="0.2">
      <c r="A90" s="35">
        <f t="shared" si="2"/>
        <v>45053</v>
      </c>
      <c r="B90" s="36">
        <f>SUMIFS(СВЦЭМ!$C$39:$C$782,СВЦЭМ!$A$39:$A$782,$A90,СВЦЭМ!$B$39:$B$782,B$83)+'СЕТ СН'!$H$9+СВЦЭМ!$D$10+'СЕТ СН'!$H$5-'СЕТ СН'!$H$17</f>
        <v>5292.24499595</v>
      </c>
      <c r="C90" s="36">
        <f>SUMIFS(СВЦЭМ!$C$39:$C$782,СВЦЭМ!$A$39:$A$782,$A90,СВЦЭМ!$B$39:$B$782,C$83)+'СЕТ СН'!$H$9+СВЦЭМ!$D$10+'СЕТ СН'!$H$5-'СЕТ СН'!$H$17</f>
        <v>5374.9760823300003</v>
      </c>
      <c r="D90" s="36">
        <f>SUMIFS(СВЦЭМ!$C$39:$C$782,СВЦЭМ!$A$39:$A$782,$A90,СВЦЭМ!$B$39:$B$782,D$83)+'СЕТ СН'!$H$9+СВЦЭМ!$D$10+'СЕТ СН'!$H$5-'СЕТ СН'!$H$17</f>
        <v>5383.3759660400001</v>
      </c>
      <c r="E90" s="36">
        <f>SUMIFS(СВЦЭМ!$C$39:$C$782,СВЦЭМ!$A$39:$A$782,$A90,СВЦЭМ!$B$39:$B$782,E$83)+'СЕТ СН'!$H$9+СВЦЭМ!$D$10+'СЕТ СН'!$H$5-'СЕТ СН'!$H$17</f>
        <v>5423.3045489000006</v>
      </c>
      <c r="F90" s="36">
        <f>SUMIFS(СВЦЭМ!$C$39:$C$782,СВЦЭМ!$A$39:$A$782,$A90,СВЦЭМ!$B$39:$B$782,F$83)+'СЕТ СН'!$H$9+СВЦЭМ!$D$10+'СЕТ СН'!$H$5-'СЕТ СН'!$H$17</f>
        <v>5425.8985520900005</v>
      </c>
      <c r="G90" s="36">
        <f>SUMIFS(СВЦЭМ!$C$39:$C$782,СВЦЭМ!$A$39:$A$782,$A90,СВЦЭМ!$B$39:$B$782,G$83)+'СЕТ СН'!$H$9+СВЦЭМ!$D$10+'СЕТ СН'!$H$5-'СЕТ СН'!$H$17</f>
        <v>5405.2864600900002</v>
      </c>
      <c r="H90" s="36">
        <f>SUMIFS(СВЦЭМ!$C$39:$C$782,СВЦЭМ!$A$39:$A$782,$A90,СВЦЭМ!$B$39:$B$782,H$83)+'СЕТ СН'!$H$9+СВЦЭМ!$D$10+'СЕТ СН'!$H$5-'СЕТ СН'!$H$17</f>
        <v>5381.6391801700001</v>
      </c>
      <c r="I90" s="36">
        <f>SUMIFS(СВЦЭМ!$C$39:$C$782,СВЦЭМ!$A$39:$A$782,$A90,СВЦЭМ!$B$39:$B$782,I$83)+'СЕТ СН'!$H$9+СВЦЭМ!$D$10+'СЕТ СН'!$H$5-'СЕТ СН'!$H$17</f>
        <v>5345.13862083</v>
      </c>
      <c r="J90" s="36">
        <f>SUMIFS(СВЦЭМ!$C$39:$C$782,СВЦЭМ!$A$39:$A$782,$A90,СВЦЭМ!$B$39:$B$782,J$83)+'СЕТ СН'!$H$9+СВЦЭМ!$D$10+'СЕТ СН'!$H$5-'СЕТ СН'!$H$17</f>
        <v>5331.8731035700002</v>
      </c>
      <c r="K90" s="36">
        <f>SUMIFS(СВЦЭМ!$C$39:$C$782,СВЦЭМ!$A$39:$A$782,$A90,СВЦЭМ!$B$39:$B$782,K$83)+'СЕТ СН'!$H$9+СВЦЭМ!$D$10+'СЕТ СН'!$H$5-'СЕТ СН'!$H$17</f>
        <v>5236.9722841299999</v>
      </c>
      <c r="L90" s="36">
        <f>SUMIFS(СВЦЭМ!$C$39:$C$782,СВЦЭМ!$A$39:$A$782,$A90,СВЦЭМ!$B$39:$B$782,L$83)+'СЕТ СН'!$H$9+СВЦЭМ!$D$10+'СЕТ СН'!$H$5-'СЕТ СН'!$H$17</f>
        <v>5280.5141632200002</v>
      </c>
      <c r="M90" s="36">
        <f>SUMIFS(СВЦЭМ!$C$39:$C$782,СВЦЭМ!$A$39:$A$782,$A90,СВЦЭМ!$B$39:$B$782,M$83)+'СЕТ СН'!$H$9+СВЦЭМ!$D$10+'СЕТ СН'!$H$5-'СЕТ СН'!$H$17</f>
        <v>5284.1901467799998</v>
      </c>
      <c r="N90" s="36">
        <f>SUMIFS(СВЦЭМ!$C$39:$C$782,СВЦЭМ!$A$39:$A$782,$A90,СВЦЭМ!$B$39:$B$782,N$83)+'СЕТ СН'!$H$9+СВЦЭМ!$D$10+'СЕТ СН'!$H$5-'СЕТ СН'!$H$17</f>
        <v>5323.7258557200003</v>
      </c>
      <c r="O90" s="36">
        <f>SUMIFS(СВЦЭМ!$C$39:$C$782,СВЦЭМ!$A$39:$A$782,$A90,СВЦЭМ!$B$39:$B$782,O$83)+'СЕТ СН'!$H$9+СВЦЭМ!$D$10+'СЕТ СН'!$H$5-'СЕТ СН'!$H$17</f>
        <v>5344.6209469300002</v>
      </c>
      <c r="P90" s="36">
        <f>SUMIFS(СВЦЭМ!$C$39:$C$782,СВЦЭМ!$A$39:$A$782,$A90,СВЦЭМ!$B$39:$B$782,P$83)+'СЕТ СН'!$H$9+СВЦЭМ!$D$10+'СЕТ СН'!$H$5-'СЕТ СН'!$H$17</f>
        <v>5367.0379598500003</v>
      </c>
      <c r="Q90" s="36">
        <f>SUMIFS(СВЦЭМ!$C$39:$C$782,СВЦЭМ!$A$39:$A$782,$A90,СВЦЭМ!$B$39:$B$782,Q$83)+'СЕТ СН'!$H$9+СВЦЭМ!$D$10+'СЕТ СН'!$H$5-'СЕТ СН'!$H$17</f>
        <v>5373.3942322900002</v>
      </c>
      <c r="R90" s="36">
        <f>SUMIFS(СВЦЭМ!$C$39:$C$782,СВЦЭМ!$A$39:$A$782,$A90,СВЦЭМ!$B$39:$B$782,R$83)+'СЕТ СН'!$H$9+СВЦЭМ!$D$10+'СЕТ СН'!$H$5-'СЕТ СН'!$H$17</f>
        <v>5332.1191907400007</v>
      </c>
      <c r="S90" s="36">
        <f>SUMIFS(СВЦЭМ!$C$39:$C$782,СВЦЭМ!$A$39:$A$782,$A90,СВЦЭМ!$B$39:$B$782,S$83)+'СЕТ СН'!$H$9+СВЦЭМ!$D$10+'СЕТ СН'!$H$5-'СЕТ СН'!$H$17</f>
        <v>5321.3701221600004</v>
      </c>
      <c r="T90" s="36">
        <f>SUMIFS(СВЦЭМ!$C$39:$C$782,СВЦЭМ!$A$39:$A$782,$A90,СВЦЭМ!$B$39:$B$782,T$83)+'СЕТ СН'!$H$9+СВЦЭМ!$D$10+'СЕТ СН'!$H$5-'СЕТ СН'!$H$17</f>
        <v>5265.2617299100002</v>
      </c>
      <c r="U90" s="36">
        <f>SUMIFS(СВЦЭМ!$C$39:$C$782,СВЦЭМ!$A$39:$A$782,$A90,СВЦЭМ!$B$39:$B$782,U$83)+'СЕТ СН'!$H$9+СВЦЭМ!$D$10+'СЕТ СН'!$H$5-'СЕТ СН'!$H$17</f>
        <v>5273.2449051200001</v>
      </c>
      <c r="V90" s="36">
        <f>SUMIFS(СВЦЭМ!$C$39:$C$782,СВЦЭМ!$A$39:$A$782,$A90,СВЦЭМ!$B$39:$B$782,V$83)+'СЕТ СН'!$H$9+СВЦЭМ!$D$10+'СЕТ СН'!$H$5-'СЕТ СН'!$H$17</f>
        <v>5281.8804048800002</v>
      </c>
      <c r="W90" s="36">
        <f>SUMIFS(СВЦЭМ!$C$39:$C$782,СВЦЭМ!$A$39:$A$782,$A90,СВЦЭМ!$B$39:$B$782,W$83)+'СЕТ СН'!$H$9+СВЦЭМ!$D$10+'СЕТ СН'!$H$5-'СЕТ СН'!$H$17</f>
        <v>5259.2179542900003</v>
      </c>
      <c r="X90" s="36">
        <f>SUMIFS(СВЦЭМ!$C$39:$C$782,СВЦЭМ!$A$39:$A$782,$A90,СВЦЭМ!$B$39:$B$782,X$83)+'СЕТ СН'!$H$9+СВЦЭМ!$D$10+'СЕТ СН'!$H$5-'СЕТ СН'!$H$17</f>
        <v>5288.6737148900002</v>
      </c>
      <c r="Y90" s="36">
        <f>SUMIFS(СВЦЭМ!$C$39:$C$782,СВЦЭМ!$A$39:$A$782,$A90,СВЦЭМ!$B$39:$B$782,Y$83)+'СЕТ СН'!$H$9+СВЦЭМ!$D$10+'СЕТ СН'!$H$5-'СЕТ СН'!$H$17</f>
        <v>5303.5185718400007</v>
      </c>
    </row>
    <row r="91" spans="1:25" ht="15.75" x14ac:dyDescent="0.2">
      <c r="A91" s="35">
        <f t="shared" si="2"/>
        <v>45054</v>
      </c>
      <c r="B91" s="36">
        <f>SUMIFS(СВЦЭМ!$C$39:$C$782,СВЦЭМ!$A$39:$A$782,$A91,СВЦЭМ!$B$39:$B$782,B$83)+'СЕТ СН'!$H$9+СВЦЭМ!$D$10+'СЕТ СН'!$H$5-'СЕТ СН'!$H$17</f>
        <v>5289.2476862900003</v>
      </c>
      <c r="C91" s="36">
        <f>SUMIFS(СВЦЭМ!$C$39:$C$782,СВЦЭМ!$A$39:$A$782,$A91,СВЦЭМ!$B$39:$B$782,C$83)+'СЕТ СН'!$H$9+СВЦЭМ!$D$10+'СЕТ СН'!$H$5-'СЕТ СН'!$H$17</f>
        <v>5340.4053927499999</v>
      </c>
      <c r="D91" s="36">
        <f>SUMIFS(СВЦЭМ!$C$39:$C$782,СВЦЭМ!$A$39:$A$782,$A91,СВЦЭМ!$B$39:$B$782,D$83)+'СЕТ СН'!$H$9+СВЦЭМ!$D$10+'СЕТ СН'!$H$5-'СЕТ СН'!$H$17</f>
        <v>5418.4997384500002</v>
      </c>
      <c r="E91" s="36">
        <f>SUMIFS(СВЦЭМ!$C$39:$C$782,СВЦЭМ!$A$39:$A$782,$A91,СВЦЭМ!$B$39:$B$782,E$83)+'СЕТ СН'!$H$9+СВЦЭМ!$D$10+'СЕТ СН'!$H$5-'СЕТ СН'!$H$17</f>
        <v>5444.7785834799997</v>
      </c>
      <c r="F91" s="36">
        <f>SUMIFS(СВЦЭМ!$C$39:$C$782,СВЦЭМ!$A$39:$A$782,$A91,СВЦЭМ!$B$39:$B$782,F$83)+'СЕТ СН'!$H$9+СВЦЭМ!$D$10+'СЕТ СН'!$H$5-'СЕТ СН'!$H$17</f>
        <v>5455.7024286400001</v>
      </c>
      <c r="G91" s="36">
        <f>SUMIFS(СВЦЭМ!$C$39:$C$782,СВЦЭМ!$A$39:$A$782,$A91,СВЦЭМ!$B$39:$B$782,G$83)+'СЕТ СН'!$H$9+СВЦЭМ!$D$10+'СЕТ СН'!$H$5-'СЕТ СН'!$H$17</f>
        <v>5420.4377962200006</v>
      </c>
      <c r="H91" s="36">
        <f>SUMIFS(СВЦЭМ!$C$39:$C$782,СВЦЭМ!$A$39:$A$782,$A91,СВЦЭМ!$B$39:$B$782,H$83)+'СЕТ СН'!$H$9+СВЦЭМ!$D$10+'СЕТ СН'!$H$5-'СЕТ СН'!$H$17</f>
        <v>5407.4360808000001</v>
      </c>
      <c r="I91" s="36">
        <f>SUMIFS(СВЦЭМ!$C$39:$C$782,СВЦЭМ!$A$39:$A$782,$A91,СВЦЭМ!$B$39:$B$782,I$83)+'СЕТ СН'!$H$9+СВЦЭМ!$D$10+'СЕТ СН'!$H$5-'СЕТ СН'!$H$17</f>
        <v>5345.7396665000006</v>
      </c>
      <c r="J91" s="36">
        <f>SUMIFS(СВЦЭМ!$C$39:$C$782,СВЦЭМ!$A$39:$A$782,$A91,СВЦЭМ!$B$39:$B$782,J$83)+'СЕТ СН'!$H$9+СВЦЭМ!$D$10+'СЕТ СН'!$H$5-'СЕТ СН'!$H$17</f>
        <v>5317.9244873600001</v>
      </c>
      <c r="K91" s="36">
        <f>SUMIFS(СВЦЭМ!$C$39:$C$782,СВЦЭМ!$A$39:$A$782,$A91,СВЦЭМ!$B$39:$B$782,K$83)+'СЕТ СН'!$H$9+СВЦЭМ!$D$10+'СЕТ СН'!$H$5-'СЕТ СН'!$H$17</f>
        <v>5273.3664714300003</v>
      </c>
      <c r="L91" s="36">
        <f>SUMIFS(СВЦЭМ!$C$39:$C$782,СВЦЭМ!$A$39:$A$782,$A91,СВЦЭМ!$B$39:$B$782,L$83)+'СЕТ СН'!$H$9+СВЦЭМ!$D$10+'СЕТ СН'!$H$5-'СЕТ СН'!$H$17</f>
        <v>5252.6016300200008</v>
      </c>
      <c r="M91" s="36">
        <f>SUMIFS(СВЦЭМ!$C$39:$C$782,СВЦЭМ!$A$39:$A$782,$A91,СВЦЭМ!$B$39:$B$782,M$83)+'СЕТ СН'!$H$9+СВЦЭМ!$D$10+'СЕТ СН'!$H$5-'СЕТ СН'!$H$17</f>
        <v>5189.93341143</v>
      </c>
      <c r="N91" s="36">
        <f>SUMIFS(СВЦЭМ!$C$39:$C$782,СВЦЭМ!$A$39:$A$782,$A91,СВЦЭМ!$B$39:$B$782,N$83)+'СЕТ СН'!$H$9+СВЦЭМ!$D$10+'СЕТ СН'!$H$5-'СЕТ СН'!$H$17</f>
        <v>5264.4646855299998</v>
      </c>
      <c r="O91" s="36">
        <f>SUMIFS(СВЦЭМ!$C$39:$C$782,СВЦЭМ!$A$39:$A$782,$A91,СВЦЭМ!$B$39:$B$782,O$83)+'СЕТ СН'!$H$9+СВЦЭМ!$D$10+'СЕТ СН'!$H$5-'СЕТ СН'!$H$17</f>
        <v>5270.2271288800002</v>
      </c>
      <c r="P91" s="36">
        <f>SUMIFS(СВЦЭМ!$C$39:$C$782,СВЦЭМ!$A$39:$A$782,$A91,СВЦЭМ!$B$39:$B$782,P$83)+'СЕТ СН'!$H$9+СВЦЭМ!$D$10+'СЕТ СН'!$H$5-'СЕТ СН'!$H$17</f>
        <v>5268.5319347100003</v>
      </c>
      <c r="Q91" s="36">
        <f>SUMIFS(СВЦЭМ!$C$39:$C$782,СВЦЭМ!$A$39:$A$782,$A91,СВЦЭМ!$B$39:$B$782,Q$83)+'СЕТ СН'!$H$9+СВЦЭМ!$D$10+'СЕТ СН'!$H$5-'СЕТ СН'!$H$17</f>
        <v>5268.5324086000001</v>
      </c>
      <c r="R91" s="36">
        <f>SUMIFS(СВЦЭМ!$C$39:$C$782,СВЦЭМ!$A$39:$A$782,$A91,СВЦЭМ!$B$39:$B$782,R$83)+'СЕТ СН'!$H$9+СВЦЭМ!$D$10+'СЕТ СН'!$H$5-'СЕТ СН'!$H$17</f>
        <v>5259.0129052700004</v>
      </c>
      <c r="S91" s="36">
        <f>SUMIFS(СВЦЭМ!$C$39:$C$782,СВЦЭМ!$A$39:$A$782,$A91,СВЦЭМ!$B$39:$B$782,S$83)+'СЕТ СН'!$H$9+СВЦЭМ!$D$10+'СЕТ СН'!$H$5-'СЕТ СН'!$H$17</f>
        <v>5236.1192845000005</v>
      </c>
      <c r="T91" s="36">
        <f>SUMIFS(СВЦЭМ!$C$39:$C$782,СВЦЭМ!$A$39:$A$782,$A91,СВЦЭМ!$B$39:$B$782,T$83)+'СЕТ СН'!$H$9+СВЦЭМ!$D$10+'СЕТ СН'!$H$5-'СЕТ СН'!$H$17</f>
        <v>5201.4832450900003</v>
      </c>
      <c r="U91" s="36">
        <f>SUMIFS(СВЦЭМ!$C$39:$C$782,СВЦЭМ!$A$39:$A$782,$A91,СВЦЭМ!$B$39:$B$782,U$83)+'СЕТ СН'!$H$9+СВЦЭМ!$D$10+'СЕТ СН'!$H$5-'СЕТ СН'!$H$17</f>
        <v>5193.1228810600005</v>
      </c>
      <c r="V91" s="36">
        <f>SUMIFS(СВЦЭМ!$C$39:$C$782,СВЦЭМ!$A$39:$A$782,$A91,СВЦЭМ!$B$39:$B$782,V$83)+'СЕТ СН'!$H$9+СВЦЭМ!$D$10+'СЕТ СН'!$H$5-'СЕТ СН'!$H$17</f>
        <v>5213.86001493</v>
      </c>
      <c r="W91" s="36">
        <f>SUMIFS(СВЦЭМ!$C$39:$C$782,СВЦЭМ!$A$39:$A$782,$A91,СВЦЭМ!$B$39:$B$782,W$83)+'СЕТ СН'!$H$9+СВЦЭМ!$D$10+'СЕТ СН'!$H$5-'СЕТ СН'!$H$17</f>
        <v>5210.3950936500005</v>
      </c>
      <c r="X91" s="36">
        <f>SUMIFS(СВЦЭМ!$C$39:$C$782,СВЦЭМ!$A$39:$A$782,$A91,СВЦЭМ!$B$39:$B$782,X$83)+'СЕТ СН'!$H$9+СВЦЭМ!$D$10+'СЕТ СН'!$H$5-'СЕТ СН'!$H$17</f>
        <v>5249.7682067100004</v>
      </c>
      <c r="Y91" s="36">
        <f>SUMIFS(СВЦЭМ!$C$39:$C$782,СВЦЭМ!$A$39:$A$782,$A91,СВЦЭМ!$B$39:$B$782,Y$83)+'СЕТ СН'!$H$9+СВЦЭМ!$D$10+'СЕТ СН'!$H$5-'СЕТ СН'!$H$17</f>
        <v>5231.9343784100001</v>
      </c>
    </row>
    <row r="92" spans="1:25" ht="15.75" x14ac:dyDescent="0.2">
      <c r="A92" s="35">
        <f t="shared" si="2"/>
        <v>45055</v>
      </c>
      <c r="B92" s="36">
        <f>SUMIFS(СВЦЭМ!$C$39:$C$782,СВЦЭМ!$A$39:$A$782,$A92,СВЦЭМ!$B$39:$B$782,B$83)+'СЕТ СН'!$H$9+СВЦЭМ!$D$10+'СЕТ СН'!$H$5-'СЕТ СН'!$H$17</f>
        <v>5376.9293622599998</v>
      </c>
      <c r="C92" s="36">
        <f>SUMIFS(СВЦЭМ!$C$39:$C$782,СВЦЭМ!$A$39:$A$782,$A92,СВЦЭМ!$B$39:$B$782,C$83)+'СЕТ СН'!$H$9+СВЦЭМ!$D$10+'СЕТ СН'!$H$5-'СЕТ СН'!$H$17</f>
        <v>5383.7486293900001</v>
      </c>
      <c r="D92" s="36">
        <f>SUMIFS(СВЦЭМ!$C$39:$C$782,СВЦЭМ!$A$39:$A$782,$A92,СВЦЭМ!$B$39:$B$782,D$83)+'СЕТ СН'!$H$9+СВЦЭМ!$D$10+'СЕТ СН'!$H$5-'СЕТ СН'!$H$17</f>
        <v>5427.4408295600006</v>
      </c>
      <c r="E92" s="36">
        <f>SUMIFS(СВЦЭМ!$C$39:$C$782,СВЦЭМ!$A$39:$A$782,$A92,СВЦЭМ!$B$39:$B$782,E$83)+'СЕТ СН'!$H$9+СВЦЭМ!$D$10+'СЕТ СН'!$H$5-'СЕТ СН'!$H$17</f>
        <v>5416.9434987000004</v>
      </c>
      <c r="F92" s="36">
        <f>SUMIFS(СВЦЭМ!$C$39:$C$782,СВЦЭМ!$A$39:$A$782,$A92,СВЦЭМ!$B$39:$B$782,F$83)+'СЕТ СН'!$H$9+СВЦЭМ!$D$10+'СЕТ СН'!$H$5-'СЕТ СН'!$H$17</f>
        <v>5397.7946101699999</v>
      </c>
      <c r="G92" s="36">
        <f>SUMIFS(СВЦЭМ!$C$39:$C$782,СВЦЭМ!$A$39:$A$782,$A92,СВЦЭМ!$B$39:$B$782,G$83)+'СЕТ СН'!$H$9+СВЦЭМ!$D$10+'СЕТ СН'!$H$5-'СЕТ СН'!$H$17</f>
        <v>5411.5851831600003</v>
      </c>
      <c r="H92" s="36">
        <f>SUMIFS(СВЦЭМ!$C$39:$C$782,СВЦЭМ!$A$39:$A$782,$A92,СВЦЭМ!$B$39:$B$782,H$83)+'СЕТ СН'!$H$9+СВЦЭМ!$D$10+'СЕТ СН'!$H$5-'СЕТ СН'!$H$17</f>
        <v>5442.8117575699998</v>
      </c>
      <c r="I92" s="36">
        <f>SUMIFS(СВЦЭМ!$C$39:$C$782,СВЦЭМ!$A$39:$A$782,$A92,СВЦЭМ!$B$39:$B$782,I$83)+'СЕТ СН'!$H$9+СВЦЭМ!$D$10+'СЕТ СН'!$H$5-'СЕТ СН'!$H$17</f>
        <v>5430.2384433500001</v>
      </c>
      <c r="J92" s="36">
        <f>SUMIFS(СВЦЭМ!$C$39:$C$782,СВЦЭМ!$A$39:$A$782,$A92,СВЦЭМ!$B$39:$B$782,J$83)+'СЕТ СН'!$H$9+СВЦЭМ!$D$10+'СЕТ СН'!$H$5-'СЕТ СН'!$H$17</f>
        <v>5378.1412541300006</v>
      </c>
      <c r="K92" s="36">
        <f>SUMIFS(СВЦЭМ!$C$39:$C$782,СВЦЭМ!$A$39:$A$782,$A92,СВЦЭМ!$B$39:$B$782,K$83)+'СЕТ СН'!$H$9+СВЦЭМ!$D$10+'СЕТ СН'!$H$5-'СЕТ СН'!$H$17</f>
        <v>5316.0029850600004</v>
      </c>
      <c r="L92" s="36">
        <f>SUMIFS(СВЦЭМ!$C$39:$C$782,СВЦЭМ!$A$39:$A$782,$A92,СВЦЭМ!$B$39:$B$782,L$83)+'СЕТ СН'!$H$9+СВЦЭМ!$D$10+'СЕТ СН'!$H$5-'СЕТ СН'!$H$17</f>
        <v>5286.9850557600003</v>
      </c>
      <c r="M92" s="36">
        <f>SUMIFS(СВЦЭМ!$C$39:$C$782,СВЦЭМ!$A$39:$A$782,$A92,СВЦЭМ!$B$39:$B$782,M$83)+'СЕТ СН'!$H$9+СВЦЭМ!$D$10+'СЕТ СН'!$H$5-'СЕТ СН'!$H$17</f>
        <v>5269.2031122200005</v>
      </c>
      <c r="N92" s="36">
        <f>SUMIFS(СВЦЭМ!$C$39:$C$782,СВЦЭМ!$A$39:$A$782,$A92,СВЦЭМ!$B$39:$B$782,N$83)+'СЕТ СН'!$H$9+СВЦЭМ!$D$10+'СЕТ СН'!$H$5-'СЕТ СН'!$H$17</f>
        <v>5296.8655444599999</v>
      </c>
      <c r="O92" s="36">
        <f>SUMIFS(СВЦЭМ!$C$39:$C$782,СВЦЭМ!$A$39:$A$782,$A92,СВЦЭМ!$B$39:$B$782,O$83)+'СЕТ СН'!$H$9+СВЦЭМ!$D$10+'СЕТ СН'!$H$5-'СЕТ СН'!$H$17</f>
        <v>5316.51293541</v>
      </c>
      <c r="P92" s="36">
        <f>SUMIFS(СВЦЭМ!$C$39:$C$782,СВЦЭМ!$A$39:$A$782,$A92,СВЦЭМ!$B$39:$B$782,P$83)+'СЕТ СН'!$H$9+СВЦЭМ!$D$10+'СЕТ СН'!$H$5-'СЕТ СН'!$H$17</f>
        <v>5331.9371567200005</v>
      </c>
      <c r="Q92" s="36">
        <f>SUMIFS(СВЦЭМ!$C$39:$C$782,СВЦЭМ!$A$39:$A$782,$A92,СВЦЭМ!$B$39:$B$782,Q$83)+'СЕТ СН'!$H$9+СВЦЭМ!$D$10+'СЕТ СН'!$H$5-'СЕТ СН'!$H$17</f>
        <v>5352.8891619599999</v>
      </c>
      <c r="R92" s="36">
        <f>SUMIFS(СВЦЭМ!$C$39:$C$782,СВЦЭМ!$A$39:$A$782,$A92,СВЦЭМ!$B$39:$B$782,R$83)+'СЕТ СН'!$H$9+СВЦЭМ!$D$10+'СЕТ СН'!$H$5-'СЕТ СН'!$H$17</f>
        <v>5354.6575872200001</v>
      </c>
      <c r="S92" s="36">
        <f>SUMIFS(СВЦЭМ!$C$39:$C$782,СВЦЭМ!$A$39:$A$782,$A92,СВЦЭМ!$B$39:$B$782,S$83)+'СЕТ СН'!$H$9+СВЦЭМ!$D$10+'СЕТ СН'!$H$5-'СЕТ СН'!$H$17</f>
        <v>5317.0194644000003</v>
      </c>
      <c r="T92" s="36">
        <f>SUMIFS(СВЦЭМ!$C$39:$C$782,СВЦЭМ!$A$39:$A$782,$A92,СВЦЭМ!$B$39:$B$782,T$83)+'СЕТ СН'!$H$9+СВЦЭМ!$D$10+'СЕТ СН'!$H$5-'СЕТ СН'!$H$17</f>
        <v>5279.0017574400008</v>
      </c>
      <c r="U92" s="36">
        <f>SUMIFS(СВЦЭМ!$C$39:$C$782,СВЦЭМ!$A$39:$A$782,$A92,СВЦЭМ!$B$39:$B$782,U$83)+'СЕТ СН'!$H$9+СВЦЭМ!$D$10+'СЕТ СН'!$H$5-'СЕТ СН'!$H$17</f>
        <v>5262.37622474</v>
      </c>
      <c r="V92" s="36">
        <f>SUMIFS(СВЦЭМ!$C$39:$C$782,СВЦЭМ!$A$39:$A$782,$A92,СВЦЭМ!$B$39:$B$782,V$83)+'СЕТ СН'!$H$9+СВЦЭМ!$D$10+'СЕТ СН'!$H$5-'СЕТ СН'!$H$17</f>
        <v>5224.5108598000006</v>
      </c>
      <c r="W92" s="36">
        <f>SUMIFS(СВЦЭМ!$C$39:$C$782,СВЦЭМ!$A$39:$A$782,$A92,СВЦЭМ!$B$39:$B$782,W$83)+'СЕТ СН'!$H$9+СВЦЭМ!$D$10+'СЕТ СН'!$H$5-'СЕТ СН'!$H$17</f>
        <v>5198.3350405800002</v>
      </c>
      <c r="X92" s="36">
        <f>SUMIFS(СВЦЭМ!$C$39:$C$782,СВЦЭМ!$A$39:$A$782,$A92,СВЦЭМ!$B$39:$B$782,X$83)+'СЕТ СН'!$H$9+СВЦЭМ!$D$10+'СЕТ СН'!$H$5-'СЕТ СН'!$H$17</f>
        <v>5226.3858656800003</v>
      </c>
      <c r="Y92" s="36">
        <f>SUMIFS(СВЦЭМ!$C$39:$C$782,СВЦЭМ!$A$39:$A$782,$A92,СВЦЭМ!$B$39:$B$782,Y$83)+'СЕТ СН'!$H$9+СВЦЭМ!$D$10+'СЕТ СН'!$H$5-'СЕТ СН'!$H$17</f>
        <v>5303.7440090700002</v>
      </c>
    </row>
    <row r="93" spans="1:25" ht="15.75" x14ac:dyDescent="0.2">
      <c r="A93" s="35">
        <f t="shared" si="2"/>
        <v>45056</v>
      </c>
      <c r="B93" s="36">
        <f>SUMIFS(СВЦЭМ!$C$39:$C$782,СВЦЭМ!$A$39:$A$782,$A93,СВЦЭМ!$B$39:$B$782,B$83)+'СЕТ СН'!$H$9+СВЦЭМ!$D$10+'СЕТ СН'!$H$5-'СЕТ СН'!$H$17</f>
        <v>5312.7754843299999</v>
      </c>
      <c r="C93" s="36">
        <f>SUMIFS(СВЦЭМ!$C$39:$C$782,СВЦЭМ!$A$39:$A$782,$A93,СВЦЭМ!$B$39:$B$782,C$83)+'СЕТ СН'!$H$9+СВЦЭМ!$D$10+'СЕТ СН'!$H$5-'СЕТ СН'!$H$17</f>
        <v>5343.9903150400005</v>
      </c>
      <c r="D93" s="36">
        <f>SUMIFS(СВЦЭМ!$C$39:$C$782,СВЦЭМ!$A$39:$A$782,$A93,СВЦЭМ!$B$39:$B$782,D$83)+'СЕТ СН'!$H$9+СВЦЭМ!$D$10+'СЕТ СН'!$H$5-'СЕТ СН'!$H$17</f>
        <v>5374.0418476100003</v>
      </c>
      <c r="E93" s="36">
        <f>SUMIFS(СВЦЭМ!$C$39:$C$782,СВЦЭМ!$A$39:$A$782,$A93,СВЦЭМ!$B$39:$B$782,E$83)+'СЕТ СН'!$H$9+СВЦЭМ!$D$10+'СЕТ СН'!$H$5-'СЕТ СН'!$H$17</f>
        <v>5382.8985782400005</v>
      </c>
      <c r="F93" s="36">
        <f>SUMIFS(СВЦЭМ!$C$39:$C$782,СВЦЭМ!$A$39:$A$782,$A93,СВЦЭМ!$B$39:$B$782,F$83)+'СЕТ СН'!$H$9+СВЦЭМ!$D$10+'СЕТ СН'!$H$5-'СЕТ СН'!$H$17</f>
        <v>5405.5558481400003</v>
      </c>
      <c r="G93" s="36">
        <f>SUMIFS(СВЦЭМ!$C$39:$C$782,СВЦЭМ!$A$39:$A$782,$A93,СВЦЭМ!$B$39:$B$782,G$83)+'СЕТ СН'!$H$9+СВЦЭМ!$D$10+'СЕТ СН'!$H$5-'СЕТ СН'!$H$17</f>
        <v>5431.15415682</v>
      </c>
      <c r="H93" s="36">
        <f>SUMIFS(СВЦЭМ!$C$39:$C$782,СВЦЭМ!$A$39:$A$782,$A93,СВЦЭМ!$B$39:$B$782,H$83)+'СЕТ СН'!$H$9+СВЦЭМ!$D$10+'СЕТ СН'!$H$5-'СЕТ СН'!$H$17</f>
        <v>5421.4019181200001</v>
      </c>
      <c r="I93" s="36">
        <f>SUMIFS(СВЦЭМ!$C$39:$C$782,СВЦЭМ!$A$39:$A$782,$A93,СВЦЭМ!$B$39:$B$782,I$83)+'СЕТ СН'!$H$9+СВЦЭМ!$D$10+'СЕТ СН'!$H$5-'СЕТ СН'!$H$17</f>
        <v>5367.58823889</v>
      </c>
      <c r="J93" s="36">
        <f>SUMIFS(СВЦЭМ!$C$39:$C$782,СВЦЭМ!$A$39:$A$782,$A93,СВЦЭМ!$B$39:$B$782,J$83)+'СЕТ СН'!$H$9+СВЦЭМ!$D$10+'СЕТ СН'!$H$5-'СЕТ СН'!$H$17</f>
        <v>5346.0979809600003</v>
      </c>
      <c r="K93" s="36">
        <f>SUMIFS(СВЦЭМ!$C$39:$C$782,СВЦЭМ!$A$39:$A$782,$A93,СВЦЭМ!$B$39:$B$782,K$83)+'СЕТ СН'!$H$9+СВЦЭМ!$D$10+'СЕТ СН'!$H$5-'СЕТ СН'!$H$17</f>
        <v>5328.9502724600006</v>
      </c>
      <c r="L93" s="36">
        <f>SUMIFS(СВЦЭМ!$C$39:$C$782,СВЦЭМ!$A$39:$A$782,$A93,СВЦЭМ!$B$39:$B$782,L$83)+'СЕТ СН'!$H$9+СВЦЭМ!$D$10+'СЕТ СН'!$H$5-'СЕТ СН'!$H$17</f>
        <v>5316.7243316000004</v>
      </c>
      <c r="M93" s="36">
        <f>SUMIFS(СВЦЭМ!$C$39:$C$782,СВЦЭМ!$A$39:$A$782,$A93,СВЦЭМ!$B$39:$B$782,M$83)+'СЕТ СН'!$H$9+СВЦЭМ!$D$10+'СЕТ СН'!$H$5-'СЕТ СН'!$H$17</f>
        <v>5336.9074097600005</v>
      </c>
      <c r="N93" s="36">
        <f>SUMIFS(СВЦЭМ!$C$39:$C$782,СВЦЭМ!$A$39:$A$782,$A93,СВЦЭМ!$B$39:$B$782,N$83)+'СЕТ СН'!$H$9+СВЦЭМ!$D$10+'СЕТ СН'!$H$5-'СЕТ СН'!$H$17</f>
        <v>5275.4716740200001</v>
      </c>
      <c r="O93" s="36">
        <f>SUMIFS(СВЦЭМ!$C$39:$C$782,СВЦЭМ!$A$39:$A$782,$A93,СВЦЭМ!$B$39:$B$782,O$83)+'СЕТ СН'!$H$9+СВЦЭМ!$D$10+'СЕТ СН'!$H$5-'СЕТ СН'!$H$17</f>
        <v>5394.8470009800003</v>
      </c>
      <c r="P93" s="36">
        <f>SUMIFS(СВЦЭМ!$C$39:$C$782,СВЦЭМ!$A$39:$A$782,$A93,СВЦЭМ!$B$39:$B$782,P$83)+'СЕТ СН'!$H$9+СВЦЭМ!$D$10+'СЕТ СН'!$H$5-'СЕТ СН'!$H$17</f>
        <v>5275.37827311</v>
      </c>
      <c r="Q93" s="36">
        <f>SUMIFS(СВЦЭМ!$C$39:$C$782,СВЦЭМ!$A$39:$A$782,$A93,СВЦЭМ!$B$39:$B$782,Q$83)+'СЕТ СН'!$H$9+СВЦЭМ!$D$10+'СЕТ СН'!$H$5-'СЕТ СН'!$H$17</f>
        <v>5402.7029675000003</v>
      </c>
      <c r="R93" s="36">
        <f>SUMIFS(СВЦЭМ!$C$39:$C$782,СВЦЭМ!$A$39:$A$782,$A93,СВЦЭМ!$B$39:$B$782,R$83)+'СЕТ СН'!$H$9+СВЦЭМ!$D$10+'СЕТ СН'!$H$5-'СЕТ СН'!$H$17</f>
        <v>5237.2782170800001</v>
      </c>
      <c r="S93" s="36">
        <f>SUMIFS(СВЦЭМ!$C$39:$C$782,СВЦЭМ!$A$39:$A$782,$A93,СВЦЭМ!$B$39:$B$782,S$83)+'СЕТ СН'!$H$9+СВЦЭМ!$D$10+'СЕТ СН'!$H$5-'СЕТ СН'!$H$17</f>
        <v>5349.07513294</v>
      </c>
      <c r="T93" s="36">
        <f>SUMIFS(СВЦЭМ!$C$39:$C$782,СВЦЭМ!$A$39:$A$782,$A93,СВЦЭМ!$B$39:$B$782,T$83)+'СЕТ СН'!$H$9+СВЦЭМ!$D$10+'СЕТ СН'!$H$5-'СЕТ СН'!$H$17</f>
        <v>5279.0196309000003</v>
      </c>
      <c r="U93" s="36">
        <f>SUMIFS(СВЦЭМ!$C$39:$C$782,СВЦЭМ!$A$39:$A$782,$A93,СВЦЭМ!$B$39:$B$782,U$83)+'СЕТ СН'!$H$9+СВЦЭМ!$D$10+'СЕТ СН'!$H$5-'СЕТ СН'!$H$17</f>
        <v>5219.35707946</v>
      </c>
      <c r="V93" s="36">
        <f>SUMIFS(СВЦЭМ!$C$39:$C$782,СВЦЭМ!$A$39:$A$782,$A93,СВЦЭМ!$B$39:$B$782,V$83)+'СЕТ СН'!$H$9+СВЦЭМ!$D$10+'СЕТ СН'!$H$5-'СЕТ СН'!$H$17</f>
        <v>5201.1085046799999</v>
      </c>
      <c r="W93" s="36">
        <f>SUMIFS(СВЦЭМ!$C$39:$C$782,СВЦЭМ!$A$39:$A$782,$A93,СВЦЭМ!$B$39:$B$782,W$83)+'СЕТ СН'!$H$9+СВЦЭМ!$D$10+'СЕТ СН'!$H$5-'СЕТ СН'!$H$17</f>
        <v>5227.0467558700002</v>
      </c>
      <c r="X93" s="36">
        <f>SUMIFS(СВЦЭМ!$C$39:$C$782,СВЦЭМ!$A$39:$A$782,$A93,СВЦЭМ!$B$39:$B$782,X$83)+'СЕТ СН'!$H$9+СВЦЭМ!$D$10+'СЕТ СН'!$H$5-'СЕТ СН'!$H$17</f>
        <v>5278.5445666600008</v>
      </c>
      <c r="Y93" s="36">
        <f>SUMIFS(СВЦЭМ!$C$39:$C$782,СВЦЭМ!$A$39:$A$782,$A93,СВЦЭМ!$B$39:$B$782,Y$83)+'СЕТ СН'!$H$9+СВЦЭМ!$D$10+'СЕТ СН'!$H$5-'СЕТ СН'!$H$17</f>
        <v>5286.3292623699999</v>
      </c>
    </row>
    <row r="94" spans="1:25" ht="15.75" x14ac:dyDescent="0.2">
      <c r="A94" s="35">
        <f t="shared" si="2"/>
        <v>45057</v>
      </c>
      <c r="B94" s="36">
        <f>SUMIFS(СВЦЭМ!$C$39:$C$782,СВЦЭМ!$A$39:$A$782,$A94,СВЦЭМ!$B$39:$B$782,B$83)+'СЕТ СН'!$H$9+СВЦЭМ!$D$10+'СЕТ СН'!$H$5-'СЕТ СН'!$H$17</f>
        <v>5322.3158553800004</v>
      </c>
      <c r="C94" s="36">
        <f>SUMIFS(СВЦЭМ!$C$39:$C$782,СВЦЭМ!$A$39:$A$782,$A94,СВЦЭМ!$B$39:$B$782,C$83)+'СЕТ СН'!$H$9+СВЦЭМ!$D$10+'СЕТ СН'!$H$5-'СЕТ СН'!$H$17</f>
        <v>5397.5803750699997</v>
      </c>
      <c r="D94" s="36">
        <f>SUMIFS(СВЦЭМ!$C$39:$C$782,СВЦЭМ!$A$39:$A$782,$A94,СВЦЭМ!$B$39:$B$782,D$83)+'СЕТ СН'!$H$9+СВЦЭМ!$D$10+'СЕТ СН'!$H$5-'СЕТ СН'!$H$17</f>
        <v>5472.9914181900003</v>
      </c>
      <c r="E94" s="36">
        <f>SUMIFS(СВЦЭМ!$C$39:$C$782,СВЦЭМ!$A$39:$A$782,$A94,СВЦЭМ!$B$39:$B$782,E$83)+'СЕТ СН'!$H$9+СВЦЭМ!$D$10+'СЕТ СН'!$H$5-'СЕТ СН'!$H$17</f>
        <v>5492.4197649300004</v>
      </c>
      <c r="F94" s="36">
        <f>SUMIFS(СВЦЭМ!$C$39:$C$782,СВЦЭМ!$A$39:$A$782,$A94,СВЦЭМ!$B$39:$B$782,F$83)+'СЕТ СН'!$H$9+СВЦЭМ!$D$10+'СЕТ СН'!$H$5-'СЕТ СН'!$H$17</f>
        <v>5399.3967969900004</v>
      </c>
      <c r="G94" s="36">
        <f>SUMIFS(СВЦЭМ!$C$39:$C$782,СВЦЭМ!$A$39:$A$782,$A94,СВЦЭМ!$B$39:$B$782,G$83)+'СЕТ СН'!$H$9+СВЦЭМ!$D$10+'СЕТ СН'!$H$5-'СЕТ СН'!$H$17</f>
        <v>5465.9117168299999</v>
      </c>
      <c r="H94" s="36">
        <f>SUMIFS(СВЦЭМ!$C$39:$C$782,СВЦЭМ!$A$39:$A$782,$A94,СВЦЭМ!$B$39:$B$782,H$83)+'СЕТ СН'!$H$9+СВЦЭМ!$D$10+'СЕТ СН'!$H$5-'СЕТ СН'!$H$17</f>
        <v>5388.48719609</v>
      </c>
      <c r="I94" s="36">
        <f>SUMIFS(СВЦЭМ!$C$39:$C$782,СВЦЭМ!$A$39:$A$782,$A94,СВЦЭМ!$B$39:$B$782,I$83)+'СЕТ СН'!$H$9+СВЦЭМ!$D$10+'СЕТ СН'!$H$5-'СЕТ СН'!$H$17</f>
        <v>5290.5937505600004</v>
      </c>
      <c r="J94" s="36">
        <f>SUMIFS(СВЦЭМ!$C$39:$C$782,СВЦЭМ!$A$39:$A$782,$A94,СВЦЭМ!$B$39:$B$782,J$83)+'СЕТ СН'!$H$9+СВЦЭМ!$D$10+'СЕТ СН'!$H$5-'СЕТ СН'!$H$17</f>
        <v>5250.3807434299997</v>
      </c>
      <c r="K94" s="36">
        <f>SUMIFS(СВЦЭМ!$C$39:$C$782,СВЦЭМ!$A$39:$A$782,$A94,СВЦЭМ!$B$39:$B$782,K$83)+'СЕТ СН'!$H$9+СВЦЭМ!$D$10+'СЕТ СН'!$H$5-'СЕТ СН'!$H$17</f>
        <v>5237.4353652400005</v>
      </c>
      <c r="L94" s="36">
        <f>SUMIFS(СВЦЭМ!$C$39:$C$782,СВЦЭМ!$A$39:$A$782,$A94,СВЦЭМ!$B$39:$B$782,L$83)+'СЕТ СН'!$H$9+СВЦЭМ!$D$10+'СЕТ СН'!$H$5-'СЕТ СН'!$H$17</f>
        <v>5245.32698686</v>
      </c>
      <c r="M94" s="36">
        <f>SUMIFS(СВЦЭМ!$C$39:$C$782,СВЦЭМ!$A$39:$A$782,$A94,СВЦЭМ!$B$39:$B$782,M$83)+'СЕТ СН'!$H$9+СВЦЭМ!$D$10+'СЕТ СН'!$H$5-'СЕТ СН'!$H$17</f>
        <v>5227.0415549600002</v>
      </c>
      <c r="N94" s="36">
        <f>SUMIFS(СВЦЭМ!$C$39:$C$782,СВЦЭМ!$A$39:$A$782,$A94,СВЦЭМ!$B$39:$B$782,N$83)+'СЕТ СН'!$H$9+СВЦЭМ!$D$10+'СЕТ СН'!$H$5-'СЕТ СН'!$H$17</f>
        <v>5288.4432012899997</v>
      </c>
      <c r="O94" s="36">
        <f>SUMIFS(СВЦЭМ!$C$39:$C$782,СВЦЭМ!$A$39:$A$782,$A94,СВЦЭМ!$B$39:$B$782,O$83)+'СЕТ СН'!$H$9+СВЦЭМ!$D$10+'СЕТ СН'!$H$5-'СЕТ СН'!$H$17</f>
        <v>5300.9068667500005</v>
      </c>
      <c r="P94" s="36">
        <f>SUMIFS(СВЦЭМ!$C$39:$C$782,СВЦЭМ!$A$39:$A$782,$A94,СВЦЭМ!$B$39:$B$782,P$83)+'СЕТ СН'!$H$9+СВЦЭМ!$D$10+'СЕТ СН'!$H$5-'СЕТ СН'!$H$17</f>
        <v>5302.6037211500006</v>
      </c>
      <c r="Q94" s="36">
        <f>SUMIFS(СВЦЭМ!$C$39:$C$782,СВЦЭМ!$A$39:$A$782,$A94,СВЦЭМ!$B$39:$B$782,Q$83)+'СЕТ СН'!$H$9+СВЦЭМ!$D$10+'СЕТ СН'!$H$5-'СЕТ СН'!$H$17</f>
        <v>5308.27702494</v>
      </c>
      <c r="R94" s="36">
        <f>SUMIFS(СВЦЭМ!$C$39:$C$782,СВЦЭМ!$A$39:$A$782,$A94,СВЦЭМ!$B$39:$B$782,R$83)+'СЕТ СН'!$H$9+СВЦЭМ!$D$10+'СЕТ СН'!$H$5-'СЕТ СН'!$H$17</f>
        <v>5293.9894642100007</v>
      </c>
      <c r="S94" s="36">
        <f>SUMIFS(СВЦЭМ!$C$39:$C$782,СВЦЭМ!$A$39:$A$782,$A94,СВЦЭМ!$B$39:$B$782,S$83)+'СЕТ СН'!$H$9+СВЦЭМ!$D$10+'СЕТ СН'!$H$5-'СЕТ СН'!$H$17</f>
        <v>5241.3779205299998</v>
      </c>
      <c r="T94" s="36">
        <f>SUMIFS(СВЦЭМ!$C$39:$C$782,СВЦЭМ!$A$39:$A$782,$A94,СВЦЭМ!$B$39:$B$782,T$83)+'СЕТ СН'!$H$9+СВЦЭМ!$D$10+'СЕТ СН'!$H$5-'СЕТ СН'!$H$17</f>
        <v>5212.7506032800002</v>
      </c>
      <c r="U94" s="36">
        <f>SUMIFS(СВЦЭМ!$C$39:$C$782,СВЦЭМ!$A$39:$A$782,$A94,СВЦЭМ!$B$39:$B$782,U$83)+'СЕТ СН'!$H$9+СВЦЭМ!$D$10+'СЕТ СН'!$H$5-'СЕТ СН'!$H$17</f>
        <v>5229.5215000300004</v>
      </c>
      <c r="V94" s="36">
        <f>SUMIFS(СВЦЭМ!$C$39:$C$782,СВЦЭМ!$A$39:$A$782,$A94,СВЦЭМ!$B$39:$B$782,V$83)+'СЕТ СН'!$H$9+СВЦЭМ!$D$10+'СЕТ СН'!$H$5-'СЕТ СН'!$H$17</f>
        <v>5208.7559608299998</v>
      </c>
      <c r="W94" s="36">
        <f>SUMIFS(СВЦЭМ!$C$39:$C$782,СВЦЭМ!$A$39:$A$782,$A94,СВЦЭМ!$B$39:$B$782,W$83)+'СЕТ СН'!$H$9+СВЦЭМ!$D$10+'СЕТ СН'!$H$5-'СЕТ СН'!$H$17</f>
        <v>5224.6432467700006</v>
      </c>
      <c r="X94" s="36">
        <f>SUMIFS(СВЦЭМ!$C$39:$C$782,СВЦЭМ!$A$39:$A$782,$A94,СВЦЭМ!$B$39:$B$782,X$83)+'СЕТ СН'!$H$9+СВЦЭМ!$D$10+'СЕТ СН'!$H$5-'СЕТ СН'!$H$17</f>
        <v>5230.3111064000004</v>
      </c>
      <c r="Y94" s="36">
        <f>SUMIFS(СВЦЭМ!$C$39:$C$782,СВЦЭМ!$A$39:$A$782,$A94,СВЦЭМ!$B$39:$B$782,Y$83)+'СЕТ СН'!$H$9+СВЦЭМ!$D$10+'СЕТ СН'!$H$5-'СЕТ СН'!$H$17</f>
        <v>5276.0439873300002</v>
      </c>
    </row>
    <row r="95" spans="1:25" ht="15.75" x14ac:dyDescent="0.2">
      <c r="A95" s="35">
        <f t="shared" si="2"/>
        <v>45058</v>
      </c>
      <c r="B95" s="36">
        <f>SUMIFS(СВЦЭМ!$C$39:$C$782,СВЦЭМ!$A$39:$A$782,$A95,СВЦЭМ!$B$39:$B$782,B$83)+'СЕТ СН'!$H$9+СВЦЭМ!$D$10+'СЕТ СН'!$H$5-'СЕТ СН'!$H$17</f>
        <v>5426.4822604500005</v>
      </c>
      <c r="C95" s="36">
        <f>SUMIFS(СВЦЭМ!$C$39:$C$782,СВЦЭМ!$A$39:$A$782,$A95,СВЦЭМ!$B$39:$B$782,C$83)+'СЕТ СН'!$H$9+СВЦЭМ!$D$10+'СЕТ СН'!$H$5-'СЕТ СН'!$H$17</f>
        <v>5490.52901217</v>
      </c>
      <c r="D95" s="36">
        <f>SUMIFS(СВЦЭМ!$C$39:$C$782,СВЦЭМ!$A$39:$A$782,$A95,СВЦЭМ!$B$39:$B$782,D$83)+'СЕТ СН'!$H$9+СВЦЭМ!$D$10+'СЕТ СН'!$H$5-'СЕТ СН'!$H$17</f>
        <v>5505.4615262200005</v>
      </c>
      <c r="E95" s="36">
        <f>SUMIFS(СВЦЭМ!$C$39:$C$782,СВЦЭМ!$A$39:$A$782,$A95,СВЦЭМ!$B$39:$B$782,E$83)+'СЕТ СН'!$H$9+СВЦЭМ!$D$10+'СЕТ СН'!$H$5-'СЕТ СН'!$H$17</f>
        <v>5482.6160593800005</v>
      </c>
      <c r="F95" s="36">
        <f>SUMIFS(СВЦЭМ!$C$39:$C$782,СВЦЭМ!$A$39:$A$782,$A95,СВЦЭМ!$B$39:$B$782,F$83)+'СЕТ СН'!$H$9+СВЦЭМ!$D$10+'СЕТ СН'!$H$5-'СЕТ СН'!$H$17</f>
        <v>5476.6514194600004</v>
      </c>
      <c r="G95" s="36">
        <f>SUMIFS(СВЦЭМ!$C$39:$C$782,СВЦЭМ!$A$39:$A$782,$A95,СВЦЭМ!$B$39:$B$782,G$83)+'СЕТ СН'!$H$9+СВЦЭМ!$D$10+'СЕТ СН'!$H$5-'СЕТ СН'!$H$17</f>
        <v>5470.9998844700003</v>
      </c>
      <c r="H95" s="36">
        <f>SUMIFS(СВЦЭМ!$C$39:$C$782,СВЦЭМ!$A$39:$A$782,$A95,СВЦЭМ!$B$39:$B$782,H$83)+'СЕТ СН'!$H$9+СВЦЭМ!$D$10+'СЕТ СН'!$H$5-'СЕТ СН'!$H$17</f>
        <v>5322.6261494600003</v>
      </c>
      <c r="I95" s="36">
        <f>SUMIFS(СВЦЭМ!$C$39:$C$782,СВЦЭМ!$A$39:$A$782,$A95,СВЦЭМ!$B$39:$B$782,I$83)+'СЕТ СН'!$H$9+СВЦЭМ!$D$10+'СЕТ СН'!$H$5-'СЕТ СН'!$H$17</f>
        <v>5281.6283986300004</v>
      </c>
      <c r="J95" s="36">
        <f>SUMIFS(СВЦЭМ!$C$39:$C$782,СВЦЭМ!$A$39:$A$782,$A95,СВЦЭМ!$B$39:$B$782,J$83)+'СЕТ СН'!$H$9+СВЦЭМ!$D$10+'СЕТ СН'!$H$5-'СЕТ СН'!$H$17</f>
        <v>5213.5991657900004</v>
      </c>
      <c r="K95" s="36">
        <f>SUMIFS(СВЦЭМ!$C$39:$C$782,СВЦЭМ!$A$39:$A$782,$A95,СВЦЭМ!$B$39:$B$782,K$83)+'СЕТ СН'!$H$9+СВЦЭМ!$D$10+'СЕТ СН'!$H$5-'СЕТ СН'!$H$17</f>
        <v>5172.9117781100003</v>
      </c>
      <c r="L95" s="36">
        <f>SUMIFS(СВЦЭМ!$C$39:$C$782,СВЦЭМ!$A$39:$A$782,$A95,СВЦЭМ!$B$39:$B$782,L$83)+'СЕТ СН'!$H$9+СВЦЭМ!$D$10+'СЕТ СН'!$H$5-'СЕТ СН'!$H$17</f>
        <v>5186.8945654300005</v>
      </c>
      <c r="M95" s="36">
        <f>SUMIFS(СВЦЭМ!$C$39:$C$782,СВЦЭМ!$A$39:$A$782,$A95,СВЦЭМ!$B$39:$B$782,M$83)+'СЕТ СН'!$H$9+СВЦЭМ!$D$10+'СЕТ СН'!$H$5-'СЕТ СН'!$H$17</f>
        <v>5225.0611061600002</v>
      </c>
      <c r="N95" s="36">
        <f>SUMIFS(СВЦЭМ!$C$39:$C$782,СВЦЭМ!$A$39:$A$782,$A95,СВЦЭМ!$B$39:$B$782,N$83)+'СЕТ СН'!$H$9+СВЦЭМ!$D$10+'СЕТ СН'!$H$5-'СЕТ СН'!$H$17</f>
        <v>5277.4988404800006</v>
      </c>
      <c r="O95" s="36">
        <f>SUMIFS(СВЦЭМ!$C$39:$C$782,СВЦЭМ!$A$39:$A$782,$A95,СВЦЭМ!$B$39:$B$782,O$83)+'СЕТ СН'!$H$9+СВЦЭМ!$D$10+'СЕТ СН'!$H$5-'СЕТ СН'!$H$17</f>
        <v>5281.9856738400003</v>
      </c>
      <c r="P95" s="36">
        <f>SUMIFS(СВЦЭМ!$C$39:$C$782,СВЦЭМ!$A$39:$A$782,$A95,СВЦЭМ!$B$39:$B$782,P$83)+'СЕТ СН'!$H$9+СВЦЭМ!$D$10+'СЕТ СН'!$H$5-'СЕТ СН'!$H$17</f>
        <v>5307.0501473200002</v>
      </c>
      <c r="Q95" s="36">
        <f>SUMIFS(СВЦЭМ!$C$39:$C$782,СВЦЭМ!$A$39:$A$782,$A95,СВЦЭМ!$B$39:$B$782,Q$83)+'СЕТ СН'!$H$9+СВЦЭМ!$D$10+'СЕТ СН'!$H$5-'СЕТ СН'!$H$17</f>
        <v>5296.7454086800008</v>
      </c>
      <c r="R95" s="36">
        <f>SUMIFS(СВЦЭМ!$C$39:$C$782,СВЦЭМ!$A$39:$A$782,$A95,СВЦЭМ!$B$39:$B$782,R$83)+'СЕТ СН'!$H$9+СВЦЭМ!$D$10+'СЕТ СН'!$H$5-'СЕТ СН'!$H$17</f>
        <v>5263.3266272600004</v>
      </c>
      <c r="S95" s="36">
        <f>SUMIFS(СВЦЭМ!$C$39:$C$782,СВЦЭМ!$A$39:$A$782,$A95,СВЦЭМ!$B$39:$B$782,S$83)+'СЕТ СН'!$H$9+СВЦЭМ!$D$10+'СЕТ СН'!$H$5-'СЕТ СН'!$H$17</f>
        <v>5229.8811294200004</v>
      </c>
      <c r="T95" s="36">
        <f>SUMIFS(СВЦЭМ!$C$39:$C$782,СВЦЭМ!$A$39:$A$782,$A95,СВЦЭМ!$B$39:$B$782,T$83)+'СЕТ СН'!$H$9+СВЦЭМ!$D$10+'СЕТ СН'!$H$5-'СЕТ СН'!$H$17</f>
        <v>5202.6479174400001</v>
      </c>
      <c r="U95" s="36">
        <f>SUMIFS(СВЦЭМ!$C$39:$C$782,СВЦЭМ!$A$39:$A$782,$A95,СВЦЭМ!$B$39:$B$782,U$83)+'СЕТ СН'!$H$9+СВЦЭМ!$D$10+'СЕТ СН'!$H$5-'СЕТ СН'!$H$17</f>
        <v>5162.7035906400006</v>
      </c>
      <c r="V95" s="36">
        <f>SUMIFS(СВЦЭМ!$C$39:$C$782,СВЦЭМ!$A$39:$A$782,$A95,СВЦЭМ!$B$39:$B$782,V$83)+'СЕТ СН'!$H$9+СВЦЭМ!$D$10+'СЕТ СН'!$H$5-'СЕТ СН'!$H$17</f>
        <v>5152.4899500199999</v>
      </c>
      <c r="W95" s="36">
        <f>SUMIFS(СВЦЭМ!$C$39:$C$782,СВЦЭМ!$A$39:$A$782,$A95,СВЦЭМ!$B$39:$B$782,W$83)+'СЕТ СН'!$H$9+СВЦЭМ!$D$10+'СЕТ СН'!$H$5-'СЕТ СН'!$H$17</f>
        <v>5216.52839898</v>
      </c>
      <c r="X95" s="36">
        <f>SUMIFS(СВЦЭМ!$C$39:$C$782,СВЦЭМ!$A$39:$A$782,$A95,СВЦЭМ!$B$39:$B$782,X$83)+'СЕТ СН'!$H$9+СВЦЭМ!$D$10+'СЕТ СН'!$H$5-'СЕТ СН'!$H$17</f>
        <v>5231.9589050700006</v>
      </c>
      <c r="Y95" s="36">
        <f>SUMIFS(СВЦЭМ!$C$39:$C$782,СВЦЭМ!$A$39:$A$782,$A95,СВЦЭМ!$B$39:$B$782,Y$83)+'СЕТ СН'!$H$9+СВЦЭМ!$D$10+'СЕТ СН'!$H$5-'СЕТ СН'!$H$17</f>
        <v>5292.2107675799998</v>
      </c>
    </row>
    <row r="96" spans="1:25" ht="15.75" x14ac:dyDescent="0.2">
      <c r="A96" s="35">
        <f t="shared" si="2"/>
        <v>45059</v>
      </c>
      <c r="B96" s="36">
        <f>SUMIFS(СВЦЭМ!$C$39:$C$782,СВЦЭМ!$A$39:$A$782,$A96,СВЦЭМ!$B$39:$B$782,B$83)+'СЕТ СН'!$H$9+СВЦЭМ!$D$10+'СЕТ СН'!$H$5-'СЕТ СН'!$H$17</f>
        <v>5365.8066820700005</v>
      </c>
      <c r="C96" s="36">
        <f>SUMIFS(СВЦЭМ!$C$39:$C$782,СВЦЭМ!$A$39:$A$782,$A96,СВЦЭМ!$B$39:$B$782,C$83)+'СЕТ СН'!$H$9+СВЦЭМ!$D$10+'СЕТ СН'!$H$5-'СЕТ СН'!$H$17</f>
        <v>5414.5201405900007</v>
      </c>
      <c r="D96" s="36">
        <f>SUMIFS(СВЦЭМ!$C$39:$C$782,СВЦЭМ!$A$39:$A$782,$A96,СВЦЭМ!$B$39:$B$782,D$83)+'СЕТ СН'!$H$9+СВЦЭМ!$D$10+'СЕТ СН'!$H$5-'СЕТ СН'!$H$17</f>
        <v>5461.65207242</v>
      </c>
      <c r="E96" s="36">
        <f>SUMIFS(СВЦЭМ!$C$39:$C$782,СВЦЭМ!$A$39:$A$782,$A96,СВЦЭМ!$B$39:$B$782,E$83)+'СЕТ СН'!$H$9+СВЦЭМ!$D$10+'СЕТ СН'!$H$5-'СЕТ СН'!$H$17</f>
        <v>5482.7465902100002</v>
      </c>
      <c r="F96" s="36">
        <f>SUMIFS(СВЦЭМ!$C$39:$C$782,СВЦЭМ!$A$39:$A$782,$A96,СВЦЭМ!$B$39:$B$782,F$83)+'СЕТ СН'!$H$9+СВЦЭМ!$D$10+'СЕТ СН'!$H$5-'СЕТ СН'!$H$17</f>
        <v>5480.1985710600002</v>
      </c>
      <c r="G96" s="36">
        <f>SUMIFS(СВЦЭМ!$C$39:$C$782,СВЦЭМ!$A$39:$A$782,$A96,СВЦЭМ!$B$39:$B$782,G$83)+'СЕТ СН'!$H$9+СВЦЭМ!$D$10+'СЕТ СН'!$H$5-'СЕТ СН'!$H$17</f>
        <v>5461.3936396900008</v>
      </c>
      <c r="H96" s="36">
        <f>SUMIFS(СВЦЭМ!$C$39:$C$782,СВЦЭМ!$A$39:$A$782,$A96,СВЦЭМ!$B$39:$B$782,H$83)+'СЕТ СН'!$H$9+СВЦЭМ!$D$10+'СЕТ СН'!$H$5-'СЕТ СН'!$H$17</f>
        <v>5439.4760234800005</v>
      </c>
      <c r="I96" s="36">
        <f>SUMIFS(СВЦЭМ!$C$39:$C$782,СВЦЭМ!$A$39:$A$782,$A96,СВЦЭМ!$B$39:$B$782,I$83)+'СЕТ СН'!$H$9+СВЦЭМ!$D$10+'СЕТ СН'!$H$5-'СЕТ СН'!$H$17</f>
        <v>5355.1633576800004</v>
      </c>
      <c r="J96" s="36">
        <f>SUMIFS(СВЦЭМ!$C$39:$C$782,СВЦЭМ!$A$39:$A$782,$A96,СВЦЭМ!$B$39:$B$782,J$83)+'СЕТ СН'!$H$9+СВЦЭМ!$D$10+'СЕТ СН'!$H$5-'СЕТ СН'!$H$17</f>
        <v>5296.1208665200002</v>
      </c>
      <c r="K96" s="36">
        <f>SUMIFS(СВЦЭМ!$C$39:$C$782,СВЦЭМ!$A$39:$A$782,$A96,СВЦЭМ!$B$39:$B$782,K$83)+'СЕТ СН'!$H$9+СВЦЭМ!$D$10+'СЕТ СН'!$H$5-'СЕТ СН'!$H$17</f>
        <v>5295.7414119300001</v>
      </c>
      <c r="L96" s="36">
        <f>SUMIFS(СВЦЭМ!$C$39:$C$782,СВЦЭМ!$A$39:$A$782,$A96,СВЦЭМ!$B$39:$B$782,L$83)+'СЕТ СН'!$H$9+СВЦЭМ!$D$10+'СЕТ СН'!$H$5-'СЕТ СН'!$H$17</f>
        <v>5283.0234427400001</v>
      </c>
      <c r="M96" s="36">
        <f>SUMIFS(СВЦЭМ!$C$39:$C$782,СВЦЭМ!$A$39:$A$782,$A96,СВЦЭМ!$B$39:$B$782,M$83)+'СЕТ СН'!$H$9+СВЦЭМ!$D$10+'СЕТ СН'!$H$5-'СЕТ СН'!$H$17</f>
        <v>5262.6736123500004</v>
      </c>
      <c r="N96" s="36">
        <f>SUMIFS(СВЦЭМ!$C$39:$C$782,СВЦЭМ!$A$39:$A$782,$A96,СВЦЭМ!$B$39:$B$782,N$83)+'СЕТ СН'!$H$9+СВЦЭМ!$D$10+'СЕТ СН'!$H$5-'СЕТ СН'!$H$17</f>
        <v>5297.1432900300006</v>
      </c>
      <c r="O96" s="36">
        <f>SUMIFS(СВЦЭМ!$C$39:$C$782,СВЦЭМ!$A$39:$A$782,$A96,СВЦЭМ!$B$39:$B$782,O$83)+'СЕТ СН'!$H$9+СВЦЭМ!$D$10+'СЕТ СН'!$H$5-'СЕТ СН'!$H$17</f>
        <v>5323.6941351300002</v>
      </c>
      <c r="P96" s="36">
        <f>SUMIFS(СВЦЭМ!$C$39:$C$782,СВЦЭМ!$A$39:$A$782,$A96,СВЦЭМ!$B$39:$B$782,P$83)+'СЕТ СН'!$H$9+СВЦЭМ!$D$10+'СЕТ СН'!$H$5-'СЕТ СН'!$H$17</f>
        <v>5337.5420477300004</v>
      </c>
      <c r="Q96" s="36">
        <f>SUMIFS(СВЦЭМ!$C$39:$C$782,СВЦЭМ!$A$39:$A$782,$A96,СВЦЭМ!$B$39:$B$782,Q$83)+'СЕТ СН'!$H$9+СВЦЭМ!$D$10+'СЕТ СН'!$H$5-'СЕТ СН'!$H$17</f>
        <v>5361.5133038700005</v>
      </c>
      <c r="R96" s="36">
        <f>SUMIFS(СВЦЭМ!$C$39:$C$782,СВЦЭМ!$A$39:$A$782,$A96,СВЦЭМ!$B$39:$B$782,R$83)+'СЕТ СН'!$H$9+СВЦЭМ!$D$10+'СЕТ СН'!$H$5-'СЕТ СН'!$H$17</f>
        <v>5360.4439191900001</v>
      </c>
      <c r="S96" s="36">
        <f>SUMIFS(СВЦЭМ!$C$39:$C$782,СВЦЭМ!$A$39:$A$782,$A96,СВЦЭМ!$B$39:$B$782,S$83)+'СЕТ СН'!$H$9+СВЦЭМ!$D$10+'СЕТ СН'!$H$5-'СЕТ СН'!$H$17</f>
        <v>5332.53413611</v>
      </c>
      <c r="T96" s="36">
        <f>SUMIFS(СВЦЭМ!$C$39:$C$782,СВЦЭМ!$A$39:$A$782,$A96,СВЦЭМ!$B$39:$B$782,T$83)+'СЕТ СН'!$H$9+СВЦЭМ!$D$10+'СЕТ СН'!$H$5-'СЕТ СН'!$H$17</f>
        <v>5305.3945467499998</v>
      </c>
      <c r="U96" s="36">
        <f>SUMIFS(СВЦЭМ!$C$39:$C$782,СВЦЭМ!$A$39:$A$782,$A96,СВЦЭМ!$B$39:$B$782,U$83)+'СЕТ СН'!$H$9+СВЦЭМ!$D$10+'СЕТ СН'!$H$5-'СЕТ СН'!$H$17</f>
        <v>5198.2069977200008</v>
      </c>
      <c r="V96" s="36">
        <f>SUMIFS(СВЦЭМ!$C$39:$C$782,СВЦЭМ!$A$39:$A$782,$A96,СВЦЭМ!$B$39:$B$782,V$83)+'СЕТ СН'!$H$9+СВЦЭМ!$D$10+'СЕТ СН'!$H$5-'СЕТ СН'!$H$17</f>
        <v>5211.1221577800006</v>
      </c>
      <c r="W96" s="36">
        <f>SUMIFS(СВЦЭМ!$C$39:$C$782,СВЦЭМ!$A$39:$A$782,$A96,СВЦЭМ!$B$39:$B$782,W$83)+'СЕТ СН'!$H$9+СВЦЭМ!$D$10+'СЕТ СН'!$H$5-'СЕТ СН'!$H$17</f>
        <v>5204.6088289199997</v>
      </c>
      <c r="X96" s="36">
        <f>SUMIFS(СВЦЭМ!$C$39:$C$782,СВЦЭМ!$A$39:$A$782,$A96,СВЦЭМ!$B$39:$B$782,X$83)+'СЕТ СН'!$H$9+СВЦЭМ!$D$10+'СЕТ СН'!$H$5-'СЕТ СН'!$H$17</f>
        <v>5252.7987890100003</v>
      </c>
      <c r="Y96" s="36">
        <f>SUMIFS(СВЦЭМ!$C$39:$C$782,СВЦЭМ!$A$39:$A$782,$A96,СВЦЭМ!$B$39:$B$782,Y$83)+'СЕТ СН'!$H$9+СВЦЭМ!$D$10+'СЕТ СН'!$H$5-'СЕТ СН'!$H$17</f>
        <v>5257.3139386299999</v>
      </c>
    </row>
    <row r="97" spans="1:25" ht="15.75" x14ac:dyDescent="0.2">
      <c r="A97" s="35">
        <f t="shared" si="2"/>
        <v>45060</v>
      </c>
      <c r="B97" s="36">
        <f>SUMIFS(СВЦЭМ!$C$39:$C$782,СВЦЭМ!$A$39:$A$782,$A97,СВЦЭМ!$B$39:$B$782,B$83)+'СЕТ СН'!$H$9+СВЦЭМ!$D$10+'СЕТ СН'!$H$5-'СЕТ СН'!$H$17</f>
        <v>5324.5792335900005</v>
      </c>
      <c r="C97" s="36">
        <f>SUMIFS(СВЦЭМ!$C$39:$C$782,СВЦЭМ!$A$39:$A$782,$A97,СВЦЭМ!$B$39:$B$782,C$83)+'СЕТ СН'!$H$9+СВЦЭМ!$D$10+'СЕТ СН'!$H$5-'СЕТ СН'!$H$17</f>
        <v>5408.1645236900004</v>
      </c>
      <c r="D97" s="36">
        <f>SUMIFS(СВЦЭМ!$C$39:$C$782,СВЦЭМ!$A$39:$A$782,$A97,СВЦЭМ!$B$39:$B$782,D$83)+'СЕТ СН'!$H$9+СВЦЭМ!$D$10+'СЕТ СН'!$H$5-'СЕТ СН'!$H$17</f>
        <v>5476.8113391400002</v>
      </c>
      <c r="E97" s="36">
        <f>SUMIFS(СВЦЭМ!$C$39:$C$782,СВЦЭМ!$A$39:$A$782,$A97,СВЦЭМ!$B$39:$B$782,E$83)+'СЕТ СН'!$H$9+СВЦЭМ!$D$10+'СЕТ СН'!$H$5-'СЕТ СН'!$H$17</f>
        <v>5471.5448342</v>
      </c>
      <c r="F97" s="36">
        <f>SUMIFS(СВЦЭМ!$C$39:$C$782,СВЦЭМ!$A$39:$A$782,$A97,СВЦЭМ!$B$39:$B$782,F$83)+'СЕТ СН'!$H$9+СВЦЭМ!$D$10+'СЕТ СН'!$H$5-'СЕТ СН'!$H$17</f>
        <v>5478.9027385400004</v>
      </c>
      <c r="G97" s="36">
        <f>SUMIFS(СВЦЭМ!$C$39:$C$782,СВЦЭМ!$A$39:$A$782,$A97,СВЦЭМ!$B$39:$B$782,G$83)+'СЕТ СН'!$H$9+СВЦЭМ!$D$10+'СЕТ СН'!$H$5-'СЕТ СН'!$H$17</f>
        <v>5466.7975122000007</v>
      </c>
      <c r="H97" s="36">
        <f>SUMIFS(СВЦЭМ!$C$39:$C$782,СВЦЭМ!$A$39:$A$782,$A97,СВЦЭМ!$B$39:$B$782,H$83)+'СЕТ СН'!$H$9+СВЦЭМ!$D$10+'СЕТ СН'!$H$5-'СЕТ СН'!$H$17</f>
        <v>5465.8516528199998</v>
      </c>
      <c r="I97" s="36">
        <f>SUMIFS(СВЦЭМ!$C$39:$C$782,СВЦЭМ!$A$39:$A$782,$A97,СВЦЭМ!$B$39:$B$782,I$83)+'СЕТ СН'!$H$9+СВЦЭМ!$D$10+'СЕТ СН'!$H$5-'СЕТ СН'!$H$17</f>
        <v>5414.8883166699998</v>
      </c>
      <c r="J97" s="36">
        <f>SUMIFS(СВЦЭМ!$C$39:$C$782,СВЦЭМ!$A$39:$A$782,$A97,СВЦЭМ!$B$39:$B$782,J$83)+'СЕТ СН'!$H$9+СВЦЭМ!$D$10+'СЕТ СН'!$H$5-'СЕТ СН'!$H$17</f>
        <v>5337.1145777399997</v>
      </c>
      <c r="K97" s="36">
        <f>SUMIFS(СВЦЭМ!$C$39:$C$782,СВЦЭМ!$A$39:$A$782,$A97,СВЦЭМ!$B$39:$B$782,K$83)+'СЕТ СН'!$H$9+СВЦЭМ!$D$10+'СЕТ СН'!$H$5-'СЕТ СН'!$H$17</f>
        <v>5264.1036670000003</v>
      </c>
      <c r="L97" s="36">
        <f>SUMIFS(СВЦЭМ!$C$39:$C$782,СВЦЭМ!$A$39:$A$782,$A97,СВЦЭМ!$B$39:$B$782,L$83)+'СЕТ СН'!$H$9+СВЦЭМ!$D$10+'СЕТ СН'!$H$5-'СЕТ СН'!$H$17</f>
        <v>5236.7920167900002</v>
      </c>
      <c r="M97" s="36">
        <f>SUMIFS(СВЦЭМ!$C$39:$C$782,СВЦЭМ!$A$39:$A$782,$A97,СВЦЭМ!$B$39:$B$782,M$83)+'СЕТ СН'!$H$9+СВЦЭМ!$D$10+'СЕТ СН'!$H$5-'СЕТ СН'!$H$17</f>
        <v>5231.1152288499998</v>
      </c>
      <c r="N97" s="36">
        <f>SUMIFS(СВЦЭМ!$C$39:$C$782,СВЦЭМ!$A$39:$A$782,$A97,СВЦЭМ!$B$39:$B$782,N$83)+'СЕТ СН'!$H$9+СВЦЭМ!$D$10+'СЕТ СН'!$H$5-'СЕТ СН'!$H$17</f>
        <v>5251.9171602000006</v>
      </c>
      <c r="O97" s="36">
        <f>SUMIFS(СВЦЭМ!$C$39:$C$782,СВЦЭМ!$A$39:$A$782,$A97,СВЦЭМ!$B$39:$B$782,O$83)+'СЕТ СН'!$H$9+СВЦЭМ!$D$10+'СЕТ СН'!$H$5-'СЕТ СН'!$H$17</f>
        <v>5287.6084409699997</v>
      </c>
      <c r="P97" s="36">
        <f>SUMIFS(СВЦЭМ!$C$39:$C$782,СВЦЭМ!$A$39:$A$782,$A97,СВЦЭМ!$B$39:$B$782,P$83)+'СЕТ СН'!$H$9+СВЦЭМ!$D$10+'СЕТ СН'!$H$5-'СЕТ СН'!$H$17</f>
        <v>5299.9550293600005</v>
      </c>
      <c r="Q97" s="36">
        <f>SUMIFS(СВЦЭМ!$C$39:$C$782,СВЦЭМ!$A$39:$A$782,$A97,СВЦЭМ!$B$39:$B$782,Q$83)+'СЕТ СН'!$H$9+СВЦЭМ!$D$10+'СЕТ СН'!$H$5-'СЕТ СН'!$H$17</f>
        <v>5316.72306579</v>
      </c>
      <c r="R97" s="36">
        <f>SUMIFS(СВЦЭМ!$C$39:$C$782,СВЦЭМ!$A$39:$A$782,$A97,СВЦЭМ!$B$39:$B$782,R$83)+'СЕТ СН'!$H$9+СВЦЭМ!$D$10+'СЕТ СН'!$H$5-'СЕТ СН'!$H$17</f>
        <v>5297.48001621</v>
      </c>
      <c r="S97" s="36">
        <f>SUMIFS(СВЦЭМ!$C$39:$C$782,СВЦЭМ!$A$39:$A$782,$A97,СВЦЭМ!$B$39:$B$782,S$83)+'СЕТ СН'!$H$9+СВЦЭМ!$D$10+'СЕТ СН'!$H$5-'СЕТ СН'!$H$17</f>
        <v>5261.0078181300005</v>
      </c>
      <c r="T97" s="36">
        <f>SUMIFS(СВЦЭМ!$C$39:$C$782,СВЦЭМ!$A$39:$A$782,$A97,СВЦЭМ!$B$39:$B$782,T$83)+'СЕТ СН'!$H$9+СВЦЭМ!$D$10+'СЕТ СН'!$H$5-'СЕТ СН'!$H$17</f>
        <v>5249.3059205600002</v>
      </c>
      <c r="U97" s="36">
        <f>SUMIFS(СВЦЭМ!$C$39:$C$782,СВЦЭМ!$A$39:$A$782,$A97,СВЦЭМ!$B$39:$B$782,U$83)+'СЕТ СН'!$H$9+СВЦЭМ!$D$10+'СЕТ СН'!$H$5-'СЕТ СН'!$H$17</f>
        <v>5223.1100320900005</v>
      </c>
      <c r="V97" s="36">
        <f>SUMIFS(СВЦЭМ!$C$39:$C$782,СВЦЭМ!$A$39:$A$782,$A97,СВЦЭМ!$B$39:$B$782,V$83)+'СЕТ СН'!$H$9+СВЦЭМ!$D$10+'СЕТ СН'!$H$5-'СЕТ СН'!$H$17</f>
        <v>5203.7900753399999</v>
      </c>
      <c r="W97" s="36">
        <f>SUMIFS(СВЦЭМ!$C$39:$C$782,СВЦЭМ!$A$39:$A$782,$A97,СВЦЭМ!$B$39:$B$782,W$83)+'СЕТ СН'!$H$9+СВЦЭМ!$D$10+'СЕТ СН'!$H$5-'СЕТ СН'!$H$17</f>
        <v>5165.6316168700005</v>
      </c>
      <c r="X97" s="36">
        <f>SUMIFS(СВЦЭМ!$C$39:$C$782,СВЦЭМ!$A$39:$A$782,$A97,СВЦЭМ!$B$39:$B$782,X$83)+'СЕТ СН'!$H$9+СВЦЭМ!$D$10+'СЕТ СН'!$H$5-'СЕТ СН'!$H$17</f>
        <v>5204.2790943199998</v>
      </c>
      <c r="Y97" s="36">
        <f>SUMIFS(СВЦЭМ!$C$39:$C$782,СВЦЭМ!$A$39:$A$782,$A97,СВЦЭМ!$B$39:$B$782,Y$83)+'СЕТ СН'!$H$9+СВЦЭМ!$D$10+'СЕТ СН'!$H$5-'СЕТ СН'!$H$17</f>
        <v>5273.66052003</v>
      </c>
    </row>
    <row r="98" spans="1:25" ht="15.75" x14ac:dyDescent="0.2">
      <c r="A98" s="35">
        <f t="shared" si="2"/>
        <v>45061</v>
      </c>
      <c r="B98" s="36">
        <f>SUMIFS(СВЦЭМ!$C$39:$C$782,СВЦЭМ!$A$39:$A$782,$A98,СВЦЭМ!$B$39:$B$782,B$83)+'СЕТ СН'!$H$9+СВЦЭМ!$D$10+'СЕТ СН'!$H$5-'СЕТ СН'!$H$17</f>
        <v>5364.0826570200006</v>
      </c>
      <c r="C98" s="36">
        <f>SUMIFS(СВЦЭМ!$C$39:$C$782,СВЦЭМ!$A$39:$A$782,$A98,СВЦЭМ!$B$39:$B$782,C$83)+'СЕТ СН'!$H$9+СВЦЭМ!$D$10+'СЕТ СН'!$H$5-'СЕТ СН'!$H$17</f>
        <v>5438.4791594500002</v>
      </c>
      <c r="D98" s="36">
        <f>SUMIFS(СВЦЭМ!$C$39:$C$782,СВЦЭМ!$A$39:$A$782,$A98,СВЦЭМ!$B$39:$B$782,D$83)+'СЕТ СН'!$H$9+СВЦЭМ!$D$10+'СЕТ СН'!$H$5-'СЕТ СН'!$H$17</f>
        <v>5529.8096587</v>
      </c>
      <c r="E98" s="36">
        <f>SUMIFS(СВЦЭМ!$C$39:$C$782,СВЦЭМ!$A$39:$A$782,$A98,СВЦЭМ!$B$39:$B$782,E$83)+'СЕТ СН'!$H$9+СВЦЭМ!$D$10+'СЕТ СН'!$H$5-'СЕТ СН'!$H$17</f>
        <v>5530.4289116899999</v>
      </c>
      <c r="F98" s="36">
        <f>SUMIFS(СВЦЭМ!$C$39:$C$782,СВЦЭМ!$A$39:$A$782,$A98,СВЦЭМ!$B$39:$B$782,F$83)+'СЕТ СН'!$H$9+СВЦЭМ!$D$10+'СЕТ СН'!$H$5-'СЕТ СН'!$H$17</f>
        <v>5513.1247588000006</v>
      </c>
      <c r="G98" s="36">
        <f>SUMIFS(СВЦЭМ!$C$39:$C$782,СВЦЭМ!$A$39:$A$782,$A98,СВЦЭМ!$B$39:$B$782,G$83)+'СЕТ СН'!$H$9+СВЦЭМ!$D$10+'СЕТ СН'!$H$5-'СЕТ СН'!$H$17</f>
        <v>5477.7467039399999</v>
      </c>
      <c r="H98" s="36">
        <f>SUMIFS(СВЦЭМ!$C$39:$C$782,СВЦЭМ!$A$39:$A$782,$A98,СВЦЭМ!$B$39:$B$782,H$83)+'СЕТ СН'!$H$9+СВЦЭМ!$D$10+'СЕТ СН'!$H$5-'СЕТ СН'!$H$17</f>
        <v>5423.71881407</v>
      </c>
      <c r="I98" s="36">
        <f>SUMIFS(СВЦЭМ!$C$39:$C$782,СВЦЭМ!$A$39:$A$782,$A98,СВЦЭМ!$B$39:$B$782,I$83)+'СЕТ СН'!$H$9+СВЦЭМ!$D$10+'СЕТ СН'!$H$5-'СЕТ СН'!$H$17</f>
        <v>5369.1490387100002</v>
      </c>
      <c r="J98" s="36">
        <f>SUMIFS(СВЦЭМ!$C$39:$C$782,СВЦЭМ!$A$39:$A$782,$A98,СВЦЭМ!$B$39:$B$782,J$83)+'СЕТ СН'!$H$9+СВЦЭМ!$D$10+'СЕТ СН'!$H$5-'СЕТ СН'!$H$17</f>
        <v>5298.1645872200006</v>
      </c>
      <c r="K98" s="36">
        <f>SUMIFS(СВЦЭМ!$C$39:$C$782,СВЦЭМ!$A$39:$A$782,$A98,СВЦЭМ!$B$39:$B$782,K$83)+'СЕТ СН'!$H$9+СВЦЭМ!$D$10+'СЕТ СН'!$H$5-'СЕТ СН'!$H$17</f>
        <v>5277.2583313200003</v>
      </c>
      <c r="L98" s="36">
        <f>SUMIFS(СВЦЭМ!$C$39:$C$782,СВЦЭМ!$A$39:$A$782,$A98,СВЦЭМ!$B$39:$B$782,L$83)+'СЕТ СН'!$H$9+СВЦЭМ!$D$10+'СЕТ СН'!$H$5-'СЕТ СН'!$H$17</f>
        <v>5262.4969257000002</v>
      </c>
      <c r="M98" s="36">
        <f>SUMIFS(СВЦЭМ!$C$39:$C$782,СВЦЭМ!$A$39:$A$782,$A98,СВЦЭМ!$B$39:$B$782,M$83)+'СЕТ СН'!$H$9+СВЦЭМ!$D$10+'СЕТ СН'!$H$5-'СЕТ СН'!$H$17</f>
        <v>5257.5387877400008</v>
      </c>
      <c r="N98" s="36">
        <f>SUMIFS(СВЦЭМ!$C$39:$C$782,СВЦЭМ!$A$39:$A$782,$A98,СВЦЭМ!$B$39:$B$782,N$83)+'СЕТ СН'!$H$9+СВЦЭМ!$D$10+'СЕТ СН'!$H$5-'СЕТ СН'!$H$17</f>
        <v>5327.0587634000003</v>
      </c>
      <c r="O98" s="36">
        <f>SUMIFS(СВЦЭМ!$C$39:$C$782,СВЦЭМ!$A$39:$A$782,$A98,СВЦЭМ!$B$39:$B$782,O$83)+'СЕТ СН'!$H$9+СВЦЭМ!$D$10+'СЕТ СН'!$H$5-'СЕТ СН'!$H$17</f>
        <v>5323.4212003499997</v>
      </c>
      <c r="P98" s="36">
        <f>SUMIFS(СВЦЭМ!$C$39:$C$782,СВЦЭМ!$A$39:$A$782,$A98,СВЦЭМ!$B$39:$B$782,P$83)+'СЕТ СН'!$H$9+СВЦЭМ!$D$10+'СЕТ СН'!$H$5-'СЕТ СН'!$H$17</f>
        <v>5312.8211281100002</v>
      </c>
      <c r="Q98" s="36">
        <f>SUMIFS(СВЦЭМ!$C$39:$C$782,СВЦЭМ!$A$39:$A$782,$A98,СВЦЭМ!$B$39:$B$782,Q$83)+'СЕТ СН'!$H$9+СВЦЭМ!$D$10+'СЕТ СН'!$H$5-'СЕТ СН'!$H$17</f>
        <v>5315.6514244400005</v>
      </c>
      <c r="R98" s="36">
        <f>SUMIFS(СВЦЭМ!$C$39:$C$782,СВЦЭМ!$A$39:$A$782,$A98,СВЦЭМ!$B$39:$B$782,R$83)+'СЕТ СН'!$H$9+СВЦЭМ!$D$10+'СЕТ СН'!$H$5-'СЕТ СН'!$H$17</f>
        <v>5333.0604233000004</v>
      </c>
      <c r="S98" s="36">
        <f>SUMIFS(СВЦЭМ!$C$39:$C$782,СВЦЭМ!$A$39:$A$782,$A98,СВЦЭМ!$B$39:$B$782,S$83)+'СЕТ СН'!$H$9+СВЦЭМ!$D$10+'СЕТ СН'!$H$5-'СЕТ СН'!$H$17</f>
        <v>5274.4641130400005</v>
      </c>
      <c r="T98" s="36">
        <f>SUMIFS(СВЦЭМ!$C$39:$C$782,СВЦЭМ!$A$39:$A$782,$A98,СВЦЭМ!$B$39:$B$782,T$83)+'СЕТ СН'!$H$9+СВЦЭМ!$D$10+'СЕТ СН'!$H$5-'СЕТ СН'!$H$17</f>
        <v>5202.8587857700004</v>
      </c>
      <c r="U98" s="36">
        <f>SUMIFS(СВЦЭМ!$C$39:$C$782,СВЦЭМ!$A$39:$A$782,$A98,СВЦЭМ!$B$39:$B$782,U$83)+'СЕТ СН'!$H$9+СВЦЭМ!$D$10+'СЕТ СН'!$H$5-'СЕТ СН'!$H$17</f>
        <v>5150.4912630400004</v>
      </c>
      <c r="V98" s="36">
        <f>SUMIFS(СВЦЭМ!$C$39:$C$782,СВЦЭМ!$A$39:$A$782,$A98,СВЦЭМ!$B$39:$B$782,V$83)+'СЕТ СН'!$H$9+СВЦЭМ!$D$10+'СЕТ СН'!$H$5-'СЕТ СН'!$H$17</f>
        <v>5122.7373568700004</v>
      </c>
      <c r="W98" s="36">
        <f>SUMIFS(СВЦЭМ!$C$39:$C$782,СВЦЭМ!$A$39:$A$782,$A98,СВЦЭМ!$B$39:$B$782,W$83)+'СЕТ СН'!$H$9+СВЦЭМ!$D$10+'СЕТ СН'!$H$5-'СЕТ СН'!$H$17</f>
        <v>5167.7618401300006</v>
      </c>
      <c r="X98" s="36">
        <f>SUMIFS(СВЦЭМ!$C$39:$C$782,СВЦЭМ!$A$39:$A$782,$A98,СВЦЭМ!$B$39:$B$782,X$83)+'СЕТ СН'!$H$9+СВЦЭМ!$D$10+'СЕТ СН'!$H$5-'СЕТ СН'!$H$17</f>
        <v>5223.5471280700003</v>
      </c>
      <c r="Y98" s="36">
        <f>SUMIFS(СВЦЭМ!$C$39:$C$782,СВЦЭМ!$A$39:$A$782,$A98,СВЦЭМ!$B$39:$B$782,Y$83)+'СЕТ СН'!$H$9+СВЦЭМ!$D$10+'СЕТ СН'!$H$5-'СЕТ СН'!$H$17</f>
        <v>5288.0645875600003</v>
      </c>
    </row>
    <row r="99" spans="1:25" ht="15.75" x14ac:dyDescent="0.2">
      <c r="A99" s="35">
        <f t="shared" si="2"/>
        <v>45062</v>
      </c>
      <c r="B99" s="36">
        <f>SUMIFS(СВЦЭМ!$C$39:$C$782,СВЦЭМ!$A$39:$A$782,$A99,СВЦЭМ!$B$39:$B$782,B$83)+'СЕТ СН'!$H$9+СВЦЭМ!$D$10+'СЕТ СН'!$H$5-'СЕТ СН'!$H$17</f>
        <v>5412.0618109400002</v>
      </c>
      <c r="C99" s="36">
        <f>SUMIFS(СВЦЭМ!$C$39:$C$782,СВЦЭМ!$A$39:$A$782,$A99,СВЦЭМ!$B$39:$B$782,C$83)+'СЕТ СН'!$H$9+СВЦЭМ!$D$10+'СЕТ СН'!$H$5-'СЕТ СН'!$H$17</f>
        <v>5447.1522939900005</v>
      </c>
      <c r="D99" s="36">
        <f>SUMIFS(СВЦЭМ!$C$39:$C$782,СВЦЭМ!$A$39:$A$782,$A99,СВЦЭМ!$B$39:$B$782,D$83)+'СЕТ СН'!$H$9+СВЦЭМ!$D$10+'СЕТ СН'!$H$5-'СЕТ СН'!$H$17</f>
        <v>5468.59050948</v>
      </c>
      <c r="E99" s="36">
        <f>SUMIFS(СВЦЭМ!$C$39:$C$782,СВЦЭМ!$A$39:$A$782,$A99,СВЦЭМ!$B$39:$B$782,E$83)+'СЕТ СН'!$H$9+СВЦЭМ!$D$10+'СЕТ СН'!$H$5-'СЕТ СН'!$H$17</f>
        <v>5447.6262458800002</v>
      </c>
      <c r="F99" s="36">
        <f>SUMIFS(СВЦЭМ!$C$39:$C$782,СВЦЭМ!$A$39:$A$782,$A99,СВЦЭМ!$B$39:$B$782,F$83)+'СЕТ СН'!$H$9+СВЦЭМ!$D$10+'СЕТ СН'!$H$5-'СЕТ СН'!$H$17</f>
        <v>5446.2084561900001</v>
      </c>
      <c r="G99" s="36">
        <f>SUMIFS(СВЦЭМ!$C$39:$C$782,СВЦЭМ!$A$39:$A$782,$A99,СВЦЭМ!$B$39:$B$782,G$83)+'СЕТ СН'!$H$9+СВЦЭМ!$D$10+'СЕТ СН'!$H$5-'СЕТ СН'!$H$17</f>
        <v>5453.6949928800004</v>
      </c>
      <c r="H99" s="36">
        <f>SUMIFS(СВЦЭМ!$C$39:$C$782,СВЦЭМ!$A$39:$A$782,$A99,СВЦЭМ!$B$39:$B$782,H$83)+'СЕТ СН'!$H$9+СВЦЭМ!$D$10+'СЕТ СН'!$H$5-'СЕТ СН'!$H$17</f>
        <v>5327.4197246599997</v>
      </c>
      <c r="I99" s="36">
        <f>SUMIFS(СВЦЭМ!$C$39:$C$782,СВЦЭМ!$A$39:$A$782,$A99,СВЦЭМ!$B$39:$B$782,I$83)+'СЕТ СН'!$H$9+СВЦЭМ!$D$10+'СЕТ СН'!$H$5-'СЕТ СН'!$H$17</f>
        <v>5313.1232135999999</v>
      </c>
      <c r="J99" s="36">
        <f>SUMIFS(СВЦЭМ!$C$39:$C$782,СВЦЭМ!$A$39:$A$782,$A99,СВЦЭМ!$B$39:$B$782,J$83)+'СЕТ СН'!$H$9+СВЦЭМ!$D$10+'СЕТ СН'!$H$5-'СЕТ СН'!$H$17</f>
        <v>5223.2504542400002</v>
      </c>
      <c r="K99" s="36">
        <f>SUMIFS(СВЦЭМ!$C$39:$C$782,СВЦЭМ!$A$39:$A$782,$A99,СВЦЭМ!$B$39:$B$782,K$83)+'СЕТ СН'!$H$9+СВЦЭМ!$D$10+'СЕТ СН'!$H$5-'СЕТ СН'!$H$17</f>
        <v>5210.95068188</v>
      </c>
      <c r="L99" s="36">
        <f>SUMIFS(СВЦЭМ!$C$39:$C$782,СВЦЭМ!$A$39:$A$782,$A99,СВЦЭМ!$B$39:$B$782,L$83)+'СЕТ СН'!$H$9+СВЦЭМ!$D$10+'СЕТ СН'!$H$5-'СЕТ СН'!$H$17</f>
        <v>5222.6324497000005</v>
      </c>
      <c r="M99" s="36">
        <f>SUMIFS(СВЦЭМ!$C$39:$C$782,СВЦЭМ!$A$39:$A$782,$A99,СВЦЭМ!$B$39:$B$782,M$83)+'СЕТ СН'!$H$9+СВЦЭМ!$D$10+'СЕТ СН'!$H$5-'СЕТ СН'!$H$17</f>
        <v>5248.0048374600001</v>
      </c>
      <c r="N99" s="36">
        <f>SUMIFS(СВЦЭМ!$C$39:$C$782,СВЦЭМ!$A$39:$A$782,$A99,СВЦЭМ!$B$39:$B$782,N$83)+'СЕТ СН'!$H$9+СВЦЭМ!$D$10+'СЕТ СН'!$H$5-'СЕТ СН'!$H$17</f>
        <v>5288.32073898</v>
      </c>
      <c r="O99" s="36">
        <f>SUMIFS(СВЦЭМ!$C$39:$C$782,СВЦЭМ!$A$39:$A$782,$A99,СВЦЭМ!$B$39:$B$782,O$83)+'СЕТ СН'!$H$9+СВЦЭМ!$D$10+'СЕТ СН'!$H$5-'СЕТ СН'!$H$17</f>
        <v>5303.9046191200005</v>
      </c>
      <c r="P99" s="36">
        <f>SUMIFS(СВЦЭМ!$C$39:$C$782,СВЦЭМ!$A$39:$A$782,$A99,СВЦЭМ!$B$39:$B$782,P$83)+'СЕТ СН'!$H$9+СВЦЭМ!$D$10+'СЕТ СН'!$H$5-'СЕТ СН'!$H$17</f>
        <v>5311.2777923100002</v>
      </c>
      <c r="Q99" s="36">
        <f>SUMIFS(СВЦЭМ!$C$39:$C$782,СВЦЭМ!$A$39:$A$782,$A99,СВЦЭМ!$B$39:$B$782,Q$83)+'СЕТ СН'!$H$9+СВЦЭМ!$D$10+'СЕТ СН'!$H$5-'СЕТ СН'!$H$17</f>
        <v>5301.6115349700003</v>
      </c>
      <c r="R99" s="36">
        <f>SUMIFS(СВЦЭМ!$C$39:$C$782,СВЦЭМ!$A$39:$A$782,$A99,СВЦЭМ!$B$39:$B$782,R$83)+'СЕТ СН'!$H$9+СВЦЭМ!$D$10+'СЕТ СН'!$H$5-'СЕТ СН'!$H$17</f>
        <v>5247.5782489900002</v>
      </c>
      <c r="S99" s="36">
        <f>SUMIFS(СВЦЭМ!$C$39:$C$782,СВЦЭМ!$A$39:$A$782,$A99,СВЦЭМ!$B$39:$B$782,S$83)+'СЕТ СН'!$H$9+СВЦЭМ!$D$10+'СЕТ СН'!$H$5-'СЕТ СН'!$H$17</f>
        <v>5224.9898130800002</v>
      </c>
      <c r="T99" s="36">
        <f>SUMIFS(СВЦЭМ!$C$39:$C$782,СВЦЭМ!$A$39:$A$782,$A99,СВЦЭМ!$B$39:$B$782,T$83)+'СЕТ СН'!$H$9+СВЦЭМ!$D$10+'СЕТ СН'!$H$5-'СЕТ СН'!$H$17</f>
        <v>5112.4744403599998</v>
      </c>
      <c r="U99" s="36">
        <f>SUMIFS(СВЦЭМ!$C$39:$C$782,СВЦЭМ!$A$39:$A$782,$A99,СВЦЭМ!$B$39:$B$782,U$83)+'СЕТ СН'!$H$9+СВЦЭМ!$D$10+'СЕТ СН'!$H$5-'СЕТ СН'!$H$17</f>
        <v>5035.3839307100006</v>
      </c>
      <c r="V99" s="36">
        <f>SUMIFS(СВЦЭМ!$C$39:$C$782,СВЦЭМ!$A$39:$A$782,$A99,СВЦЭМ!$B$39:$B$782,V$83)+'СЕТ СН'!$H$9+СВЦЭМ!$D$10+'СЕТ СН'!$H$5-'СЕТ СН'!$H$17</f>
        <v>5042.8793783199999</v>
      </c>
      <c r="W99" s="36">
        <f>SUMIFS(СВЦЭМ!$C$39:$C$782,СВЦЭМ!$A$39:$A$782,$A99,СВЦЭМ!$B$39:$B$782,W$83)+'СЕТ СН'!$H$9+СВЦЭМ!$D$10+'СЕТ СН'!$H$5-'СЕТ СН'!$H$17</f>
        <v>5098.7639669700002</v>
      </c>
      <c r="X99" s="36">
        <f>SUMIFS(СВЦЭМ!$C$39:$C$782,СВЦЭМ!$A$39:$A$782,$A99,СВЦЭМ!$B$39:$B$782,X$83)+'СЕТ СН'!$H$9+СВЦЭМ!$D$10+'СЕТ СН'!$H$5-'СЕТ СН'!$H$17</f>
        <v>5141.5883723100005</v>
      </c>
      <c r="Y99" s="36">
        <f>SUMIFS(СВЦЭМ!$C$39:$C$782,СВЦЭМ!$A$39:$A$782,$A99,СВЦЭМ!$B$39:$B$782,Y$83)+'СЕТ СН'!$H$9+СВЦЭМ!$D$10+'СЕТ СН'!$H$5-'СЕТ СН'!$H$17</f>
        <v>5243.9435880300007</v>
      </c>
    </row>
    <row r="100" spans="1:25" ht="15.75" x14ac:dyDescent="0.2">
      <c r="A100" s="35">
        <f t="shared" si="2"/>
        <v>45063</v>
      </c>
      <c r="B100" s="36">
        <f>SUMIFS(СВЦЭМ!$C$39:$C$782,СВЦЭМ!$A$39:$A$782,$A100,СВЦЭМ!$B$39:$B$782,B$83)+'СЕТ СН'!$H$9+СВЦЭМ!$D$10+'СЕТ СН'!$H$5-'СЕТ СН'!$H$17</f>
        <v>5315.8286064900003</v>
      </c>
      <c r="C100" s="36">
        <f>SUMIFS(СВЦЭМ!$C$39:$C$782,СВЦЭМ!$A$39:$A$782,$A100,СВЦЭМ!$B$39:$B$782,C$83)+'СЕТ СН'!$H$9+СВЦЭМ!$D$10+'СЕТ СН'!$H$5-'СЕТ СН'!$H$17</f>
        <v>5416.2407581200005</v>
      </c>
      <c r="D100" s="36">
        <f>SUMIFS(СВЦЭМ!$C$39:$C$782,СВЦЭМ!$A$39:$A$782,$A100,СВЦЭМ!$B$39:$B$782,D$83)+'СЕТ СН'!$H$9+СВЦЭМ!$D$10+'СЕТ СН'!$H$5-'СЕТ СН'!$H$17</f>
        <v>5393.52891568</v>
      </c>
      <c r="E100" s="36">
        <f>SUMIFS(СВЦЭМ!$C$39:$C$782,СВЦЭМ!$A$39:$A$782,$A100,СВЦЭМ!$B$39:$B$782,E$83)+'СЕТ СН'!$H$9+СВЦЭМ!$D$10+'СЕТ СН'!$H$5-'СЕТ СН'!$H$17</f>
        <v>5478.8295347600006</v>
      </c>
      <c r="F100" s="36">
        <f>SUMIFS(СВЦЭМ!$C$39:$C$782,СВЦЭМ!$A$39:$A$782,$A100,СВЦЭМ!$B$39:$B$782,F$83)+'СЕТ СН'!$H$9+СВЦЭМ!$D$10+'СЕТ СН'!$H$5-'СЕТ СН'!$H$17</f>
        <v>5478.0568066699998</v>
      </c>
      <c r="G100" s="36">
        <f>SUMIFS(СВЦЭМ!$C$39:$C$782,СВЦЭМ!$A$39:$A$782,$A100,СВЦЭМ!$B$39:$B$782,G$83)+'СЕТ СН'!$H$9+СВЦЭМ!$D$10+'СЕТ СН'!$H$5-'СЕТ СН'!$H$17</f>
        <v>5394.9917713200002</v>
      </c>
      <c r="H100" s="36">
        <f>SUMIFS(СВЦЭМ!$C$39:$C$782,СВЦЭМ!$A$39:$A$782,$A100,СВЦЭМ!$B$39:$B$782,H$83)+'СЕТ СН'!$H$9+СВЦЭМ!$D$10+'СЕТ СН'!$H$5-'СЕТ СН'!$H$17</f>
        <v>5351.25606548</v>
      </c>
      <c r="I100" s="36">
        <f>SUMIFS(СВЦЭМ!$C$39:$C$782,СВЦЭМ!$A$39:$A$782,$A100,СВЦЭМ!$B$39:$B$782,I$83)+'СЕТ СН'!$H$9+СВЦЭМ!$D$10+'СЕТ СН'!$H$5-'СЕТ СН'!$H$17</f>
        <v>5288.0022008300002</v>
      </c>
      <c r="J100" s="36">
        <f>SUMIFS(СВЦЭМ!$C$39:$C$782,СВЦЭМ!$A$39:$A$782,$A100,СВЦЭМ!$B$39:$B$782,J$83)+'СЕТ СН'!$H$9+СВЦЭМ!$D$10+'СЕТ СН'!$H$5-'СЕТ СН'!$H$17</f>
        <v>5251.1616866800005</v>
      </c>
      <c r="K100" s="36">
        <f>SUMIFS(СВЦЭМ!$C$39:$C$782,СВЦЭМ!$A$39:$A$782,$A100,СВЦЭМ!$B$39:$B$782,K$83)+'СЕТ СН'!$H$9+СВЦЭМ!$D$10+'СЕТ СН'!$H$5-'СЕТ СН'!$H$17</f>
        <v>5243.1555912800004</v>
      </c>
      <c r="L100" s="36">
        <f>SUMIFS(СВЦЭМ!$C$39:$C$782,СВЦЭМ!$A$39:$A$782,$A100,СВЦЭМ!$B$39:$B$782,L$83)+'СЕТ СН'!$H$9+СВЦЭМ!$D$10+'СЕТ СН'!$H$5-'СЕТ СН'!$H$17</f>
        <v>5232.8364892899999</v>
      </c>
      <c r="M100" s="36">
        <f>SUMIFS(СВЦЭМ!$C$39:$C$782,СВЦЭМ!$A$39:$A$782,$A100,СВЦЭМ!$B$39:$B$782,M$83)+'СЕТ СН'!$H$9+СВЦЭМ!$D$10+'СЕТ СН'!$H$5-'СЕТ СН'!$H$17</f>
        <v>5264.0155160900003</v>
      </c>
      <c r="N100" s="36">
        <f>SUMIFS(СВЦЭМ!$C$39:$C$782,СВЦЭМ!$A$39:$A$782,$A100,СВЦЭМ!$B$39:$B$782,N$83)+'СЕТ СН'!$H$9+СВЦЭМ!$D$10+'СЕТ СН'!$H$5-'СЕТ СН'!$H$17</f>
        <v>5360.3177812200001</v>
      </c>
      <c r="O100" s="36">
        <f>SUMIFS(СВЦЭМ!$C$39:$C$782,СВЦЭМ!$A$39:$A$782,$A100,СВЦЭМ!$B$39:$B$782,O$83)+'СЕТ СН'!$H$9+СВЦЭМ!$D$10+'СЕТ СН'!$H$5-'СЕТ СН'!$H$17</f>
        <v>5325.8364693599997</v>
      </c>
      <c r="P100" s="36">
        <f>SUMIFS(СВЦЭМ!$C$39:$C$782,СВЦЭМ!$A$39:$A$782,$A100,СВЦЭМ!$B$39:$B$782,P$83)+'СЕТ СН'!$H$9+СВЦЭМ!$D$10+'СЕТ СН'!$H$5-'СЕТ СН'!$H$17</f>
        <v>5333.5527084100004</v>
      </c>
      <c r="Q100" s="36">
        <f>SUMIFS(СВЦЭМ!$C$39:$C$782,СВЦЭМ!$A$39:$A$782,$A100,СВЦЭМ!$B$39:$B$782,Q$83)+'СЕТ СН'!$H$9+СВЦЭМ!$D$10+'СЕТ СН'!$H$5-'СЕТ СН'!$H$17</f>
        <v>5408.3312954499997</v>
      </c>
      <c r="R100" s="36">
        <f>SUMIFS(СВЦЭМ!$C$39:$C$782,СВЦЭМ!$A$39:$A$782,$A100,СВЦЭМ!$B$39:$B$782,R$83)+'СЕТ СН'!$H$9+СВЦЭМ!$D$10+'СЕТ СН'!$H$5-'СЕТ СН'!$H$17</f>
        <v>5343.0058144900004</v>
      </c>
      <c r="S100" s="36">
        <f>SUMIFS(СВЦЭМ!$C$39:$C$782,СВЦЭМ!$A$39:$A$782,$A100,СВЦЭМ!$B$39:$B$782,S$83)+'СЕТ СН'!$H$9+СВЦЭМ!$D$10+'СЕТ СН'!$H$5-'СЕТ СН'!$H$17</f>
        <v>5292.9483252099999</v>
      </c>
      <c r="T100" s="36">
        <f>SUMIFS(СВЦЭМ!$C$39:$C$782,СВЦЭМ!$A$39:$A$782,$A100,СВЦЭМ!$B$39:$B$782,T$83)+'СЕТ СН'!$H$9+СВЦЭМ!$D$10+'СЕТ СН'!$H$5-'СЕТ СН'!$H$17</f>
        <v>5234.1655730800003</v>
      </c>
      <c r="U100" s="36">
        <f>SUMIFS(СВЦЭМ!$C$39:$C$782,СВЦЭМ!$A$39:$A$782,$A100,СВЦЭМ!$B$39:$B$782,U$83)+'СЕТ СН'!$H$9+СВЦЭМ!$D$10+'СЕТ СН'!$H$5-'СЕТ СН'!$H$17</f>
        <v>5202.86663718</v>
      </c>
      <c r="V100" s="36">
        <f>SUMIFS(СВЦЭМ!$C$39:$C$782,СВЦЭМ!$A$39:$A$782,$A100,СВЦЭМ!$B$39:$B$782,V$83)+'СЕТ СН'!$H$9+СВЦЭМ!$D$10+'СЕТ СН'!$H$5-'СЕТ СН'!$H$17</f>
        <v>5191.0727124200002</v>
      </c>
      <c r="W100" s="36">
        <f>SUMIFS(СВЦЭМ!$C$39:$C$782,СВЦЭМ!$A$39:$A$782,$A100,СВЦЭМ!$B$39:$B$782,W$83)+'СЕТ СН'!$H$9+СВЦЭМ!$D$10+'СЕТ СН'!$H$5-'СЕТ СН'!$H$17</f>
        <v>5159.3118071500003</v>
      </c>
      <c r="X100" s="36">
        <f>SUMIFS(СВЦЭМ!$C$39:$C$782,СВЦЭМ!$A$39:$A$782,$A100,СВЦЭМ!$B$39:$B$782,X$83)+'СЕТ СН'!$H$9+СВЦЭМ!$D$10+'СЕТ СН'!$H$5-'СЕТ СН'!$H$17</f>
        <v>5186.4187384300003</v>
      </c>
      <c r="Y100" s="36">
        <f>SUMIFS(СВЦЭМ!$C$39:$C$782,СВЦЭМ!$A$39:$A$782,$A100,СВЦЭМ!$B$39:$B$782,Y$83)+'СЕТ СН'!$H$9+СВЦЭМ!$D$10+'СЕТ СН'!$H$5-'СЕТ СН'!$H$17</f>
        <v>5274.7942115700007</v>
      </c>
    </row>
    <row r="101" spans="1:25" ht="15.75" x14ac:dyDescent="0.2">
      <c r="A101" s="35">
        <f t="shared" si="2"/>
        <v>45064</v>
      </c>
      <c r="B101" s="36">
        <f>SUMIFS(СВЦЭМ!$C$39:$C$782,СВЦЭМ!$A$39:$A$782,$A101,СВЦЭМ!$B$39:$B$782,B$83)+'СЕТ СН'!$H$9+СВЦЭМ!$D$10+'СЕТ СН'!$H$5-'СЕТ СН'!$H$17</f>
        <v>5338.2367559100003</v>
      </c>
      <c r="C101" s="36">
        <f>SUMIFS(СВЦЭМ!$C$39:$C$782,СВЦЭМ!$A$39:$A$782,$A101,СВЦЭМ!$B$39:$B$782,C$83)+'СЕТ СН'!$H$9+СВЦЭМ!$D$10+'СЕТ СН'!$H$5-'СЕТ СН'!$H$17</f>
        <v>5418.8960108299998</v>
      </c>
      <c r="D101" s="36">
        <f>SUMIFS(СВЦЭМ!$C$39:$C$782,СВЦЭМ!$A$39:$A$782,$A101,СВЦЭМ!$B$39:$B$782,D$83)+'СЕТ СН'!$H$9+СВЦЭМ!$D$10+'СЕТ СН'!$H$5-'СЕТ СН'!$H$17</f>
        <v>5465.2676786000002</v>
      </c>
      <c r="E101" s="36">
        <f>SUMIFS(СВЦЭМ!$C$39:$C$782,СВЦЭМ!$A$39:$A$782,$A101,СВЦЭМ!$B$39:$B$782,E$83)+'СЕТ СН'!$H$9+СВЦЭМ!$D$10+'СЕТ СН'!$H$5-'СЕТ СН'!$H$17</f>
        <v>5522.2786672700004</v>
      </c>
      <c r="F101" s="36">
        <f>SUMIFS(СВЦЭМ!$C$39:$C$782,СВЦЭМ!$A$39:$A$782,$A101,СВЦЭМ!$B$39:$B$782,F$83)+'СЕТ СН'!$H$9+СВЦЭМ!$D$10+'СЕТ СН'!$H$5-'СЕТ СН'!$H$17</f>
        <v>5539.5136102000006</v>
      </c>
      <c r="G101" s="36">
        <f>SUMIFS(СВЦЭМ!$C$39:$C$782,СВЦЭМ!$A$39:$A$782,$A101,СВЦЭМ!$B$39:$B$782,G$83)+'СЕТ СН'!$H$9+СВЦЭМ!$D$10+'СЕТ СН'!$H$5-'СЕТ СН'!$H$17</f>
        <v>5505.5631448800004</v>
      </c>
      <c r="H101" s="36">
        <f>SUMIFS(СВЦЭМ!$C$39:$C$782,СВЦЭМ!$A$39:$A$782,$A101,СВЦЭМ!$B$39:$B$782,H$83)+'СЕТ СН'!$H$9+СВЦЭМ!$D$10+'СЕТ СН'!$H$5-'СЕТ СН'!$H$17</f>
        <v>5425.69938387</v>
      </c>
      <c r="I101" s="36">
        <f>SUMIFS(СВЦЭМ!$C$39:$C$782,СВЦЭМ!$A$39:$A$782,$A101,СВЦЭМ!$B$39:$B$782,I$83)+'СЕТ СН'!$H$9+СВЦЭМ!$D$10+'СЕТ СН'!$H$5-'СЕТ СН'!$H$17</f>
        <v>5316.0549985100006</v>
      </c>
      <c r="J101" s="36">
        <f>SUMIFS(СВЦЭМ!$C$39:$C$782,СВЦЭМ!$A$39:$A$782,$A101,СВЦЭМ!$B$39:$B$782,J$83)+'СЕТ СН'!$H$9+СВЦЭМ!$D$10+'СЕТ СН'!$H$5-'СЕТ СН'!$H$17</f>
        <v>5249.4673312300001</v>
      </c>
      <c r="K101" s="36">
        <f>SUMIFS(СВЦЭМ!$C$39:$C$782,СВЦЭМ!$A$39:$A$782,$A101,СВЦЭМ!$B$39:$B$782,K$83)+'СЕТ СН'!$H$9+СВЦЭМ!$D$10+'СЕТ СН'!$H$5-'СЕТ СН'!$H$17</f>
        <v>5242.7021487900001</v>
      </c>
      <c r="L101" s="36">
        <f>SUMIFS(СВЦЭМ!$C$39:$C$782,СВЦЭМ!$A$39:$A$782,$A101,СВЦЭМ!$B$39:$B$782,L$83)+'СЕТ СН'!$H$9+СВЦЭМ!$D$10+'СЕТ СН'!$H$5-'СЕТ СН'!$H$17</f>
        <v>5244.7585399300006</v>
      </c>
      <c r="M101" s="36">
        <f>SUMIFS(СВЦЭМ!$C$39:$C$782,СВЦЭМ!$A$39:$A$782,$A101,СВЦЭМ!$B$39:$B$782,M$83)+'СЕТ СН'!$H$9+СВЦЭМ!$D$10+'СЕТ СН'!$H$5-'СЕТ СН'!$H$17</f>
        <v>5270.5891124200007</v>
      </c>
      <c r="N101" s="36">
        <f>SUMIFS(СВЦЭМ!$C$39:$C$782,СВЦЭМ!$A$39:$A$782,$A101,СВЦЭМ!$B$39:$B$782,N$83)+'СЕТ СН'!$H$9+СВЦЭМ!$D$10+'СЕТ СН'!$H$5-'СЕТ СН'!$H$17</f>
        <v>5316.0742974599998</v>
      </c>
      <c r="O101" s="36">
        <f>SUMIFS(СВЦЭМ!$C$39:$C$782,СВЦЭМ!$A$39:$A$782,$A101,СВЦЭМ!$B$39:$B$782,O$83)+'СЕТ СН'!$H$9+СВЦЭМ!$D$10+'СЕТ СН'!$H$5-'СЕТ СН'!$H$17</f>
        <v>5357.5219498900005</v>
      </c>
      <c r="P101" s="36">
        <f>SUMIFS(СВЦЭМ!$C$39:$C$782,СВЦЭМ!$A$39:$A$782,$A101,СВЦЭМ!$B$39:$B$782,P$83)+'СЕТ СН'!$H$9+СВЦЭМ!$D$10+'СЕТ СН'!$H$5-'СЕТ СН'!$H$17</f>
        <v>5347.1547516099999</v>
      </c>
      <c r="Q101" s="36">
        <f>SUMIFS(СВЦЭМ!$C$39:$C$782,СВЦЭМ!$A$39:$A$782,$A101,СВЦЭМ!$B$39:$B$782,Q$83)+'СЕТ СН'!$H$9+СВЦЭМ!$D$10+'СЕТ СН'!$H$5-'СЕТ СН'!$H$17</f>
        <v>5346.0060903499998</v>
      </c>
      <c r="R101" s="36">
        <f>SUMIFS(СВЦЭМ!$C$39:$C$782,СВЦЭМ!$A$39:$A$782,$A101,СВЦЭМ!$B$39:$B$782,R$83)+'СЕТ СН'!$H$9+СВЦЭМ!$D$10+'СЕТ СН'!$H$5-'СЕТ СН'!$H$17</f>
        <v>5368.8709962499997</v>
      </c>
      <c r="S101" s="36">
        <f>SUMIFS(СВЦЭМ!$C$39:$C$782,СВЦЭМ!$A$39:$A$782,$A101,СВЦЭМ!$B$39:$B$782,S$83)+'СЕТ СН'!$H$9+СВЦЭМ!$D$10+'СЕТ СН'!$H$5-'СЕТ СН'!$H$17</f>
        <v>5322.1935079699997</v>
      </c>
      <c r="T101" s="36">
        <f>SUMIFS(СВЦЭМ!$C$39:$C$782,СВЦЭМ!$A$39:$A$782,$A101,СВЦЭМ!$B$39:$B$782,T$83)+'СЕТ СН'!$H$9+СВЦЭМ!$D$10+'СЕТ СН'!$H$5-'СЕТ СН'!$H$17</f>
        <v>5280.2078452700007</v>
      </c>
      <c r="U101" s="36">
        <f>SUMIFS(СВЦЭМ!$C$39:$C$782,СВЦЭМ!$A$39:$A$782,$A101,СВЦЭМ!$B$39:$B$782,U$83)+'СЕТ СН'!$H$9+СВЦЭМ!$D$10+'СЕТ СН'!$H$5-'СЕТ СН'!$H$17</f>
        <v>5251.1597351500004</v>
      </c>
      <c r="V101" s="36">
        <f>SUMIFS(СВЦЭМ!$C$39:$C$782,СВЦЭМ!$A$39:$A$782,$A101,СВЦЭМ!$B$39:$B$782,V$83)+'СЕТ СН'!$H$9+СВЦЭМ!$D$10+'СЕТ СН'!$H$5-'СЕТ СН'!$H$17</f>
        <v>5223.64205296</v>
      </c>
      <c r="W101" s="36">
        <f>SUMIFS(СВЦЭМ!$C$39:$C$782,СВЦЭМ!$A$39:$A$782,$A101,СВЦЭМ!$B$39:$B$782,W$83)+'СЕТ СН'!$H$9+СВЦЭМ!$D$10+'СЕТ СН'!$H$5-'СЕТ СН'!$H$17</f>
        <v>5212.2744246500006</v>
      </c>
      <c r="X101" s="36">
        <f>SUMIFS(СВЦЭМ!$C$39:$C$782,СВЦЭМ!$A$39:$A$782,$A101,СВЦЭМ!$B$39:$B$782,X$83)+'СЕТ СН'!$H$9+СВЦЭМ!$D$10+'СЕТ СН'!$H$5-'СЕТ СН'!$H$17</f>
        <v>5263.2598524300001</v>
      </c>
      <c r="Y101" s="36">
        <f>SUMIFS(СВЦЭМ!$C$39:$C$782,СВЦЭМ!$A$39:$A$782,$A101,СВЦЭМ!$B$39:$B$782,Y$83)+'СЕТ СН'!$H$9+СВЦЭМ!$D$10+'СЕТ СН'!$H$5-'СЕТ СН'!$H$17</f>
        <v>5350.6514841000007</v>
      </c>
    </row>
    <row r="102" spans="1:25" ht="15.75" x14ac:dyDescent="0.2">
      <c r="A102" s="35">
        <f t="shared" si="2"/>
        <v>45065</v>
      </c>
      <c r="B102" s="36">
        <f>SUMIFS(СВЦЭМ!$C$39:$C$782,СВЦЭМ!$A$39:$A$782,$A102,СВЦЭМ!$B$39:$B$782,B$83)+'СЕТ СН'!$H$9+СВЦЭМ!$D$10+'СЕТ СН'!$H$5-'СЕТ СН'!$H$17</f>
        <v>5411.5787584</v>
      </c>
      <c r="C102" s="36">
        <f>SUMIFS(СВЦЭМ!$C$39:$C$782,СВЦЭМ!$A$39:$A$782,$A102,СВЦЭМ!$B$39:$B$782,C$83)+'СЕТ СН'!$H$9+СВЦЭМ!$D$10+'СЕТ СН'!$H$5-'СЕТ СН'!$H$17</f>
        <v>5454.88640975</v>
      </c>
      <c r="D102" s="36">
        <f>SUMIFS(СВЦЭМ!$C$39:$C$782,СВЦЭМ!$A$39:$A$782,$A102,СВЦЭМ!$B$39:$B$782,D$83)+'СЕТ СН'!$H$9+СВЦЭМ!$D$10+'СЕТ СН'!$H$5-'СЕТ СН'!$H$17</f>
        <v>5467.5596787000004</v>
      </c>
      <c r="E102" s="36">
        <f>SUMIFS(СВЦЭМ!$C$39:$C$782,СВЦЭМ!$A$39:$A$782,$A102,СВЦЭМ!$B$39:$B$782,E$83)+'СЕТ СН'!$H$9+СВЦЭМ!$D$10+'СЕТ СН'!$H$5-'СЕТ СН'!$H$17</f>
        <v>5455.53147033</v>
      </c>
      <c r="F102" s="36">
        <f>SUMIFS(СВЦЭМ!$C$39:$C$782,СВЦЭМ!$A$39:$A$782,$A102,СВЦЭМ!$B$39:$B$782,F$83)+'СЕТ СН'!$H$9+СВЦЭМ!$D$10+'СЕТ СН'!$H$5-'СЕТ СН'!$H$17</f>
        <v>5456.2456377799999</v>
      </c>
      <c r="G102" s="36">
        <f>SUMIFS(СВЦЭМ!$C$39:$C$782,СВЦЭМ!$A$39:$A$782,$A102,СВЦЭМ!$B$39:$B$782,G$83)+'СЕТ СН'!$H$9+СВЦЭМ!$D$10+'СЕТ СН'!$H$5-'СЕТ СН'!$H$17</f>
        <v>5393.3854353799998</v>
      </c>
      <c r="H102" s="36">
        <f>SUMIFS(СВЦЭМ!$C$39:$C$782,СВЦЭМ!$A$39:$A$782,$A102,СВЦЭМ!$B$39:$B$782,H$83)+'СЕТ СН'!$H$9+СВЦЭМ!$D$10+'СЕТ СН'!$H$5-'СЕТ СН'!$H$17</f>
        <v>5242.5597453600003</v>
      </c>
      <c r="I102" s="36">
        <f>SUMIFS(СВЦЭМ!$C$39:$C$782,СВЦЭМ!$A$39:$A$782,$A102,СВЦЭМ!$B$39:$B$782,I$83)+'СЕТ СН'!$H$9+СВЦЭМ!$D$10+'СЕТ СН'!$H$5-'СЕТ СН'!$H$17</f>
        <v>5237.0554327500004</v>
      </c>
      <c r="J102" s="36">
        <f>SUMIFS(СВЦЭМ!$C$39:$C$782,СВЦЭМ!$A$39:$A$782,$A102,СВЦЭМ!$B$39:$B$782,J$83)+'СЕТ СН'!$H$9+СВЦЭМ!$D$10+'СЕТ СН'!$H$5-'СЕТ СН'!$H$17</f>
        <v>5178.2322237799999</v>
      </c>
      <c r="K102" s="36">
        <f>SUMIFS(СВЦЭМ!$C$39:$C$782,СВЦЭМ!$A$39:$A$782,$A102,СВЦЭМ!$B$39:$B$782,K$83)+'СЕТ СН'!$H$9+СВЦЭМ!$D$10+'СЕТ СН'!$H$5-'СЕТ СН'!$H$17</f>
        <v>5176.0862916599999</v>
      </c>
      <c r="L102" s="36">
        <f>SUMIFS(СВЦЭМ!$C$39:$C$782,СВЦЭМ!$A$39:$A$782,$A102,СВЦЭМ!$B$39:$B$782,L$83)+'СЕТ СН'!$H$9+СВЦЭМ!$D$10+'СЕТ СН'!$H$5-'СЕТ СН'!$H$17</f>
        <v>5197.80278886</v>
      </c>
      <c r="M102" s="36">
        <f>SUMIFS(СВЦЭМ!$C$39:$C$782,СВЦЭМ!$A$39:$A$782,$A102,СВЦЭМ!$B$39:$B$782,M$83)+'СЕТ СН'!$H$9+СВЦЭМ!$D$10+'СЕТ СН'!$H$5-'СЕТ СН'!$H$17</f>
        <v>5219.4631612499998</v>
      </c>
      <c r="N102" s="36">
        <f>SUMIFS(СВЦЭМ!$C$39:$C$782,СВЦЭМ!$A$39:$A$782,$A102,СВЦЭМ!$B$39:$B$782,N$83)+'СЕТ СН'!$H$9+СВЦЭМ!$D$10+'СЕТ СН'!$H$5-'СЕТ СН'!$H$17</f>
        <v>5252.0950897299999</v>
      </c>
      <c r="O102" s="36">
        <f>SUMIFS(СВЦЭМ!$C$39:$C$782,СВЦЭМ!$A$39:$A$782,$A102,СВЦЭМ!$B$39:$B$782,O$83)+'СЕТ СН'!$H$9+СВЦЭМ!$D$10+'СЕТ СН'!$H$5-'СЕТ СН'!$H$17</f>
        <v>5277.1261456900002</v>
      </c>
      <c r="P102" s="36">
        <f>SUMIFS(СВЦЭМ!$C$39:$C$782,СВЦЭМ!$A$39:$A$782,$A102,СВЦЭМ!$B$39:$B$782,P$83)+'СЕТ СН'!$H$9+СВЦЭМ!$D$10+'СЕТ СН'!$H$5-'СЕТ СН'!$H$17</f>
        <v>5308.81994803</v>
      </c>
      <c r="Q102" s="36">
        <f>SUMIFS(СВЦЭМ!$C$39:$C$782,СВЦЭМ!$A$39:$A$782,$A102,СВЦЭМ!$B$39:$B$782,Q$83)+'СЕТ СН'!$H$9+СВЦЭМ!$D$10+'СЕТ СН'!$H$5-'СЕТ СН'!$H$17</f>
        <v>5320.8459551900005</v>
      </c>
      <c r="R102" s="36">
        <f>SUMIFS(СВЦЭМ!$C$39:$C$782,СВЦЭМ!$A$39:$A$782,$A102,СВЦЭМ!$B$39:$B$782,R$83)+'СЕТ СН'!$H$9+СВЦЭМ!$D$10+'СЕТ СН'!$H$5-'СЕТ СН'!$H$17</f>
        <v>5251.6532290300001</v>
      </c>
      <c r="S102" s="36">
        <f>SUMIFS(СВЦЭМ!$C$39:$C$782,СВЦЭМ!$A$39:$A$782,$A102,СВЦЭМ!$B$39:$B$782,S$83)+'СЕТ СН'!$H$9+СВЦЭМ!$D$10+'СЕТ СН'!$H$5-'СЕТ СН'!$H$17</f>
        <v>5196.4199884300006</v>
      </c>
      <c r="T102" s="36">
        <f>SUMIFS(СВЦЭМ!$C$39:$C$782,СВЦЭМ!$A$39:$A$782,$A102,СВЦЭМ!$B$39:$B$782,T$83)+'СЕТ СН'!$H$9+СВЦЭМ!$D$10+'СЕТ СН'!$H$5-'СЕТ СН'!$H$17</f>
        <v>5143.2199135800001</v>
      </c>
      <c r="U102" s="36">
        <f>SUMIFS(СВЦЭМ!$C$39:$C$782,СВЦЭМ!$A$39:$A$782,$A102,СВЦЭМ!$B$39:$B$782,U$83)+'СЕТ СН'!$H$9+СВЦЭМ!$D$10+'СЕТ СН'!$H$5-'СЕТ СН'!$H$17</f>
        <v>5104.6752841500002</v>
      </c>
      <c r="V102" s="36">
        <f>SUMIFS(СВЦЭМ!$C$39:$C$782,СВЦЭМ!$A$39:$A$782,$A102,СВЦЭМ!$B$39:$B$782,V$83)+'СЕТ СН'!$H$9+СВЦЭМ!$D$10+'СЕТ СН'!$H$5-'СЕТ СН'!$H$17</f>
        <v>5062.26639823</v>
      </c>
      <c r="W102" s="36">
        <f>SUMIFS(СВЦЭМ!$C$39:$C$782,СВЦЭМ!$A$39:$A$782,$A102,СВЦЭМ!$B$39:$B$782,W$83)+'СЕТ СН'!$H$9+СВЦЭМ!$D$10+'СЕТ СН'!$H$5-'СЕТ СН'!$H$17</f>
        <v>5083.0698447699997</v>
      </c>
      <c r="X102" s="36">
        <f>SUMIFS(СВЦЭМ!$C$39:$C$782,СВЦЭМ!$A$39:$A$782,$A102,СВЦЭМ!$B$39:$B$782,X$83)+'СЕТ СН'!$H$9+СВЦЭМ!$D$10+'СЕТ СН'!$H$5-'СЕТ СН'!$H$17</f>
        <v>5136.3677733100003</v>
      </c>
      <c r="Y102" s="36">
        <f>SUMIFS(СВЦЭМ!$C$39:$C$782,СВЦЭМ!$A$39:$A$782,$A102,СВЦЭМ!$B$39:$B$782,Y$83)+'СЕТ СН'!$H$9+СВЦЭМ!$D$10+'СЕТ СН'!$H$5-'СЕТ СН'!$H$17</f>
        <v>5175.5588878799999</v>
      </c>
    </row>
    <row r="103" spans="1:25" ht="15.75" x14ac:dyDescent="0.2">
      <c r="A103" s="35">
        <f t="shared" si="2"/>
        <v>45066</v>
      </c>
      <c r="B103" s="36">
        <f>SUMIFS(СВЦЭМ!$C$39:$C$782,СВЦЭМ!$A$39:$A$782,$A103,СВЦЭМ!$B$39:$B$782,B$83)+'СЕТ СН'!$H$9+СВЦЭМ!$D$10+'СЕТ СН'!$H$5-'СЕТ СН'!$H$17</f>
        <v>5283.1626140799999</v>
      </c>
      <c r="C103" s="36">
        <f>SUMIFS(СВЦЭМ!$C$39:$C$782,СВЦЭМ!$A$39:$A$782,$A103,СВЦЭМ!$B$39:$B$782,C$83)+'СЕТ СН'!$H$9+СВЦЭМ!$D$10+'СЕТ СН'!$H$5-'СЕТ СН'!$H$17</f>
        <v>5371.0560271499999</v>
      </c>
      <c r="D103" s="36">
        <f>SUMIFS(СВЦЭМ!$C$39:$C$782,СВЦЭМ!$A$39:$A$782,$A103,СВЦЭМ!$B$39:$B$782,D$83)+'СЕТ СН'!$H$9+СВЦЭМ!$D$10+'СЕТ СН'!$H$5-'СЕТ СН'!$H$17</f>
        <v>5378.9569335800006</v>
      </c>
      <c r="E103" s="36">
        <f>SUMIFS(СВЦЭМ!$C$39:$C$782,СВЦЭМ!$A$39:$A$782,$A103,СВЦЭМ!$B$39:$B$782,E$83)+'СЕТ СН'!$H$9+СВЦЭМ!$D$10+'СЕТ СН'!$H$5-'СЕТ СН'!$H$17</f>
        <v>5365.7932866000001</v>
      </c>
      <c r="F103" s="36">
        <f>SUMIFS(СВЦЭМ!$C$39:$C$782,СВЦЭМ!$A$39:$A$782,$A103,СВЦЭМ!$B$39:$B$782,F$83)+'СЕТ СН'!$H$9+СВЦЭМ!$D$10+'СЕТ СН'!$H$5-'СЕТ СН'!$H$17</f>
        <v>5443.7385726499997</v>
      </c>
      <c r="G103" s="36">
        <f>SUMIFS(СВЦЭМ!$C$39:$C$782,СВЦЭМ!$A$39:$A$782,$A103,СВЦЭМ!$B$39:$B$782,G$83)+'СЕТ СН'!$H$9+СВЦЭМ!$D$10+'СЕТ СН'!$H$5-'СЕТ СН'!$H$17</f>
        <v>5435.6937509400004</v>
      </c>
      <c r="H103" s="36">
        <f>SUMIFS(СВЦЭМ!$C$39:$C$782,СВЦЭМ!$A$39:$A$782,$A103,СВЦЭМ!$B$39:$B$782,H$83)+'СЕТ СН'!$H$9+СВЦЭМ!$D$10+'СЕТ СН'!$H$5-'СЕТ СН'!$H$17</f>
        <v>5419.5170738699999</v>
      </c>
      <c r="I103" s="36">
        <f>SUMIFS(СВЦЭМ!$C$39:$C$782,СВЦЭМ!$A$39:$A$782,$A103,СВЦЭМ!$B$39:$B$782,I$83)+'СЕТ СН'!$H$9+СВЦЭМ!$D$10+'СЕТ СН'!$H$5-'СЕТ СН'!$H$17</f>
        <v>5317.8223312299997</v>
      </c>
      <c r="J103" s="36">
        <f>SUMIFS(СВЦЭМ!$C$39:$C$782,СВЦЭМ!$A$39:$A$782,$A103,СВЦЭМ!$B$39:$B$782,J$83)+'СЕТ СН'!$H$9+СВЦЭМ!$D$10+'СЕТ СН'!$H$5-'СЕТ СН'!$H$17</f>
        <v>5219.9228597800002</v>
      </c>
      <c r="K103" s="36">
        <f>SUMIFS(СВЦЭМ!$C$39:$C$782,СВЦЭМ!$A$39:$A$782,$A103,СВЦЭМ!$B$39:$B$782,K$83)+'СЕТ СН'!$H$9+СВЦЭМ!$D$10+'СЕТ СН'!$H$5-'СЕТ СН'!$H$17</f>
        <v>5184.7375539800005</v>
      </c>
      <c r="L103" s="36">
        <f>SUMIFS(СВЦЭМ!$C$39:$C$782,СВЦЭМ!$A$39:$A$782,$A103,СВЦЭМ!$B$39:$B$782,L$83)+'СЕТ СН'!$H$9+СВЦЭМ!$D$10+'СЕТ СН'!$H$5-'СЕТ СН'!$H$17</f>
        <v>5168.2712408100006</v>
      </c>
      <c r="M103" s="36">
        <f>SUMIFS(СВЦЭМ!$C$39:$C$782,СВЦЭМ!$A$39:$A$782,$A103,СВЦЭМ!$B$39:$B$782,M$83)+'СЕТ СН'!$H$9+СВЦЭМ!$D$10+'СЕТ СН'!$H$5-'СЕТ СН'!$H$17</f>
        <v>5160.3553024600005</v>
      </c>
      <c r="N103" s="36">
        <f>SUMIFS(СВЦЭМ!$C$39:$C$782,СВЦЭМ!$A$39:$A$782,$A103,СВЦЭМ!$B$39:$B$782,N$83)+'СЕТ СН'!$H$9+СВЦЭМ!$D$10+'СЕТ СН'!$H$5-'СЕТ СН'!$H$17</f>
        <v>5194.2530999099999</v>
      </c>
      <c r="O103" s="36">
        <f>SUMIFS(СВЦЭМ!$C$39:$C$782,СВЦЭМ!$A$39:$A$782,$A103,СВЦЭМ!$B$39:$B$782,O$83)+'СЕТ СН'!$H$9+СВЦЭМ!$D$10+'СЕТ СН'!$H$5-'СЕТ СН'!$H$17</f>
        <v>5206.5840861400002</v>
      </c>
      <c r="P103" s="36">
        <f>SUMIFS(СВЦЭМ!$C$39:$C$782,СВЦЭМ!$A$39:$A$782,$A103,СВЦЭМ!$B$39:$B$782,P$83)+'СЕТ СН'!$H$9+СВЦЭМ!$D$10+'СЕТ СН'!$H$5-'СЕТ СН'!$H$17</f>
        <v>5221.0642444800005</v>
      </c>
      <c r="Q103" s="36">
        <f>SUMIFS(СВЦЭМ!$C$39:$C$782,СВЦЭМ!$A$39:$A$782,$A103,СВЦЭМ!$B$39:$B$782,Q$83)+'СЕТ СН'!$H$9+СВЦЭМ!$D$10+'СЕТ СН'!$H$5-'СЕТ СН'!$H$17</f>
        <v>5241.6882087600006</v>
      </c>
      <c r="R103" s="36">
        <f>SUMIFS(СВЦЭМ!$C$39:$C$782,СВЦЭМ!$A$39:$A$782,$A103,СВЦЭМ!$B$39:$B$782,R$83)+'СЕТ СН'!$H$9+СВЦЭМ!$D$10+'СЕТ СН'!$H$5-'СЕТ СН'!$H$17</f>
        <v>5219.6364161199999</v>
      </c>
      <c r="S103" s="36">
        <f>SUMIFS(СВЦЭМ!$C$39:$C$782,СВЦЭМ!$A$39:$A$782,$A103,СВЦЭМ!$B$39:$B$782,S$83)+'СЕТ СН'!$H$9+СВЦЭМ!$D$10+'СЕТ СН'!$H$5-'СЕТ СН'!$H$17</f>
        <v>5168.6015205700005</v>
      </c>
      <c r="T103" s="36">
        <f>SUMIFS(СВЦЭМ!$C$39:$C$782,СВЦЭМ!$A$39:$A$782,$A103,СВЦЭМ!$B$39:$B$782,T$83)+'СЕТ СН'!$H$9+СВЦЭМ!$D$10+'СЕТ СН'!$H$5-'СЕТ СН'!$H$17</f>
        <v>5134.3996931800002</v>
      </c>
      <c r="U103" s="36">
        <f>SUMIFS(СВЦЭМ!$C$39:$C$782,СВЦЭМ!$A$39:$A$782,$A103,СВЦЭМ!$B$39:$B$782,U$83)+'СЕТ СН'!$H$9+СВЦЭМ!$D$10+'СЕТ СН'!$H$5-'СЕТ СН'!$H$17</f>
        <v>5121.5750314900006</v>
      </c>
      <c r="V103" s="36">
        <f>SUMIFS(СВЦЭМ!$C$39:$C$782,СВЦЭМ!$A$39:$A$782,$A103,СВЦЭМ!$B$39:$B$782,V$83)+'СЕТ СН'!$H$9+СВЦЭМ!$D$10+'СЕТ СН'!$H$5-'СЕТ СН'!$H$17</f>
        <v>5093.2978252700004</v>
      </c>
      <c r="W103" s="36">
        <f>SUMIFS(СВЦЭМ!$C$39:$C$782,СВЦЭМ!$A$39:$A$782,$A103,СВЦЭМ!$B$39:$B$782,W$83)+'СЕТ СН'!$H$9+СВЦЭМ!$D$10+'СЕТ СН'!$H$5-'СЕТ СН'!$H$17</f>
        <v>5067.2711758400001</v>
      </c>
      <c r="X103" s="36">
        <f>SUMIFS(СВЦЭМ!$C$39:$C$782,СВЦЭМ!$A$39:$A$782,$A103,СВЦЭМ!$B$39:$B$782,X$83)+'СЕТ СН'!$H$9+СВЦЭМ!$D$10+'СЕТ СН'!$H$5-'СЕТ СН'!$H$17</f>
        <v>5111.5189154100008</v>
      </c>
      <c r="Y103" s="36">
        <f>SUMIFS(СВЦЭМ!$C$39:$C$782,СВЦЭМ!$A$39:$A$782,$A103,СВЦЭМ!$B$39:$B$782,Y$83)+'СЕТ СН'!$H$9+СВЦЭМ!$D$10+'СЕТ СН'!$H$5-'СЕТ СН'!$H$17</f>
        <v>5170.5066270400002</v>
      </c>
    </row>
    <row r="104" spans="1:25" ht="15.75" x14ac:dyDescent="0.2">
      <c r="A104" s="35">
        <f t="shared" si="2"/>
        <v>45067</v>
      </c>
      <c r="B104" s="36">
        <f>SUMIFS(СВЦЭМ!$C$39:$C$782,СВЦЭМ!$A$39:$A$782,$A104,СВЦЭМ!$B$39:$B$782,B$83)+'СЕТ СН'!$H$9+СВЦЭМ!$D$10+'СЕТ СН'!$H$5-'СЕТ СН'!$H$17</f>
        <v>5224.5262556200005</v>
      </c>
      <c r="C104" s="36">
        <f>SUMIFS(СВЦЭМ!$C$39:$C$782,СВЦЭМ!$A$39:$A$782,$A104,СВЦЭМ!$B$39:$B$782,C$83)+'СЕТ СН'!$H$9+СВЦЭМ!$D$10+'СЕТ СН'!$H$5-'СЕТ СН'!$H$17</f>
        <v>5314.5288552000002</v>
      </c>
      <c r="D104" s="36">
        <f>SUMIFS(СВЦЭМ!$C$39:$C$782,СВЦЭМ!$A$39:$A$782,$A104,СВЦЭМ!$B$39:$B$782,D$83)+'СЕТ СН'!$H$9+СВЦЭМ!$D$10+'СЕТ СН'!$H$5-'СЕТ СН'!$H$17</f>
        <v>5417.3336851599997</v>
      </c>
      <c r="E104" s="36">
        <f>SUMIFS(СВЦЭМ!$C$39:$C$782,СВЦЭМ!$A$39:$A$782,$A104,СВЦЭМ!$B$39:$B$782,E$83)+'СЕТ СН'!$H$9+СВЦЭМ!$D$10+'СЕТ СН'!$H$5-'СЕТ СН'!$H$17</f>
        <v>5384.9413315100001</v>
      </c>
      <c r="F104" s="36">
        <f>SUMIFS(СВЦЭМ!$C$39:$C$782,СВЦЭМ!$A$39:$A$782,$A104,СВЦЭМ!$B$39:$B$782,F$83)+'СЕТ СН'!$H$9+СВЦЭМ!$D$10+'СЕТ СН'!$H$5-'СЕТ СН'!$H$17</f>
        <v>5475.9274645900005</v>
      </c>
      <c r="G104" s="36">
        <f>SUMIFS(СВЦЭМ!$C$39:$C$782,СВЦЭМ!$A$39:$A$782,$A104,СВЦЭМ!$B$39:$B$782,G$83)+'СЕТ СН'!$H$9+СВЦЭМ!$D$10+'СЕТ СН'!$H$5-'СЕТ СН'!$H$17</f>
        <v>5464.4337536200001</v>
      </c>
      <c r="H104" s="36">
        <f>SUMIFS(СВЦЭМ!$C$39:$C$782,СВЦЭМ!$A$39:$A$782,$A104,СВЦЭМ!$B$39:$B$782,H$83)+'СЕТ СН'!$H$9+СВЦЭМ!$D$10+'СЕТ СН'!$H$5-'СЕТ СН'!$H$17</f>
        <v>5425.7699440900005</v>
      </c>
      <c r="I104" s="36">
        <f>SUMIFS(СВЦЭМ!$C$39:$C$782,СВЦЭМ!$A$39:$A$782,$A104,СВЦЭМ!$B$39:$B$782,I$83)+'СЕТ СН'!$H$9+СВЦЭМ!$D$10+'СЕТ СН'!$H$5-'СЕТ СН'!$H$17</f>
        <v>5369.1135742900005</v>
      </c>
      <c r="J104" s="36">
        <f>SUMIFS(СВЦЭМ!$C$39:$C$782,СВЦЭМ!$A$39:$A$782,$A104,СВЦЭМ!$B$39:$B$782,J$83)+'СЕТ СН'!$H$9+СВЦЭМ!$D$10+'СЕТ СН'!$H$5-'СЕТ СН'!$H$17</f>
        <v>5262.0395890400005</v>
      </c>
      <c r="K104" s="36">
        <f>SUMIFS(СВЦЭМ!$C$39:$C$782,СВЦЭМ!$A$39:$A$782,$A104,СВЦЭМ!$B$39:$B$782,K$83)+'СЕТ СН'!$H$9+СВЦЭМ!$D$10+'СЕТ СН'!$H$5-'СЕТ СН'!$H$17</f>
        <v>5240.6910353399999</v>
      </c>
      <c r="L104" s="36">
        <f>SUMIFS(СВЦЭМ!$C$39:$C$782,СВЦЭМ!$A$39:$A$782,$A104,СВЦЭМ!$B$39:$B$782,L$83)+'СЕТ СН'!$H$9+СВЦЭМ!$D$10+'СЕТ СН'!$H$5-'СЕТ СН'!$H$17</f>
        <v>5218.4512947100002</v>
      </c>
      <c r="M104" s="36">
        <f>SUMIFS(СВЦЭМ!$C$39:$C$782,СВЦЭМ!$A$39:$A$782,$A104,СВЦЭМ!$B$39:$B$782,M$83)+'СЕТ СН'!$H$9+СВЦЭМ!$D$10+'СЕТ СН'!$H$5-'СЕТ СН'!$H$17</f>
        <v>5205.3570515900001</v>
      </c>
      <c r="N104" s="36">
        <f>SUMIFS(СВЦЭМ!$C$39:$C$782,СВЦЭМ!$A$39:$A$782,$A104,СВЦЭМ!$B$39:$B$782,N$83)+'СЕТ СН'!$H$9+СВЦЭМ!$D$10+'СЕТ СН'!$H$5-'СЕТ СН'!$H$17</f>
        <v>5231.88785035</v>
      </c>
      <c r="O104" s="36">
        <f>SUMIFS(СВЦЭМ!$C$39:$C$782,СВЦЭМ!$A$39:$A$782,$A104,СВЦЭМ!$B$39:$B$782,O$83)+'СЕТ СН'!$H$9+СВЦЭМ!$D$10+'СЕТ СН'!$H$5-'СЕТ СН'!$H$17</f>
        <v>5248.3989826400002</v>
      </c>
      <c r="P104" s="36">
        <f>SUMIFS(СВЦЭМ!$C$39:$C$782,СВЦЭМ!$A$39:$A$782,$A104,СВЦЭМ!$B$39:$B$782,P$83)+'СЕТ СН'!$H$9+СВЦЭМ!$D$10+'СЕТ СН'!$H$5-'СЕТ СН'!$H$17</f>
        <v>5262.18160807</v>
      </c>
      <c r="Q104" s="36">
        <f>SUMIFS(СВЦЭМ!$C$39:$C$782,СВЦЭМ!$A$39:$A$782,$A104,СВЦЭМ!$B$39:$B$782,Q$83)+'СЕТ СН'!$H$9+СВЦЭМ!$D$10+'СЕТ СН'!$H$5-'СЕТ СН'!$H$17</f>
        <v>5267.07872116</v>
      </c>
      <c r="R104" s="36">
        <f>SUMIFS(СВЦЭМ!$C$39:$C$782,СВЦЭМ!$A$39:$A$782,$A104,СВЦЭМ!$B$39:$B$782,R$83)+'СЕТ СН'!$H$9+СВЦЭМ!$D$10+'СЕТ СН'!$H$5-'СЕТ СН'!$H$17</f>
        <v>5238.2260006000006</v>
      </c>
      <c r="S104" s="36">
        <f>SUMIFS(СВЦЭМ!$C$39:$C$782,СВЦЭМ!$A$39:$A$782,$A104,СВЦЭМ!$B$39:$B$782,S$83)+'СЕТ СН'!$H$9+СВЦЭМ!$D$10+'СЕТ СН'!$H$5-'СЕТ СН'!$H$17</f>
        <v>5203.96596701</v>
      </c>
      <c r="T104" s="36">
        <f>SUMIFS(СВЦЭМ!$C$39:$C$782,СВЦЭМ!$A$39:$A$782,$A104,СВЦЭМ!$B$39:$B$782,T$83)+'СЕТ СН'!$H$9+СВЦЭМ!$D$10+'СЕТ СН'!$H$5-'СЕТ СН'!$H$17</f>
        <v>5176.4267942300003</v>
      </c>
      <c r="U104" s="36">
        <f>SUMIFS(СВЦЭМ!$C$39:$C$782,СВЦЭМ!$A$39:$A$782,$A104,СВЦЭМ!$B$39:$B$782,U$83)+'СЕТ СН'!$H$9+СВЦЭМ!$D$10+'СЕТ СН'!$H$5-'СЕТ СН'!$H$17</f>
        <v>5159.6694618800002</v>
      </c>
      <c r="V104" s="36">
        <f>SUMIFS(СВЦЭМ!$C$39:$C$782,СВЦЭМ!$A$39:$A$782,$A104,СВЦЭМ!$B$39:$B$782,V$83)+'СЕТ СН'!$H$9+СВЦЭМ!$D$10+'СЕТ СН'!$H$5-'СЕТ СН'!$H$17</f>
        <v>5147.0455617500002</v>
      </c>
      <c r="W104" s="36">
        <f>SUMIFS(СВЦЭМ!$C$39:$C$782,СВЦЭМ!$A$39:$A$782,$A104,СВЦЭМ!$B$39:$B$782,W$83)+'СЕТ СН'!$H$9+СВЦЭМ!$D$10+'СЕТ СН'!$H$5-'СЕТ СН'!$H$17</f>
        <v>5116.3692295300007</v>
      </c>
      <c r="X104" s="36">
        <f>SUMIFS(СВЦЭМ!$C$39:$C$782,СВЦЭМ!$A$39:$A$782,$A104,СВЦЭМ!$B$39:$B$782,X$83)+'СЕТ СН'!$H$9+СВЦЭМ!$D$10+'СЕТ СН'!$H$5-'СЕТ СН'!$H$17</f>
        <v>5161.2471828300004</v>
      </c>
      <c r="Y104" s="36">
        <f>SUMIFS(СВЦЭМ!$C$39:$C$782,СВЦЭМ!$A$39:$A$782,$A104,СВЦЭМ!$B$39:$B$782,Y$83)+'СЕТ СН'!$H$9+СВЦЭМ!$D$10+'СЕТ СН'!$H$5-'СЕТ СН'!$H$17</f>
        <v>5218.3514970000006</v>
      </c>
    </row>
    <row r="105" spans="1:25" ht="15.75" x14ac:dyDescent="0.2">
      <c r="A105" s="35">
        <f t="shared" si="2"/>
        <v>45068</v>
      </c>
      <c r="B105" s="36">
        <f>SUMIFS(СВЦЭМ!$C$39:$C$782,СВЦЭМ!$A$39:$A$782,$A105,СВЦЭМ!$B$39:$B$782,B$83)+'СЕТ СН'!$H$9+СВЦЭМ!$D$10+'СЕТ СН'!$H$5-'СЕТ СН'!$H$17</f>
        <v>5295.79608568</v>
      </c>
      <c r="C105" s="36">
        <f>SUMIFS(СВЦЭМ!$C$39:$C$782,СВЦЭМ!$A$39:$A$782,$A105,СВЦЭМ!$B$39:$B$782,C$83)+'СЕТ СН'!$H$9+СВЦЭМ!$D$10+'СЕТ СН'!$H$5-'СЕТ СН'!$H$17</f>
        <v>5373.2390034700002</v>
      </c>
      <c r="D105" s="36">
        <f>SUMIFS(СВЦЭМ!$C$39:$C$782,СВЦЭМ!$A$39:$A$782,$A105,СВЦЭМ!$B$39:$B$782,D$83)+'СЕТ СН'!$H$9+СВЦЭМ!$D$10+'СЕТ СН'!$H$5-'СЕТ СН'!$H$17</f>
        <v>5368.9009043700007</v>
      </c>
      <c r="E105" s="36">
        <f>SUMIFS(СВЦЭМ!$C$39:$C$782,СВЦЭМ!$A$39:$A$782,$A105,СВЦЭМ!$B$39:$B$782,E$83)+'СЕТ СН'!$H$9+СВЦЭМ!$D$10+'СЕТ СН'!$H$5-'СЕТ СН'!$H$17</f>
        <v>5355.4496147200007</v>
      </c>
      <c r="F105" s="36">
        <f>SUMIFS(СВЦЭМ!$C$39:$C$782,СВЦЭМ!$A$39:$A$782,$A105,СВЦЭМ!$B$39:$B$782,F$83)+'СЕТ СН'!$H$9+СВЦЭМ!$D$10+'СЕТ СН'!$H$5-'СЕТ СН'!$H$17</f>
        <v>5418.5339058099999</v>
      </c>
      <c r="G105" s="36">
        <f>SUMIFS(СВЦЭМ!$C$39:$C$782,СВЦЭМ!$A$39:$A$782,$A105,СВЦЭМ!$B$39:$B$782,G$83)+'СЕТ СН'!$H$9+СВЦЭМ!$D$10+'СЕТ СН'!$H$5-'СЕТ СН'!$H$17</f>
        <v>5374.1748636600005</v>
      </c>
      <c r="H105" s="36">
        <f>SUMIFS(СВЦЭМ!$C$39:$C$782,СВЦЭМ!$A$39:$A$782,$A105,СВЦЭМ!$B$39:$B$782,H$83)+'СЕТ СН'!$H$9+СВЦЭМ!$D$10+'СЕТ СН'!$H$5-'СЕТ СН'!$H$17</f>
        <v>5328.7263362399999</v>
      </c>
      <c r="I105" s="36">
        <f>SUMIFS(СВЦЭМ!$C$39:$C$782,СВЦЭМ!$A$39:$A$782,$A105,СВЦЭМ!$B$39:$B$782,I$83)+'СЕТ СН'!$H$9+СВЦЭМ!$D$10+'СЕТ СН'!$H$5-'СЕТ СН'!$H$17</f>
        <v>5258.7352533200001</v>
      </c>
      <c r="J105" s="36">
        <f>SUMIFS(СВЦЭМ!$C$39:$C$782,СВЦЭМ!$A$39:$A$782,$A105,СВЦЭМ!$B$39:$B$782,J$83)+'СЕТ СН'!$H$9+СВЦЭМ!$D$10+'СЕТ СН'!$H$5-'СЕТ СН'!$H$17</f>
        <v>5218.2573241200007</v>
      </c>
      <c r="K105" s="36">
        <f>SUMIFS(СВЦЭМ!$C$39:$C$782,СВЦЭМ!$A$39:$A$782,$A105,СВЦЭМ!$B$39:$B$782,K$83)+'СЕТ СН'!$H$9+СВЦЭМ!$D$10+'СЕТ СН'!$H$5-'СЕТ СН'!$H$17</f>
        <v>5188.5032197400005</v>
      </c>
      <c r="L105" s="36">
        <f>SUMIFS(СВЦЭМ!$C$39:$C$782,СВЦЭМ!$A$39:$A$782,$A105,СВЦЭМ!$B$39:$B$782,L$83)+'СЕТ СН'!$H$9+СВЦЭМ!$D$10+'СЕТ СН'!$H$5-'СЕТ СН'!$H$17</f>
        <v>5205.4086120600005</v>
      </c>
      <c r="M105" s="36">
        <f>SUMIFS(СВЦЭМ!$C$39:$C$782,СВЦЭМ!$A$39:$A$782,$A105,СВЦЭМ!$B$39:$B$782,M$83)+'СЕТ СН'!$H$9+СВЦЭМ!$D$10+'СЕТ СН'!$H$5-'СЕТ СН'!$H$17</f>
        <v>5260.8818330300001</v>
      </c>
      <c r="N105" s="36">
        <f>SUMIFS(СВЦЭМ!$C$39:$C$782,СВЦЭМ!$A$39:$A$782,$A105,СВЦЭМ!$B$39:$B$782,N$83)+'СЕТ СН'!$H$9+СВЦЭМ!$D$10+'СЕТ СН'!$H$5-'СЕТ СН'!$H$17</f>
        <v>5285.2130555200001</v>
      </c>
      <c r="O105" s="36">
        <f>SUMIFS(СВЦЭМ!$C$39:$C$782,СВЦЭМ!$A$39:$A$782,$A105,СВЦЭМ!$B$39:$B$782,O$83)+'СЕТ СН'!$H$9+СВЦЭМ!$D$10+'СЕТ СН'!$H$5-'СЕТ СН'!$H$17</f>
        <v>5281.29959616</v>
      </c>
      <c r="P105" s="36">
        <f>SUMIFS(СВЦЭМ!$C$39:$C$782,СВЦЭМ!$A$39:$A$782,$A105,СВЦЭМ!$B$39:$B$782,P$83)+'СЕТ СН'!$H$9+СВЦЭМ!$D$10+'СЕТ СН'!$H$5-'СЕТ СН'!$H$17</f>
        <v>5286.8755828800004</v>
      </c>
      <c r="Q105" s="36">
        <f>SUMIFS(СВЦЭМ!$C$39:$C$782,СВЦЭМ!$A$39:$A$782,$A105,СВЦЭМ!$B$39:$B$782,Q$83)+'СЕТ СН'!$H$9+СВЦЭМ!$D$10+'СЕТ СН'!$H$5-'СЕТ СН'!$H$17</f>
        <v>5285.7130091500003</v>
      </c>
      <c r="R105" s="36">
        <f>SUMIFS(СВЦЭМ!$C$39:$C$782,СВЦЭМ!$A$39:$A$782,$A105,СВЦЭМ!$B$39:$B$782,R$83)+'СЕТ СН'!$H$9+СВЦЭМ!$D$10+'СЕТ СН'!$H$5-'СЕТ СН'!$H$17</f>
        <v>5246.7461868700002</v>
      </c>
      <c r="S105" s="36">
        <f>SUMIFS(СВЦЭМ!$C$39:$C$782,СВЦЭМ!$A$39:$A$782,$A105,СВЦЭМ!$B$39:$B$782,S$83)+'СЕТ СН'!$H$9+СВЦЭМ!$D$10+'СЕТ СН'!$H$5-'СЕТ СН'!$H$17</f>
        <v>5203.9017737100003</v>
      </c>
      <c r="T105" s="36">
        <f>SUMIFS(СВЦЭМ!$C$39:$C$782,СВЦЭМ!$A$39:$A$782,$A105,СВЦЭМ!$B$39:$B$782,T$83)+'СЕТ СН'!$H$9+СВЦЭМ!$D$10+'СЕТ СН'!$H$5-'СЕТ СН'!$H$17</f>
        <v>5148.8470904900005</v>
      </c>
      <c r="U105" s="36">
        <f>SUMIFS(СВЦЭМ!$C$39:$C$782,СВЦЭМ!$A$39:$A$782,$A105,СВЦЭМ!$B$39:$B$782,U$83)+'СЕТ СН'!$H$9+СВЦЭМ!$D$10+'СЕТ СН'!$H$5-'СЕТ СН'!$H$17</f>
        <v>5169.4818214000006</v>
      </c>
      <c r="V105" s="36">
        <f>SUMIFS(СВЦЭМ!$C$39:$C$782,СВЦЭМ!$A$39:$A$782,$A105,СВЦЭМ!$B$39:$B$782,V$83)+'СЕТ СН'!$H$9+СВЦЭМ!$D$10+'СЕТ СН'!$H$5-'СЕТ СН'!$H$17</f>
        <v>5116.90747113</v>
      </c>
      <c r="W105" s="36">
        <f>SUMIFS(СВЦЭМ!$C$39:$C$782,СВЦЭМ!$A$39:$A$782,$A105,СВЦЭМ!$B$39:$B$782,W$83)+'СЕТ СН'!$H$9+СВЦЭМ!$D$10+'СЕТ СН'!$H$5-'СЕТ СН'!$H$17</f>
        <v>5210.2642748899998</v>
      </c>
      <c r="X105" s="36">
        <f>SUMIFS(СВЦЭМ!$C$39:$C$782,СВЦЭМ!$A$39:$A$782,$A105,СВЦЭМ!$B$39:$B$782,X$83)+'СЕТ СН'!$H$9+СВЦЭМ!$D$10+'СЕТ СН'!$H$5-'СЕТ СН'!$H$17</f>
        <v>5295.2726343300001</v>
      </c>
      <c r="Y105" s="36">
        <f>SUMIFS(СВЦЭМ!$C$39:$C$782,СВЦЭМ!$A$39:$A$782,$A105,СВЦЭМ!$B$39:$B$782,Y$83)+'СЕТ СН'!$H$9+СВЦЭМ!$D$10+'СЕТ СН'!$H$5-'СЕТ СН'!$H$17</f>
        <v>5365.3501337899997</v>
      </c>
    </row>
    <row r="106" spans="1:25" ht="15.75" x14ac:dyDescent="0.2">
      <c r="A106" s="35">
        <f t="shared" si="2"/>
        <v>45069</v>
      </c>
      <c r="B106" s="36">
        <f>SUMIFS(СВЦЭМ!$C$39:$C$782,СВЦЭМ!$A$39:$A$782,$A106,СВЦЭМ!$B$39:$B$782,B$83)+'СЕТ СН'!$H$9+СВЦЭМ!$D$10+'СЕТ СН'!$H$5-'СЕТ СН'!$H$17</f>
        <v>5394.5401970600005</v>
      </c>
      <c r="C106" s="36">
        <f>SUMIFS(СВЦЭМ!$C$39:$C$782,СВЦЭМ!$A$39:$A$782,$A106,СВЦЭМ!$B$39:$B$782,C$83)+'СЕТ СН'!$H$9+СВЦЭМ!$D$10+'СЕТ СН'!$H$5-'СЕТ СН'!$H$17</f>
        <v>5469.1427433700001</v>
      </c>
      <c r="D106" s="36">
        <f>SUMIFS(СВЦЭМ!$C$39:$C$782,СВЦЭМ!$A$39:$A$782,$A106,СВЦЭМ!$B$39:$B$782,D$83)+'СЕТ СН'!$H$9+СВЦЭМ!$D$10+'СЕТ СН'!$H$5-'СЕТ СН'!$H$17</f>
        <v>5523.6316886599998</v>
      </c>
      <c r="E106" s="36">
        <f>SUMIFS(СВЦЭМ!$C$39:$C$782,СВЦЭМ!$A$39:$A$782,$A106,СВЦЭМ!$B$39:$B$782,E$83)+'СЕТ СН'!$H$9+СВЦЭМ!$D$10+'СЕТ СН'!$H$5-'СЕТ СН'!$H$17</f>
        <v>5517.2920162099999</v>
      </c>
      <c r="F106" s="36">
        <f>SUMIFS(СВЦЭМ!$C$39:$C$782,СВЦЭМ!$A$39:$A$782,$A106,СВЦЭМ!$B$39:$B$782,F$83)+'СЕТ СН'!$H$9+СВЦЭМ!$D$10+'СЕТ СН'!$H$5-'СЕТ СН'!$H$17</f>
        <v>5529.9834473200008</v>
      </c>
      <c r="G106" s="36">
        <f>SUMIFS(СВЦЭМ!$C$39:$C$782,СВЦЭМ!$A$39:$A$782,$A106,СВЦЭМ!$B$39:$B$782,G$83)+'СЕТ СН'!$H$9+СВЦЭМ!$D$10+'СЕТ СН'!$H$5-'СЕТ СН'!$H$17</f>
        <v>5459.8994762600005</v>
      </c>
      <c r="H106" s="36">
        <f>SUMIFS(СВЦЭМ!$C$39:$C$782,СВЦЭМ!$A$39:$A$782,$A106,СВЦЭМ!$B$39:$B$782,H$83)+'СЕТ СН'!$H$9+СВЦЭМ!$D$10+'СЕТ СН'!$H$5-'СЕТ СН'!$H$17</f>
        <v>5401.1647432600003</v>
      </c>
      <c r="I106" s="36">
        <f>SUMIFS(СВЦЭМ!$C$39:$C$782,СВЦЭМ!$A$39:$A$782,$A106,СВЦЭМ!$B$39:$B$782,I$83)+'СЕТ СН'!$H$9+СВЦЭМ!$D$10+'СЕТ СН'!$H$5-'СЕТ СН'!$H$17</f>
        <v>5333.8710675600005</v>
      </c>
      <c r="J106" s="36">
        <f>SUMIFS(СВЦЭМ!$C$39:$C$782,СВЦЭМ!$A$39:$A$782,$A106,СВЦЭМ!$B$39:$B$782,J$83)+'СЕТ СН'!$H$9+СВЦЭМ!$D$10+'СЕТ СН'!$H$5-'СЕТ СН'!$H$17</f>
        <v>5282.6499889500001</v>
      </c>
      <c r="K106" s="36">
        <f>SUMIFS(СВЦЭМ!$C$39:$C$782,СВЦЭМ!$A$39:$A$782,$A106,СВЦЭМ!$B$39:$B$782,K$83)+'СЕТ СН'!$H$9+СВЦЭМ!$D$10+'СЕТ СН'!$H$5-'СЕТ СН'!$H$17</f>
        <v>5267.0719112799998</v>
      </c>
      <c r="L106" s="36">
        <f>SUMIFS(СВЦЭМ!$C$39:$C$782,СВЦЭМ!$A$39:$A$782,$A106,СВЦЭМ!$B$39:$B$782,L$83)+'СЕТ СН'!$H$9+СВЦЭМ!$D$10+'СЕТ СН'!$H$5-'СЕТ СН'!$H$17</f>
        <v>5265.2820964600005</v>
      </c>
      <c r="M106" s="36">
        <f>SUMIFS(СВЦЭМ!$C$39:$C$782,СВЦЭМ!$A$39:$A$782,$A106,СВЦЭМ!$B$39:$B$782,M$83)+'СЕТ СН'!$H$9+СВЦЭМ!$D$10+'СЕТ СН'!$H$5-'СЕТ СН'!$H$17</f>
        <v>5322.0799622600007</v>
      </c>
      <c r="N106" s="36">
        <f>SUMIFS(СВЦЭМ!$C$39:$C$782,СВЦЭМ!$A$39:$A$782,$A106,СВЦЭМ!$B$39:$B$782,N$83)+'СЕТ СН'!$H$9+СВЦЭМ!$D$10+'СЕТ СН'!$H$5-'СЕТ СН'!$H$17</f>
        <v>5342.7917527400004</v>
      </c>
      <c r="O106" s="36">
        <f>SUMIFS(СВЦЭМ!$C$39:$C$782,СВЦЭМ!$A$39:$A$782,$A106,СВЦЭМ!$B$39:$B$782,O$83)+'СЕТ СН'!$H$9+СВЦЭМ!$D$10+'СЕТ СН'!$H$5-'СЕТ СН'!$H$17</f>
        <v>5353.7230129100008</v>
      </c>
      <c r="P106" s="36">
        <f>SUMIFS(СВЦЭМ!$C$39:$C$782,СВЦЭМ!$A$39:$A$782,$A106,СВЦЭМ!$B$39:$B$782,P$83)+'СЕТ СН'!$H$9+СВЦЭМ!$D$10+'СЕТ СН'!$H$5-'СЕТ СН'!$H$17</f>
        <v>5388.8340724</v>
      </c>
      <c r="Q106" s="36">
        <f>SUMIFS(СВЦЭМ!$C$39:$C$782,СВЦЭМ!$A$39:$A$782,$A106,СВЦЭМ!$B$39:$B$782,Q$83)+'СЕТ СН'!$H$9+СВЦЭМ!$D$10+'СЕТ СН'!$H$5-'СЕТ СН'!$H$17</f>
        <v>5389.4029203</v>
      </c>
      <c r="R106" s="36">
        <f>SUMIFS(СВЦЭМ!$C$39:$C$782,СВЦЭМ!$A$39:$A$782,$A106,СВЦЭМ!$B$39:$B$782,R$83)+'СЕТ СН'!$H$9+СВЦЭМ!$D$10+'СЕТ СН'!$H$5-'СЕТ СН'!$H$17</f>
        <v>5366.8566741600007</v>
      </c>
      <c r="S106" s="36">
        <f>SUMIFS(СВЦЭМ!$C$39:$C$782,СВЦЭМ!$A$39:$A$782,$A106,СВЦЭМ!$B$39:$B$782,S$83)+'СЕТ СН'!$H$9+СВЦЭМ!$D$10+'СЕТ СН'!$H$5-'СЕТ СН'!$H$17</f>
        <v>5324.6926251300001</v>
      </c>
      <c r="T106" s="36">
        <f>SUMIFS(СВЦЭМ!$C$39:$C$782,СВЦЭМ!$A$39:$A$782,$A106,СВЦЭМ!$B$39:$B$782,T$83)+'СЕТ СН'!$H$9+СВЦЭМ!$D$10+'СЕТ СН'!$H$5-'СЕТ СН'!$H$17</f>
        <v>5252.53993489</v>
      </c>
      <c r="U106" s="36">
        <f>SUMIFS(СВЦЭМ!$C$39:$C$782,СВЦЭМ!$A$39:$A$782,$A106,СВЦЭМ!$B$39:$B$782,U$83)+'СЕТ СН'!$H$9+СВЦЭМ!$D$10+'СЕТ СН'!$H$5-'СЕТ СН'!$H$17</f>
        <v>5195.5295096600003</v>
      </c>
      <c r="V106" s="36">
        <f>SUMIFS(СВЦЭМ!$C$39:$C$782,СВЦЭМ!$A$39:$A$782,$A106,СВЦЭМ!$B$39:$B$782,V$83)+'СЕТ СН'!$H$9+СВЦЭМ!$D$10+'СЕТ СН'!$H$5-'СЕТ СН'!$H$17</f>
        <v>5186.3188737300006</v>
      </c>
      <c r="W106" s="36">
        <f>SUMIFS(СВЦЭМ!$C$39:$C$782,СВЦЭМ!$A$39:$A$782,$A106,СВЦЭМ!$B$39:$B$782,W$83)+'СЕТ СН'!$H$9+СВЦЭМ!$D$10+'СЕТ СН'!$H$5-'СЕТ СН'!$H$17</f>
        <v>5234.4775503700002</v>
      </c>
      <c r="X106" s="36">
        <f>SUMIFS(СВЦЭМ!$C$39:$C$782,СВЦЭМ!$A$39:$A$782,$A106,СВЦЭМ!$B$39:$B$782,X$83)+'СЕТ СН'!$H$9+СВЦЭМ!$D$10+'СЕТ СН'!$H$5-'СЕТ СН'!$H$17</f>
        <v>5270.8250316700005</v>
      </c>
      <c r="Y106" s="36">
        <f>SUMIFS(СВЦЭМ!$C$39:$C$782,СВЦЭМ!$A$39:$A$782,$A106,СВЦЭМ!$B$39:$B$782,Y$83)+'СЕТ СН'!$H$9+СВЦЭМ!$D$10+'СЕТ СН'!$H$5-'СЕТ СН'!$H$17</f>
        <v>5344.3820052600004</v>
      </c>
    </row>
    <row r="107" spans="1:25" ht="15.75" x14ac:dyDescent="0.2">
      <c r="A107" s="35">
        <f t="shared" si="2"/>
        <v>45070</v>
      </c>
      <c r="B107" s="36">
        <f>SUMIFS(СВЦЭМ!$C$39:$C$782,СВЦЭМ!$A$39:$A$782,$A107,СВЦЭМ!$B$39:$B$782,B$83)+'СЕТ СН'!$H$9+СВЦЭМ!$D$10+'СЕТ СН'!$H$5-'СЕТ СН'!$H$17</f>
        <v>5325.1420663000008</v>
      </c>
      <c r="C107" s="36">
        <f>SUMIFS(СВЦЭМ!$C$39:$C$782,СВЦЭМ!$A$39:$A$782,$A107,СВЦЭМ!$B$39:$B$782,C$83)+'СЕТ СН'!$H$9+СВЦЭМ!$D$10+'СЕТ СН'!$H$5-'СЕТ СН'!$H$17</f>
        <v>5416.1085047699999</v>
      </c>
      <c r="D107" s="36">
        <f>SUMIFS(СВЦЭМ!$C$39:$C$782,СВЦЭМ!$A$39:$A$782,$A107,СВЦЭМ!$B$39:$B$782,D$83)+'СЕТ СН'!$H$9+СВЦЭМ!$D$10+'СЕТ СН'!$H$5-'СЕТ СН'!$H$17</f>
        <v>5431.1280952699999</v>
      </c>
      <c r="E107" s="36">
        <f>SUMIFS(СВЦЭМ!$C$39:$C$782,СВЦЭМ!$A$39:$A$782,$A107,СВЦЭМ!$B$39:$B$782,E$83)+'СЕТ СН'!$H$9+СВЦЭМ!$D$10+'СЕТ СН'!$H$5-'СЕТ СН'!$H$17</f>
        <v>5413.4429241200005</v>
      </c>
      <c r="F107" s="36">
        <f>SUMIFS(СВЦЭМ!$C$39:$C$782,СВЦЭМ!$A$39:$A$782,$A107,СВЦЭМ!$B$39:$B$782,F$83)+'СЕТ СН'!$H$9+СВЦЭМ!$D$10+'СЕТ СН'!$H$5-'СЕТ СН'!$H$17</f>
        <v>5461.3812310400008</v>
      </c>
      <c r="G107" s="36">
        <f>SUMIFS(СВЦЭМ!$C$39:$C$782,СВЦЭМ!$A$39:$A$782,$A107,СВЦЭМ!$B$39:$B$782,G$83)+'СЕТ СН'!$H$9+СВЦЭМ!$D$10+'СЕТ СН'!$H$5-'СЕТ СН'!$H$17</f>
        <v>5381.7008988699999</v>
      </c>
      <c r="H107" s="36">
        <f>SUMIFS(СВЦЭМ!$C$39:$C$782,СВЦЭМ!$A$39:$A$782,$A107,СВЦЭМ!$B$39:$B$782,H$83)+'СЕТ СН'!$H$9+СВЦЭМ!$D$10+'СЕТ СН'!$H$5-'СЕТ СН'!$H$17</f>
        <v>5272.8232607700002</v>
      </c>
      <c r="I107" s="36">
        <f>SUMIFS(СВЦЭМ!$C$39:$C$782,СВЦЭМ!$A$39:$A$782,$A107,СВЦЭМ!$B$39:$B$782,I$83)+'СЕТ СН'!$H$9+СВЦЭМ!$D$10+'СЕТ СН'!$H$5-'СЕТ СН'!$H$17</f>
        <v>5214.1222124600008</v>
      </c>
      <c r="J107" s="36">
        <f>SUMIFS(СВЦЭМ!$C$39:$C$782,СВЦЭМ!$A$39:$A$782,$A107,СВЦЭМ!$B$39:$B$782,J$83)+'СЕТ СН'!$H$9+СВЦЭМ!$D$10+'СЕТ СН'!$H$5-'СЕТ СН'!$H$17</f>
        <v>5240.7358890100004</v>
      </c>
      <c r="K107" s="36">
        <f>SUMIFS(СВЦЭМ!$C$39:$C$782,СВЦЭМ!$A$39:$A$782,$A107,СВЦЭМ!$B$39:$B$782,K$83)+'СЕТ СН'!$H$9+СВЦЭМ!$D$10+'СЕТ СН'!$H$5-'СЕТ СН'!$H$17</f>
        <v>5313.3900103200003</v>
      </c>
      <c r="L107" s="36">
        <f>SUMIFS(СВЦЭМ!$C$39:$C$782,СВЦЭМ!$A$39:$A$782,$A107,СВЦЭМ!$B$39:$B$782,L$83)+'СЕТ СН'!$H$9+СВЦЭМ!$D$10+'СЕТ СН'!$H$5-'СЕТ СН'!$H$17</f>
        <v>5318.4349407099999</v>
      </c>
      <c r="M107" s="36">
        <f>SUMIFS(СВЦЭМ!$C$39:$C$782,СВЦЭМ!$A$39:$A$782,$A107,СВЦЭМ!$B$39:$B$782,M$83)+'СЕТ СН'!$H$9+СВЦЭМ!$D$10+'СЕТ СН'!$H$5-'СЕТ СН'!$H$17</f>
        <v>5323.2569112900001</v>
      </c>
      <c r="N107" s="36">
        <f>SUMIFS(СВЦЭМ!$C$39:$C$782,СВЦЭМ!$A$39:$A$782,$A107,СВЦЭМ!$B$39:$B$782,N$83)+'СЕТ СН'!$H$9+СВЦЭМ!$D$10+'СЕТ СН'!$H$5-'СЕТ СН'!$H$17</f>
        <v>5354.14410288</v>
      </c>
      <c r="O107" s="36">
        <f>SUMIFS(СВЦЭМ!$C$39:$C$782,СВЦЭМ!$A$39:$A$782,$A107,СВЦЭМ!$B$39:$B$782,O$83)+'СЕТ СН'!$H$9+СВЦЭМ!$D$10+'СЕТ СН'!$H$5-'СЕТ СН'!$H$17</f>
        <v>5342.09176123</v>
      </c>
      <c r="P107" s="36">
        <f>SUMIFS(СВЦЭМ!$C$39:$C$782,СВЦЭМ!$A$39:$A$782,$A107,СВЦЭМ!$B$39:$B$782,P$83)+'СЕТ СН'!$H$9+СВЦЭМ!$D$10+'СЕТ СН'!$H$5-'СЕТ СН'!$H$17</f>
        <v>5346.5147233500002</v>
      </c>
      <c r="Q107" s="36">
        <f>SUMIFS(СВЦЭМ!$C$39:$C$782,СВЦЭМ!$A$39:$A$782,$A107,СВЦЭМ!$B$39:$B$782,Q$83)+'СЕТ СН'!$H$9+СВЦЭМ!$D$10+'СЕТ СН'!$H$5-'СЕТ СН'!$H$17</f>
        <v>5338.9690786600004</v>
      </c>
      <c r="R107" s="36">
        <f>SUMIFS(СВЦЭМ!$C$39:$C$782,СВЦЭМ!$A$39:$A$782,$A107,СВЦЭМ!$B$39:$B$782,R$83)+'СЕТ СН'!$H$9+СВЦЭМ!$D$10+'СЕТ СН'!$H$5-'СЕТ СН'!$H$17</f>
        <v>5341.8954441799997</v>
      </c>
      <c r="S107" s="36">
        <f>SUMIFS(СВЦЭМ!$C$39:$C$782,СВЦЭМ!$A$39:$A$782,$A107,СВЦЭМ!$B$39:$B$782,S$83)+'СЕТ СН'!$H$9+СВЦЭМ!$D$10+'СЕТ СН'!$H$5-'СЕТ СН'!$H$17</f>
        <v>5303.0983745700005</v>
      </c>
      <c r="T107" s="36">
        <f>SUMIFS(СВЦЭМ!$C$39:$C$782,СВЦЭМ!$A$39:$A$782,$A107,СВЦЭМ!$B$39:$B$782,T$83)+'СЕТ СН'!$H$9+СВЦЭМ!$D$10+'СЕТ СН'!$H$5-'СЕТ СН'!$H$17</f>
        <v>5236.1093742800003</v>
      </c>
      <c r="U107" s="36">
        <f>SUMIFS(СВЦЭМ!$C$39:$C$782,СВЦЭМ!$A$39:$A$782,$A107,СВЦЭМ!$B$39:$B$782,U$83)+'СЕТ СН'!$H$9+СВЦЭМ!$D$10+'СЕТ СН'!$H$5-'СЕТ СН'!$H$17</f>
        <v>5211.5932800400005</v>
      </c>
      <c r="V107" s="36">
        <f>SUMIFS(СВЦЭМ!$C$39:$C$782,СВЦЭМ!$A$39:$A$782,$A107,СВЦЭМ!$B$39:$B$782,V$83)+'СЕТ СН'!$H$9+СВЦЭМ!$D$10+'СЕТ СН'!$H$5-'СЕТ СН'!$H$17</f>
        <v>5207.9459158400005</v>
      </c>
      <c r="W107" s="36">
        <f>SUMIFS(СВЦЭМ!$C$39:$C$782,СВЦЭМ!$A$39:$A$782,$A107,СВЦЭМ!$B$39:$B$782,W$83)+'СЕТ СН'!$H$9+СВЦЭМ!$D$10+'СЕТ СН'!$H$5-'СЕТ СН'!$H$17</f>
        <v>5224.5208750000002</v>
      </c>
      <c r="X107" s="36">
        <f>SUMIFS(СВЦЭМ!$C$39:$C$782,СВЦЭМ!$A$39:$A$782,$A107,СВЦЭМ!$B$39:$B$782,X$83)+'СЕТ СН'!$H$9+СВЦЭМ!$D$10+'СЕТ СН'!$H$5-'СЕТ СН'!$H$17</f>
        <v>5303.2064006600003</v>
      </c>
      <c r="Y107" s="36">
        <f>SUMIFS(СВЦЭМ!$C$39:$C$782,СВЦЭМ!$A$39:$A$782,$A107,СВЦЭМ!$B$39:$B$782,Y$83)+'СЕТ СН'!$H$9+СВЦЭМ!$D$10+'СЕТ СН'!$H$5-'СЕТ СН'!$H$17</f>
        <v>5323.9275381900006</v>
      </c>
    </row>
    <row r="108" spans="1:25" ht="15.75" x14ac:dyDescent="0.2">
      <c r="A108" s="35">
        <f t="shared" si="2"/>
        <v>45071</v>
      </c>
      <c r="B108" s="36">
        <f>SUMIFS(СВЦЭМ!$C$39:$C$782,СВЦЭМ!$A$39:$A$782,$A108,СВЦЭМ!$B$39:$B$782,B$83)+'СЕТ СН'!$H$9+СВЦЭМ!$D$10+'СЕТ СН'!$H$5-'СЕТ СН'!$H$17</f>
        <v>5368.7420675700005</v>
      </c>
      <c r="C108" s="36">
        <f>SUMIFS(СВЦЭМ!$C$39:$C$782,СВЦЭМ!$A$39:$A$782,$A108,СВЦЭМ!$B$39:$B$782,C$83)+'СЕТ СН'!$H$9+СВЦЭМ!$D$10+'СЕТ СН'!$H$5-'СЕТ СН'!$H$17</f>
        <v>5449.1739693400004</v>
      </c>
      <c r="D108" s="36">
        <f>SUMIFS(СВЦЭМ!$C$39:$C$782,СВЦЭМ!$A$39:$A$782,$A108,СВЦЭМ!$B$39:$B$782,D$83)+'СЕТ СН'!$H$9+СВЦЭМ!$D$10+'СЕТ СН'!$H$5-'СЕТ СН'!$H$17</f>
        <v>5438.4452946700003</v>
      </c>
      <c r="E108" s="36">
        <f>SUMIFS(СВЦЭМ!$C$39:$C$782,СВЦЭМ!$A$39:$A$782,$A108,СВЦЭМ!$B$39:$B$782,E$83)+'СЕТ СН'!$H$9+СВЦЭМ!$D$10+'СЕТ СН'!$H$5-'СЕТ СН'!$H$17</f>
        <v>5425.1963167800004</v>
      </c>
      <c r="F108" s="36">
        <f>SUMIFS(СВЦЭМ!$C$39:$C$782,СВЦЭМ!$A$39:$A$782,$A108,СВЦЭМ!$B$39:$B$782,F$83)+'СЕТ СН'!$H$9+СВЦЭМ!$D$10+'СЕТ СН'!$H$5-'СЕТ СН'!$H$17</f>
        <v>5429.3660582600005</v>
      </c>
      <c r="G108" s="36">
        <f>SUMIFS(СВЦЭМ!$C$39:$C$782,СВЦЭМ!$A$39:$A$782,$A108,СВЦЭМ!$B$39:$B$782,G$83)+'СЕТ СН'!$H$9+СВЦЭМ!$D$10+'СЕТ СН'!$H$5-'СЕТ СН'!$H$17</f>
        <v>5420.1403756700001</v>
      </c>
      <c r="H108" s="36">
        <f>SUMIFS(СВЦЭМ!$C$39:$C$782,СВЦЭМ!$A$39:$A$782,$A108,СВЦЭМ!$B$39:$B$782,H$83)+'СЕТ СН'!$H$9+СВЦЭМ!$D$10+'СЕТ СН'!$H$5-'СЕТ СН'!$H$17</f>
        <v>5301.8706409799997</v>
      </c>
      <c r="I108" s="36">
        <f>SUMIFS(СВЦЭМ!$C$39:$C$782,СВЦЭМ!$A$39:$A$782,$A108,СВЦЭМ!$B$39:$B$782,I$83)+'СЕТ СН'!$H$9+СВЦЭМ!$D$10+'СЕТ СН'!$H$5-'СЕТ СН'!$H$17</f>
        <v>5250.9867885599997</v>
      </c>
      <c r="J108" s="36">
        <f>SUMIFS(СВЦЭМ!$C$39:$C$782,СВЦЭМ!$A$39:$A$782,$A108,СВЦЭМ!$B$39:$B$782,J$83)+'СЕТ СН'!$H$9+СВЦЭМ!$D$10+'СЕТ СН'!$H$5-'СЕТ СН'!$H$17</f>
        <v>5263.0198387300006</v>
      </c>
      <c r="K108" s="36">
        <f>SUMIFS(СВЦЭМ!$C$39:$C$782,СВЦЭМ!$A$39:$A$782,$A108,СВЦЭМ!$B$39:$B$782,K$83)+'СЕТ СН'!$H$9+СВЦЭМ!$D$10+'СЕТ СН'!$H$5-'СЕТ СН'!$H$17</f>
        <v>5275.7941281500007</v>
      </c>
      <c r="L108" s="36">
        <f>SUMIFS(СВЦЭМ!$C$39:$C$782,СВЦЭМ!$A$39:$A$782,$A108,СВЦЭМ!$B$39:$B$782,L$83)+'СЕТ СН'!$H$9+СВЦЭМ!$D$10+'СЕТ СН'!$H$5-'СЕТ СН'!$H$17</f>
        <v>5274.2481160699999</v>
      </c>
      <c r="M108" s="36">
        <f>SUMIFS(СВЦЭМ!$C$39:$C$782,СВЦЭМ!$A$39:$A$782,$A108,СВЦЭМ!$B$39:$B$782,M$83)+'СЕТ СН'!$H$9+СВЦЭМ!$D$10+'СЕТ СН'!$H$5-'СЕТ СН'!$H$17</f>
        <v>5329.1741501699998</v>
      </c>
      <c r="N108" s="36">
        <f>SUMIFS(СВЦЭМ!$C$39:$C$782,СВЦЭМ!$A$39:$A$782,$A108,СВЦЭМ!$B$39:$B$782,N$83)+'СЕТ СН'!$H$9+СВЦЭМ!$D$10+'СЕТ СН'!$H$5-'СЕТ СН'!$H$17</f>
        <v>5364.0684178900001</v>
      </c>
      <c r="O108" s="36">
        <f>SUMIFS(СВЦЭМ!$C$39:$C$782,СВЦЭМ!$A$39:$A$782,$A108,СВЦЭМ!$B$39:$B$782,O$83)+'СЕТ СН'!$H$9+СВЦЭМ!$D$10+'СЕТ СН'!$H$5-'СЕТ СН'!$H$17</f>
        <v>5352.9609516700002</v>
      </c>
      <c r="P108" s="36">
        <f>SUMIFS(СВЦЭМ!$C$39:$C$782,СВЦЭМ!$A$39:$A$782,$A108,СВЦЭМ!$B$39:$B$782,P$83)+'СЕТ СН'!$H$9+СВЦЭМ!$D$10+'СЕТ СН'!$H$5-'СЕТ СН'!$H$17</f>
        <v>5343.1677564500005</v>
      </c>
      <c r="Q108" s="36">
        <f>SUMIFS(СВЦЭМ!$C$39:$C$782,СВЦЭМ!$A$39:$A$782,$A108,СВЦЭМ!$B$39:$B$782,Q$83)+'СЕТ СН'!$H$9+СВЦЭМ!$D$10+'СЕТ СН'!$H$5-'СЕТ СН'!$H$17</f>
        <v>5337.4425211800008</v>
      </c>
      <c r="R108" s="36">
        <f>SUMIFS(СВЦЭМ!$C$39:$C$782,СВЦЭМ!$A$39:$A$782,$A108,СВЦЭМ!$B$39:$B$782,R$83)+'СЕТ СН'!$H$9+СВЦЭМ!$D$10+'СЕТ СН'!$H$5-'СЕТ СН'!$H$17</f>
        <v>5354.2465869100006</v>
      </c>
      <c r="S108" s="36">
        <f>SUMIFS(СВЦЭМ!$C$39:$C$782,СВЦЭМ!$A$39:$A$782,$A108,СВЦЭМ!$B$39:$B$782,S$83)+'СЕТ СН'!$H$9+СВЦЭМ!$D$10+'СЕТ СН'!$H$5-'СЕТ СН'!$H$17</f>
        <v>5315.3621311700008</v>
      </c>
      <c r="T108" s="36">
        <f>SUMIFS(СВЦЭМ!$C$39:$C$782,СВЦЭМ!$A$39:$A$782,$A108,СВЦЭМ!$B$39:$B$782,T$83)+'СЕТ СН'!$H$9+СВЦЭМ!$D$10+'СЕТ СН'!$H$5-'СЕТ СН'!$H$17</f>
        <v>5277.3780473900006</v>
      </c>
      <c r="U108" s="36">
        <f>SUMIFS(СВЦЭМ!$C$39:$C$782,СВЦЭМ!$A$39:$A$782,$A108,СВЦЭМ!$B$39:$B$782,U$83)+'СЕТ СН'!$H$9+СВЦЭМ!$D$10+'СЕТ СН'!$H$5-'СЕТ СН'!$H$17</f>
        <v>5203.2830180000001</v>
      </c>
      <c r="V108" s="36">
        <f>SUMIFS(СВЦЭМ!$C$39:$C$782,СВЦЭМ!$A$39:$A$782,$A108,СВЦЭМ!$B$39:$B$782,V$83)+'СЕТ СН'!$H$9+СВЦЭМ!$D$10+'СЕТ СН'!$H$5-'СЕТ СН'!$H$17</f>
        <v>5163.28947978</v>
      </c>
      <c r="W108" s="36">
        <f>SUMIFS(СВЦЭМ!$C$39:$C$782,СВЦЭМ!$A$39:$A$782,$A108,СВЦЭМ!$B$39:$B$782,W$83)+'СЕТ СН'!$H$9+СВЦЭМ!$D$10+'СЕТ СН'!$H$5-'СЕТ СН'!$H$17</f>
        <v>5166.1442157399997</v>
      </c>
      <c r="X108" s="36">
        <f>SUMIFS(СВЦЭМ!$C$39:$C$782,СВЦЭМ!$A$39:$A$782,$A108,СВЦЭМ!$B$39:$B$782,X$83)+'СЕТ СН'!$H$9+СВЦЭМ!$D$10+'СЕТ СН'!$H$5-'СЕТ СН'!$H$17</f>
        <v>5237.90664062</v>
      </c>
      <c r="Y108" s="36">
        <f>SUMIFS(СВЦЭМ!$C$39:$C$782,СВЦЭМ!$A$39:$A$782,$A108,СВЦЭМ!$B$39:$B$782,Y$83)+'СЕТ СН'!$H$9+СВЦЭМ!$D$10+'СЕТ СН'!$H$5-'СЕТ СН'!$H$17</f>
        <v>5327.9807737700003</v>
      </c>
    </row>
    <row r="109" spans="1:25" ht="15.75" x14ac:dyDescent="0.2">
      <c r="A109" s="35">
        <f t="shared" si="2"/>
        <v>45072</v>
      </c>
      <c r="B109" s="36">
        <f>SUMIFS(СВЦЭМ!$C$39:$C$782,СВЦЭМ!$A$39:$A$782,$A109,СВЦЭМ!$B$39:$B$782,B$83)+'СЕТ СН'!$H$9+СВЦЭМ!$D$10+'СЕТ СН'!$H$5-'СЕТ СН'!$H$17</f>
        <v>5251.13415687</v>
      </c>
      <c r="C109" s="36">
        <f>SUMIFS(СВЦЭМ!$C$39:$C$782,СВЦЭМ!$A$39:$A$782,$A109,СВЦЭМ!$B$39:$B$782,C$83)+'СЕТ СН'!$H$9+СВЦЭМ!$D$10+'СЕТ СН'!$H$5-'СЕТ СН'!$H$17</f>
        <v>5350.2443912700001</v>
      </c>
      <c r="D109" s="36">
        <f>SUMIFS(СВЦЭМ!$C$39:$C$782,СВЦЭМ!$A$39:$A$782,$A109,СВЦЭМ!$B$39:$B$782,D$83)+'СЕТ СН'!$H$9+СВЦЭМ!$D$10+'СЕТ СН'!$H$5-'СЕТ СН'!$H$17</f>
        <v>5380.0475439100001</v>
      </c>
      <c r="E109" s="36">
        <f>SUMIFS(СВЦЭМ!$C$39:$C$782,СВЦЭМ!$A$39:$A$782,$A109,СВЦЭМ!$B$39:$B$782,E$83)+'СЕТ СН'!$H$9+СВЦЭМ!$D$10+'СЕТ СН'!$H$5-'СЕТ СН'!$H$17</f>
        <v>5386.2884199600003</v>
      </c>
      <c r="F109" s="36">
        <f>SUMIFS(СВЦЭМ!$C$39:$C$782,СВЦЭМ!$A$39:$A$782,$A109,СВЦЭМ!$B$39:$B$782,F$83)+'СЕТ СН'!$H$9+СВЦЭМ!$D$10+'СЕТ СН'!$H$5-'СЕТ СН'!$H$17</f>
        <v>5398.2061545500001</v>
      </c>
      <c r="G109" s="36">
        <f>SUMIFS(СВЦЭМ!$C$39:$C$782,СВЦЭМ!$A$39:$A$782,$A109,СВЦЭМ!$B$39:$B$782,G$83)+'СЕТ СН'!$H$9+СВЦЭМ!$D$10+'СЕТ СН'!$H$5-'СЕТ СН'!$H$17</f>
        <v>5331.0187564200005</v>
      </c>
      <c r="H109" s="36">
        <f>SUMIFS(СВЦЭМ!$C$39:$C$782,СВЦЭМ!$A$39:$A$782,$A109,СВЦЭМ!$B$39:$B$782,H$83)+'СЕТ СН'!$H$9+СВЦЭМ!$D$10+'СЕТ СН'!$H$5-'СЕТ СН'!$H$17</f>
        <v>5231.0090444100006</v>
      </c>
      <c r="I109" s="36">
        <f>SUMIFS(СВЦЭМ!$C$39:$C$782,СВЦЭМ!$A$39:$A$782,$A109,СВЦЭМ!$B$39:$B$782,I$83)+'СЕТ СН'!$H$9+СВЦЭМ!$D$10+'СЕТ СН'!$H$5-'СЕТ СН'!$H$17</f>
        <v>5216.9125117599997</v>
      </c>
      <c r="J109" s="36">
        <f>SUMIFS(СВЦЭМ!$C$39:$C$782,СВЦЭМ!$A$39:$A$782,$A109,СВЦЭМ!$B$39:$B$782,J$83)+'СЕТ СН'!$H$9+СВЦЭМ!$D$10+'СЕТ СН'!$H$5-'СЕТ СН'!$H$17</f>
        <v>5229.1372445500001</v>
      </c>
      <c r="K109" s="36">
        <f>SUMIFS(СВЦЭМ!$C$39:$C$782,СВЦЭМ!$A$39:$A$782,$A109,СВЦЭМ!$B$39:$B$782,K$83)+'СЕТ СН'!$H$9+СВЦЭМ!$D$10+'СЕТ СН'!$H$5-'СЕТ СН'!$H$17</f>
        <v>5256.7709631300004</v>
      </c>
      <c r="L109" s="36">
        <f>SUMIFS(СВЦЭМ!$C$39:$C$782,СВЦЭМ!$A$39:$A$782,$A109,СВЦЭМ!$B$39:$B$782,L$83)+'СЕТ СН'!$H$9+СВЦЭМ!$D$10+'СЕТ СН'!$H$5-'СЕТ СН'!$H$17</f>
        <v>5244.2478432600001</v>
      </c>
      <c r="M109" s="36">
        <f>SUMIFS(СВЦЭМ!$C$39:$C$782,СВЦЭМ!$A$39:$A$782,$A109,СВЦЭМ!$B$39:$B$782,M$83)+'СЕТ СН'!$H$9+СВЦЭМ!$D$10+'СЕТ СН'!$H$5-'СЕТ СН'!$H$17</f>
        <v>5251.5608698400001</v>
      </c>
      <c r="N109" s="36">
        <f>SUMIFS(СВЦЭМ!$C$39:$C$782,СВЦЭМ!$A$39:$A$782,$A109,СВЦЭМ!$B$39:$B$782,N$83)+'СЕТ СН'!$H$9+СВЦЭМ!$D$10+'СЕТ СН'!$H$5-'СЕТ СН'!$H$17</f>
        <v>5260.6814387700006</v>
      </c>
      <c r="O109" s="36">
        <f>SUMIFS(СВЦЭМ!$C$39:$C$782,СВЦЭМ!$A$39:$A$782,$A109,СВЦЭМ!$B$39:$B$782,O$83)+'СЕТ СН'!$H$9+СВЦЭМ!$D$10+'СЕТ СН'!$H$5-'СЕТ СН'!$H$17</f>
        <v>5289.56940829</v>
      </c>
      <c r="P109" s="36">
        <f>SUMIFS(СВЦЭМ!$C$39:$C$782,СВЦЭМ!$A$39:$A$782,$A109,СВЦЭМ!$B$39:$B$782,P$83)+'СЕТ СН'!$H$9+СВЦЭМ!$D$10+'СЕТ СН'!$H$5-'СЕТ СН'!$H$17</f>
        <v>5299.8530866199999</v>
      </c>
      <c r="Q109" s="36">
        <f>SUMIFS(СВЦЭМ!$C$39:$C$782,СВЦЭМ!$A$39:$A$782,$A109,СВЦЭМ!$B$39:$B$782,Q$83)+'СЕТ СН'!$H$9+СВЦЭМ!$D$10+'СЕТ СН'!$H$5-'СЕТ СН'!$H$17</f>
        <v>5299.8858352799998</v>
      </c>
      <c r="R109" s="36">
        <f>SUMIFS(СВЦЭМ!$C$39:$C$782,СВЦЭМ!$A$39:$A$782,$A109,СВЦЭМ!$B$39:$B$782,R$83)+'СЕТ СН'!$H$9+СВЦЭМ!$D$10+'СЕТ СН'!$H$5-'СЕТ СН'!$H$17</f>
        <v>5275.9531056400001</v>
      </c>
      <c r="S109" s="36">
        <f>SUMIFS(СВЦЭМ!$C$39:$C$782,СВЦЭМ!$A$39:$A$782,$A109,СВЦЭМ!$B$39:$B$782,S$83)+'СЕТ СН'!$H$9+СВЦЭМ!$D$10+'СЕТ СН'!$H$5-'СЕТ СН'!$H$17</f>
        <v>5217.7478353100005</v>
      </c>
      <c r="T109" s="36">
        <f>SUMIFS(СВЦЭМ!$C$39:$C$782,СВЦЭМ!$A$39:$A$782,$A109,СВЦЭМ!$B$39:$B$782,T$83)+'СЕТ СН'!$H$9+СВЦЭМ!$D$10+'СЕТ СН'!$H$5-'СЕТ СН'!$H$17</f>
        <v>5156.6706908599999</v>
      </c>
      <c r="U109" s="36">
        <f>SUMIFS(СВЦЭМ!$C$39:$C$782,СВЦЭМ!$A$39:$A$782,$A109,СВЦЭМ!$B$39:$B$782,U$83)+'СЕТ СН'!$H$9+СВЦЭМ!$D$10+'СЕТ СН'!$H$5-'СЕТ СН'!$H$17</f>
        <v>5144.6947156599999</v>
      </c>
      <c r="V109" s="36">
        <f>SUMIFS(СВЦЭМ!$C$39:$C$782,СВЦЭМ!$A$39:$A$782,$A109,СВЦЭМ!$B$39:$B$782,V$83)+'СЕТ СН'!$H$9+СВЦЭМ!$D$10+'СЕТ СН'!$H$5-'СЕТ СН'!$H$17</f>
        <v>5103.1668565100008</v>
      </c>
      <c r="W109" s="36">
        <f>SUMIFS(СВЦЭМ!$C$39:$C$782,СВЦЭМ!$A$39:$A$782,$A109,СВЦЭМ!$B$39:$B$782,W$83)+'СЕТ СН'!$H$9+СВЦЭМ!$D$10+'СЕТ СН'!$H$5-'СЕТ СН'!$H$17</f>
        <v>5119.7821148900002</v>
      </c>
      <c r="X109" s="36">
        <f>SUMIFS(СВЦЭМ!$C$39:$C$782,СВЦЭМ!$A$39:$A$782,$A109,СВЦЭМ!$B$39:$B$782,X$83)+'СЕТ СН'!$H$9+СВЦЭМ!$D$10+'СЕТ СН'!$H$5-'СЕТ СН'!$H$17</f>
        <v>5128.3278796100003</v>
      </c>
      <c r="Y109" s="36">
        <f>SUMIFS(СВЦЭМ!$C$39:$C$782,СВЦЭМ!$A$39:$A$782,$A109,СВЦЭМ!$B$39:$B$782,Y$83)+'СЕТ СН'!$H$9+СВЦЭМ!$D$10+'СЕТ СН'!$H$5-'СЕТ СН'!$H$17</f>
        <v>5212.1722136500002</v>
      </c>
    </row>
    <row r="110" spans="1:25" ht="15.75" x14ac:dyDescent="0.2">
      <c r="A110" s="35">
        <f t="shared" si="2"/>
        <v>45073</v>
      </c>
      <c r="B110" s="36">
        <f>SUMIFS(СВЦЭМ!$C$39:$C$782,СВЦЭМ!$A$39:$A$782,$A110,СВЦЭМ!$B$39:$B$782,B$83)+'СЕТ СН'!$H$9+СВЦЭМ!$D$10+'СЕТ СН'!$H$5-'СЕТ СН'!$H$17</f>
        <v>5293.5169638200005</v>
      </c>
      <c r="C110" s="36">
        <f>SUMIFS(СВЦЭМ!$C$39:$C$782,СВЦЭМ!$A$39:$A$782,$A110,СВЦЭМ!$B$39:$B$782,C$83)+'СЕТ СН'!$H$9+СВЦЭМ!$D$10+'СЕТ СН'!$H$5-'СЕТ СН'!$H$17</f>
        <v>5297.76849674</v>
      </c>
      <c r="D110" s="36">
        <f>SUMIFS(СВЦЭМ!$C$39:$C$782,СВЦЭМ!$A$39:$A$782,$A110,СВЦЭМ!$B$39:$B$782,D$83)+'СЕТ СН'!$H$9+СВЦЭМ!$D$10+'СЕТ СН'!$H$5-'СЕТ СН'!$H$17</f>
        <v>5376.8028856600004</v>
      </c>
      <c r="E110" s="36">
        <f>SUMIFS(СВЦЭМ!$C$39:$C$782,СВЦЭМ!$A$39:$A$782,$A110,СВЦЭМ!$B$39:$B$782,E$83)+'СЕТ СН'!$H$9+СВЦЭМ!$D$10+'СЕТ СН'!$H$5-'СЕТ СН'!$H$17</f>
        <v>5352.4505268499997</v>
      </c>
      <c r="F110" s="36">
        <f>SUMIFS(СВЦЭМ!$C$39:$C$782,СВЦЭМ!$A$39:$A$782,$A110,СВЦЭМ!$B$39:$B$782,F$83)+'СЕТ СН'!$H$9+СВЦЭМ!$D$10+'СЕТ СН'!$H$5-'СЕТ СН'!$H$17</f>
        <v>5363.14890036</v>
      </c>
      <c r="G110" s="36">
        <f>SUMIFS(СВЦЭМ!$C$39:$C$782,СВЦЭМ!$A$39:$A$782,$A110,СВЦЭМ!$B$39:$B$782,G$83)+'СЕТ СН'!$H$9+СВЦЭМ!$D$10+'СЕТ СН'!$H$5-'СЕТ СН'!$H$17</f>
        <v>5344.5485000900007</v>
      </c>
      <c r="H110" s="36">
        <f>SUMIFS(СВЦЭМ!$C$39:$C$782,СВЦЭМ!$A$39:$A$782,$A110,СВЦЭМ!$B$39:$B$782,H$83)+'СЕТ СН'!$H$9+СВЦЭМ!$D$10+'СЕТ СН'!$H$5-'СЕТ СН'!$H$17</f>
        <v>5268.0152986499997</v>
      </c>
      <c r="I110" s="36">
        <f>SUMIFS(СВЦЭМ!$C$39:$C$782,СВЦЭМ!$A$39:$A$782,$A110,СВЦЭМ!$B$39:$B$782,I$83)+'СЕТ СН'!$H$9+СВЦЭМ!$D$10+'СЕТ СН'!$H$5-'СЕТ СН'!$H$17</f>
        <v>5150.6635914799999</v>
      </c>
      <c r="J110" s="36">
        <f>SUMIFS(СВЦЭМ!$C$39:$C$782,СВЦЭМ!$A$39:$A$782,$A110,СВЦЭМ!$B$39:$B$782,J$83)+'СЕТ СН'!$H$9+СВЦЭМ!$D$10+'СЕТ СН'!$H$5-'СЕТ СН'!$H$17</f>
        <v>5058.3314405700003</v>
      </c>
      <c r="K110" s="36">
        <f>SUMIFS(СВЦЭМ!$C$39:$C$782,СВЦЭМ!$A$39:$A$782,$A110,СВЦЭМ!$B$39:$B$782,K$83)+'СЕТ СН'!$H$9+СВЦЭМ!$D$10+'СЕТ СН'!$H$5-'СЕТ СН'!$H$17</f>
        <v>5068.27542335</v>
      </c>
      <c r="L110" s="36">
        <f>SUMIFS(СВЦЭМ!$C$39:$C$782,СВЦЭМ!$A$39:$A$782,$A110,СВЦЭМ!$B$39:$B$782,L$83)+'СЕТ СН'!$H$9+СВЦЭМ!$D$10+'СЕТ СН'!$H$5-'СЕТ СН'!$H$17</f>
        <v>5062.0468655500008</v>
      </c>
      <c r="M110" s="36">
        <f>SUMIFS(СВЦЭМ!$C$39:$C$782,СВЦЭМ!$A$39:$A$782,$A110,СВЦЭМ!$B$39:$B$782,M$83)+'СЕТ СН'!$H$9+СВЦЭМ!$D$10+'СЕТ СН'!$H$5-'СЕТ СН'!$H$17</f>
        <v>5076.29509332</v>
      </c>
      <c r="N110" s="36">
        <f>SUMIFS(СВЦЭМ!$C$39:$C$782,СВЦЭМ!$A$39:$A$782,$A110,СВЦЭМ!$B$39:$B$782,N$83)+'СЕТ СН'!$H$9+СВЦЭМ!$D$10+'СЕТ СН'!$H$5-'СЕТ СН'!$H$17</f>
        <v>5204.5040368099999</v>
      </c>
      <c r="O110" s="36">
        <f>SUMIFS(СВЦЭМ!$C$39:$C$782,СВЦЭМ!$A$39:$A$782,$A110,СВЦЭМ!$B$39:$B$782,O$83)+'СЕТ СН'!$H$9+СВЦЭМ!$D$10+'СЕТ СН'!$H$5-'СЕТ СН'!$H$17</f>
        <v>5214.3750893900005</v>
      </c>
      <c r="P110" s="36">
        <f>SUMIFS(СВЦЭМ!$C$39:$C$782,СВЦЭМ!$A$39:$A$782,$A110,СВЦЭМ!$B$39:$B$782,P$83)+'СЕТ СН'!$H$9+СВЦЭМ!$D$10+'СЕТ СН'!$H$5-'СЕТ СН'!$H$17</f>
        <v>5232.0930253700008</v>
      </c>
      <c r="Q110" s="36">
        <f>SUMIFS(СВЦЭМ!$C$39:$C$782,СВЦЭМ!$A$39:$A$782,$A110,СВЦЭМ!$B$39:$B$782,Q$83)+'СЕТ СН'!$H$9+СВЦЭМ!$D$10+'СЕТ СН'!$H$5-'СЕТ СН'!$H$17</f>
        <v>5240.2428867799999</v>
      </c>
      <c r="R110" s="36">
        <f>SUMIFS(СВЦЭМ!$C$39:$C$782,СВЦЭМ!$A$39:$A$782,$A110,СВЦЭМ!$B$39:$B$782,R$83)+'СЕТ СН'!$H$9+СВЦЭМ!$D$10+'СЕТ СН'!$H$5-'СЕТ СН'!$H$17</f>
        <v>5224.4261109500003</v>
      </c>
      <c r="S110" s="36">
        <f>SUMIFS(СВЦЭМ!$C$39:$C$782,СВЦЭМ!$A$39:$A$782,$A110,СВЦЭМ!$B$39:$B$782,S$83)+'СЕТ СН'!$H$9+СВЦЭМ!$D$10+'СЕТ СН'!$H$5-'СЕТ СН'!$H$17</f>
        <v>5189.4861596500004</v>
      </c>
      <c r="T110" s="36">
        <f>SUMIFS(СВЦЭМ!$C$39:$C$782,СВЦЭМ!$A$39:$A$782,$A110,СВЦЭМ!$B$39:$B$782,T$83)+'СЕТ СН'!$H$9+СВЦЭМ!$D$10+'СЕТ СН'!$H$5-'СЕТ СН'!$H$17</f>
        <v>5138.4923380800001</v>
      </c>
      <c r="U110" s="36">
        <f>SUMIFS(СВЦЭМ!$C$39:$C$782,СВЦЭМ!$A$39:$A$782,$A110,СВЦЭМ!$B$39:$B$782,U$83)+'СЕТ СН'!$H$9+СВЦЭМ!$D$10+'СЕТ СН'!$H$5-'СЕТ СН'!$H$17</f>
        <v>5070.9438683200005</v>
      </c>
      <c r="V110" s="36">
        <f>SUMIFS(СВЦЭМ!$C$39:$C$782,СВЦЭМ!$A$39:$A$782,$A110,СВЦЭМ!$B$39:$B$782,V$83)+'СЕТ СН'!$H$9+СВЦЭМ!$D$10+'СЕТ СН'!$H$5-'СЕТ СН'!$H$17</f>
        <v>5056.7193561000004</v>
      </c>
      <c r="W110" s="36">
        <f>SUMIFS(СВЦЭМ!$C$39:$C$782,СВЦЭМ!$A$39:$A$782,$A110,СВЦЭМ!$B$39:$B$782,W$83)+'СЕТ СН'!$H$9+СВЦЭМ!$D$10+'СЕТ СН'!$H$5-'СЕТ СН'!$H$17</f>
        <v>5092.5517809400008</v>
      </c>
      <c r="X110" s="36">
        <f>SUMIFS(СВЦЭМ!$C$39:$C$782,СВЦЭМ!$A$39:$A$782,$A110,СВЦЭМ!$B$39:$B$782,X$83)+'СЕТ СН'!$H$9+СВЦЭМ!$D$10+'СЕТ СН'!$H$5-'СЕТ СН'!$H$17</f>
        <v>5097.4733104700008</v>
      </c>
      <c r="Y110" s="36">
        <f>SUMIFS(СВЦЭМ!$C$39:$C$782,СВЦЭМ!$A$39:$A$782,$A110,СВЦЭМ!$B$39:$B$782,Y$83)+'СЕТ СН'!$H$9+СВЦЭМ!$D$10+'СЕТ СН'!$H$5-'СЕТ СН'!$H$17</f>
        <v>5212.8167292400003</v>
      </c>
    </row>
    <row r="111" spans="1:25" ht="15.75" x14ac:dyDescent="0.2">
      <c r="A111" s="35">
        <f t="shared" si="2"/>
        <v>45074</v>
      </c>
      <c r="B111" s="36">
        <f>SUMIFS(СВЦЭМ!$C$39:$C$782,СВЦЭМ!$A$39:$A$782,$A111,СВЦЭМ!$B$39:$B$782,B$83)+'СЕТ СН'!$H$9+СВЦЭМ!$D$10+'СЕТ СН'!$H$5-'СЕТ СН'!$H$17</f>
        <v>5063.0761437199999</v>
      </c>
      <c r="C111" s="36">
        <f>SUMIFS(СВЦЭМ!$C$39:$C$782,СВЦЭМ!$A$39:$A$782,$A111,СВЦЭМ!$B$39:$B$782,C$83)+'СЕТ СН'!$H$9+СВЦЭМ!$D$10+'СЕТ СН'!$H$5-'СЕТ СН'!$H$17</f>
        <v>5148.9904158600002</v>
      </c>
      <c r="D111" s="36">
        <f>SUMIFS(СВЦЭМ!$C$39:$C$782,СВЦЭМ!$A$39:$A$782,$A111,СВЦЭМ!$B$39:$B$782,D$83)+'СЕТ СН'!$H$9+СВЦЭМ!$D$10+'СЕТ СН'!$H$5-'СЕТ СН'!$H$17</f>
        <v>5224.3210168800006</v>
      </c>
      <c r="E111" s="36">
        <f>SUMIFS(СВЦЭМ!$C$39:$C$782,СВЦЭМ!$A$39:$A$782,$A111,СВЦЭМ!$B$39:$B$782,E$83)+'СЕТ СН'!$H$9+СВЦЭМ!$D$10+'СЕТ СН'!$H$5-'СЕТ СН'!$H$17</f>
        <v>5233.4745301800003</v>
      </c>
      <c r="F111" s="36">
        <f>SUMIFS(СВЦЭМ!$C$39:$C$782,СВЦЭМ!$A$39:$A$782,$A111,СВЦЭМ!$B$39:$B$782,F$83)+'СЕТ СН'!$H$9+СВЦЭМ!$D$10+'СЕТ СН'!$H$5-'СЕТ СН'!$H$17</f>
        <v>5239.1559245999997</v>
      </c>
      <c r="G111" s="36">
        <f>SUMIFS(СВЦЭМ!$C$39:$C$782,СВЦЭМ!$A$39:$A$782,$A111,СВЦЭМ!$B$39:$B$782,G$83)+'СЕТ СН'!$H$9+СВЦЭМ!$D$10+'СЕТ СН'!$H$5-'СЕТ СН'!$H$17</f>
        <v>5307.01640099</v>
      </c>
      <c r="H111" s="36">
        <f>SUMIFS(СВЦЭМ!$C$39:$C$782,СВЦЭМ!$A$39:$A$782,$A111,СВЦЭМ!$B$39:$B$782,H$83)+'СЕТ СН'!$H$9+СВЦЭМ!$D$10+'СЕТ СН'!$H$5-'СЕТ СН'!$H$17</f>
        <v>5246.7039426000001</v>
      </c>
      <c r="I111" s="36">
        <f>SUMIFS(СВЦЭМ!$C$39:$C$782,СВЦЭМ!$A$39:$A$782,$A111,СВЦЭМ!$B$39:$B$782,I$83)+'СЕТ СН'!$H$9+СВЦЭМ!$D$10+'СЕТ СН'!$H$5-'СЕТ СН'!$H$17</f>
        <v>5199.8101942400008</v>
      </c>
      <c r="J111" s="36">
        <f>SUMIFS(СВЦЭМ!$C$39:$C$782,СВЦЭМ!$A$39:$A$782,$A111,СВЦЭМ!$B$39:$B$782,J$83)+'СЕТ СН'!$H$9+СВЦЭМ!$D$10+'СЕТ СН'!$H$5-'СЕТ СН'!$H$17</f>
        <v>5127.4975886000002</v>
      </c>
      <c r="K111" s="36">
        <f>SUMIFS(СВЦЭМ!$C$39:$C$782,СВЦЭМ!$A$39:$A$782,$A111,СВЦЭМ!$B$39:$B$782,K$83)+'СЕТ СН'!$H$9+СВЦЭМ!$D$10+'СЕТ СН'!$H$5-'СЕТ СН'!$H$17</f>
        <v>5057.1818368500008</v>
      </c>
      <c r="L111" s="36">
        <f>SUMIFS(СВЦЭМ!$C$39:$C$782,СВЦЭМ!$A$39:$A$782,$A111,СВЦЭМ!$B$39:$B$782,L$83)+'СЕТ СН'!$H$9+СВЦЭМ!$D$10+'СЕТ СН'!$H$5-'СЕТ СН'!$H$17</f>
        <v>5048.9329025799998</v>
      </c>
      <c r="M111" s="36">
        <f>SUMIFS(СВЦЭМ!$C$39:$C$782,СВЦЭМ!$A$39:$A$782,$A111,СВЦЭМ!$B$39:$B$782,M$83)+'СЕТ СН'!$H$9+СВЦЭМ!$D$10+'СЕТ СН'!$H$5-'СЕТ СН'!$H$17</f>
        <v>5024.4928288999999</v>
      </c>
      <c r="N111" s="36">
        <f>SUMIFS(СВЦЭМ!$C$39:$C$782,СВЦЭМ!$A$39:$A$782,$A111,СВЦЭМ!$B$39:$B$782,N$83)+'СЕТ СН'!$H$9+СВЦЭМ!$D$10+'СЕТ СН'!$H$5-'СЕТ СН'!$H$17</f>
        <v>5065.9821396100006</v>
      </c>
      <c r="O111" s="36">
        <f>SUMIFS(СВЦЭМ!$C$39:$C$782,СВЦЭМ!$A$39:$A$782,$A111,СВЦЭМ!$B$39:$B$782,O$83)+'СЕТ СН'!$H$9+СВЦЭМ!$D$10+'СЕТ СН'!$H$5-'СЕТ СН'!$H$17</f>
        <v>5090.3427661900005</v>
      </c>
      <c r="P111" s="36">
        <f>SUMIFS(СВЦЭМ!$C$39:$C$782,СВЦЭМ!$A$39:$A$782,$A111,СВЦЭМ!$B$39:$B$782,P$83)+'СЕТ СН'!$H$9+СВЦЭМ!$D$10+'СЕТ СН'!$H$5-'СЕТ СН'!$H$17</f>
        <v>5100.2269127</v>
      </c>
      <c r="Q111" s="36">
        <f>SUMIFS(СВЦЭМ!$C$39:$C$782,СВЦЭМ!$A$39:$A$782,$A111,СВЦЭМ!$B$39:$B$782,Q$83)+'СЕТ СН'!$H$9+СВЦЭМ!$D$10+'СЕТ СН'!$H$5-'СЕТ СН'!$H$17</f>
        <v>5117.4388394400003</v>
      </c>
      <c r="R111" s="36">
        <f>SUMIFS(СВЦЭМ!$C$39:$C$782,СВЦЭМ!$A$39:$A$782,$A111,СВЦЭМ!$B$39:$B$782,R$83)+'СЕТ СН'!$H$9+СВЦЭМ!$D$10+'СЕТ СН'!$H$5-'СЕТ СН'!$H$17</f>
        <v>5083.48879347</v>
      </c>
      <c r="S111" s="36">
        <f>SUMIFS(СВЦЭМ!$C$39:$C$782,СВЦЭМ!$A$39:$A$782,$A111,СВЦЭМ!$B$39:$B$782,S$83)+'СЕТ СН'!$H$9+СВЦЭМ!$D$10+'СЕТ СН'!$H$5-'СЕТ СН'!$H$17</f>
        <v>5070.0714793799998</v>
      </c>
      <c r="T111" s="36">
        <f>SUMIFS(СВЦЭМ!$C$39:$C$782,СВЦЭМ!$A$39:$A$782,$A111,СВЦЭМ!$B$39:$B$782,T$83)+'СЕТ СН'!$H$9+СВЦЭМ!$D$10+'СЕТ СН'!$H$5-'СЕТ СН'!$H$17</f>
        <v>5031.9880914700007</v>
      </c>
      <c r="U111" s="36">
        <f>SUMIFS(СВЦЭМ!$C$39:$C$782,СВЦЭМ!$A$39:$A$782,$A111,СВЦЭМ!$B$39:$B$782,U$83)+'СЕТ СН'!$H$9+СВЦЭМ!$D$10+'СЕТ СН'!$H$5-'СЕТ СН'!$H$17</f>
        <v>5032.7614151500002</v>
      </c>
      <c r="V111" s="36">
        <f>SUMIFS(СВЦЭМ!$C$39:$C$782,СВЦЭМ!$A$39:$A$782,$A111,СВЦЭМ!$B$39:$B$782,V$83)+'СЕТ СН'!$H$9+СВЦЭМ!$D$10+'СЕТ СН'!$H$5-'СЕТ СН'!$H$17</f>
        <v>5012.3221651900003</v>
      </c>
      <c r="W111" s="36">
        <f>SUMIFS(СВЦЭМ!$C$39:$C$782,СВЦЭМ!$A$39:$A$782,$A111,СВЦЭМ!$B$39:$B$782,W$83)+'СЕТ СН'!$H$9+СВЦЭМ!$D$10+'СЕТ СН'!$H$5-'СЕТ СН'!$H$17</f>
        <v>4992.2299304099997</v>
      </c>
      <c r="X111" s="36">
        <f>SUMIFS(СВЦЭМ!$C$39:$C$782,СВЦЭМ!$A$39:$A$782,$A111,СВЦЭМ!$B$39:$B$782,X$83)+'СЕТ СН'!$H$9+СВЦЭМ!$D$10+'СЕТ СН'!$H$5-'СЕТ СН'!$H$17</f>
        <v>5019.4175479900005</v>
      </c>
      <c r="Y111" s="36">
        <f>SUMIFS(СВЦЭМ!$C$39:$C$782,СВЦЭМ!$A$39:$A$782,$A111,СВЦЭМ!$B$39:$B$782,Y$83)+'СЕТ СН'!$H$9+СВЦЭМ!$D$10+'СЕТ СН'!$H$5-'СЕТ СН'!$H$17</f>
        <v>5078.8473002200008</v>
      </c>
    </row>
    <row r="112" spans="1:25" ht="15.75" x14ac:dyDescent="0.2">
      <c r="A112" s="35">
        <f t="shared" si="2"/>
        <v>45075</v>
      </c>
      <c r="B112" s="36">
        <f>SUMIFS(СВЦЭМ!$C$39:$C$782,СВЦЭМ!$A$39:$A$782,$A112,СВЦЭМ!$B$39:$B$782,B$83)+'СЕТ СН'!$H$9+СВЦЭМ!$D$10+'СЕТ СН'!$H$5-'СЕТ СН'!$H$17</f>
        <v>5073.0831313600002</v>
      </c>
      <c r="C112" s="36">
        <f>SUMIFS(СВЦЭМ!$C$39:$C$782,СВЦЭМ!$A$39:$A$782,$A112,СВЦЭМ!$B$39:$B$782,C$83)+'СЕТ СН'!$H$9+СВЦЭМ!$D$10+'СЕТ СН'!$H$5-'СЕТ СН'!$H$17</f>
        <v>5173.8462380999999</v>
      </c>
      <c r="D112" s="36">
        <f>SUMIFS(СВЦЭМ!$C$39:$C$782,СВЦЭМ!$A$39:$A$782,$A112,СВЦЭМ!$B$39:$B$782,D$83)+'СЕТ СН'!$H$9+СВЦЭМ!$D$10+'СЕТ СН'!$H$5-'СЕТ СН'!$H$17</f>
        <v>5261.9258755400006</v>
      </c>
      <c r="E112" s="36">
        <f>SUMIFS(СВЦЭМ!$C$39:$C$782,СВЦЭМ!$A$39:$A$782,$A112,СВЦЭМ!$B$39:$B$782,E$83)+'СЕТ СН'!$H$9+СВЦЭМ!$D$10+'СЕТ СН'!$H$5-'СЕТ СН'!$H$17</f>
        <v>5344.3834201300006</v>
      </c>
      <c r="F112" s="36">
        <f>SUMIFS(СВЦЭМ!$C$39:$C$782,СВЦЭМ!$A$39:$A$782,$A112,СВЦЭМ!$B$39:$B$782,F$83)+'СЕТ СН'!$H$9+СВЦЭМ!$D$10+'СЕТ СН'!$H$5-'СЕТ СН'!$H$17</f>
        <v>5334.8025194300008</v>
      </c>
      <c r="G112" s="36">
        <f>SUMIFS(СВЦЭМ!$C$39:$C$782,СВЦЭМ!$A$39:$A$782,$A112,СВЦЭМ!$B$39:$B$782,G$83)+'СЕТ СН'!$H$9+СВЦЭМ!$D$10+'СЕТ СН'!$H$5-'СЕТ СН'!$H$17</f>
        <v>5325.6285501500006</v>
      </c>
      <c r="H112" s="36">
        <f>SUMIFS(СВЦЭМ!$C$39:$C$782,СВЦЭМ!$A$39:$A$782,$A112,СВЦЭМ!$B$39:$B$782,H$83)+'СЕТ СН'!$H$9+СВЦЭМ!$D$10+'СЕТ СН'!$H$5-'СЕТ СН'!$H$17</f>
        <v>5251.3117385200003</v>
      </c>
      <c r="I112" s="36">
        <f>SUMIFS(СВЦЭМ!$C$39:$C$782,СВЦЭМ!$A$39:$A$782,$A112,СВЦЭМ!$B$39:$B$782,I$83)+'СЕТ СН'!$H$9+СВЦЭМ!$D$10+'СЕТ СН'!$H$5-'СЕТ СН'!$H$17</f>
        <v>5198.8451741099998</v>
      </c>
      <c r="J112" s="36">
        <f>SUMIFS(СВЦЭМ!$C$39:$C$782,СВЦЭМ!$A$39:$A$782,$A112,СВЦЭМ!$B$39:$B$782,J$83)+'СЕТ СН'!$H$9+СВЦЭМ!$D$10+'СЕТ СН'!$H$5-'СЕТ СН'!$H$17</f>
        <v>5158.3610137600008</v>
      </c>
      <c r="K112" s="36">
        <f>SUMIFS(СВЦЭМ!$C$39:$C$782,СВЦЭМ!$A$39:$A$782,$A112,СВЦЭМ!$B$39:$B$782,K$83)+'СЕТ СН'!$H$9+СВЦЭМ!$D$10+'СЕТ СН'!$H$5-'СЕТ СН'!$H$17</f>
        <v>5169.6913569600001</v>
      </c>
      <c r="L112" s="36">
        <f>SUMIFS(СВЦЭМ!$C$39:$C$782,СВЦЭМ!$A$39:$A$782,$A112,СВЦЭМ!$B$39:$B$782,L$83)+'СЕТ СН'!$H$9+СВЦЭМ!$D$10+'СЕТ СН'!$H$5-'СЕТ СН'!$H$17</f>
        <v>5175.6239044499998</v>
      </c>
      <c r="M112" s="36">
        <f>SUMIFS(СВЦЭМ!$C$39:$C$782,СВЦЭМ!$A$39:$A$782,$A112,СВЦЭМ!$B$39:$B$782,M$83)+'СЕТ СН'!$H$9+СВЦЭМ!$D$10+'СЕТ СН'!$H$5-'СЕТ СН'!$H$17</f>
        <v>5185.78215568</v>
      </c>
      <c r="N112" s="36">
        <f>SUMIFS(СВЦЭМ!$C$39:$C$782,СВЦЭМ!$A$39:$A$782,$A112,СВЦЭМ!$B$39:$B$782,N$83)+'СЕТ СН'!$H$9+СВЦЭМ!$D$10+'СЕТ СН'!$H$5-'СЕТ СН'!$H$17</f>
        <v>5186.2695344500007</v>
      </c>
      <c r="O112" s="36">
        <f>SUMIFS(СВЦЭМ!$C$39:$C$782,СВЦЭМ!$A$39:$A$782,$A112,СВЦЭМ!$B$39:$B$782,O$83)+'СЕТ СН'!$H$9+СВЦЭМ!$D$10+'СЕТ СН'!$H$5-'СЕТ СН'!$H$17</f>
        <v>5183.6767043600003</v>
      </c>
      <c r="P112" s="36">
        <f>SUMIFS(СВЦЭМ!$C$39:$C$782,СВЦЭМ!$A$39:$A$782,$A112,СВЦЭМ!$B$39:$B$782,P$83)+'СЕТ СН'!$H$9+СВЦЭМ!$D$10+'СЕТ СН'!$H$5-'СЕТ СН'!$H$17</f>
        <v>5175.90238658</v>
      </c>
      <c r="Q112" s="36">
        <f>SUMIFS(СВЦЭМ!$C$39:$C$782,СВЦЭМ!$A$39:$A$782,$A112,СВЦЭМ!$B$39:$B$782,Q$83)+'СЕТ СН'!$H$9+СВЦЭМ!$D$10+'СЕТ СН'!$H$5-'СЕТ СН'!$H$17</f>
        <v>5170.2415651400006</v>
      </c>
      <c r="R112" s="36">
        <f>SUMIFS(СВЦЭМ!$C$39:$C$782,СВЦЭМ!$A$39:$A$782,$A112,СВЦЭМ!$B$39:$B$782,R$83)+'СЕТ СН'!$H$9+СВЦЭМ!$D$10+'СЕТ СН'!$H$5-'СЕТ СН'!$H$17</f>
        <v>5157.8615987800003</v>
      </c>
      <c r="S112" s="36">
        <f>SUMIFS(СВЦЭМ!$C$39:$C$782,СВЦЭМ!$A$39:$A$782,$A112,СВЦЭМ!$B$39:$B$782,S$83)+'СЕТ СН'!$H$9+СВЦЭМ!$D$10+'СЕТ СН'!$H$5-'СЕТ СН'!$H$17</f>
        <v>5153.7871854599998</v>
      </c>
      <c r="T112" s="36">
        <f>SUMIFS(СВЦЭМ!$C$39:$C$782,СВЦЭМ!$A$39:$A$782,$A112,СВЦЭМ!$B$39:$B$782,T$83)+'СЕТ СН'!$H$9+СВЦЭМ!$D$10+'СЕТ СН'!$H$5-'СЕТ СН'!$H$17</f>
        <v>5076.0738003799997</v>
      </c>
      <c r="U112" s="36">
        <f>SUMIFS(СВЦЭМ!$C$39:$C$782,СВЦЭМ!$A$39:$A$782,$A112,СВЦЭМ!$B$39:$B$782,U$83)+'СЕТ СН'!$H$9+СВЦЭМ!$D$10+'СЕТ СН'!$H$5-'СЕТ СН'!$H$17</f>
        <v>5083.8515545299997</v>
      </c>
      <c r="V112" s="36">
        <f>SUMIFS(СВЦЭМ!$C$39:$C$782,СВЦЭМ!$A$39:$A$782,$A112,СВЦЭМ!$B$39:$B$782,V$83)+'СЕТ СН'!$H$9+СВЦЭМ!$D$10+'СЕТ СН'!$H$5-'СЕТ СН'!$H$17</f>
        <v>5095.79333752</v>
      </c>
      <c r="W112" s="36">
        <f>SUMIFS(СВЦЭМ!$C$39:$C$782,СВЦЭМ!$A$39:$A$782,$A112,СВЦЭМ!$B$39:$B$782,W$83)+'СЕТ СН'!$H$9+СВЦЭМ!$D$10+'СЕТ СН'!$H$5-'СЕТ СН'!$H$17</f>
        <v>5078.3923863</v>
      </c>
      <c r="X112" s="36">
        <f>SUMIFS(СВЦЭМ!$C$39:$C$782,СВЦЭМ!$A$39:$A$782,$A112,СВЦЭМ!$B$39:$B$782,X$83)+'СЕТ СН'!$H$9+СВЦЭМ!$D$10+'СЕТ СН'!$H$5-'СЕТ СН'!$H$17</f>
        <v>5123.3084362500003</v>
      </c>
      <c r="Y112" s="36">
        <f>SUMIFS(СВЦЭМ!$C$39:$C$782,СВЦЭМ!$A$39:$A$782,$A112,СВЦЭМ!$B$39:$B$782,Y$83)+'СЕТ СН'!$H$9+СВЦЭМ!$D$10+'СЕТ СН'!$H$5-'СЕТ СН'!$H$17</f>
        <v>5166.0776102700002</v>
      </c>
    </row>
    <row r="113" spans="1:27" ht="15.75" x14ac:dyDescent="0.2">
      <c r="A113" s="35">
        <f t="shared" si="2"/>
        <v>45076</v>
      </c>
      <c r="B113" s="36">
        <f>SUMIFS(СВЦЭМ!$C$39:$C$782,СВЦЭМ!$A$39:$A$782,$A113,СВЦЭМ!$B$39:$B$782,B$83)+'СЕТ СН'!$H$9+СВЦЭМ!$D$10+'СЕТ СН'!$H$5-'СЕТ СН'!$H$17</f>
        <v>5295.8958684099998</v>
      </c>
      <c r="C113" s="36">
        <f>SUMIFS(СВЦЭМ!$C$39:$C$782,СВЦЭМ!$A$39:$A$782,$A113,СВЦЭМ!$B$39:$B$782,C$83)+'СЕТ СН'!$H$9+СВЦЭМ!$D$10+'СЕТ СН'!$H$5-'СЕТ СН'!$H$17</f>
        <v>5354.0914278099999</v>
      </c>
      <c r="D113" s="36">
        <f>SUMIFS(СВЦЭМ!$C$39:$C$782,СВЦЭМ!$A$39:$A$782,$A113,СВЦЭМ!$B$39:$B$782,D$83)+'СЕТ СН'!$H$9+СВЦЭМ!$D$10+'СЕТ СН'!$H$5-'СЕТ СН'!$H$17</f>
        <v>5406.6462795900006</v>
      </c>
      <c r="E113" s="36">
        <f>SUMIFS(СВЦЭМ!$C$39:$C$782,СВЦЭМ!$A$39:$A$782,$A113,СВЦЭМ!$B$39:$B$782,E$83)+'СЕТ СН'!$H$9+СВЦЭМ!$D$10+'СЕТ СН'!$H$5-'СЕТ СН'!$H$17</f>
        <v>5402.6540344900004</v>
      </c>
      <c r="F113" s="36">
        <f>SUMIFS(СВЦЭМ!$C$39:$C$782,СВЦЭМ!$A$39:$A$782,$A113,СВЦЭМ!$B$39:$B$782,F$83)+'СЕТ СН'!$H$9+СВЦЭМ!$D$10+'СЕТ СН'!$H$5-'СЕТ СН'!$H$17</f>
        <v>5401.3316788800003</v>
      </c>
      <c r="G113" s="36">
        <f>SUMIFS(СВЦЭМ!$C$39:$C$782,СВЦЭМ!$A$39:$A$782,$A113,СВЦЭМ!$B$39:$B$782,G$83)+'СЕТ СН'!$H$9+СВЦЭМ!$D$10+'СЕТ СН'!$H$5-'СЕТ СН'!$H$17</f>
        <v>5349.3961079700002</v>
      </c>
      <c r="H113" s="36">
        <f>SUMIFS(СВЦЭМ!$C$39:$C$782,СВЦЭМ!$A$39:$A$782,$A113,СВЦЭМ!$B$39:$B$782,H$83)+'СЕТ СН'!$H$9+СВЦЭМ!$D$10+'СЕТ СН'!$H$5-'СЕТ СН'!$H$17</f>
        <v>5264.5455656499998</v>
      </c>
      <c r="I113" s="36">
        <f>SUMIFS(СВЦЭМ!$C$39:$C$782,СВЦЭМ!$A$39:$A$782,$A113,СВЦЭМ!$B$39:$B$782,I$83)+'СЕТ СН'!$H$9+СВЦЭМ!$D$10+'СЕТ СН'!$H$5-'СЕТ СН'!$H$17</f>
        <v>5220.3679791100003</v>
      </c>
      <c r="J113" s="36">
        <f>SUMIFS(СВЦЭМ!$C$39:$C$782,СВЦЭМ!$A$39:$A$782,$A113,СВЦЭМ!$B$39:$B$782,J$83)+'СЕТ СН'!$H$9+СВЦЭМ!$D$10+'СЕТ СН'!$H$5-'СЕТ СН'!$H$17</f>
        <v>5172.8583111900007</v>
      </c>
      <c r="K113" s="36">
        <f>SUMIFS(СВЦЭМ!$C$39:$C$782,СВЦЭМ!$A$39:$A$782,$A113,СВЦЭМ!$B$39:$B$782,K$83)+'СЕТ СН'!$H$9+СВЦЭМ!$D$10+'СЕТ СН'!$H$5-'СЕТ СН'!$H$17</f>
        <v>5215.3303304199999</v>
      </c>
      <c r="L113" s="36">
        <f>SUMIFS(СВЦЭМ!$C$39:$C$782,СВЦЭМ!$A$39:$A$782,$A113,СВЦЭМ!$B$39:$B$782,L$83)+'СЕТ СН'!$H$9+СВЦЭМ!$D$10+'СЕТ СН'!$H$5-'СЕТ СН'!$H$17</f>
        <v>5203.0285954500005</v>
      </c>
      <c r="M113" s="36">
        <f>SUMIFS(СВЦЭМ!$C$39:$C$782,СВЦЭМ!$A$39:$A$782,$A113,СВЦЭМ!$B$39:$B$782,M$83)+'СЕТ СН'!$H$9+СВЦЭМ!$D$10+'СЕТ СН'!$H$5-'СЕТ СН'!$H$17</f>
        <v>5213.5915601900006</v>
      </c>
      <c r="N113" s="36">
        <f>SUMIFS(СВЦЭМ!$C$39:$C$782,СВЦЭМ!$A$39:$A$782,$A113,СВЦЭМ!$B$39:$B$782,N$83)+'СЕТ СН'!$H$9+СВЦЭМ!$D$10+'СЕТ СН'!$H$5-'СЕТ СН'!$H$17</f>
        <v>5244.5573195400002</v>
      </c>
      <c r="O113" s="36">
        <f>SUMIFS(СВЦЭМ!$C$39:$C$782,СВЦЭМ!$A$39:$A$782,$A113,СВЦЭМ!$B$39:$B$782,O$83)+'СЕТ СН'!$H$9+СВЦЭМ!$D$10+'СЕТ СН'!$H$5-'СЕТ СН'!$H$17</f>
        <v>5206.4919199100004</v>
      </c>
      <c r="P113" s="36">
        <f>SUMIFS(СВЦЭМ!$C$39:$C$782,СВЦЭМ!$A$39:$A$782,$A113,СВЦЭМ!$B$39:$B$782,P$83)+'СЕТ СН'!$H$9+СВЦЭМ!$D$10+'СЕТ СН'!$H$5-'СЕТ СН'!$H$17</f>
        <v>5211.7984346499998</v>
      </c>
      <c r="Q113" s="36">
        <f>SUMIFS(СВЦЭМ!$C$39:$C$782,СВЦЭМ!$A$39:$A$782,$A113,СВЦЭМ!$B$39:$B$782,Q$83)+'СЕТ СН'!$H$9+СВЦЭМ!$D$10+'СЕТ СН'!$H$5-'СЕТ СН'!$H$17</f>
        <v>5210.0552899200002</v>
      </c>
      <c r="R113" s="36">
        <f>SUMIFS(СВЦЭМ!$C$39:$C$782,СВЦЭМ!$A$39:$A$782,$A113,СВЦЭМ!$B$39:$B$782,R$83)+'СЕТ СН'!$H$9+СВЦЭМ!$D$10+'СЕТ СН'!$H$5-'СЕТ СН'!$H$17</f>
        <v>5212.7312587200004</v>
      </c>
      <c r="S113" s="36">
        <f>SUMIFS(СВЦЭМ!$C$39:$C$782,СВЦЭМ!$A$39:$A$782,$A113,СВЦЭМ!$B$39:$B$782,S$83)+'СЕТ СН'!$H$9+СВЦЭМ!$D$10+'СЕТ СН'!$H$5-'СЕТ СН'!$H$17</f>
        <v>5178.1194409300006</v>
      </c>
      <c r="T113" s="36">
        <f>SUMIFS(СВЦЭМ!$C$39:$C$782,СВЦЭМ!$A$39:$A$782,$A113,СВЦЭМ!$B$39:$B$782,T$83)+'СЕТ СН'!$H$9+СВЦЭМ!$D$10+'СЕТ СН'!$H$5-'СЕТ СН'!$H$17</f>
        <v>5153.5319988600004</v>
      </c>
      <c r="U113" s="36">
        <f>SUMIFS(СВЦЭМ!$C$39:$C$782,СВЦЭМ!$A$39:$A$782,$A113,СВЦЭМ!$B$39:$B$782,U$83)+'СЕТ СН'!$H$9+СВЦЭМ!$D$10+'СЕТ СН'!$H$5-'СЕТ СН'!$H$17</f>
        <v>5094.10465527</v>
      </c>
      <c r="V113" s="36">
        <f>SUMIFS(СВЦЭМ!$C$39:$C$782,СВЦЭМ!$A$39:$A$782,$A113,СВЦЭМ!$B$39:$B$782,V$83)+'СЕТ СН'!$H$9+СВЦЭМ!$D$10+'СЕТ СН'!$H$5-'СЕТ СН'!$H$17</f>
        <v>5068.5553312000002</v>
      </c>
      <c r="W113" s="36">
        <f>SUMIFS(СВЦЭМ!$C$39:$C$782,СВЦЭМ!$A$39:$A$782,$A113,СВЦЭМ!$B$39:$B$782,W$83)+'СЕТ СН'!$H$9+СВЦЭМ!$D$10+'СЕТ СН'!$H$5-'СЕТ СН'!$H$17</f>
        <v>5097.0892397100006</v>
      </c>
      <c r="X113" s="36">
        <f>SUMIFS(СВЦЭМ!$C$39:$C$782,СВЦЭМ!$A$39:$A$782,$A113,СВЦЭМ!$B$39:$B$782,X$83)+'СЕТ СН'!$H$9+СВЦЭМ!$D$10+'СЕТ СН'!$H$5-'СЕТ СН'!$H$17</f>
        <v>5167.8159949199999</v>
      </c>
      <c r="Y113" s="36">
        <f>SUMIFS(СВЦЭМ!$C$39:$C$782,СВЦЭМ!$A$39:$A$782,$A113,СВЦЭМ!$B$39:$B$782,Y$83)+'СЕТ СН'!$H$9+СВЦЭМ!$D$10+'СЕТ СН'!$H$5-'СЕТ СН'!$H$17</f>
        <v>5210.1582788900005</v>
      </c>
      <c r="AA113" s="37"/>
    </row>
    <row r="114" spans="1:27" ht="15.75" x14ac:dyDescent="0.2">
      <c r="A114" s="35">
        <f t="shared" si="2"/>
        <v>45077</v>
      </c>
      <c r="B114" s="36">
        <f>SUMIFS(СВЦЭМ!$C$39:$C$782,СВЦЭМ!$A$39:$A$782,$A114,СВЦЭМ!$B$39:$B$782,B$83)+'СЕТ СН'!$H$9+СВЦЭМ!$D$10+'СЕТ СН'!$H$5-'СЕТ СН'!$H$17</f>
        <v>5337.9559116300006</v>
      </c>
      <c r="C114" s="36">
        <f>SUMIFS(СВЦЭМ!$C$39:$C$782,СВЦЭМ!$A$39:$A$782,$A114,СВЦЭМ!$B$39:$B$782,C$83)+'СЕТ СН'!$H$9+СВЦЭМ!$D$10+'СЕТ СН'!$H$5-'СЕТ СН'!$H$17</f>
        <v>5398.5734471400001</v>
      </c>
      <c r="D114" s="36">
        <f>SUMIFS(СВЦЭМ!$C$39:$C$782,СВЦЭМ!$A$39:$A$782,$A114,СВЦЭМ!$B$39:$B$782,D$83)+'СЕТ СН'!$H$9+СВЦЭМ!$D$10+'СЕТ СН'!$H$5-'СЕТ СН'!$H$17</f>
        <v>5412.0809073199998</v>
      </c>
      <c r="E114" s="36">
        <f>SUMIFS(СВЦЭМ!$C$39:$C$782,СВЦЭМ!$A$39:$A$782,$A114,СВЦЭМ!$B$39:$B$782,E$83)+'СЕТ СН'!$H$9+СВЦЭМ!$D$10+'СЕТ СН'!$H$5-'СЕТ СН'!$H$17</f>
        <v>5383.0459010700006</v>
      </c>
      <c r="F114" s="36">
        <f>SUMIFS(СВЦЭМ!$C$39:$C$782,СВЦЭМ!$A$39:$A$782,$A114,СВЦЭМ!$B$39:$B$782,F$83)+'СЕТ СН'!$H$9+СВЦЭМ!$D$10+'СЕТ СН'!$H$5-'СЕТ СН'!$H$17</f>
        <v>5395.60080217</v>
      </c>
      <c r="G114" s="36">
        <f>SUMIFS(СВЦЭМ!$C$39:$C$782,СВЦЭМ!$A$39:$A$782,$A114,СВЦЭМ!$B$39:$B$782,G$83)+'СЕТ СН'!$H$9+СВЦЭМ!$D$10+'СЕТ СН'!$H$5-'СЕТ СН'!$H$17</f>
        <v>5392.0638362700001</v>
      </c>
      <c r="H114" s="36">
        <f>SUMIFS(СВЦЭМ!$C$39:$C$782,СВЦЭМ!$A$39:$A$782,$A114,СВЦЭМ!$B$39:$B$782,H$83)+'СЕТ СН'!$H$9+СВЦЭМ!$D$10+'СЕТ СН'!$H$5-'СЕТ СН'!$H$17</f>
        <v>5239.5998542400002</v>
      </c>
      <c r="I114" s="36">
        <f>SUMIFS(СВЦЭМ!$C$39:$C$782,СВЦЭМ!$A$39:$A$782,$A114,СВЦЭМ!$B$39:$B$782,I$83)+'СЕТ СН'!$H$9+СВЦЭМ!$D$10+'СЕТ СН'!$H$5-'СЕТ СН'!$H$17</f>
        <v>5212.2846052000004</v>
      </c>
      <c r="J114" s="36">
        <f>SUMIFS(СВЦЭМ!$C$39:$C$782,СВЦЭМ!$A$39:$A$782,$A114,СВЦЭМ!$B$39:$B$782,J$83)+'СЕТ СН'!$H$9+СВЦЭМ!$D$10+'СЕТ СН'!$H$5-'СЕТ СН'!$H$17</f>
        <v>5152.6940639800005</v>
      </c>
      <c r="K114" s="36">
        <f>SUMIFS(СВЦЭМ!$C$39:$C$782,СВЦЭМ!$A$39:$A$782,$A114,СВЦЭМ!$B$39:$B$782,K$83)+'СЕТ СН'!$H$9+СВЦЭМ!$D$10+'СЕТ СН'!$H$5-'СЕТ СН'!$H$17</f>
        <v>5148.3486010200004</v>
      </c>
      <c r="L114" s="36">
        <f>SUMIFS(СВЦЭМ!$C$39:$C$782,СВЦЭМ!$A$39:$A$782,$A114,СВЦЭМ!$B$39:$B$782,L$83)+'СЕТ СН'!$H$9+СВЦЭМ!$D$10+'СЕТ СН'!$H$5-'СЕТ СН'!$H$17</f>
        <v>5143.9881668200005</v>
      </c>
      <c r="M114" s="36">
        <f>SUMIFS(СВЦЭМ!$C$39:$C$782,СВЦЭМ!$A$39:$A$782,$A114,СВЦЭМ!$B$39:$B$782,M$83)+'СЕТ СН'!$H$9+СВЦЭМ!$D$10+'СЕТ СН'!$H$5-'СЕТ СН'!$H$17</f>
        <v>5166.1342492800004</v>
      </c>
      <c r="N114" s="36">
        <f>SUMIFS(СВЦЭМ!$C$39:$C$782,СВЦЭМ!$A$39:$A$782,$A114,СВЦЭМ!$B$39:$B$782,N$83)+'СЕТ СН'!$H$9+СВЦЭМ!$D$10+'СЕТ СН'!$H$5-'СЕТ СН'!$H$17</f>
        <v>5191.2967593100002</v>
      </c>
      <c r="O114" s="36">
        <f>SUMIFS(СВЦЭМ!$C$39:$C$782,СВЦЭМ!$A$39:$A$782,$A114,СВЦЭМ!$B$39:$B$782,O$83)+'СЕТ СН'!$H$9+СВЦЭМ!$D$10+'СЕТ СН'!$H$5-'СЕТ СН'!$H$17</f>
        <v>5154.9854816400002</v>
      </c>
      <c r="P114" s="36">
        <f>SUMIFS(СВЦЭМ!$C$39:$C$782,СВЦЭМ!$A$39:$A$782,$A114,СВЦЭМ!$B$39:$B$782,P$83)+'СЕТ СН'!$H$9+СВЦЭМ!$D$10+'СЕТ СН'!$H$5-'СЕТ СН'!$H$17</f>
        <v>5185.9077639799998</v>
      </c>
      <c r="Q114" s="36">
        <f>SUMIFS(СВЦЭМ!$C$39:$C$782,СВЦЭМ!$A$39:$A$782,$A114,СВЦЭМ!$B$39:$B$782,Q$83)+'СЕТ СН'!$H$9+СВЦЭМ!$D$10+'СЕТ СН'!$H$5-'СЕТ СН'!$H$17</f>
        <v>5179.9445165500001</v>
      </c>
      <c r="R114" s="36">
        <f>SUMIFS(СВЦЭМ!$C$39:$C$782,СВЦЭМ!$A$39:$A$782,$A114,СВЦЭМ!$B$39:$B$782,R$83)+'СЕТ СН'!$H$9+СВЦЭМ!$D$10+'СЕТ СН'!$H$5-'СЕТ СН'!$H$17</f>
        <v>5178.7711787900007</v>
      </c>
      <c r="S114" s="36">
        <f>SUMIFS(СВЦЭМ!$C$39:$C$782,СВЦЭМ!$A$39:$A$782,$A114,СВЦЭМ!$B$39:$B$782,S$83)+'СЕТ СН'!$H$9+СВЦЭМ!$D$10+'СЕТ СН'!$H$5-'СЕТ СН'!$H$17</f>
        <v>5159.4216339499999</v>
      </c>
      <c r="T114" s="36">
        <f>SUMIFS(СВЦЭМ!$C$39:$C$782,СВЦЭМ!$A$39:$A$782,$A114,СВЦЭМ!$B$39:$B$782,T$83)+'СЕТ СН'!$H$9+СВЦЭМ!$D$10+'СЕТ СН'!$H$5-'СЕТ СН'!$H$17</f>
        <v>5132.9088846200002</v>
      </c>
      <c r="U114" s="36">
        <f>SUMIFS(СВЦЭМ!$C$39:$C$782,СВЦЭМ!$A$39:$A$782,$A114,СВЦЭМ!$B$39:$B$782,U$83)+'СЕТ СН'!$H$9+СВЦЭМ!$D$10+'СЕТ СН'!$H$5-'СЕТ СН'!$H$17</f>
        <v>5076.6356071999999</v>
      </c>
      <c r="V114" s="36">
        <f>SUMIFS(СВЦЭМ!$C$39:$C$782,СВЦЭМ!$A$39:$A$782,$A114,СВЦЭМ!$B$39:$B$782,V$83)+'СЕТ СН'!$H$9+СВЦЭМ!$D$10+'СЕТ СН'!$H$5-'СЕТ СН'!$H$17</f>
        <v>5052.4177081200005</v>
      </c>
      <c r="W114" s="36">
        <f>SUMIFS(СВЦЭМ!$C$39:$C$782,СВЦЭМ!$A$39:$A$782,$A114,СВЦЭМ!$B$39:$B$782,W$83)+'СЕТ СН'!$H$9+СВЦЭМ!$D$10+'СЕТ СН'!$H$5-'СЕТ СН'!$H$17</f>
        <v>5054.0737093400003</v>
      </c>
      <c r="X114" s="36">
        <f>SUMIFS(СВЦЭМ!$C$39:$C$782,СВЦЭМ!$A$39:$A$782,$A114,СВЦЭМ!$B$39:$B$782,X$83)+'СЕТ СН'!$H$9+СВЦЭМ!$D$10+'СЕТ СН'!$H$5-'СЕТ СН'!$H$17</f>
        <v>5106.2407441200003</v>
      </c>
      <c r="Y114" s="36">
        <f>SUMIFS(СВЦЭМ!$C$39:$C$782,СВЦЭМ!$A$39:$A$782,$A114,СВЦЭМ!$B$39:$B$782,Y$83)+'СЕТ СН'!$H$9+СВЦЭМ!$D$10+'СЕТ СН'!$H$5-'СЕТ СН'!$H$17</f>
        <v>5166.1971452500002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СН'!$I$9+СВЦЭМ!$D$10+'СЕТ СН'!$I$5-'СЕТ СН'!$I$17</f>
        <v>5618.2826164400003</v>
      </c>
      <c r="C120" s="36">
        <f>SUMIFS(СВЦЭМ!$C$39:$C$782,СВЦЭМ!$A$39:$A$782,$A120,СВЦЭМ!$B$39:$B$782,C$119)+'СЕТ СН'!$I$9+СВЦЭМ!$D$10+'СЕТ СН'!$I$5-'СЕТ СН'!$I$17</f>
        <v>5714.5843031900004</v>
      </c>
      <c r="D120" s="36">
        <f>SUMIFS(СВЦЭМ!$C$39:$C$782,СВЦЭМ!$A$39:$A$782,$A120,СВЦЭМ!$B$39:$B$782,D$119)+'СЕТ СН'!$I$9+СВЦЭМ!$D$10+'СЕТ СН'!$I$5-'СЕТ СН'!$I$17</f>
        <v>5778.2837679599998</v>
      </c>
      <c r="E120" s="36">
        <f>SUMIFS(СВЦЭМ!$C$39:$C$782,СВЦЭМ!$A$39:$A$782,$A120,СВЦЭМ!$B$39:$B$782,E$119)+'СЕТ СН'!$I$9+СВЦЭМ!$D$10+'СЕТ СН'!$I$5-'СЕТ СН'!$I$17</f>
        <v>5808.8029370599997</v>
      </c>
      <c r="F120" s="36">
        <f>SUMIFS(СВЦЭМ!$C$39:$C$782,СВЦЭМ!$A$39:$A$782,$A120,СВЦЭМ!$B$39:$B$782,F$119)+'СЕТ СН'!$I$9+СВЦЭМ!$D$10+'СЕТ СН'!$I$5-'СЕТ СН'!$I$17</f>
        <v>5817.94193137</v>
      </c>
      <c r="G120" s="36">
        <f>SUMIFS(СВЦЭМ!$C$39:$C$782,СВЦЭМ!$A$39:$A$782,$A120,СВЦЭМ!$B$39:$B$782,G$119)+'СЕТ СН'!$I$9+СВЦЭМ!$D$10+'СЕТ СН'!$I$5-'СЕТ СН'!$I$17</f>
        <v>5807.31038773</v>
      </c>
      <c r="H120" s="36">
        <f>SUMIFS(СВЦЭМ!$C$39:$C$782,СВЦЭМ!$A$39:$A$782,$A120,СВЦЭМ!$B$39:$B$782,H$119)+'СЕТ СН'!$I$9+СВЦЭМ!$D$10+'СЕТ СН'!$I$5-'СЕТ СН'!$I$17</f>
        <v>5808.2100003800006</v>
      </c>
      <c r="I120" s="36">
        <f>SUMIFS(СВЦЭМ!$C$39:$C$782,СВЦЭМ!$A$39:$A$782,$A120,СВЦЭМ!$B$39:$B$782,I$119)+'СЕТ СН'!$I$9+СВЦЭМ!$D$10+'СЕТ СН'!$I$5-'СЕТ СН'!$I$17</f>
        <v>5756.7184365800003</v>
      </c>
      <c r="J120" s="36">
        <f>SUMIFS(СВЦЭМ!$C$39:$C$782,СВЦЭМ!$A$39:$A$782,$A120,СВЦЭМ!$B$39:$B$782,J$119)+'СЕТ СН'!$I$9+СВЦЭМ!$D$10+'СЕТ СН'!$I$5-'СЕТ СН'!$I$17</f>
        <v>5709.6771720699999</v>
      </c>
      <c r="K120" s="36">
        <f>SUMIFS(СВЦЭМ!$C$39:$C$782,СВЦЭМ!$A$39:$A$782,$A120,СВЦЭМ!$B$39:$B$782,K$119)+'СЕТ СН'!$I$9+СВЦЭМ!$D$10+'СЕТ СН'!$I$5-'СЕТ СН'!$I$17</f>
        <v>5662.5591153599999</v>
      </c>
      <c r="L120" s="36">
        <f>SUMIFS(СВЦЭМ!$C$39:$C$782,СВЦЭМ!$A$39:$A$782,$A120,СВЦЭМ!$B$39:$B$782,L$119)+'СЕТ СН'!$I$9+СВЦЭМ!$D$10+'СЕТ СН'!$I$5-'СЕТ СН'!$I$17</f>
        <v>5640.1478104800008</v>
      </c>
      <c r="M120" s="36">
        <f>SUMIFS(СВЦЭМ!$C$39:$C$782,СВЦЭМ!$A$39:$A$782,$A120,СВЦЭМ!$B$39:$B$782,M$119)+'СЕТ СН'!$I$9+СВЦЭМ!$D$10+'СЕТ СН'!$I$5-'СЕТ СН'!$I$17</f>
        <v>5641.9229455100003</v>
      </c>
      <c r="N120" s="36">
        <f>SUMIFS(СВЦЭМ!$C$39:$C$782,СВЦЭМ!$A$39:$A$782,$A120,СВЦЭМ!$B$39:$B$782,N$119)+'СЕТ СН'!$I$9+СВЦЭМ!$D$10+'СЕТ СН'!$I$5-'СЕТ СН'!$I$17</f>
        <v>5675.9302493800005</v>
      </c>
      <c r="O120" s="36">
        <f>SUMIFS(СВЦЭМ!$C$39:$C$782,СВЦЭМ!$A$39:$A$782,$A120,СВЦЭМ!$B$39:$B$782,O$119)+'СЕТ СН'!$I$9+СВЦЭМ!$D$10+'СЕТ СН'!$I$5-'СЕТ СН'!$I$17</f>
        <v>5690.3898310200002</v>
      </c>
      <c r="P120" s="36">
        <f>SUMIFS(СВЦЭМ!$C$39:$C$782,СВЦЭМ!$A$39:$A$782,$A120,СВЦЭМ!$B$39:$B$782,P$119)+'СЕТ СН'!$I$9+СВЦЭМ!$D$10+'СЕТ СН'!$I$5-'СЕТ СН'!$I$17</f>
        <v>5687.44155882</v>
      </c>
      <c r="Q120" s="36">
        <f>SUMIFS(СВЦЭМ!$C$39:$C$782,СВЦЭМ!$A$39:$A$782,$A120,СВЦЭМ!$B$39:$B$782,Q$119)+'СЕТ СН'!$I$9+СВЦЭМ!$D$10+'СЕТ СН'!$I$5-'СЕТ СН'!$I$17</f>
        <v>5695.01781286</v>
      </c>
      <c r="R120" s="36">
        <f>SUMIFS(СВЦЭМ!$C$39:$C$782,СВЦЭМ!$A$39:$A$782,$A120,СВЦЭМ!$B$39:$B$782,R$119)+'СЕТ СН'!$I$9+СВЦЭМ!$D$10+'СЕТ СН'!$I$5-'СЕТ СН'!$I$17</f>
        <v>5700.8084112100005</v>
      </c>
      <c r="S120" s="36">
        <f>SUMIFS(СВЦЭМ!$C$39:$C$782,СВЦЭМ!$A$39:$A$782,$A120,СВЦЭМ!$B$39:$B$782,S$119)+'СЕТ СН'!$I$9+СВЦЭМ!$D$10+'СЕТ СН'!$I$5-'СЕТ СН'!$I$17</f>
        <v>5644.1535438200008</v>
      </c>
      <c r="T120" s="36">
        <f>SUMIFS(СВЦЭМ!$C$39:$C$782,СВЦЭМ!$A$39:$A$782,$A120,СВЦЭМ!$B$39:$B$782,T$119)+'СЕТ СН'!$I$9+СВЦЭМ!$D$10+'СЕТ СН'!$I$5-'СЕТ СН'!$I$17</f>
        <v>5613.9233604399997</v>
      </c>
      <c r="U120" s="36">
        <f>SUMIFS(СВЦЭМ!$C$39:$C$782,СВЦЭМ!$A$39:$A$782,$A120,СВЦЭМ!$B$39:$B$782,U$119)+'СЕТ СН'!$I$9+СВЦЭМ!$D$10+'СЕТ СН'!$I$5-'СЕТ СН'!$I$17</f>
        <v>5579.6191597300003</v>
      </c>
      <c r="V120" s="36">
        <f>SUMIFS(СВЦЭМ!$C$39:$C$782,СВЦЭМ!$A$39:$A$782,$A120,СВЦЭМ!$B$39:$B$782,V$119)+'СЕТ СН'!$I$9+СВЦЭМ!$D$10+'СЕТ СН'!$I$5-'СЕТ СН'!$I$17</f>
        <v>5528.1486226400002</v>
      </c>
      <c r="W120" s="36">
        <f>SUMIFS(СВЦЭМ!$C$39:$C$782,СВЦЭМ!$A$39:$A$782,$A120,СВЦЭМ!$B$39:$B$782,W$119)+'СЕТ СН'!$I$9+СВЦЭМ!$D$10+'СЕТ СН'!$I$5-'СЕТ СН'!$I$17</f>
        <v>5505.7248771499999</v>
      </c>
      <c r="X120" s="36">
        <f>SUMIFS(СВЦЭМ!$C$39:$C$782,СВЦЭМ!$A$39:$A$782,$A120,СВЦЭМ!$B$39:$B$782,X$119)+'СЕТ СН'!$I$9+СВЦЭМ!$D$10+'СЕТ СН'!$I$5-'СЕТ СН'!$I$17</f>
        <v>5545.1554890500001</v>
      </c>
      <c r="Y120" s="36">
        <f>SUMIFS(СВЦЭМ!$C$39:$C$782,СВЦЭМ!$A$39:$A$782,$A120,СВЦЭМ!$B$39:$B$782,Y$119)+'СЕТ СН'!$I$9+СВЦЭМ!$D$10+'СЕТ СН'!$I$5-'СЕТ СН'!$I$17</f>
        <v>5595.7102793100003</v>
      </c>
    </row>
    <row r="121" spans="1:27" ht="15.75" x14ac:dyDescent="0.2">
      <c r="A121" s="35">
        <f>A120+1</f>
        <v>45048</v>
      </c>
      <c r="B121" s="36">
        <f>SUMIFS(СВЦЭМ!$C$39:$C$782,СВЦЭМ!$A$39:$A$782,$A121,СВЦЭМ!$B$39:$B$782,B$119)+'СЕТ СН'!$I$9+СВЦЭМ!$D$10+'СЕТ СН'!$I$5-'СЕТ СН'!$I$17</f>
        <v>5678.7773797099999</v>
      </c>
      <c r="C121" s="36">
        <f>SUMIFS(СВЦЭМ!$C$39:$C$782,СВЦЭМ!$A$39:$A$782,$A121,СВЦЭМ!$B$39:$B$782,C$119)+'СЕТ СН'!$I$9+СВЦЭМ!$D$10+'СЕТ СН'!$I$5-'СЕТ СН'!$I$17</f>
        <v>5744.1877334700002</v>
      </c>
      <c r="D121" s="36">
        <f>SUMIFS(СВЦЭМ!$C$39:$C$782,СВЦЭМ!$A$39:$A$782,$A121,СВЦЭМ!$B$39:$B$782,D$119)+'СЕТ СН'!$I$9+СВЦЭМ!$D$10+'СЕТ СН'!$I$5-'СЕТ СН'!$I$17</f>
        <v>5800.8478722400005</v>
      </c>
      <c r="E121" s="36">
        <f>SUMIFS(СВЦЭМ!$C$39:$C$782,СВЦЭМ!$A$39:$A$782,$A121,СВЦЭМ!$B$39:$B$782,E$119)+'СЕТ СН'!$I$9+СВЦЭМ!$D$10+'СЕТ СН'!$I$5-'СЕТ СН'!$I$17</f>
        <v>5819.4251286899998</v>
      </c>
      <c r="F121" s="36">
        <f>SUMIFS(СВЦЭМ!$C$39:$C$782,СВЦЭМ!$A$39:$A$782,$A121,СВЦЭМ!$B$39:$B$782,F$119)+'СЕТ СН'!$I$9+СВЦЭМ!$D$10+'СЕТ СН'!$I$5-'СЕТ СН'!$I$17</f>
        <v>5814.5024317799998</v>
      </c>
      <c r="G121" s="36">
        <f>SUMIFS(СВЦЭМ!$C$39:$C$782,СВЦЭМ!$A$39:$A$782,$A121,СВЦЭМ!$B$39:$B$782,G$119)+'СЕТ СН'!$I$9+СВЦЭМ!$D$10+'СЕТ СН'!$I$5-'СЕТ СН'!$I$17</f>
        <v>5809.2369022000003</v>
      </c>
      <c r="H121" s="36">
        <f>SUMIFS(СВЦЭМ!$C$39:$C$782,СВЦЭМ!$A$39:$A$782,$A121,СВЦЭМ!$B$39:$B$782,H$119)+'СЕТ СН'!$I$9+СВЦЭМ!$D$10+'СЕТ СН'!$I$5-'СЕТ СН'!$I$17</f>
        <v>5842.2695944799998</v>
      </c>
      <c r="I121" s="36">
        <f>SUMIFS(СВЦЭМ!$C$39:$C$782,СВЦЭМ!$A$39:$A$782,$A121,СВЦЭМ!$B$39:$B$782,I$119)+'СЕТ СН'!$I$9+СВЦЭМ!$D$10+'СЕТ СН'!$I$5-'СЕТ СН'!$I$17</f>
        <v>5664.7656674899999</v>
      </c>
      <c r="J121" s="36">
        <f>SUMIFS(СВЦЭМ!$C$39:$C$782,СВЦЭМ!$A$39:$A$782,$A121,СВЦЭМ!$B$39:$B$782,J$119)+'СЕТ СН'!$I$9+СВЦЭМ!$D$10+'СЕТ СН'!$I$5-'СЕТ СН'!$I$17</f>
        <v>5637.3909989000003</v>
      </c>
      <c r="K121" s="36">
        <f>SUMIFS(СВЦЭМ!$C$39:$C$782,СВЦЭМ!$A$39:$A$782,$A121,СВЦЭМ!$B$39:$B$782,K$119)+'СЕТ СН'!$I$9+СВЦЭМ!$D$10+'СЕТ СН'!$I$5-'СЕТ СН'!$I$17</f>
        <v>5620.0269642900003</v>
      </c>
      <c r="L121" s="36">
        <f>SUMIFS(СВЦЭМ!$C$39:$C$782,СВЦЭМ!$A$39:$A$782,$A121,СВЦЭМ!$B$39:$B$782,L$119)+'СЕТ СН'!$I$9+СВЦЭМ!$D$10+'СЕТ СН'!$I$5-'СЕТ СН'!$I$17</f>
        <v>5618.53989645</v>
      </c>
      <c r="M121" s="36">
        <f>SUMIFS(СВЦЭМ!$C$39:$C$782,СВЦЭМ!$A$39:$A$782,$A121,СВЦЭМ!$B$39:$B$782,M$119)+'СЕТ СН'!$I$9+СВЦЭМ!$D$10+'СЕТ СН'!$I$5-'СЕТ СН'!$I$17</f>
        <v>5623.3104300200002</v>
      </c>
      <c r="N121" s="36">
        <f>SUMIFS(СВЦЭМ!$C$39:$C$782,СВЦЭМ!$A$39:$A$782,$A121,СВЦЭМ!$B$39:$B$782,N$119)+'СЕТ СН'!$I$9+СВЦЭМ!$D$10+'СЕТ СН'!$I$5-'СЕТ СН'!$I$17</f>
        <v>5642.0160493399999</v>
      </c>
      <c r="O121" s="36">
        <f>SUMIFS(СВЦЭМ!$C$39:$C$782,СВЦЭМ!$A$39:$A$782,$A121,СВЦЭМ!$B$39:$B$782,O$119)+'СЕТ СН'!$I$9+СВЦЭМ!$D$10+'СЕТ СН'!$I$5-'СЕТ СН'!$I$17</f>
        <v>5652.82186723</v>
      </c>
      <c r="P121" s="36">
        <f>SUMIFS(СВЦЭМ!$C$39:$C$782,СВЦЭМ!$A$39:$A$782,$A121,СВЦЭМ!$B$39:$B$782,P$119)+'СЕТ СН'!$I$9+СВЦЭМ!$D$10+'СЕТ СН'!$I$5-'СЕТ СН'!$I$17</f>
        <v>5606.7051834900003</v>
      </c>
      <c r="Q121" s="36">
        <f>SUMIFS(СВЦЭМ!$C$39:$C$782,СВЦЭМ!$A$39:$A$782,$A121,СВЦЭМ!$B$39:$B$782,Q$119)+'СЕТ СН'!$I$9+СВЦЭМ!$D$10+'СЕТ СН'!$I$5-'СЕТ СН'!$I$17</f>
        <v>5552.49955348</v>
      </c>
      <c r="R121" s="36">
        <f>SUMIFS(СВЦЭМ!$C$39:$C$782,СВЦЭМ!$A$39:$A$782,$A121,СВЦЭМ!$B$39:$B$782,R$119)+'СЕТ СН'!$I$9+СВЦЭМ!$D$10+'СЕТ СН'!$I$5-'СЕТ СН'!$I$17</f>
        <v>5556.2663958100002</v>
      </c>
      <c r="S121" s="36">
        <f>SUMIFS(СВЦЭМ!$C$39:$C$782,СВЦЭМ!$A$39:$A$782,$A121,СВЦЭМ!$B$39:$B$782,S$119)+'СЕТ СН'!$I$9+СВЦЭМ!$D$10+'СЕТ СН'!$I$5-'СЕТ СН'!$I$17</f>
        <v>5524.5342109499998</v>
      </c>
      <c r="T121" s="36">
        <f>SUMIFS(СВЦЭМ!$C$39:$C$782,СВЦЭМ!$A$39:$A$782,$A121,СВЦЭМ!$B$39:$B$782,T$119)+'СЕТ СН'!$I$9+СВЦЭМ!$D$10+'СЕТ СН'!$I$5-'СЕТ СН'!$I$17</f>
        <v>5486.7045263500004</v>
      </c>
      <c r="U121" s="36">
        <f>SUMIFS(СВЦЭМ!$C$39:$C$782,СВЦЭМ!$A$39:$A$782,$A121,СВЦЭМ!$B$39:$B$782,U$119)+'СЕТ СН'!$I$9+СВЦЭМ!$D$10+'СЕТ СН'!$I$5-'СЕТ СН'!$I$17</f>
        <v>5459.4735648000005</v>
      </c>
      <c r="V121" s="36">
        <f>SUMIFS(СВЦЭМ!$C$39:$C$782,СВЦЭМ!$A$39:$A$782,$A121,СВЦЭМ!$B$39:$B$782,V$119)+'СЕТ СН'!$I$9+СВЦЭМ!$D$10+'СЕТ СН'!$I$5-'СЕТ СН'!$I$17</f>
        <v>5460.17840075</v>
      </c>
      <c r="W121" s="36">
        <f>SUMIFS(СВЦЭМ!$C$39:$C$782,СВЦЭМ!$A$39:$A$782,$A121,СВЦЭМ!$B$39:$B$782,W$119)+'СЕТ СН'!$I$9+СВЦЭМ!$D$10+'СЕТ СН'!$I$5-'СЕТ СН'!$I$17</f>
        <v>5438.2584386400003</v>
      </c>
      <c r="X121" s="36">
        <f>SUMIFS(СВЦЭМ!$C$39:$C$782,СВЦЭМ!$A$39:$A$782,$A121,СВЦЭМ!$B$39:$B$782,X$119)+'СЕТ СН'!$I$9+СВЦЭМ!$D$10+'СЕТ СН'!$I$5-'СЕТ СН'!$I$17</f>
        <v>5486.0580413300004</v>
      </c>
      <c r="Y121" s="36">
        <f>SUMIFS(СВЦЭМ!$C$39:$C$782,СВЦЭМ!$A$39:$A$782,$A121,СВЦЭМ!$B$39:$B$782,Y$119)+'СЕТ СН'!$I$9+СВЦЭМ!$D$10+'СЕТ СН'!$I$5-'СЕТ СН'!$I$17</f>
        <v>5513.08098771</v>
      </c>
    </row>
    <row r="122" spans="1:27" ht="15.75" x14ac:dyDescent="0.2">
      <c r="A122" s="35">
        <f t="shared" ref="A122:A150" si="3">A121+1</f>
        <v>45049</v>
      </c>
      <c r="B122" s="36">
        <f>SUMIFS(СВЦЭМ!$C$39:$C$782,СВЦЭМ!$A$39:$A$782,$A122,СВЦЭМ!$B$39:$B$782,B$119)+'СЕТ СН'!$I$9+СВЦЭМ!$D$10+'СЕТ СН'!$I$5-'СЕТ СН'!$I$17</f>
        <v>5650.9871443100001</v>
      </c>
      <c r="C122" s="36">
        <f>SUMIFS(СВЦЭМ!$C$39:$C$782,СВЦЭМ!$A$39:$A$782,$A122,СВЦЭМ!$B$39:$B$782,C$119)+'СЕТ СН'!$I$9+СВЦЭМ!$D$10+'СЕТ СН'!$I$5-'СЕТ СН'!$I$17</f>
        <v>5715.0400733100005</v>
      </c>
      <c r="D122" s="36">
        <f>SUMIFS(СВЦЭМ!$C$39:$C$782,СВЦЭМ!$A$39:$A$782,$A122,СВЦЭМ!$B$39:$B$782,D$119)+'СЕТ СН'!$I$9+СВЦЭМ!$D$10+'СЕТ СН'!$I$5-'СЕТ СН'!$I$17</f>
        <v>5784.6914010400005</v>
      </c>
      <c r="E122" s="36">
        <f>SUMIFS(СВЦЭМ!$C$39:$C$782,СВЦЭМ!$A$39:$A$782,$A122,СВЦЭМ!$B$39:$B$782,E$119)+'СЕТ СН'!$I$9+СВЦЭМ!$D$10+'СЕТ СН'!$I$5-'СЕТ СН'!$I$17</f>
        <v>5790.2754201300004</v>
      </c>
      <c r="F122" s="36">
        <f>SUMIFS(СВЦЭМ!$C$39:$C$782,СВЦЭМ!$A$39:$A$782,$A122,СВЦЭМ!$B$39:$B$782,F$119)+'СЕТ СН'!$I$9+СВЦЭМ!$D$10+'СЕТ СН'!$I$5-'СЕТ СН'!$I$17</f>
        <v>5803.7515252499998</v>
      </c>
      <c r="G122" s="36">
        <f>SUMIFS(СВЦЭМ!$C$39:$C$782,СВЦЭМ!$A$39:$A$782,$A122,СВЦЭМ!$B$39:$B$782,G$119)+'СЕТ СН'!$I$9+СВЦЭМ!$D$10+'СЕТ СН'!$I$5-'СЕТ СН'!$I$17</f>
        <v>5749.5903886599999</v>
      </c>
      <c r="H122" s="36">
        <f>SUMIFS(СВЦЭМ!$C$39:$C$782,СВЦЭМ!$A$39:$A$782,$A122,СВЦЭМ!$B$39:$B$782,H$119)+'СЕТ СН'!$I$9+СВЦЭМ!$D$10+'СЕТ СН'!$I$5-'СЕТ СН'!$I$17</f>
        <v>5696.1226435500002</v>
      </c>
      <c r="I122" s="36">
        <f>SUMIFS(СВЦЭМ!$C$39:$C$782,СВЦЭМ!$A$39:$A$782,$A122,СВЦЭМ!$B$39:$B$782,I$119)+'СЕТ СН'!$I$9+СВЦЭМ!$D$10+'СЕТ СН'!$I$5-'СЕТ СН'!$I$17</f>
        <v>5618.1646766700005</v>
      </c>
      <c r="J122" s="36">
        <f>SUMIFS(СВЦЭМ!$C$39:$C$782,СВЦЭМ!$A$39:$A$782,$A122,СВЦЭМ!$B$39:$B$782,J$119)+'СЕТ СН'!$I$9+СВЦЭМ!$D$10+'СЕТ СН'!$I$5-'СЕТ СН'!$I$17</f>
        <v>5576.2817868600005</v>
      </c>
      <c r="K122" s="36">
        <f>SUMIFS(СВЦЭМ!$C$39:$C$782,СВЦЭМ!$A$39:$A$782,$A122,СВЦЭМ!$B$39:$B$782,K$119)+'СЕТ СН'!$I$9+СВЦЭМ!$D$10+'СЕТ СН'!$I$5-'СЕТ СН'!$I$17</f>
        <v>5537.0658014199998</v>
      </c>
      <c r="L122" s="36">
        <f>SUMIFS(СВЦЭМ!$C$39:$C$782,СВЦЭМ!$A$39:$A$782,$A122,СВЦЭМ!$B$39:$B$782,L$119)+'СЕТ СН'!$I$9+СВЦЭМ!$D$10+'СЕТ СН'!$I$5-'СЕТ СН'!$I$17</f>
        <v>5530.2736886700004</v>
      </c>
      <c r="M122" s="36">
        <f>SUMIFS(СВЦЭМ!$C$39:$C$782,СВЦЭМ!$A$39:$A$782,$A122,СВЦЭМ!$B$39:$B$782,M$119)+'СЕТ СН'!$I$9+СВЦЭМ!$D$10+'СЕТ СН'!$I$5-'СЕТ СН'!$I$17</f>
        <v>5559.1585788700004</v>
      </c>
      <c r="N122" s="36">
        <f>SUMIFS(СВЦЭМ!$C$39:$C$782,СВЦЭМ!$A$39:$A$782,$A122,СВЦЭМ!$B$39:$B$782,N$119)+'СЕТ СН'!$I$9+СВЦЭМ!$D$10+'СЕТ СН'!$I$5-'СЕТ СН'!$I$17</f>
        <v>5603.8022648700007</v>
      </c>
      <c r="O122" s="36">
        <f>SUMIFS(СВЦЭМ!$C$39:$C$782,СВЦЭМ!$A$39:$A$782,$A122,СВЦЭМ!$B$39:$B$782,O$119)+'СЕТ СН'!$I$9+СВЦЭМ!$D$10+'СЕТ СН'!$I$5-'СЕТ СН'!$I$17</f>
        <v>5620.2960536700002</v>
      </c>
      <c r="P122" s="36">
        <f>SUMIFS(СВЦЭМ!$C$39:$C$782,СВЦЭМ!$A$39:$A$782,$A122,СВЦЭМ!$B$39:$B$782,P$119)+'СЕТ СН'!$I$9+СВЦЭМ!$D$10+'СЕТ СН'!$I$5-'СЕТ СН'!$I$17</f>
        <v>5623.3076010300001</v>
      </c>
      <c r="Q122" s="36">
        <f>SUMIFS(СВЦЭМ!$C$39:$C$782,СВЦЭМ!$A$39:$A$782,$A122,СВЦЭМ!$B$39:$B$782,Q$119)+'СЕТ СН'!$I$9+СВЦЭМ!$D$10+'СЕТ СН'!$I$5-'СЕТ СН'!$I$17</f>
        <v>5637.3677928200004</v>
      </c>
      <c r="R122" s="36">
        <f>SUMIFS(СВЦЭМ!$C$39:$C$782,СВЦЭМ!$A$39:$A$782,$A122,СВЦЭМ!$B$39:$B$782,R$119)+'СЕТ СН'!$I$9+СВЦЭМ!$D$10+'СЕТ СН'!$I$5-'СЕТ СН'!$I$17</f>
        <v>5633.53511437</v>
      </c>
      <c r="S122" s="36">
        <f>SUMIFS(СВЦЭМ!$C$39:$C$782,СВЦЭМ!$A$39:$A$782,$A122,СВЦЭМ!$B$39:$B$782,S$119)+'СЕТ СН'!$I$9+СВЦЭМ!$D$10+'СЕТ СН'!$I$5-'СЕТ СН'!$I$17</f>
        <v>5583.7542400000002</v>
      </c>
      <c r="T122" s="36">
        <f>SUMIFS(СВЦЭМ!$C$39:$C$782,СВЦЭМ!$A$39:$A$782,$A122,СВЦЭМ!$B$39:$B$782,T$119)+'СЕТ СН'!$I$9+СВЦЭМ!$D$10+'СЕТ СН'!$I$5-'СЕТ СН'!$I$17</f>
        <v>5549.8999159900004</v>
      </c>
      <c r="U122" s="36">
        <f>SUMIFS(СВЦЭМ!$C$39:$C$782,СВЦЭМ!$A$39:$A$782,$A122,СВЦЭМ!$B$39:$B$782,U$119)+'СЕТ СН'!$I$9+СВЦЭМ!$D$10+'СЕТ СН'!$I$5-'СЕТ СН'!$I$17</f>
        <v>5529.0811595800005</v>
      </c>
      <c r="V122" s="36">
        <f>SUMIFS(СВЦЭМ!$C$39:$C$782,СВЦЭМ!$A$39:$A$782,$A122,СВЦЭМ!$B$39:$B$782,V$119)+'СЕТ СН'!$I$9+СВЦЭМ!$D$10+'СЕТ СН'!$I$5-'СЕТ СН'!$I$17</f>
        <v>5497.28625818</v>
      </c>
      <c r="W122" s="36">
        <f>SUMIFS(СВЦЭМ!$C$39:$C$782,СВЦЭМ!$A$39:$A$782,$A122,СВЦЭМ!$B$39:$B$782,W$119)+'СЕТ СН'!$I$9+СВЦЭМ!$D$10+'СЕТ СН'!$I$5-'СЕТ СН'!$I$17</f>
        <v>5494.8489033799997</v>
      </c>
      <c r="X122" s="36">
        <f>SUMIFS(СВЦЭМ!$C$39:$C$782,СВЦЭМ!$A$39:$A$782,$A122,СВЦЭМ!$B$39:$B$782,X$119)+'СЕТ СН'!$I$9+СВЦЭМ!$D$10+'СЕТ СН'!$I$5-'СЕТ СН'!$I$17</f>
        <v>5545.4265838299998</v>
      </c>
      <c r="Y122" s="36">
        <f>SUMIFS(СВЦЭМ!$C$39:$C$782,СВЦЭМ!$A$39:$A$782,$A122,СВЦЭМ!$B$39:$B$782,Y$119)+'СЕТ СН'!$I$9+СВЦЭМ!$D$10+'СЕТ СН'!$I$5-'СЕТ СН'!$I$17</f>
        <v>5601.7625315100004</v>
      </c>
    </row>
    <row r="123" spans="1:27" ht="15.75" x14ac:dyDescent="0.2">
      <c r="A123" s="35">
        <f t="shared" si="3"/>
        <v>45050</v>
      </c>
      <c r="B123" s="36">
        <f>SUMIFS(СВЦЭМ!$C$39:$C$782,СВЦЭМ!$A$39:$A$782,$A123,СВЦЭМ!$B$39:$B$782,B$119)+'СЕТ СН'!$I$9+СВЦЭМ!$D$10+'СЕТ СН'!$I$5-'СЕТ СН'!$I$17</f>
        <v>5798.2309392300003</v>
      </c>
      <c r="C123" s="36">
        <f>SUMIFS(СВЦЭМ!$C$39:$C$782,СВЦЭМ!$A$39:$A$782,$A123,СВЦЭМ!$B$39:$B$782,C$119)+'СЕТ СН'!$I$9+СВЦЭМ!$D$10+'СЕТ СН'!$I$5-'СЕТ СН'!$I$17</f>
        <v>5878.2982994399999</v>
      </c>
      <c r="D123" s="36">
        <f>SUMIFS(СВЦЭМ!$C$39:$C$782,СВЦЭМ!$A$39:$A$782,$A123,СВЦЭМ!$B$39:$B$782,D$119)+'СЕТ СН'!$I$9+СВЦЭМ!$D$10+'СЕТ СН'!$I$5-'СЕТ СН'!$I$17</f>
        <v>5933.4146281000003</v>
      </c>
      <c r="E123" s="36">
        <f>SUMIFS(СВЦЭМ!$C$39:$C$782,СВЦЭМ!$A$39:$A$782,$A123,СВЦЭМ!$B$39:$B$782,E$119)+'СЕТ СН'!$I$9+СВЦЭМ!$D$10+'СЕТ СН'!$I$5-'СЕТ СН'!$I$17</f>
        <v>5931.7152284799995</v>
      </c>
      <c r="F123" s="36">
        <f>SUMIFS(СВЦЭМ!$C$39:$C$782,СВЦЭМ!$A$39:$A$782,$A123,СВЦЭМ!$B$39:$B$782,F$119)+'СЕТ СН'!$I$9+СВЦЭМ!$D$10+'СЕТ СН'!$I$5-'СЕТ СН'!$I$17</f>
        <v>5930.8136683499997</v>
      </c>
      <c r="G123" s="36">
        <f>SUMIFS(СВЦЭМ!$C$39:$C$782,СВЦЭМ!$A$39:$A$782,$A123,СВЦЭМ!$B$39:$B$782,G$119)+'СЕТ СН'!$I$9+СВЦЭМ!$D$10+'СЕТ СН'!$I$5-'СЕТ СН'!$I$17</f>
        <v>5929.9870255999995</v>
      </c>
      <c r="H123" s="36">
        <f>SUMIFS(СВЦЭМ!$C$39:$C$782,СВЦЭМ!$A$39:$A$782,$A123,СВЦЭМ!$B$39:$B$782,H$119)+'СЕТ СН'!$I$9+СВЦЭМ!$D$10+'СЕТ СН'!$I$5-'СЕТ СН'!$I$17</f>
        <v>5898.7323764100001</v>
      </c>
      <c r="I123" s="36">
        <f>SUMIFS(СВЦЭМ!$C$39:$C$782,СВЦЭМ!$A$39:$A$782,$A123,СВЦЭМ!$B$39:$B$782,I$119)+'СЕТ СН'!$I$9+СВЦЭМ!$D$10+'СЕТ СН'!$I$5-'СЕТ СН'!$I$17</f>
        <v>5842.99366672</v>
      </c>
      <c r="J123" s="36">
        <f>SUMIFS(СВЦЭМ!$C$39:$C$782,СВЦЭМ!$A$39:$A$782,$A123,СВЦЭМ!$B$39:$B$782,J$119)+'СЕТ СН'!$I$9+СВЦЭМ!$D$10+'СЕТ СН'!$I$5-'СЕТ СН'!$I$17</f>
        <v>5788.0570728100001</v>
      </c>
      <c r="K123" s="36">
        <f>SUMIFS(СВЦЭМ!$C$39:$C$782,СВЦЭМ!$A$39:$A$782,$A123,СВЦЭМ!$B$39:$B$782,K$119)+'СЕТ СН'!$I$9+СВЦЭМ!$D$10+'СЕТ СН'!$I$5-'СЕТ СН'!$I$17</f>
        <v>5781.41927046</v>
      </c>
      <c r="L123" s="36">
        <f>SUMIFS(СВЦЭМ!$C$39:$C$782,СВЦЭМ!$A$39:$A$782,$A123,СВЦЭМ!$B$39:$B$782,L$119)+'СЕТ СН'!$I$9+СВЦЭМ!$D$10+'СЕТ СН'!$I$5-'СЕТ СН'!$I$17</f>
        <v>5761.0905799400007</v>
      </c>
      <c r="M123" s="36">
        <f>SUMIFS(СВЦЭМ!$C$39:$C$782,СВЦЭМ!$A$39:$A$782,$A123,СВЦЭМ!$B$39:$B$782,M$119)+'СЕТ СН'!$I$9+СВЦЭМ!$D$10+'СЕТ СН'!$I$5-'СЕТ СН'!$I$17</f>
        <v>5784.8480725200006</v>
      </c>
      <c r="N123" s="36">
        <f>SUMIFS(СВЦЭМ!$C$39:$C$782,СВЦЭМ!$A$39:$A$782,$A123,СВЦЭМ!$B$39:$B$782,N$119)+'СЕТ СН'!$I$9+СВЦЭМ!$D$10+'СЕТ СН'!$I$5-'СЕТ СН'!$I$17</f>
        <v>5819.1873180000002</v>
      </c>
      <c r="O123" s="36">
        <f>SUMIFS(СВЦЭМ!$C$39:$C$782,СВЦЭМ!$A$39:$A$782,$A123,СВЦЭМ!$B$39:$B$782,O$119)+'СЕТ СН'!$I$9+СВЦЭМ!$D$10+'СЕТ СН'!$I$5-'СЕТ СН'!$I$17</f>
        <v>5831.2112300400004</v>
      </c>
      <c r="P123" s="36">
        <f>SUMIFS(СВЦЭМ!$C$39:$C$782,СВЦЭМ!$A$39:$A$782,$A123,СВЦЭМ!$B$39:$B$782,P$119)+'СЕТ СН'!$I$9+СВЦЭМ!$D$10+'СЕТ СН'!$I$5-'СЕТ СН'!$I$17</f>
        <v>5845.4459575000001</v>
      </c>
      <c r="Q123" s="36">
        <f>SUMIFS(СВЦЭМ!$C$39:$C$782,СВЦЭМ!$A$39:$A$782,$A123,СВЦЭМ!$B$39:$B$782,Q$119)+'СЕТ СН'!$I$9+СВЦЭМ!$D$10+'СЕТ СН'!$I$5-'СЕТ СН'!$I$17</f>
        <v>5862.9903442100003</v>
      </c>
      <c r="R123" s="36">
        <f>SUMIFS(СВЦЭМ!$C$39:$C$782,СВЦЭМ!$A$39:$A$782,$A123,СВЦЭМ!$B$39:$B$782,R$119)+'СЕТ СН'!$I$9+СВЦЭМ!$D$10+'СЕТ СН'!$I$5-'СЕТ СН'!$I$17</f>
        <v>5844.7419593499999</v>
      </c>
      <c r="S123" s="36">
        <f>SUMIFS(СВЦЭМ!$C$39:$C$782,СВЦЭМ!$A$39:$A$782,$A123,СВЦЭМ!$B$39:$B$782,S$119)+'СЕТ СН'!$I$9+СВЦЭМ!$D$10+'СЕТ СН'!$I$5-'СЕТ СН'!$I$17</f>
        <v>5795.4683753300005</v>
      </c>
      <c r="T123" s="36">
        <f>SUMIFS(СВЦЭМ!$C$39:$C$782,СВЦЭМ!$A$39:$A$782,$A123,СВЦЭМ!$B$39:$B$782,T$119)+'СЕТ СН'!$I$9+СВЦЭМ!$D$10+'СЕТ СН'!$I$5-'СЕТ СН'!$I$17</f>
        <v>5745.5994904600002</v>
      </c>
      <c r="U123" s="36">
        <f>SUMIFS(СВЦЭМ!$C$39:$C$782,СВЦЭМ!$A$39:$A$782,$A123,СВЦЭМ!$B$39:$B$782,U$119)+'СЕТ СН'!$I$9+СВЦЭМ!$D$10+'СЕТ СН'!$I$5-'СЕТ СН'!$I$17</f>
        <v>5716.6982819900004</v>
      </c>
      <c r="V123" s="36">
        <f>SUMIFS(СВЦЭМ!$C$39:$C$782,СВЦЭМ!$A$39:$A$782,$A123,СВЦЭМ!$B$39:$B$782,V$119)+'СЕТ СН'!$I$9+СВЦЭМ!$D$10+'СЕТ СН'!$I$5-'СЕТ СН'!$I$17</f>
        <v>5687.1900663200004</v>
      </c>
      <c r="W123" s="36">
        <f>SUMIFS(СВЦЭМ!$C$39:$C$782,СВЦЭМ!$A$39:$A$782,$A123,СВЦЭМ!$B$39:$B$782,W$119)+'СЕТ СН'!$I$9+СВЦЭМ!$D$10+'СЕТ СН'!$I$5-'СЕТ СН'!$I$17</f>
        <v>5663.2741193500005</v>
      </c>
      <c r="X123" s="36">
        <f>SUMIFS(СВЦЭМ!$C$39:$C$782,СВЦЭМ!$A$39:$A$782,$A123,СВЦЭМ!$B$39:$B$782,X$119)+'СЕТ СН'!$I$9+СВЦЭМ!$D$10+'СЕТ СН'!$I$5-'СЕТ СН'!$I$17</f>
        <v>5721.1011757300003</v>
      </c>
      <c r="Y123" s="36">
        <f>SUMIFS(СВЦЭМ!$C$39:$C$782,СВЦЭМ!$A$39:$A$782,$A123,СВЦЭМ!$B$39:$B$782,Y$119)+'СЕТ СН'!$I$9+СВЦЭМ!$D$10+'СЕТ СН'!$I$5-'СЕТ СН'!$I$17</f>
        <v>5757.7610805900003</v>
      </c>
    </row>
    <row r="124" spans="1:27" ht="15.75" x14ac:dyDescent="0.2">
      <c r="A124" s="35">
        <f t="shared" si="3"/>
        <v>45051</v>
      </c>
      <c r="B124" s="36">
        <f>SUMIFS(СВЦЭМ!$C$39:$C$782,СВЦЭМ!$A$39:$A$782,$A124,СВЦЭМ!$B$39:$B$782,B$119)+'СЕТ СН'!$I$9+СВЦЭМ!$D$10+'СЕТ СН'!$I$5-'СЕТ СН'!$I$17</f>
        <v>5778.8164000400002</v>
      </c>
      <c r="C124" s="36">
        <f>SUMIFS(СВЦЭМ!$C$39:$C$782,СВЦЭМ!$A$39:$A$782,$A124,СВЦЭМ!$B$39:$B$782,C$119)+'СЕТ СН'!$I$9+СВЦЭМ!$D$10+'СЕТ СН'!$I$5-'СЕТ СН'!$I$17</f>
        <v>5803.4575096099998</v>
      </c>
      <c r="D124" s="36">
        <f>SUMIFS(СВЦЭМ!$C$39:$C$782,СВЦЭМ!$A$39:$A$782,$A124,СВЦЭМ!$B$39:$B$782,D$119)+'СЕТ СН'!$I$9+СВЦЭМ!$D$10+'СЕТ СН'!$I$5-'СЕТ СН'!$I$17</f>
        <v>5881.8634118999998</v>
      </c>
      <c r="E124" s="36">
        <f>SUMIFS(СВЦЭМ!$C$39:$C$782,СВЦЭМ!$A$39:$A$782,$A124,СВЦЭМ!$B$39:$B$782,E$119)+'СЕТ СН'!$I$9+СВЦЭМ!$D$10+'СЕТ СН'!$I$5-'СЕТ СН'!$I$17</f>
        <v>5877.6939358199998</v>
      </c>
      <c r="F124" s="36">
        <f>SUMIFS(СВЦЭМ!$C$39:$C$782,СВЦЭМ!$A$39:$A$782,$A124,СВЦЭМ!$B$39:$B$782,F$119)+'СЕТ СН'!$I$9+СВЦЭМ!$D$10+'СЕТ СН'!$I$5-'СЕТ СН'!$I$17</f>
        <v>5881.2351172799999</v>
      </c>
      <c r="G124" s="36">
        <f>SUMIFS(СВЦЭМ!$C$39:$C$782,СВЦЭМ!$A$39:$A$782,$A124,СВЦЭМ!$B$39:$B$782,G$119)+'СЕТ СН'!$I$9+СВЦЭМ!$D$10+'СЕТ СН'!$I$5-'СЕТ СН'!$I$17</f>
        <v>5864.7660222100003</v>
      </c>
      <c r="H124" s="36">
        <f>SUMIFS(СВЦЭМ!$C$39:$C$782,СВЦЭМ!$A$39:$A$782,$A124,СВЦЭМ!$B$39:$B$782,H$119)+'СЕТ СН'!$I$9+СВЦЭМ!$D$10+'СЕТ СН'!$I$5-'СЕТ СН'!$I$17</f>
        <v>5808.63108715</v>
      </c>
      <c r="I124" s="36">
        <f>SUMIFS(СВЦЭМ!$C$39:$C$782,СВЦЭМ!$A$39:$A$782,$A124,СВЦЭМ!$B$39:$B$782,I$119)+'СЕТ СН'!$I$9+СВЦЭМ!$D$10+'СЕТ СН'!$I$5-'СЕТ СН'!$I$17</f>
        <v>5701.6098337100002</v>
      </c>
      <c r="J124" s="36">
        <f>SUMIFS(СВЦЭМ!$C$39:$C$782,СВЦЭМ!$A$39:$A$782,$A124,СВЦЭМ!$B$39:$B$782,J$119)+'СЕТ СН'!$I$9+СВЦЭМ!$D$10+'СЕТ СН'!$I$5-'СЕТ СН'!$I$17</f>
        <v>5713.8883825800003</v>
      </c>
      <c r="K124" s="36">
        <f>SUMIFS(СВЦЭМ!$C$39:$C$782,СВЦЭМ!$A$39:$A$782,$A124,СВЦЭМ!$B$39:$B$782,K$119)+'СЕТ СН'!$I$9+СВЦЭМ!$D$10+'СЕТ СН'!$I$5-'СЕТ СН'!$I$17</f>
        <v>5681.0406286899997</v>
      </c>
      <c r="L124" s="36">
        <f>SUMIFS(СВЦЭМ!$C$39:$C$782,СВЦЭМ!$A$39:$A$782,$A124,СВЦЭМ!$B$39:$B$782,L$119)+'СЕТ СН'!$I$9+СВЦЭМ!$D$10+'СЕТ СН'!$I$5-'СЕТ СН'!$I$17</f>
        <v>5651.82439135</v>
      </c>
      <c r="M124" s="36">
        <f>SUMIFS(СВЦЭМ!$C$39:$C$782,СВЦЭМ!$A$39:$A$782,$A124,СВЦЭМ!$B$39:$B$782,M$119)+'СЕТ СН'!$I$9+СВЦЭМ!$D$10+'СЕТ СН'!$I$5-'СЕТ СН'!$I$17</f>
        <v>5683.54352973</v>
      </c>
      <c r="N124" s="36">
        <f>SUMIFS(СВЦЭМ!$C$39:$C$782,СВЦЭМ!$A$39:$A$782,$A124,СВЦЭМ!$B$39:$B$782,N$119)+'СЕТ СН'!$I$9+СВЦЭМ!$D$10+'СЕТ СН'!$I$5-'СЕТ СН'!$I$17</f>
        <v>5723.2492674200003</v>
      </c>
      <c r="O124" s="36">
        <f>SUMIFS(СВЦЭМ!$C$39:$C$782,СВЦЭМ!$A$39:$A$782,$A124,СВЦЭМ!$B$39:$B$782,O$119)+'СЕТ СН'!$I$9+СВЦЭМ!$D$10+'СЕТ СН'!$I$5-'СЕТ СН'!$I$17</f>
        <v>5735.37117012</v>
      </c>
      <c r="P124" s="36">
        <f>SUMIFS(СВЦЭМ!$C$39:$C$782,СВЦЭМ!$A$39:$A$782,$A124,СВЦЭМ!$B$39:$B$782,P$119)+'СЕТ СН'!$I$9+СВЦЭМ!$D$10+'СЕТ СН'!$I$5-'СЕТ СН'!$I$17</f>
        <v>5758.00003492</v>
      </c>
      <c r="Q124" s="36">
        <f>SUMIFS(СВЦЭМ!$C$39:$C$782,СВЦЭМ!$A$39:$A$782,$A124,СВЦЭМ!$B$39:$B$782,Q$119)+'СЕТ СН'!$I$9+СВЦЭМ!$D$10+'СЕТ СН'!$I$5-'СЕТ СН'!$I$17</f>
        <v>5773.4156977500006</v>
      </c>
      <c r="R124" s="36">
        <f>SUMIFS(СВЦЭМ!$C$39:$C$782,СВЦЭМ!$A$39:$A$782,$A124,СВЦЭМ!$B$39:$B$782,R$119)+'СЕТ СН'!$I$9+СВЦЭМ!$D$10+'СЕТ СН'!$I$5-'СЕТ СН'!$I$17</f>
        <v>5759.3124952300004</v>
      </c>
      <c r="S124" s="36">
        <f>SUMIFS(СВЦЭМ!$C$39:$C$782,СВЦЭМ!$A$39:$A$782,$A124,СВЦЭМ!$B$39:$B$782,S$119)+'СЕТ СН'!$I$9+СВЦЭМ!$D$10+'СЕТ СН'!$I$5-'СЕТ СН'!$I$17</f>
        <v>5690.3848371300001</v>
      </c>
      <c r="T124" s="36">
        <f>SUMIFS(СВЦЭМ!$C$39:$C$782,СВЦЭМ!$A$39:$A$782,$A124,СВЦЭМ!$B$39:$B$782,T$119)+'СЕТ СН'!$I$9+СВЦЭМ!$D$10+'СЕТ СН'!$I$5-'СЕТ СН'!$I$17</f>
        <v>5643.4696032500005</v>
      </c>
      <c r="U124" s="36">
        <f>SUMIFS(СВЦЭМ!$C$39:$C$782,СВЦЭМ!$A$39:$A$782,$A124,СВЦЭМ!$B$39:$B$782,U$119)+'СЕТ СН'!$I$9+СВЦЭМ!$D$10+'СЕТ СН'!$I$5-'СЕТ СН'!$I$17</f>
        <v>5625.1395299800006</v>
      </c>
      <c r="V124" s="36">
        <f>SUMIFS(СВЦЭМ!$C$39:$C$782,СВЦЭМ!$A$39:$A$782,$A124,СВЦЭМ!$B$39:$B$782,V$119)+'СЕТ СН'!$I$9+СВЦЭМ!$D$10+'СЕТ СН'!$I$5-'СЕТ СН'!$I$17</f>
        <v>5600.9661405000006</v>
      </c>
      <c r="W124" s="36">
        <f>SUMIFS(СВЦЭМ!$C$39:$C$782,СВЦЭМ!$A$39:$A$782,$A124,СВЦЭМ!$B$39:$B$782,W$119)+'СЕТ СН'!$I$9+СВЦЭМ!$D$10+'СЕТ СН'!$I$5-'СЕТ СН'!$I$17</f>
        <v>5574.9620405000005</v>
      </c>
      <c r="X124" s="36">
        <f>SUMIFS(СВЦЭМ!$C$39:$C$782,СВЦЭМ!$A$39:$A$782,$A124,СВЦЭМ!$B$39:$B$782,X$119)+'СЕТ СН'!$I$9+СВЦЭМ!$D$10+'СЕТ СН'!$I$5-'СЕТ СН'!$I$17</f>
        <v>5627.2515014400005</v>
      </c>
      <c r="Y124" s="36">
        <f>SUMIFS(СВЦЭМ!$C$39:$C$782,СВЦЭМ!$A$39:$A$782,$A124,СВЦЭМ!$B$39:$B$782,Y$119)+'СЕТ СН'!$I$9+СВЦЭМ!$D$10+'СЕТ СН'!$I$5-'СЕТ СН'!$I$17</f>
        <v>5655.65985473</v>
      </c>
    </row>
    <row r="125" spans="1:27" ht="15.75" x14ac:dyDescent="0.2">
      <c r="A125" s="35">
        <f t="shared" si="3"/>
        <v>45052</v>
      </c>
      <c r="B125" s="36">
        <f>SUMIFS(СВЦЭМ!$C$39:$C$782,СВЦЭМ!$A$39:$A$782,$A125,СВЦЭМ!$B$39:$B$782,B$119)+'СЕТ СН'!$I$9+СВЦЭМ!$D$10+'СЕТ СН'!$I$5-'СЕТ СН'!$I$17</f>
        <v>5638.7076725500001</v>
      </c>
      <c r="C125" s="36">
        <f>SUMIFS(СВЦЭМ!$C$39:$C$782,СВЦЭМ!$A$39:$A$782,$A125,СВЦЭМ!$B$39:$B$782,C$119)+'СЕТ СН'!$I$9+СВЦЭМ!$D$10+'СЕТ СН'!$I$5-'СЕТ СН'!$I$17</f>
        <v>5760.1363023000004</v>
      </c>
      <c r="D125" s="36">
        <f>SUMIFS(СВЦЭМ!$C$39:$C$782,СВЦЭМ!$A$39:$A$782,$A125,СВЦЭМ!$B$39:$B$782,D$119)+'СЕТ СН'!$I$9+СВЦЭМ!$D$10+'СЕТ СН'!$I$5-'СЕТ СН'!$I$17</f>
        <v>5829.7177193000007</v>
      </c>
      <c r="E125" s="36">
        <f>SUMIFS(СВЦЭМ!$C$39:$C$782,СВЦЭМ!$A$39:$A$782,$A125,СВЦЭМ!$B$39:$B$782,E$119)+'СЕТ СН'!$I$9+СВЦЭМ!$D$10+'СЕТ СН'!$I$5-'СЕТ СН'!$I$17</f>
        <v>5819.5494490500005</v>
      </c>
      <c r="F125" s="36">
        <f>SUMIFS(СВЦЭМ!$C$39:$C$782,СВЦЭМ!$A$39:$A$782,$A125,СВЦЭМ!$B$39:$B$782,F$119)+'СЕТ СН'!$I$9+СВЦЭМ!$D$10+'СЕТ СН'!$I$5-'СЕТ СН'!$I$17</f>
        <v>5817.1205941999997</v>
      </c>
      <c r="G125" s="36">
        <f>SUMIFS(СВЦЭМ!$C$39:$C$782,СВЦЭМ!$A$39:$A$782,$A125,СВЦЭМ!$B$39:$B$782,G$119)+'СЕТ СН'!$I$9+СВЦЭМ!$D$10+'СЕТ СН'!$I$5-'СЕТ СН'!$I$17</f>
        <v>5816.1260698700007</v>
      </c>
      <c r="H125" s="36">
        <f>SUMIFS(СВЦЭМ!$C$39:$C$782,СВЦЭМ!$A$39:$A$782,$A125,СВЦЭМ!$B$39:$B$782,H$119)+'СЕТ СН'!$I$9+СВЦЭМ!$D$10+'СЕТ СН'!$I$5-'СЕТ СН'!$I$17</f>
        <v>5808.6024752600006</v>
      </c>
      <c r="I125" s="36">
        <f>SUMIFS(СВЦЭМ!$C$39:$C$782,СВЦЭМ!$A$39:$A$782,$A125,СВЦЭМ!$B$39:$B$782,I$119)+'СЕТ СН'!$I$9+СВЦЭМ!$D$10+'СЕТ СН'!$I$5-'СЕТ СН'!$I$17</f>
        <v>5730.3865131800003</v>
      </c>
      <c r="J125" s="36">
        <f>SUMIFS(СВЦЭМ!$C$39:$C$782,СВЦЭМ!$A$39:$A$782,$A125,СВЦЭМ!$B$39:$B$782,J$119)+'СЕТ СН'!$I$9+СВЦЭМ!$D$10+'СЕТ СН'!$I$5-'СЕТ СН'!$I$17</f>
        <v>5646.6464273800002</v>
      </c>
      <c r="K125" s="36">
        <f>SUMIFS(СВЦЭМ!$C$39:$C$782,СВЦЭМ!$A$39:$A$782,$A125,СВЦЭМ!$B$39:$B$782,K$119)+'СЕТ СН'!$I$9+СВЦЭМ!$D$10+'СЕТ СН'!$I$5-'СЕТ СН'!$I$17</f>
        <v>5577.1647324900005</v>
      </c>
      <c r="L125" s="36">
        <f>SUMIFS(СВЦЭМ!$C$39:$C$782,СВЦЭМ!$A$39:$A$782,$A125,СВЦЭМ!$B$39:$B$782,L$119)+'СЕТ СН'!$I$9+СВЦЭМ!$D$10+'СЕТ СН'!$I$5-'СЕТ СН'!$I$17</f>
        <v>5577.7719059600004</v>
      </c>
      <c r="M125" s="36">
        <f>SUMIFS(СВЦЭМ!$C$39:$C$782,СВЦЭМ!$A$39:$A$782,$A125,СВЦЭМ!$B$39:$B$782,M$119)+'СЕТ СН'!$I$9+СВЦЭМ!$D$10+'СЕТ СН'!$I$5-'СЕТ СН'!$I$17</f>
        <v>5577.6429438200003</v>
      </c>
      <c r="N125" s="36">
        <f>SUMIFS(СВЦЭМ!$C$39:$C$782,СВЦЭМ!$A$39:$A$782,$A125,СВЦЭМ!$B$39:$B$782,N$119)+'СЕТ СН'!$I$9+СВЦЭМ!$D$10+'СЕТ СН'!$I$5-'СЕТ СН'!$I$17</f>
        <v>5614.9423206299998</v>
      </c>
      <c r="O125" s="36">
        <f>SUMIFS(СВЦЭМ!$C$39:$C$782,СВЦЭМ!$A$39:$A$782,$A125,СВЦЭМ!$B$39:$B$782,O$119)+'СЕТ СН'!$I$9+СВЦЭМ!$D$10+'СЕТ СН'!$I$5-'СЕТ СН'!$I$17</f>
        <v>5611.0706462500002</v>
      </c>
      <c r="P125" s="36">
        <f>SUMIFS(СВЦЭМ!$C$39:$C$782,СВЦЭМ!$A$39:$A$782,$A125,СВЦЭМ!$B$39:$B$782,P$119)+'СЕТ СН'!$I$9+СВЦЭМ!$D$10+'СЕТ СН'!$I$5-'СЕТ СН'!$I$17</f>
        <v>5618.6053449299998</v>
      </c>
      <c r="Q125" s="36">
        <f>SUMIFS(СВЦЭМ!$C$39:$C$782,СВЦЭМ!$A$39:$A$782,$A125,СВЦЭМ!$B$39:$B$782,Q$119)+'СЕТ СН'!$I$9+СВЦЭМ!$D$10+'СЕТ СН'!$I$5-'СЕТ СН'!$I$17</f>
        <v>5588.4529295700004</v>
      </c>
      <c r="R125" s="36">
        <f>SUMIFS(СВЦЭМ!$C$39:$C$782,СВЦЭМ!$A$39:$A$782,$A125,СВЦЭМ!$B$39:$B$782,R$119)+'СЕТ СН'!$I$9+СВЦЭМ!$D$10+'СЕТ СН'!$I$5-'СЕТ СН'!$I$17</f>
        <v>5503.9794453100003</v>
      </c>
      <c r="S125" s="36">
        <f>SUMIFS(СВЦЭМ!$C$39:$C$782,СВЦЭМ!$A$39:$A$782,$A125,СВЦЭМ!$B$39:$B$782,S$119)+'СЕТ СН'!$I$9+СВЦЭМ!$D$10+'СЕТ СН'!$I$5-'СЕТ СН'!$I$17</f>
        <v>5315.2254507300004</v>
      </c>
      <c r="T125" s="36">
        <f>SUMIFS(СВЦЭМ!$C$39:$C$782,СВЦЭМ!$A$39:$A$782,$A125,СВЦЭМ!$B$39:$B$782,T$119)+'СЕТ СН'!$I$9+СВЦЭМ!$D$10+'СЕТ СН'!$I$5-'СЕТ СН'!$I$17</f>
        <v>5171.1634448000004</v>
      </c>
      <c r="U125" s="36">
        <f>SUMIFS(СВЦЭМ!$C$39:$C$782,СВЦЭМ!$A$39:$A$782,$A125,СВЦЭМ!$B$39:$B$782,U$119)+'СЕТ СН'!$I$9+СВЦЭМ!$D$10+'СЕТ СН'!$I$5-'СЕТ СН'!$I$17</f>
        <v>5176.1541169000002</v>
      </c>
      <c r="V125" s="36">
        <f>SUMIFS(СВЦЭМ!$C$39:$C$782,СВЦЭМ!$A$39:$A$782,$A125,СВЦЭМ!$B$39:$B$782,V$119)+'СЕТ СН'!$I$9+СВЦЭМ!$D$10+'СЕТ СН'!$I$5-'СЕТ СН'!$I$17</f>
        <v>5158.05589478</v>
      </c>
      <c r="W125" s="36">
        <f>SUMIFS(СВЦЭМ!$C$39:$C$782,СВЦЭМ!$A$39:$A$782,$A125,СВЦЭМ!$B$39:$B$782,W$119)+'СЕТ СН'!$I$9+СВЦЭМ!$D$10+'СЕТ СН'!$I$5-'СЕТ СН'!$I$17</f>
        <v>5149.6675740800001</v>
      </c>
      <c r="X125" s="36">
        <f>SUMIFS(СВЦЭМ!$C$39:$C$782,СВЦЭМ!$A$39:$A$782,$A125,СВЦЭМ!$B$39:$B$782,X$119)+'СЕТ СН'!$I$9+СВЦЭМ!$D$10+'СЕТ СН'!$I$5-'СЕТ СН'!$I$17</f>
        <v>5347.5646093900004</v>
      </c>
      <c r="Y125" s="36">
        <f>SUMIFS(СВЦЭМ!$C$39:$C$782,СВЦЭМ!$A$39:$A$782,$A125,СВЦЭМ!$B$39:$B$782,Y$119)+'СЕТ СН'!$I$9+СВЦЭМ!$D$10+'СЕТ СН'!$I$5-'СЕТ СН'!$I$17</f>
        <v>5597.5160319000006</v>
      </c>
    </row>
    <row r="126" spans="1:27" ht="15.75" x14ac:dyDescent="0.2">
      <c r="A126" s="35">
        <f t="shared" si="3"/>
        <v>45053</v>
      </c>
      <c r="B126" s="36">
        <f>SUMIFS(СВЦЭМ!$C$39:$C$782,СВЦЭМ!$A$39:$A$782,$A126,СВЦЭМ!$B$39:$B$782,B$119)+'СЕТ СН'!$I$9+СВЦЭМ!$D$10+'СЕТ СН'!$I$5-'СЕТ СН'!$I$17</f>
        <v>5544.2649959500004</v>
      </c>
      <c r="C126" s="36">
        <f>SUMIFS(СВЦЭМ!$C$39:$C$782,СВЦЭМ!$A$39:$A$782,$A126,СВЦЭМ!$B$39:$B$782,C$119)+'СЕТ СН'!$I$9+СВЦЭМ!$D$10+'СЕТ СН'!$I$5-'СЕТ СН'!$I$17</f>
        <v>5626.9960823300007</v>
      </c>
      <c r="D126" s="36">
        <f>SUMIFS(СВЦЭМ!$C$39:$C$782,СВЦЭМ!$A$39:$A$782,$A126,СВЦЭМ!$B$39:$B$782,D$119)+'СЕТ СН'!$I$9+СВЦЭМ!$D$10+'СЕТ СН'!$I$5-'СЕТ СН'!$I$17</f>
        <v>5635.3959660400005</v>
      </c>
      <c r="E126" s="36">
        <f>SUMIFS(СВЦЭМ!$C$39:$C$782,СВЦЭМ!$A$39:$A$782,$A126,СВЦЭМ!$B$39:$B$782,E$119)+'СЕТ СН'!$I$9+СВЦЭМ!$D$10+'СЕТ СН'!$I$5-'СЕТ СН'!$I$17</f>
        <v>5675.3245489000001</v>
      </c>
      <c r="F126" s="36">
        <f>SUMIFS(СВЦЭМ!$C$39:$C$782,СВЦЭМ!$A$39:$A$782,$A126,СВЦЭМ!$B$39:$B$782,F$119)+'СЕТ СН'!$I$9+СВЦЭМ!$D$10+'СЕТ СН'!$I$5-'СЕТ СН'!$I$17</f>
        <v>5677.91855209</v>
      </c>
      <c r="G126" s="36">
        <f>SUMIFS(СВЦЭМ!$C$39:$C$782,СВЦЭМ!$A$39:$A$782,$A126,СВЦЭМ!$B$39:$B$782,G$119)+'СЕТ СН'!$I$9+СВЦЭМ!$D$10+'СЕТ СН'!$I$5-'СЕТ СН'!$I$17</f>
        <v>5657.3064600899997</v>
      </c>
      <c r="H126" s="36">
        <f>SUMIFS(СВЦЭМ!$C$39:$C$782,СВЦЭМ!$A$39:$A$782,$A126,СВЦЭМ!$B$39:$B$782,H$119)+'СЕТ СН'!$I$9+СВЦЭМ!$D$10+'СЕТ СН'!$I$5-'СЕТ СН'!$I$17</f>
        <v>5633.6591801699997</v>
      </c>
      <c r="I126" s="36">
        <f>SUMIFS(СВЦЭМ!$C$39:$C$782,СВЦЭМ!$A$39:$A$782,$A126,СВЦЭМ!$B$39:$B$782,I$119)+'СЕТ СН'!$I$9+СВЦЭМ!$D$10+'СЕТ СН'!$I$5-'СЕТ СН'!$I$17</f>
        <v>5597.1586208300005</v>
      </c>
      <c r="J126" s="36">
        <f>SUMIFS(СВЦЭМ!$C$39:$C$782,СВЦЭМ!$A$39:$A$782,$A126,СВЦЭМ!$B$39:$B$782,J$119)+'СЕТ СН'!$I$9+СВЦЭМ!$D$10+'СЕТ СН'!$I$5-'СЕТ СН'!$I$17</f>
        <v>5583.8931035700007</v>
      </c>
      <c r="K126" s="36">
        <f>SUMIFS(СВЦЭМ!$C$39:$C$782,СВЦЭМ!$A$39:$A$782,$A126,СВЦЭМ!$B$39:$B$782,K$119)+'СЕТ СН'!$I$9+СВЦЭМ!$D$10+'СЕТ СН'!$I$5-'СЕТ СН'!$I$17</f>
        <v>5488.9922841300004</v>
      </c>
      <c r="L126" s="36">
        <f>SUMIFS(СВЦЭМ!$C$39:$C$782,СВЦЭМ!$A$39:$A$782,$A126,СВЦЭМ!$B$39:$B$782,L$119)+'СЕТ СН'!$I$9+СВЦЭМ!$D$10+'СЕТ СН'!$I$5-'СЕТ СН'!$I$17</f>
        <v>5532.5341632199998</v>
      </c>
      <c r="M126" s="36">
        <f>SUMIFS(СВЦЭМ!$C$39:$C$782,СВЦЭМ!$A$39:$A$782,$A126,СВЦЭМ!$B$39:$B$782,M$119)+'СЕТ СН'!$I$9+СВЦЭМ!$D$10+'СЕТ СН'!$I$5-'СЕТ СН'!$I$17</f>
        <v>5536.2101467800003</v>
      </c>
      <c r="N126" s="36">
        <f>SUMIFS(СВЦЭМ!$C$39:$C$782,СВЦЭМ!$A$39:$A$782,$A126,СВЦЭМ!$B$39:$B$782,N$119)+'СЕТ СН'!$I$9+СВЦЭМ!$D$10+'СЕТ СН'!$I$5-'СЕТ СН'!$I$17</f>
        <v>5575.7458557200007</v>
      </c>
      <c r="O126" s="36">
        <f>SUMIFS(СВЦЭМ!$C$39:$C$782,СВЦЭМ!$A$39:$A$782,$A126,СВЦЭМ!$B$39:$B$782,O$119)+'СЕТ СН'!$I$9+СВЦЭМ!$D$10+'СЕТ СН'!$I$5-'СЕТ СН'!$I$17</f>
        <v>5596.6409469299997</v>
      </c>
      <c r="P126" s="36">
        <f>SUMIFS(СВЦЭМ!$C$39:$C$782,СВЦЭМ!$A$39:$A$782,$A126,СВЦЭМ!$B$39:$B$782,P$119)+'СЕТ СН'!$I$9+СВЦЭМ!$D$10+'СЕТ СН'!$I$5-'СЕТ СН'!$I$17</f>
        <v>5619.0579598500008</v>
      </c>
      <c r="Q126" s="36">
        <f>SUMIFS(СВЦЭМ!$C$39:$C$782,СВЦЭМ!$A$39:$A$782,$A126,СВЦЭМ!$B$39:$B$782,Q$119)+'СЕТ СН'!$I$9+СВЦЭМ!$D$10+'СЕТ СН'!$I$5-'СЕТ СН'!$I$17</f>
        <v>5625.4142322900007</v>
      </c>
      <c r="R126" s="36">
        <f>SUMIFS(СВЦЭМ!$C$39:$C$782,СВЦЭМ!$A$39:$A$782,$A126,СВЦЭМ!$B$39:$B$782,R$119)+'СЕТ СН'!$I$9+СВЦЭМ!$D$10+'СЕТ СН'!$I$5-'СЕТ СН'!$I$17</f>
        <v>5584.1391907400002</v>
      </c>
      <c r="S126" s="36">
        <f>SUMIFS(СВЦЭМ!$C$39:$C$782,СВЦЭМ!$A$39:$A$782,$A126,СВЦЭМ!$B$39:$B$782,S$119)+'СЕТ СН'!$I$9+СВЦЭМ!$D$10+'СЕТ СН'!$I$5-'СЕТ СН'!$I$17</f>
        <v>5573.3901221599999</v>
      </c>
      <c r="T126" s="36">
        <f>SUMIFS(СВЦЭМ!$C$39:$C$782,СВЦЭМ!$A$39:$A$782,$A126,СВЦЭМ!$B$39:$B$782,T$119)+'СЕТ СН'!$I$9+СВЦЭМ!$D$10+'СЕТ СН'!$I$5-'СЕТ СН'!$I$17</f>
        <v>5517.2817299100006</v>
      </c>
      <c r="U126" s="36">
        <f>SUMIFS(СВЦЭМ!$C$39:$C$782,СВЦЭМ!$A$39:$A$782,$A126,СВЦЭМ!$B$39:$B$782,U$119)+'СЕТ СН'!$I$9+СВЦЭМ!$D$10+'СЕТ СН'!$I$5-'СЕТ СН'!$I$17</f>
        <v>5525.2649051200005</v>
      </c>
      <c r="V126" s="36">
        <f>SUMIFS(СВЦЭМ!$C$39:$C$782,СВЦЭМ!$A$39:$A$782,$A126,СВЦЭМ!$B$39:$B$782,V$119)+'СЕТ СН'!$I$9+СВЦЭМ!$D$10+'СЕТ СН'!$I$5-'СЕТ СН'!$I$17</f>
        <v>5533.9004048799998</v>
      </c>
      <c r="W126" s="36">
        <f>SUMIFS(СВЦЭМ!$C$39:$C$782,СВЦЭМ!$A$39:$A$782,$A126,СВЦЭМ!$B$39:$B$782,W$119)+'СЕТ СН'!$I$9+СВЦЭМ!$D$10+'СЕТ СН'!$I$5-'СЕТ СН'!$I$17</f>
        <v>5511.2379542899998</v>
      </c>
      <c r="X126" s="36">
        <f>SUMIFS(СВЦЭМ!$C$39:$C$782,СВЦЭМ!$A$39:$A$782,$A126,СВЦЭМ!$B$39:$B$782,X$119)+'СЕТ СН'!$I$9+СВЦЭМ!$D$10+'СЕТ СН'!$I$5-'СЕТ СН'!$I$17</f>
        <v>5540.6937148899997</v>
      </c>
      <c r="Y126" s="36">
        <f>SUMIFS(СВЦЭМ!$C$39:$C$782,СВЦЭМ!$A$39:$A$782,$A126,СВЦЭМ!$B$39:$B$782,Y$119)+'СЕТ СН'!$I$9+СВЦЭМ!$D$10+'СЕТ СН'!$I$5-'СЕТ СН'!$I$17</f>
        <v>5555.5385718400003</v>
      </c>
    </row>
    <row r="127" spans="1:27" ht="15.75" x14ac:dyDescent="0.2">
      <c r="A127" s="35">
        <f t="shared" si="3"/>
        <v>45054</v>
      </c>
      <c r="B127" s="36">
        <f>SUMIFS(СВЦЭМ!$C$39:$C$782,СВЦЭМ!$A$39:$A$782,$A127,СВЦЭМ!$B$39:$B$782,B$119)+'СЕТ СН'!$I$9+СВЦЭМ!$D$10+'СЕТ СН'!$I$5-'СЕТ СН'!$I$17</f>
        <v>5541.2676862900007</v>
      </c>
      <c r="C127" s="36">
        <f>SUMIFS(СВЦЭМ!$C$39:$C$782,СВЦЭМ!$A$39:$A$782,$A127,СВЦЭМ!$B$39:$B$782,C$119)+'СЕТ СН'!$I$9+СВЦЭМ!$D$10+'СЕТ СН'!$I$5-'СЕТ СН'!$I$17</f>
        <v>5592.4253927500004</v>
      </c>
      <c r="D127" s="36">
        <f>SUMIFS(СВЦЭМ!$C$39:$C$782,СВЦЭМ!$A$39:$A$782,$A127,СВЦЭМ!$B$39:$B$782,D$119)+'СЕТ СН'!$I$9+СВЦЭМ!$D$10+'СЕТ СН'!$I$5-'СЕТ СН'!$I$17</f>
        <v>5670.5197384500007</v>
      </c>
      <c r="E127" s="36">
        <f>SUMIFS(СВЦЭМ!$C$39:$C$782,СВЦЭМ!$A$39:$A$782,$A127,СВЦЭМ!$B$39:$B$782,E$119)+'СЕТ СН'!$I$9+СВЦЭМ!$D$10+'СЕТ СН'!$I$5-'СЕТ СН'!$I$17</f>
        <v>5696.7985834800002</v>
      </c>
      <c r="F127" s="36">
        <f>SUMIFS(СВЦЭМ!$C$39:$C$782,СВЦЭМ!$A$39:$A$782,$A127,СВЦЭМ!$B$39:$B$782,F$119)+'СЕТ СН'!$I$9+СВЦЭМ!$D$10+'СЕТ СН'!$I$5-'СЕТ СН'!$I$17</f>
        <v>5707.7224286400005</v>
      </c>
      <c r="G127" s="36">
        <f>SUMIFS(СВЦЭМ!$C$39:$C$782,СВЦЭМ!$A$39:$A$782,$A127,СВЦЭМ!$B$39:$B$782,G$119)+'СЕТ СН'!$I$9+СВЦЭМ!$D$10+'СЕТ СН'!$I$5-'СЕТ СН'!$I$17</f>
        <v>5672.4577962200001</v>
      </c>
      <c r="H127" s="36">
        <f>SUMIFS(СВЦЭМ!$C$39:$C$782,СВЦЭМ!$A$39:$A$782,$A127,СВЦЭМ!$B$39:$B$782,H$119)+'СЕТ СН'!$I$9+СВЦЭМ!$D$10+'СЕТ СН'!$I$5-'СЕТ СН'!$I$17</f>
        <v>5659.4560808000006</v>
      </c>
      <c r="I127" s="36">
        <f>SUMIFS(СВЦЭМ!$C$39:$C$782,СВЦЭМ!$A$39:$A$782,$A127,СВЦЭМ!$B$39:$B$782,I$119)+'СЕТ СН'!$I$9+СВЦЭМ!$D$10+'СЕТ СН'!$I$5-'СЕТ СН'!$I$17</f>
        <v>5597.7596665000001</v>
      </c>
      <c r="J127" s="36">
        <f>SUMIFS(СВЦЭМ!$C$39:$C$782,СВЦЭМ!$A$39:$A$782,$A127,СВЦЭМ!$B$39:$B$782,J$119)+'СЕТ СН'!$I$9+СВЦЭМ!$D$10+'СЕТ СН'!$I$5-'СЕТ СН'!$I$17</f>
        <v>5569.9444873600005</v>
      </c>
      <c r="K127" s="36">
        <f>SUMIFS(СВЦЭМ!$C$39:$C$782,СВЦЭМ!$A$39:$A$782,$A127,СВЦЭМ!$B$39:$B$782,K$119)+'СЕТ СН'!$I$9+СВЦЭМ!$D$10+'СЕТ СН'!$I$5-'СЕТ СН'!$I$17</f>
        <v>5525.3864714299998</v>
      </c>
      <c r="L127" s="36">
        <f>SUMIFS(СВЦЭМ!$C$39:$C$782,СВЦЭМ!$A$39:$A$782,$A127,СВЦЭМ!$B$39:$B$782,L$119)+'СЕТ СН'!$I$9+СВЦЭМ!$D$10+'СЕТ СН'!$I$5-'СЕТ СН'!$I$17</f>
        <v>5504.6216300200003</v>
      </c>
      <c r="M127" s="36">
        <f>SUMIFS(СВЦЭМ!$C$39:$C$782,СВЦЭМ!$A$39:$A$782,$A127,СВЦЭМ!$B$39:$B$782,M$119)+'СЕТ СН'!$I$9+СВЦЭМ!$D$10+'СЕТ СН'!$I$5-'СЕТ СН'!$I$17</f>
        <v>5441.9534114300004</v>
      </c>
      <c r="N127" s="36">
        <f>SUMIFS(СВЦЭМ!$C$39:$C$782,СВЦЭМ!$A$39:$A$782,$A127,СВЦЭМ!$B$39:$B$782,N$119)+'СЕТ СН'!$I$9+СВЦЭМ!$D$10+'СЕТ СН'!$I$5-'СЕТ СН'!$I$17</f>
        <v>5516.4846855300002</v>
      </c>
      <c r="O127" s="36">
        <f>SUMIFS(СВЦЭМ!$C$39:$C$782,СВЦЭМ!$A$39:$A$782,$A127,СВЦЭМ!$B$39:$B$782,O$119)+'СЕТ СН'!$I$9+СВЦЭМ!$D$10+'СЕТ СН'!$I$5-'СЕТ СН'!$I$17</f>
        <v>5522.2471288800007</v>
      </c>
      <c r="P127" s="36">
        <f>SUMIFS(СВЦЭМ!$C$39:$C$782,СВЦЭМ!$A$39:$A$782,$A127,СВЦЭМ!$B$39:$B$782,P$119)+'СЕТ СН'!$I$9+СВЦЭМ!$D$10+'СЕТ СН'!$I$5-'СЕТ СН'!$I$17</f>
        <v>5520.5519347099998</v>
      </c>
      <c r="Q127" s="36">
        <f>SUMIFS(СВЦЭМ!$C$39:$C$782,СВЦЭМ!$A$39:$A$782,$A127,СВЦЭМ!$B$39:$B$782,Q$119)+'СЕТ СН'!$I$9+СВЦЭМ!$D$10+'СЕТ СН'!$I$5-'СЕТ СН'!$I$17</f>
        <v>5520.5524086000005</v>
      </c>
      <c r="R127" s="36">
        <f>SUMIFS(СВЦЭМ!$C$39:$C$782,СВЦЭМ!$A$39:$A$782,$A127,СВЦЭМ!$B$39:$B$782,R$119)+'СЕТ СН'!$I$9+СВЦЭМ!$D$10+'СЕТ СН'!$I$5-'СЕТ СН'!$I$17</f>
        <v>5511.0329052699999</v>
      </c>
      <c r="S127" s="36">
        <f>SUMIFS(СВЦЭМ!$C$39:$C$782,СВЦЭМ!$A$39:$A$782,$A127,СВЦЭМ!$B$39:$B$782,S$119)+'СЕТ СН'!$I$9+СВЦЭМ!$D$10+'СЕТ СН'!$I$5-'СЕТ СН'!$I$17</f>
        <v>5488.1392845</v>
      </c>
      <c r="T127" s="36">
        <f>SUMIFS(СВЦЭМ!$C$39:$C$782,СВЦЭМ!$A$39:$A$782,$A127,СВЦЭМ!$B$39:$B$782,T$119)+'СЕТ СН'!$I$9+СВЦЭМ!$D$10+'СЕТ СН'!$I$5-'СЕТ СН'!$I$17</f>
        <v>5453.5032450899998</v>
      </c>
      <c r="U127" s="36">
        <f>SUMIFS(СВЦЭМ!$C$39:$C$782,СВЦЭМ!$A$39:$A$782,$A127,СВЦЭМ!$B$39:$B$782,U$119)+'СЕТ СН'!$I$9+СВЦЭМ!$D$10+'СЕТ СН'!$I$5-'СЕТ СН'!$I$17</f>
        <v>5445.14288106</v>
      </c>
      <c r="V127" s="36">
        <f>SUMIFS(СВЦЭМ!$C$39:$C$782,СВЦЭМ!$A$39:$A$782,$A127,СВЦЭМ!$B$39:$B$782,V$119)+'СЕТ СН'!$I$9+СВЦЭМ!$D$10+'СЕТ СН'!$I$5-'СЕТ СН'!$I$17</f>
        <v>5465.8800149300005</v>
      </c>
      <c r="W127" s="36">
        <f>SUMIFS(СВЦЭМ!$C$39:$C$782,СВЦЭМ!$A$39:$A$782,$A127,СВЦЭМ!$B$39:$B$782,W$119)+'СЕТ СН'!$I$9+СВЦЭМ!$D$10+'СЕТ СН'!$I$5-'СЕТ СН'!$I$17</f>
        <v>5462.41509365</v>
      </c>
      <c r="X127" s="36">
        <f>SUMIFS(СВЦЭМ!$C$39:$C$782,СВЦЭМ!$A$39:$A$782,$A127,СВЦЭМ!$B$39:$B$782,X$119)+'СЕТ СН'!$I$9+СВЦЭМ!$D$10+'СЕТ СН'!$I$5-'СЕТ СН'!$I$17</f>
        <v>5501.7882067099999</v>
      </c>
      <c r="Y127" s="36">
        <f>SUMIFS(СВЦЭМ!$C$39:$C$782,СВЦЭМ!$A$39:$A$782,$A127,СВЦЭМ!$B$39:$B$782,Y$119)+'СЕТ СН'!$I$9+СВЦЭМ!$D$10+'СЕТ СН'!$I$5-'СЕТ СН'!$I$17</f>
        <v>5483.9543784100006</v>
      </c>
    </row>
    <row r="128" spans="1:27" ht="15.75" x14ac:dyDescent="0.2">
      <c r="A128" s="35">
        <f t="shared" si="3"/>
        <v>45055</v>
      </c>
      <c r="B128" s="36">
        <f>SUMIFS(СВЦЭМ!$C$39:$C$782,СВЦЭМ!$A$39:$A$782,$A128,СВЦЭМ!$B$39:$B$782,B$119)+'СЕТ СН'!$I$9+СВЦЭМ!$D$10+'СЕТ СН'!$I$5-'СЕТ СН'!$I$17</f>
        <v>5628.9493622600003</v>
      </c>
      <c r="C128" s="36">
        <f>SUMIFS(СВЦЭМ!$C$39:$C$782,СВЦЭМ!$A$39:$A$782,$A128,СВЦЭМ!$B$39:$B$782,C$119)+'СЕТ СН'!$I$9+СВЦЭМ!$D$10+'СЕТ СН'!$I$5-'СЕТ СН'!$I$17</f>
        <v>5635.7686293900006</v>
      </c>
      <c r="D128" s="36">
        <f>SUMIFS(СВЦЭМ!$C$39:$C$782,СВЦЭМ!$A$39:$A$782,$A128,СВЦЭМ!$B$39:$B$782,D$119)+'СЕТ СН'!$I$9+СВЦЭМ!$D$10+'СЕТ СН'!$I$5-'СЕТ СН'!$I$17</f>
        <v>5679.4608295600001</v>
      </c>
      <c r="E128" s="36">
        <f>SUMIFS(СВЦЭМ!$C$39:$C$782,СВЦЭМ!$A$39:$A$782,$A128,СВЦЭМ!$B$39:$B$782,E$119)+'СЕТ СН'!$I$9+СВЦЭМ!$D$10+'СЕТ СН'!$I$5-'СЕТ СН'!$I$17</f>
        <v>5668.9634986999999</v>
      </c>
      <c r="F128" s="36">
        <f>SUMIFS(СВЦЭМ!$C$39:$C$782,СВЦЭМ!$A$39:$A$782,$A128,СВЦЭМ!$B$39:$B$782,F$119)+'СЕТ СН'!$I$9+СВЦЭМ!$D$10+'СЕТ СН'!$I$5-'СЕТ СН'!$I$17</f>
        <v>5649.8146101700004</v>
      </c>
      <c r="G128" s="36">
        <f>SUMIFS(СВЦЭМ!$C$39:$C$782,СВЦЭМ!$A$39:$A$782,$A128,СВЦЭМ!$B$39:$B$782,G$119)+'СЕТ СН'!$I$9+СВЦЭМ!$D$10+'СЕТ СН'!$I$5-'СЕТ СН'!$I$17</f>
        <v>5663.6051831599998</v>
      </c>
      <c r="H128" s="36">
        <f>SUMIFS(СВЦЭМ!$C$39:$C$782,СВЦЭМ!$A$39:$A$782,$A128,СВЦЭМ!$B$39:$B$782,H$119)+'СЕТ СН'!$I$9+СВЦЭМ!$D$10+'СЕТ СН'!$I$5-'СЕТ СН'!$I$17</f>
        <v>5694.8317575700003</v>
      </c>
      <c r="I128" s="36">
        <f>SUMIFS(СВЦЭМ!$C$39:$C$782,СВЦЭМ!$A$39:$A$782,$A128,СВЦЭМ!$B$39:$B$782,I$119)+'СЕТ СН'!$I$9+СВЦЭМ!$D$10+'СЕТ СН'!$I$5-'СЕТ СН'!$I$17</f>
        <v>5682.2584433500006</v>
      </c>
      <c r="J128" s="36">
        <f>SUMIFS(СВЦЭМ!$C$39:$C$782,СВЦЭМ!$A$39:$A$782,$A128,СВЦЭМ!$B$39:$B$782,J$119)+'СЕТ СН'!$I$9+СВЦЭМ!$D$10+'СЕТ СН'!$I$5-'СЕТ СН'!$I$17</f>
        <v>5630.1612541300001</v>
      </c>
      <c r="K128" s="36">
        <f>SUMIFS(СВЦЭМ!$C$39:$C$782,СВЦЭМ!$A$39:$A$782,$A128,СВЦЭМ!$B$39:$B$782,K$119)+'СЕТ СН'!$I$9+СВЦЭМ!$D$10+'СЕТ СН'!$I$5-'СЕТ СН'!$I$17</f>
        <v>5568.0229850600008</v>
      </c>
      <c r="L128" s="36">
        <f>SUMIFS(СВЦЭМ!$C$39:$C$782,СВЦЭМ!$A$39:$A$782,$A128,СВЦЭМ!$B$39:$B$782,L$119)+'СЕТ СН'!$I$9+СВЦЭМ!$D$10+'СЕТ СН'!$I$5-'СЕТ СН'!$I$17</f>
        <v>5539.0050557600007</v>
      </c>
      <c r="M128" s="36">
        <f>SUMIFS(СВЦЭМ!$C$39:$C$782,СВЦЭМ!$A$39:$A$782,$A128,СВЦЭМ!$B$39:$B$782,M$119)+'СЕТ СН'!$I$9+СВЦЭМ!$D$10+'СЕТ СН'!$I$5-'СЕТ СН'!$I$17</f>
        <v>5521.2231122200001</v>
      </c>
      <c r="N128" s="36">
        <f>SUMIFS(СВЦЭМ!$C$39:$C$782,СВЦЭМ!$A$39:$A$782,$A128,СВЦЭМ!$B$39:$B$782,N$119)+'СЕТ СН'!$I$9+СВЦЭМ!$D$10+'СЕТ СН'!$I$5-'СЕТ СН'!$I$17</f>
        <v>5548.8855444600003</v>
      </c>
      <c r="O128" s="36">
        <f>SUMIFS(СВЦЭМ!$C$39:$C$782,СВЦЭМ!$A$39:$A$782,$A128,СВЦЭМ!$B$39:$B$782,O$119)+'СЕТ СН'!$I$9+СВЦЭМ!$D$10+'СЕТ СН'!$I$5-'СЕТ СН'!$I$17</f>
        <v>5568.5329354100004</v>
      </c>
      <c r="P128" s="36">
        <f>SUMIFS(СВЦЭМ!$C$39:$C$782,СВЦЭМ!$A$39:$A$782,$A128,СВЦЭМ!$B$39:$B$782,P$119)+'СЕТ СН'!$I$9+СВЦЭМ!$D$10+'СЕТ СН'!$I$5-'СЕТ СН'!$I$17</f>
        <v>5583.9571567200001</v>
      </c>
      <c r="Q128" s="36">
        <f>SUMIFS(СВЦЭМ!$C$39:$C$782,СВЦЭМ!$A$39:$A$782,$A128,СВЦЭМ!$B$39:$B$782,Q$119)+'СЕТ СН'!$I$9+СВЦЭМ!$D$10+'СЕТ СН'!$I$5-'СЕТ СН'!$I$17</f>
        <v>5604.9091619600003</v>
      </c>
      <c r="R128" s="36">
        <f>SUMIFS(СВЦЭМ!$C$39:$C$782,СВЦЭМ!$A$39:$A$782,$A128,СВЦЭМ!$B$39:$B$782,R$119)+'СЕТ СН'!$I$9+СВЦЭМ!$D$10+'СЕТ СН'!$I$5-'СЕТ СН'!$I$17</f>
        <v>5606.6775872200005</v>
      </c>
      <c r="S128" s="36">
        <f>SUMIFS(СВЦЭМ!$C$39:$C$782,СВЦЭМ!$A$39:$A$782,$A128,СВЦЭМ!$B$39:$B$782,S$119)+'СЕТ СН'!$I$9+СВЦЭМ!$D$10+'СЕТ СН'!$I$5-'СЕТ СН'!$I$17</f>
        <v>5569.0394644000007</v>
      </c>
      <c r="T128" s="36">
        <f>SUMIFS(СВЦЭМ!$C$39:$C$782,СВЦЭМ!$A$39:$A$782,$A128,СВЦЭМ!$B$39:$B$782,T$119)+'СЕТ СН'!$I$9+СВЦЭМ!$D$10+'СЕТ СН'!$I$5-'СЕТ СН'!$I$17</f>
        <v>5531.0217574400003</v>
      </c>
      <c r="U128" s="36">
        <f>SUMIFS(СВЦЭМ!$C$39:$C$782,СВЦЭМ!$A$39:$A$782,$A128,СВЦЭМ!$B$39:$B$782,U$119)+'СЕТ СН'!$I$9+СВЦЭМ!$D$10+'СЕТ СН'!$I$5-'СЕТ СН'!$I$17</f>
        <v>5514.3962247400004</v>
      </c>
      <c r="V128" s="36">
        <f>SUMIFS(СВЦЭМ!$C$39:$C$782,СВЦЭМ!$A$39:$A$782,$A128,СВЦЭМ!$B$39:$B$782,V$119)+'СЕТ СН'!$I$9+СВЦЭМ!$D$10+'СЕТ СН'!$I$5-'СЕТ СН'!$I$17</f>
        <v>5476.5308598000001</v>
      </c>
      <c r="W128" s="36">
        <f>SUMIFS(СВЦЭМ!$C$39:$C$782,СВЦЭМ!$A$39:$A$782,$A128,СВЦЭМ!$B$39:$B$782,W$119)+'СЕТ СН'!$I$9+СВЦЭМ!$D$10+'СЕТ СН'!$I$5-'СЕТ СН'!$I$17</f>
        <v>5450.3550405799997</v>
      </c>
      <c r="X128" s="36">
        <f>SUMIFS(СВЦЭМ!$C$39:$C$782,СВЦЭМ!$A$39:$A$782,$A128,СВЦЭМ!$B$39:$B$782,X$119)+'СЕТ СН'!$I$9+СВЦЭМ!$D$10+'СЕТ СН'!$I$5-'СЕТ СН'!$I$17</f>
        <v>5478.4058656800007</v>
      </c>
      <c r="Y128" s="36">
        <f>SUMIFS(СВЦЭМ!$C$39:$C$782,СВЦЭМ!$A$39:$A$782,$A128,СВЦЭМ!$B$39:$B$782,Y$119)+'СЕТ СН'!$I$9+СВЦЭМ!$D$10+'СЕТ СН'!$I$5-'СЕТ СН'!$I$17</f>
        <v>5555.7640090700006</v>
      </c>
    </row>
    <row r="129" spans="1:25" ht="15.75" x14ac:dyDescent="0.2">
      <c r="A129" s="35">
        <f t="shared" si="3"/>
        <v>45056</v>
      </c>
      <c r="B129" s="36">
        <f>SUMIFS(СВЦЭМ!$C$39:$C$782,СВЦЭМ!$A$39:$A$782,$A129,СВЦЭМ!$B$39:$B$782,B$119)+'СЕТ СН'!$I$9+СВЦЭМ!$D$10+'СЕТ СН'!$I$5-'СЕТ СН'!$I$17</f>
        <v>5564.7954843300004</v>
      </c>
      <c r="C129" s="36">
        <f>SUMIFS(СВЦЭМ!$C$39:$C$782,СВЦЭМ!$A$39:$A$782,$A129,СВЦЭМ!$B$39:$B$782,C$119)+'СЕТ СН'!$I$9+СВЦЭМ!$D$10+'СЕТ СН'!$I$5-'СЕТ СН'!$I$17</f>
        <v>5596.01031504</v>
      </c>
      <c r="D129" s="36">
        <f>SUMIFS(СВЦЭМ!$C$39:$C$782,СВЦЭМ!$A$39:$A$782,$A129,СВЦЭМ!$B$39:$B$782,D$119)+'СЕТ СН'!$I$9+СВЦЭМ!$D$10+'СЕТ СН'!$I$5-'СЕТ СН'!$I$17</f>
        <v>5626.0618476100008</v>
      </c>
      <c r="E129" s="36">
        <f>SUMIFS(СВЦЭМ!$C$39:$C$782,СВЦЭМ!$A$39:$A$782,$A129,СВЦЭМ!$B$39:$B$782,E$119)+'СЕТ СН'!$I$9+СВЦЭМ!$D$10+'СЕТ СН'!$I$5-'СЕТ СН'!$I$17</f>
        <v>5634.91857824</v>
      </c>
      <c r="F129" s="36">
        <f>SUMIFS(СВЦЭМ!$C$39:$C$782,СВЦЭМ!$A$39:$A$782,$A129,СВЦЭМ!$B$39:$B$782,F$119)+'СЕТ СН'!$I$9+СВЦЭМ!$D$10+'СЕТ СН'!$I$5-'СЕТ СН'!$I$17</f>
        <v>5657.5758481400007</v>
      </c>
      <c r="G129" s="36">
        <f>SUMIFS(СВЦЭМ!$C$39:$C$782,СВЦЭМ!$A$39:$A$782,$A129,СВЦЭМ!$B$39:$B$782,G$119)+'СЕТ СН'!$I$9+СВЦЭМ!$D$10+'СЕТ СН'!$I$5-'СЕТ СН'!$I$17</f>
        <v>5683.1741568200005</v>
      </c>
      <c r="H129" s="36">
        <f>SUMIFS(СВЦЭМ!$C$39:$C$782,СВЦЭМ!$A$39:$A$782,$A129,СВЦЭМ!$B$39:$B$782,H$119)+'СЕТ СН'!$I$9+СВЦЭМ!$D$10+'СЕТ СН'!$I$5-'СЕТ СН'!$I$17</f>
        <v>5673.4219181200006</v>
      </c>
      <c r="I129" s="36">
        <f>SUMIFS(СВЦЭМ!$C$39:$C$782,СВЦЭМ!$A$39:$A$782,$A129,СВЦЭМ!$B$39:$B$782,I$119)+'СЕТ СН'!$I$9+СВЦЭМ!$D$10+'СЕТ СН'!$I$5-'СЕТ СН'!$I$17</f>
        <v>5619.6082388900004</v>
      </c>
      <c r="J129" s="36">
        <f>SUMIFS(СВЦЭМ!$C$39:$C$782,СВЦЭМ!$A$39:$A$782,$A129,СВЦЭМ!$B$39:$B$782,J$119)+'СЕТ СН'!$I$9+СВЦЭМ!$D$10+'СЕТ СН'!$I$5-'СЕТ СН'!$I$17</f>
        <v>5598.1179809599998</v>
      </c>
      <c r="K129" s="36">
        <f>SUMIFS(СВЦЭМ!$C$39:$C$782,СВЦЭМ!$A$39:$A$782,$A129,СВЦЭМ!$B$39:$B$782,K$119)+'СЕТ СН'!$I$9+СВЦЭМ!$D$10+'СЕТ СН'!$I$5-'СЕТ СН'!$I$17</f>
        <v>5580.9702724600002</v>
      </c>
      <c r="L129" s="36">
        <f>SUMIFS(СВЦЭМ!$C$39:$C$782,СВЦЭМ!$A$39:$A$782,$A129,СВЦЭМ!$B$39:$B$782,L$119)+'СЕТ СН'!$I$9+СВЦЭМ!$D$10+'СЕТ СН'!$I$5-'СЕТ СН'!$I$17</f>
        <v>5568.7443315999999</v>
      </c>
      <c r="M129" s="36">
        <f>SUMIFS(СВЦЭМ!$C$39:$C$782,СВЦЭМ!$A$39:$A$782,$A129,СВЦЭМ!$B$39:$B$782,M$119)+'СЕТ СН'!$I$9+СВЦЭМ!$D$10+'СЕТ СН'!$I$5-'СЕТ СН'!$I$17</f>
        <v>5588.92740976</v>
      </c>
      <c r="N129" s="36">
        <f>SUMIFS(СВЦЭМ!$C$39:$C$782,СВЦЭМ!$A$39:$A$782,$A129,СВЦЭМ!$B$39:$B$782,N$119)+'СЕТ СН'!$I$9+СВЦЭМ!$D$10+'СЕТ СН'!$I$5-'СЕТ СН'!$I$17</f>
        <v>5527.4916740200006</v>
      </c>
      <c r="O129" s="36">
        <f>SUMIFS(СВЦЭМ!$C$39:$C$782,СВЦЭМ!$A$39:$A$782,$A129,СВЦЭМ!$B$39:$B$782,O$119)+'СЕТ СН'!$I$9+СВЦЭМ!$D$10+'СЕТ СН'!$I$5-'СЕТ СН'!$I$17</f>
        <v>5646.8670009800007</v>
      </c>
      <c r="P129" s="36">
        <f>SUMIFS(СВЦЭМ!$C$39:$C$782,СВЦЭМ!$A$39:$A$782,$A129,СВЦЭМ!$B$39:$B$782,P$119)+'СЕТ СН'!$I$9+СВЦЭМ!$D$10+'СЕТ СН'!$I$5-'СЕТ СН'!$I$17</f>
        <v>5527.3982731100004</v>
      </c>
      <c r="Q129" s="36">
        <f>SUMIFS(СВЦЭМ!$C$39:$C$782,СВЦЭМ!$A$39:$A$782,$A129,СВЦЭМ!$B$39:$B$782,Q$119)+'СЕТ СН'!$I$9+СВЦЭМ!$D$10+'СЕТ СН'!$I$5-'СЕТ СН'!$I$17</f>
        <v>5654.7229674999999</v>
      </c>
      <c r="R129" s="36">
        <f>SUMIFS(СВЦЭМ!$C$39:$C$782,СВЦЭМ!$A$39:$A$782,$A129,СВЦЭМ!$B$39:$B$782,R$119)+'СЕТ СН'!$I$9+СВЦЭМ!$D$10+'СЕТ СН'!$I$5-'СЕТ СН'!$I$17</f>
        <v>5489.2982170800005</v>
      </c>
      <c r="S129" s="36">
        <f>SUMIFS(СВЦЭМ!$C$39:$C$782,СВЦЭМ!$A$39:$A$782,$A129,СВЦЭМ!$B$39:$B$782,S$119)+'СЕТ СН'!$I$9+СВЦЭМ!$D$10+'СЕТ СН'!$I$5-'СЕТ СН'!$I$17</f>
        <v>5601.0951329400004</v>
      </c>
      <c r="T129" s="36">
        <f>SUMIFS(СВЦЭМ!$C$39:$C$782,СВЦЭМ!$A$39:$A$782,$A129,СВЦЭМ!$B$39:$B$782,T$119)+'СЕТ СН'!$I$9+СВЦЭМ!$D$10+'СЕТ СН'!$I$5-'СЕТ СН'!$I$17</f>
        <v>5531.0396309000007</v>
      </c>
      <c r="U129" s="36">
        <f>SUMIFS(СВЦЭМ!$C$39:$C$782,СВЦЭМ!$A$39:$A$782,$A129,СВЦЭМ!$B$39:$B$782,U$119)+'СЕТ СН'!$I$9+СВЦЭМ!$D$10+'СЕТ СН'!$I$5-'СЕТ СН'!$I$17</f>
        <v>5471.3770794600005</v>
      </c>
      <c r="V129" s="36">
        <f>SUMIFS(СВЦЭМ!$C$39:$C$782,СВЦЭМ!$A$39:$A$782,$A129,СВЦЭМ!$B$39:$B$782,V$119)+'СЕТ СН'!$I$9+СВЦЭМ!$D$10+'СЕТ СН'!$I$5-'СЕТ СН'!$I$17</f>
        <v>5453.1285046800003</v>
      </c>
      <c r="W129" s="36">
        <f>SUMIFS(СВЦЭМ!$C$39:$C$782,СВЦЭМ!$A$39:$A$782,$A129,СВЦЭМ!$B$39:$B$782,W$119)+'СЕТ СН'!$I$9+СВЦЭМ!$D$10+'СЕТ СН'!$I$5-'СЕТ СН'!$I$17</f>
        <v>5479.0667558700006</v>
      </c>
      <c r="X129" s="36">
        <f>SUMIFS(СВЦЭМ!$C$39:$C$782,СВЦЭМ!$A$39:$A$782,$A129,СВЦЭМ!$B$39:$B$782,X$119)+'СЕТ СН'!$I$9+СВЦЭМ!$D$10+'СЕТ СН'!$I$5-'СЕТ СН'!$I$17</f>
        <v>5530.5645666600003</v>
      </c>
      <c r="Y129" s="36">
        <f>SUMIFS(СВЦЭМ!$C$39:$C$782,СВЦЭМ!$A$39:$A$782,$A129,СВЦЭМ!$B$39:$B$782,Y$119)+'СЕТ СН'!$I$9+СВЦЭМ!$D$10+'СЕТ СН'!$I$5-'СЕТ СН'!$I$17</f>
        <v>5538.3492623700004</v>
      </c>
    </row>
    <row r="130" spans="1:25" ht="15.75" x14ac:dyDescent="0.2">
      <c r="A130" s="35">
        <f t="shared" si="3"/>
        <v>45057</v>
      </c>
      <c r="B130" s="36">
        <f>SUMIFS(СВЦЭМ!$C$39:$C$782,СВЦЭМ!$A$39:$A$782,$A130,СВЦЭМ!$B$39:$B$782,B$119)+'СЕТ СН'!$I$9+СВЦЭМ!$D$10+'СЕТ СН'!$I$5-'СЕТ СН'!$I$17</f>
        <v>5574.3358553800008</v>
      </c>
      <c r="C130" s="36">
        <f>SUMIFS(СВЦЭМ!$C$39:$C$782,СВЦЭМ!$A$39:$A$782,$A130,СВЦЭМ!$B$39:$B$782,C$119)+'СЕТ СН'!$I$9+СВЦЭМ!$D$10+'СЕТ СН'!$I$5-'СЕТ СН'!$I$17</f>
        <v>5649.6003750700002</v>
      </c>
      <c r="D130" s="36">
        <f>SUMIFS(СВЦЭМ!$C$39:$C$782,СВЦЭМ!$A$39:$A$782,$A130,СВЦЭМ!$B$39:$B$782,D$119)+'СЕТ СН'!$I$9+СВЦЭМ!$D$10+'СЕТ СН'!$I$5-'СЕТ СН'!$I$17</f>
        <v>5725.0114181900008</v>
      </c>
      <c r="E130" s="36">
        <f>SUMIFS(СВЦЭМ!$C$39:$C$782,СВЦЭМ!$A$39:$A$782,$A130,СВЦЭМ!$B$39:$B$782,E$119)+'СЕТ СН'!$I$9+СВЦЭМ!$D$10+'СЕТ СН'!$I$5-'СЕТ СН'!$I$17</f>
        <v>5744.4397649299999</v>
      </c>
      <c r="F130" s="36">
        <f>SUMIFS(СВЦЭМ!$C$39:$C$782,СВЦЭМ!$A$39:$A$782,$A130,СВЦЭМ!$B$39:$B$782,F$119)+'СЕТ СН'!$I$9+СВЦЭМ!$D$10+'СЕТ СН'!$I$5-'СЕТ СН'!$I$17</f>
        <v>5651.41679699</v>
      </c>
      <c r="G130" s="36">
        <f>SUMIFS(СВЦЭМ!$C$39:$C$782,СВЦЭМ!$A$39:$A$782,$A130,СВЦЭМ!$B$39:$B$782,G$119)+'СЕТ СН'!$I$9+СВЦЭМ!$D$10+'СЕТ СН'!$I$5-'СЕТ СН'!$I$17</f>
        <v>5717.9317168300004</v>
      </c>
      <c r="H130" s="36">
        <f>SUMIFS(СВЦЭМ!$C$39:$C$782,СВЦЭМ!$A$39:$A$782,$A130,СВЦЭМ!$B$39:$B$782,H$119)+'СЕТ СН'!$I$9+СВЦЭМ!$D$10+'СЕТ СН'!$I$5-'СЕТ СН'!$I$17</f>
        <v>5640.5071960900004</v>
      </c>
      <c r="I130" s="36">
        <f>SUMIFS(СВЦЭМ!$C$39:$C$782,СВЦЭМ!$A$39:$A$782,$A130,СВЦЭМ!$B$39:$B$782,I$119)+'СЕТ СН'!$I$9+СВЦЭМ!$D$10+'СЕТ СН'!$I$5-'СЕТ СН'!$I$17</f>
        <v>5542.61375056</v>
      </c>
      <c r="J130" s="36">
        <f>SUMIFS(СВЦЭМ!$C$39:$C$782,СВЦЭМ!$A$39:$A$782,$A130,СВЦЭМ!$B$39:$B$782,J$119)+'СЕТ СН'!$I$9+СВЦЭМ!$D$10+'СЕТ СН'!$I$5-'СЕТ СН'!$I$17</f>
        <v>5502.4007434300001</v>
      </c>
      <c r="K130" s="36">
        <f>SUMIFS(СВЦЭМ!$C$39:$C$782,СВЦЭМ!$A$39:$A$782,$A130,СВЦЭМ!$B$39:$B$782,K$119)+'СЕТ СН'!$I$9+СВЦЭМ!$D$10+'СЕТ СН'!$I$5-'СЕТ СН'!$I$17</f>
        <v>5489.45536524</v>
      </c>
      <c r="L130" s="36">
        <f>SUMIFS(СВЦЭМ!$C$39:$C$782,СВЦЭМ!$A$39:$A$782,$A130,СВЦЭМ!$B$39:$B$782,L$119)+'СЕТ СН'!$I$9+СВЦЭМ!$D$10+'СЕТ СН'!$I$5-'СЕТ СН'!$I$17</f>
        <v>5497.3469868600005</v>
      </c>
      <c r="M130" s="36">
        <f>SUMIFS(СВЦЭМ!$C$39:$C$782,СВЦЭМ!$A$39:$A$782,$A130,СВЦЭМ!$B$39:$B$782,M$119)+'СЕТ СН'!$I$9+СВЦЭМ!$D$10+'СЕТ СН'!$I$5-'СЕТ СН'!$I$17</f>
        <v>5479.0615549600006</v>
      </c>
      <c r="N130" s="36">
        <f>SUMIFS(СВЦЭМ!$C$39:$C$782,СВЦЭМ!$A$39:$A$782,$A130,СВЦЭМ!$B$39:$B$782,N$119)+'СЕТ СН'!$I$9+СВЦЭМ!$D$10+'СЕТ СН'!$I$5-'СЕТ СН'!$I$17</f>
        <v>5540.4632012900001</v>
      </c>
      <c r="O130" s="36">
        <f>SUMIFS(СВЦЭМ!$C$39:$C$782,СВЦЭМ!$A$39:$A$782,$A130,СВЦЭМ!$B$39:$B$782,O$119)+'СЕТ СН'!$I$9+СВЦЭМ!$D$10+'СЕТ СН'!$I$5-'СЕТ СН'!$I$17</f>
        <v>5552.92686675</v>
      </c>
      <c r="P130" s="36">
        <f>SUMIFS(СВЦЭМ!$C$39:$C$782,СВЦЭМ!$A$39:$A$782,$A130,СВЦЭМ!$B$39:$B$782,P$119)+'СЕТ СН'!$I$9+СВЦЭМ!$D$10+'СЕТ СН'!$I$5-'СЕТ СН'!$I$17</f>
        <v>5554.6237211500002</v>
      </c>
      <c r="Q130" s="36">
        <f>SUMIFS(СВЦЭМ!$C$39:$C$782,СВЦЭМ!$A$39:$A$782,$A130,СВЦЭМ!$B$39:$B$782,Q$119)+'СЕТ СН'!$I$9+СВЦЭМ!$D$10+'СЕТ СН'!$I$5-'СЕТ СН'!$I$17</f>
        <v>5560.2970249400005</v>
      </c>
      <c r="R130" s="36">
        <f>SUMIFS(СВЦЭМ!$C$39:$C$782,СВЦЭМ!$A$39:$A$782,$A130,СВЦЭМ!$B$39:$B$782,R$119)+'СЕТ СН'!$I$9+СВЦЭМ!$D$10+'СЕТ СН'!$I$5-'СЕТ СН'!$I$17</f>
        <v>5546.0094642100003</v>
      </c>
      <c r="S130" s="36">
        <f>SUMIFS(СВЦЭМ!$C$39:$C$782,СВЦЭМ!$A$39:$A$782,$A130,СВЦЭМ!$B$39:$B$782,S$119)+'СЕТ СН'!$I$9+СВЦЭМ!$D$10+'СЕТ СН'!$I$5-'СЕТ СН'!$I$17</f>
        <v>5493.3979205300002</v>
      </c>
      <c r="T130" s="36">
        <f>SUMIFS(СВЦЭМ!$C$39:$C$782,СВЦЭМ!$A$39:$A$782,$A130,СВЦЭМ!$B$39:$B$782,T$119)+'СЕТ СН'!$I$9+СВЦЭМ!$D$10+'СЕТ СН'!$I$5-'СЕТ СН'!$I$17</f>
        <v>5464.7706032799997</v>
      </c>
      <c r="U130" s="36">
        <f>SUMIFS(СВЦЭМ!$C$39:$C$782,СВЦЭМ!$A$39:$A$782,$A130,СВЦЭМ!$B$39:$B$782,U$119)+'СЕТ СН'!$I$9+СВЦЭМ!$D$10+'СЕТ СН'!$I$5-'СЕТ СН'!$I$17</f>
        <v>5481.54150003</v>
      </c>
      <c r="V130" s="36">
        <f>SUMIFS(СВЦЭМ!$C$39:$C$782,СВЦЭМ!$A$39:$A$782,$A130,СВЦЭМ!$B$39:$B$782,V$119)+'СЕТ СН'!$I$9+СВЦЭМ!$D$10+'СЕТ СН'!$I$5-'СЕТ СН'!$I$17</f>
        <v>5460.7759608300003</v>
      </c>
      <c r="W130" s="36">
        <f>SUMIFS(СВЦЭМ!$C$39:$C$782,СВЦЭМ!$A$39:$A$782,$A130,СВЦЭМ!$B$39:$B$782,W$119)+'СЕТ СН'!$I$9+СВЦЭМ!$D$10+'СЕТ СН'!$I$5-'СЕТ СН'!$I$17</f>
        <v>5476.6632467700001</v>
      </c>
      <c r="X130" s="36">
        <f>SUMIFS(СВЦЭМ!$C$39:$C$782,СВЦЭМ!$A$39:$A$782,$A130,СВЦЭМ!$B$39:$B$782,X$119)+'СЕТ СН'!$I$9+СВЦЭМ!$D$10+'СЕТ СН'!$I$5-'СЕТ СН'!$I$17</f>
        <v>5482.3311064</v>
      </c>
      <c r="Y130" s="36">
        <f>SUMIFS(СВЦЭМ!$C$39:$C$782,СВЦЭМ!$A$39:$A$782,$A130,СВЦЭМ!$B$39:$B$782,Y$119)+'СЕТ СН'!$I$9+СВЦЭМ!$D$10+'СЕТ СН'!$I$5-'СЕТ СН'!$I$17</f>
        <v>5528.0639873300006</v>
      </c>
    </row>
    <row r="131" spans="1:25" ht="15.75" x14ac:dyDescent="0.2">
      <c r="A131" s="35">
        <f t="shared" si="3"/>
        <v>45058</v>
      </c>
      <c r="B131" s="36">
        <f>SUMIFS(СВЦЭМ!$C$39:$C$782,СВЦЭМ!$A$39:$A$782,$A131,СВЦЭМ!$B$39:$B$782,B$119)+'СЕТ СН'!$I$9+СВЦЭМ!$D$10+'СЕТ СН'!$I$5-'СЕТ СН'!$I$17</f>
        <v>5678.50226045</v>
      </c>
      <c r="C131" s="36">
        <f>SUMIFS(СВЦЭМ!$C$39:$C$782,СВЦЭМ!$A$39:$A$782,$A131,СВЦЭМ!$B$39:$B$782,C$119)+'СЕТ СН'!$I$9+СВЦЭМ!$D$10+'СЕТ СН'!$I$5-'СЕТ СН'!$I$17</f>
        <v>5742.5490121700004</v>
      </c>
      <c r="D131" s="36">
        <f>SUMIFS(СВЦЭМ!$C$39:$C$782,СВЦЭМ!$A$39:$A$782,$A131,СВЦЭМ!$B$39:$B$782,D$119)+'СЕТ СН'!$I$9+СВЦЭМ!$D$10+'СЕТ СН'!$I$5-'СЕТ СН'!$I$17</f>
        <v>5757.48152622</v>
      </c>
      <c r="E131" s="36">
        <f>SUMIFS(СВЦЭМ!$C$39:$C$782,СВЦЭМ!$A$39:$A$782,$A131,СВЦЭМ!$B$39:$B$782,E$119)+'СЕТ СН'!$I$9+СВЦЭМ!$D$10+'СЕТ СН'!$I$5-'СЕТ СН'!$I$17</f>
        <v>5734.63605938</v>
      </c>
      <c r="F131" s="36">
        <f>SUMIFS(СВЦЭМ!$C$39:$C$782,СВЦЭМ!$A$39:$A$782,$A131,СВЦЭМ!$B$39:$B$782,F$119)+'СЕТ СН'!$I$9+СВЦЭМ!$D$10+'СЕТ СН'!$I$5-'СЕТ СН'!$I$17</f>
        <v>5728.6714194599999</v>
      </c>
      <c r="G131" s="36">
        <f>SUMIFS(СВЦЭМ!$C$39:$C$782,СВЦЭМ!$A$39:$A$782,$A131,СВЦЭМ!$B$39:$B$782,G$119)+'СЕТ СН'!$I$9+СВЦЭМ!$D$10+'СЕТ СН'!$I$5-'СЕТ СН'!$I$17</f>
        <v>5723.0198844700008</v>
      </c>
      <c r="H131" s="36">
        <f>SUMIFS(СВЦЭМ!$C$39:$C$782,СВЦЭМ!$A$39:$A$782,$A131,СВЦЭМ!$B$39:$B$782,H$119)+'СЕТ СН'!$I$9+СВЦЭМ!$D$10+'СЕТ СН'!$I$5-'СЕТ СН'!$I$17</f>
        <v>5574.6461494600007</v>
      </c>
      <c r="I131" s="36">
        <f>SUMIFS(СВЦЭМ!$C$39:$C$782,СВЦЭМ!$A$39:$A$782,$A131,СВЦЭМ!$B$39:$B$782,I$119)+'СЕТ СН'!$I$9+СВЦЭМ!$D$10+'СЕТ СН'!$I$5-'СЕТ СН'!$I$17</f>
        <v>5533.64839863</v>
      </c>
      <c r="J131" s="36">
        <f>SUMIFS(СВЦЭМ!$C$39:$C$782,СВЦЭМ!$A$39:$A$782,$A131,СВЦЭМ!$B$39:$B$782,J$119)+'СЕТ СН'!$I$9+СВЦЭМ!$D$10+'СЕТ СН'!$I$5-'СЕТ СН'!$I$17</f>
        <v>5465.6191657899999</v>
      </c>
      <c r="K131" s="36">
        <f>SUMIFS(СВЦЭМ!$C$39:$C$782,СВЦЭМ!$A$39:$A$782,$A131,СВЦЭМ!$B$39:$B$782,K$119)+'СЕТ СН'!$I$9+СВЦЭМ!$D$10+'СЕТ СН'!$I$5-'СЕТ СН'!$I$17</f>
        <v>5424.9317781099999</v>
      </c>
      <c r="L131" s="36">
        <f>SUMIFS(СВЦЭМ!$C$39:$C$782,СВЦЭМ!$A$39:$A$782,$A131,СВЦЭМ!$B$39:$B$782,L$119)+'СЕТ СН'!$I$9+СВЦЭМ!$D$10+'СЕТ СН'!$I$5-'СЕТ СН'!$I$17</f>
        <v>5438.91456543</v>
      </c>
      <c r="M131" s="36">
        <f>SUMIFS(СВЦЭМ!$C$39:$C$782,СВЦЭМ!$A$39:$A$782,$A131,СВЦЭМ!$B$39:$B$782,M$119)+'СЕТ СН'!$I$9+СВЦЭМ!$D$10+'СЕТ СН'!$I$5-'СЕТ СН'!$I$17</f>
        <v>5477.0811061599998</v>
      </c>
      <c r="N131" s="36">
        <f>SUMIFS(СВЦЭМ!$C$39:$C$782,СВЦЭМ!$A$39:$A$782,$A131,СВЦЭМ!$B$39:$B$782,N$119)+'СЕТ СН'!$I$9+СВЦЭМ!$D$10+'СЕТ СН'!$I$5-'СЕТ СН'!$I$17</f>
        <v>5529.5188404800001</v>
      </c>
      <c r="O131" s="36">
        <f>SUMIFS(СВЦЭМ!$C$39:$C$782,СВЦЭМ!$A$39:$A$782,$A131,СВЦЭМ!$B$39:$B$782,O$119)+'СЕТ СН'!$I$9+СВЦЭМ!$D$10+'СЕТ СН'!$I$5-'СЕТ СН'!$I$17</f>
        <v>5534.0056738399999</v>
      </c>
      <c r="P131" s="36">
        <f>SUMIFS(СВЦЭМ!$C$39:$C$782,СВЦЭМ!$A$39:$A$782,$A131,СВЦЭМ!$B$39:$B$782,P$119)+'СЕТ СН'!$I$9+СВЦЭМ!$D$10+'СЕТ СН'!$I$5-'СЕТ СН'!$I$17</f>
        <v>5559.0701473200006</v>
      </c>
      <c r="Q131" s="36">
        <f>SUMIFS(СВЦЭМ!$C$39:$C$782,СВЦЭМ!$A$39:$A$782,$A131,СВЦЭМ!$B$39:$B$782,Q$119)+'СЕТ СН'!$I$9+СВЦЭМ!$D$10+'СЕТ СН'!$I$5-'СЕТ СН'!$I$17</f>
        <v>5548.7654086800003</v>
      </c>
      <c r="R131" s="36">
        <f>SUMIFS(СВЦЭМ!$C$39:$C$782,СВЦЭМ!$A$39:$A$782,$A131,СВЦЭМ!$B$39:$B$782,R$119)+'СЕТ СН'!$I$9+СВЦЭМ!$D$10+'СЕТ СН'!$I$5-'СЕТ СН'!$I$17</f>
        <v>5515.3466272599999</v>
      </c>
      <c r="S131" s="36">
        <f>SUMIFS(СВЦЭМ!$C$39:$C$782,СВЦЭМ!$A$39:$A$782,$A131,СВЦЭМ!$B$39:$B$782,S$119)+'СЕТ СН'!$I$9+СВЦЭМ!$D$10+'СЕТ СН'!$I$5-'СЕТ СН'!$I$17</f>
        <v>5481.90112942</v>
      </c>
      <c r="T131" s="36">
        <f>SUMIFS(СВЦЭМ!$C$39:$C$782,СВЦЭМ!$A$39:$A$782,$A131,СВЦЭМ!$B$39:$B$782,T$119)+'СЕТ СН'!$I$9+СВЦЭМ!$D$10+'СЕТ СН'!$I$5-'СЕТ СН'!$I$17</f>
        <v>5454.6679174400006</v>
      </c>
      <c r="U131" s="36">
        <f>SUMIFS(СВЦЭМ!$C$39:$C$782,СВЦЭМ!$A$39:$A$782,$A131,СВЦЭМ!$B$39:$B$782,U$119)+'СЕТ СН'!$I$9+СВЦЭМ!$D$10+'СЕТ СН'!$I$5-'СЕТ СН'!$I$17</f>
        <v>5414.7235906400001</v>
      </c>
      <c r="V131" s="36">
        <f>SUMIFS(СВЦЭМ!$C$39:$C$782,СВЦЭМ!$A$39:$A$782,$A131,СВЦЭМ!$B$39:$B$782,V$119)+'СЕТ СН'!$I$9+СВЦЭМ!$D$10+'СЕТ СН'!$I$5-'СЕТ СН'!$I$17</f>
        <v>5404.5099500200004</v>
      </c>
      <c r="W131" s="36">
        <f>SUMIFS(СВЦЭМ!$C$39:$C$782,СВЦЭМ!$A$39:$A$782,$A131,СВЦЭМ!$B$39:$B$782,W$119)+'СЕТ СН'!$I$9+СВЦЭМ!$D$10+'СЕТ СН'!$I$5-'СЕТ СН'!$I$17</f>
        <v>5468.5483989800005</v>
      </c>
      <c r="X131" s="36">
        <f>SUMIFS(СВЦЭМ!$C$39:$C$782,СВЦЭМ!$A$39:$A$782,$A131,СВЦЭМ!$B$39:$B$782,X$119)+'СЕТ СН'!$I$9+СВЦЭМ!$D$10+'СЕТ СН'!$I$5-'СЕТ СН'!$I$17</f>
        <v>5483.9789050700001</v>
      </c>
      <c r="Y131" s="36">
        <f>SUMIFS(СВЦЭМ!$C$39:$C$782,СВЦЭМ!$A$39:$A$782,$A131,СВЦЭМ!$B$39:$B$782,Y$119)+'СЕТ СН'!$I$9+СВЦЭМ!$D$10+'СЕТ СН'!$I$5-'СЕТ СН'!$I$17</f>
        <v>5544.2307675800002</v>
      </c>
    </row>
    <row r="132" spans="1:25" ht="15.75" x14ac:dyDescent="0.2">
      <c r="A132" s="35">
        <f t="shared" si="3"/>
        <v>45059</v>
      </c>
      <c r="B132" s="36">
        <f>SUMIFS(СВЦЭМ!$C$39:$C$782,СВЦЭМ!$A$39:$A$782,$A132,СВЦЭМ!$B$39:$B$782,B$119)+'СЕТ СН'!$I$9+СВЦЭМ!$D$10+'СЕТ СН'!$I$5-'СЕТ СН'!$I$17</f>
        <v>5617.8266820700001</v>
      </c>
      <c r="C132" s="36">
        <f>SUMIFS(СВЦЭМ!$C$39:$C$782,СВЦЭМ!$A$39:$A$782,$A132,СВЦЭМ!$B$39:$B$782,C$119)+'СЕТ СН'!$I$9+СВЦЭМ!$D$10+'СЕТ СН'!$I$5-'СЕТ СН'!$I$17</f>
        <v>5666.5401405900002</v>
      </c>
      <c r="D132" s="36">
        <f>SUMIFS(СВЦЭМ!$C$39:$C$782,СВЦЭМ!$A$39:$A$782,$A132,СВЦЭМ!$B$39:$B$782,D$119)+'СЕТ СН'!$I$9+СВЦЭМ!$D$10+'СЕТ СН'!$I$5-'СЕТ СН'!$I$17</f>
        <v>5713.6720724200004</v>
      </c>
      <c r="E132" s="36">
        <f>SUMIFS(СВЦЭМ!$C$39:$C$782,СВЦЭМ!$A$39:$A$782,$A132,СВЦЭМ!$B$39:$B$782,E$119)+'СЕТ СН'!$I$9+СВЦЭМ!$D$10+'СЕТ СН'!$I$5-'СЕТ СН'!$I$17</f>
        <v>5734.7665902099998</v>
      </c>
      <c r="F132" s="36">
        <f>SUMIFS(СВЦЭМ!$C$39:$C$782,СВЦЭМ!$A$39:$A$782,$A132,СВЦЭМ!$B$39:$B$782,F$119)+'СЕТ СН'!$I$9+СВЦЭМ!$D$10+'СЕТ СН'!$I$5-'СЕТ СН'!$I$17</f>
        <v>5732.2185710600006</v>
      </c>
      <c r="G132" s="36">
        <f>SUMIFS(СВЦЭМ!$C$39:$C$782,СВЦЭМ!$A$39:$A$782,$A132,СВЦЭМ!$B$39:$B$782,G$119)+'СЕТ СН'!$I$9+СВЦЭМ!$D$10+'СЕТ СН'!$I$5-'СЕТ СН'!$I$17</f>
        <v>5713.4136396900003</v>
      </c>
      <c r="H132" s="36">
        <f>SUMIFS(СВЦЭМ!$C$39:$C$782,СВЦЭМ!$A$39:$A$782,$A132,СВЦЭМ!$B$39:$B$782,H$119)+'СЕТ СН'!$I$9+СВЦЭМ!$D$10+'СЕТ СН'!$I$5-'СЕТ СН'!$I$17</f>
        <v>5691.4960234800001</v>
      </c>
      <c r="I132" s="36">
        <f>SUMIFS(СВЦЭМ!$C$39:$C$782,СВЦЭМ!$A$39:$A$782,$A132,СВЦЭМ!$B$39:$B$782,I$119)+'СЕТ СН'!$I$9+СВЦЭМ!$D$10+'СЕТ СН'!$I$5-'СЕТ СН'!$I$17</f>
        <v>5607.18335768</v>
      </c>
      <c r="J132" s="36">
        <f>SUMIFS(СВЦЭМ!$C$39:$C$782,СВЦЭМ!$A$39:$A$782,$A132,СВЦЭМ!$B$39:$B$782,J$119)+'СЕТ СН'!$I$9+СВЦЭМ!$D$10+'СЕТ СН'!$I$5-'СЕТ СН'!$I$17</f>
        <v>5548.1408665199997</v>
      </c>
      <c r="K132" s="36">
        <f>SUMIFS(СВЦЭМ!$C$39:$C$782,СВЦЭМ!$A$39:$A$782,$A132,СВЦЭМ!$B$39:$B$782,K$119)+'СЕТ СН'!$I$9+СВЦЭМ!$D$10+'СЕТ СН'!$I$5-'СЕТ СН'!$I$17</f>
        <v>5547.7614119299997</v>
      </c>
      <c r="L132" s="36">
        <f>SUMIFS(СВЦЭМ!$C$39:$C$782,СВЦЭМ!$A$39:$A$782,$A132,СВЦЭМ!$B$39:$B$782,L$119)+'СЕТ СН'!$I$9+СВЦЭМ!$D$10+'СЕТ СН'!$I$5-'СЕТ СН'!$I$17</f>
        <v>5535.0434427400005</v>
      </c>
      <c r="M132" s="36">
        <f>SUMIFS(СВЦЭМ!$C$39:$C$782,СВЦЭМ!$A$39:$A$782,$A132,СВЦЭМ!$B$39:$B$782,M$119)+'СЕТ СН'!$I$9+СВЦЭМ!$D$10+'СЕТ СН'!$I$5-'СЕТ СН'!$I$17</f>
        <v>5514.69361235</v>
      </c>
      <c r="N132" s="36">
        <f>SUMIFS(СВЦЭМ!$C$39:$C$782,СВЦЭМ!$A$39:$A$782,$A132,СВЦЭМ!$B$39:$B$782,N$119)+'СЕТ СН'!$I$9+СВЦЭМ!$D$10+'СЕТ СН'!$I$5-'СЕТ СН'!$I$17</f>
        <v>5549.1632900300001</v>
      </c>
      <c r="O132" s="36">
        <f>SUMIFS(СВЦЭМ!$C$39:$C$782,СВЦЭМ!$A$39:$A$782,$A132,СВЦЭМ!$B$39:$B$782,O$119)+'СЕТ СН'!$I$9+СВЦЭМ!$D$10+'СЕТ СН'!$I$5-'СЕТ СН'!$I$17</f>
        <v>5575.7141351299997</v>
      </c>
      <c r="P132" s="36">
        <f>SUMIFS(СВЦЭМ!$C$39:$C$782,СВЦЭМ!$A$39:$A$782,$A132,СВЦЭМ!$B$39:$B$782,P$119)+'СЕТ СН'!$I$9+СВЦЭМ!$D$10+'СЕТ СН'!$I$5-'СЕТ СН'!$I$17</f>
        <v>5589.5620477299999</v>
      </c>
      <c r="Q132" s="36">
        <f>SUMIFS(СВЦЭМ!$C$39:$C$782,СВЦЭМ!$A$39:$A$782,$A132,СВЦЭМ!$B$39:$B$782,Q$119)+'СЕТ СН'!$I$9+СВЦЭМ!$D$10+'СЕТ СН'!$I$5-'СЕТ СН'!$I$17</f>
        <v>5613.5333038700001</v>
      </c>
      <c r="R132" s="36">
        <f>SUMIFS(СВЦЭМ!$C$39:$C$782,СВЦЭМ!$A$39:$A$782,$A132,СВЦЭМ!$B$39:$B$782,R$119)+'СЕТ СН'!$I$9+СВЦЭМ!$D$10+'СЕТ СН'!$I$5-'СЕТ СН'!$I$17</f>
        <v>5612.4639191900005</v>
      </c>
      <c r="S132" s="36">
        <f>SUMIFS(СВЦЭМ!$C$39:$C$782,СВЦЭМ!$A$39:$A$782,$A132,СВЦЭМ!$B$39:$B$782,S$119)+'СЕТ СН'!$I$9+СВЦЭМ!$D$10+'СЕТ СН'!$I$5-'СЕТ СН'!$I$17</f>
        <v>5584.5541361100004</v>
      </c>
      <c r="T132" s="36">
        <f>SUMIFS(СВЦЭМ!$C$39:$C$782,СВЦЭМ!$A$39:$A$782,$A132,СВЦЭМ!$B$39:$B$782,T$119)+'СЕТ СН'!$I$9+СВЦЭМ!$D$10+'СЕТ СН'!$I$5-'СЕТ СН'!$I$17</f>
        <v>5557.4145467500002</v>
      </c>
      <c r="U132" s="36">
        <f>SUMIFS(СВЦЭМ!$C$39:$C$782,СВЦЭМ!$A$39:$A$782,$A132,СВЦЭМ!$B$39:$B$782,U$119)+'СЕТ СН'!$I$9+СВЦЭМ!$D$10+'СЕТ СН'!$I$5-'СЕТ СН'!$I$17</f>
        <v>5450.2269977200003</v>
      </c>
      <c r="V132" s="36">
        <f>SUMIFS(СВЦЭМ!$C$39:$C$782,СВЦЭМ!$A$39:$A$782,$A132,СВЦЭМ!$B$39:$B$782,V$119)+'СЕТ СН'!$I$9+СВЦЭМ!$D$10+'СЕТ СН'!$I$5-'СЕТ СН'!$I$17</f>
        <v>5463.1421577800002</v>
      </c>
      <c r="W132" s="36">
        <f>SUMIFS(СВЦЭМ!$C$39:$C$782,СВЦЭМ!$A$39:$A$782,$A132,СВЦЭМ!$B$39:$B$782,W$119)+'СЕТ СН'!$I$9+СВЦЭМ!$D$10+'СЕТ СН'!$I$5-'СЕТ СН'!$I$17</f>
        <v>5456.6288289200002</v>
      </c>
      <c r="X132" s="36">
        <f>SUMIFS(СВЦЭМ!$C$39:$C$782,СВЦЭМ!$A$39:$A$782,$A132,СВЦЭМ!$B$39:$B$782,X$119)+'СЕТ СН'!$I$9+СВЦЭМ!$D$10+'СЕТ СН'!$I$5-'СЕТ СН'!$I$17</f>
        <v>5504.8187890099998</v>
      </c>
      <c r="Y132" s="36">
        <f>SUMIFS(СВЦЭМ!$C$39:$C$782,СВЦЭМ!$A$39:$A$782,$A132,СВЦЭМ!$B$39:$B$782,Y$119)+'СЕТ СН'!$I$9+СВЦЭМ!$D$10+'СЕТ СН'!$I$5-'СЕТ СН'!$I$17</f>
        <v>5509.3339386300004</v>
      </c>
    </row>
    <row r="133" spans="1:25" ht="15.75" x14ac:dyDescent="0.2">
      <c r="A133" s="35">
        <f t="shared" si="3"/>
        <v>45060</v>
      </c>
      <c r="B133" s="36">
        <f>SUMIFS(СВЦЭМ!$C$39:$C$782,СВЦЭМ!$A$39:$A$782,$A133,СВЦЭМ!$B$39:$B$782,B$119)+'СЕТ СН'!$I$9+СВЦЭМ!$D$10+'СЕТ СН'!$I$5-'СЕТ СН'!$I$17</f>
        <v>5576.59923359</v>
      </c>
      <c r="C133" s="36">
        <f>SUMIFS(СВЦЭМ!$C$39:$C$782,СВЦЭМ!$A$39:$A$782,$A133,СВЦЭМ!$B$39:$B$782,C$119)+'СЕТ СН'!$I$9+СВЦЭМ!$D$10+'СЕТ СН'!$I$5-'СЕТ СН'!$I$17</f>
        <v>5660.1845236900008</v>
      </c>
      <c r="D133" s="36">
        <f>SUMIFS(СВЦЭМ!$C$39:$C$782,СВЦЭМ!$A$39:$A$782,$A133,СВЦЭМ!$B$39:$B$782,D$119)+'СЕТ СН'!$I$9+СВЦЭМ!$D$10+'СЕТ СН'!$I$5-'СЕТ СН'!$I$17</f>
        <v>5728.8313391400006</v>
      </c>
      <c r="E133" s="36">
        <f>SUMIFS(СВЦЭМ!$C$39:$C$782,СВЦЭМ!$A$39:$A$782,$A133,СВЦЭМ!$B$39:$B$782,E$119)+'СЕТ СН'!$I$9+СВЦЭМ!$D$10+'СЕТ СН'!$I$5-'СЕТ СН'!$I$17</f>
        <v>5723.5648342000004</v>
      </c>
      <c r="F133" s="36">
        <f>SUMIFS(СВЦЭМ!$C$39:$C$782,СВЦЭМ!$A$39:$A$782,$A133,СВЦЭМ!$B$39:$B$782,F$119)+'СЕТ СН'!$I$9+СВЦЭМ!$D$10+'СЕТ СН'!$I$5-'СЕТ СН'!$I$17</f>
        <v>5730.92273854</v>
      </c>
      <c r="G133" s="36">
        <f>SUMIFS(СВЦЭМ!$C$39:$C$782,СВЦЭМ!$A$39:$A$782,$A133,СВЦЭМ!$B$39:$B$782,G$119)+'СЕТ СН'!$I$9+СВЦЭМ!$D$10+'СЕТ СН'!$I$5-'СЕТ СН'!$I$17</f>
        <v>5718.8175122000002</v>
      </c>
      <c r="H133" s="36">
        <f>SUMIFS(СВЦЭМ!$C$39:$C$782,СВЦЭМ!$A$39:$A$782,$A133,СВЦЭМ!$B$39:$B$782,H$119)+'СЕТ СН'!$I$9+СВЦЭМ!$D$10+'СЕТ СН'!$I$5-'СЕТ СН'!$I$17</f>
        <v>5717.8716528200002</v>
      </c>
      <c r="I133" s="36">
        <f>SUMIFS(СВЦЭМ!$C$39:$C$782,СВЦЭМ!$A$39:$A$782,$A133,СВЦЭМ!$B$39:$B$782,I$119)+'СЕТ СН'!$I$9+СВЦЭМ!$D$10+'СЕТ СН'!$I$5-'СЕТ СН'!$I$17</f>
        <v>5666.9083166700002</v>
      </c>
      <c r="J133" s="36">
        <f>SUMIFS(СВЦЭМ!$C$39:$C$782,СВЦЭМ!$A$39:$A$782,$A133,СВЦЭМ!$B$39:$B$782,J$119)+'СЕТ СН'!$I$9+СВЦЭМ!$D$10+'СЕТ СН'!$I$5-'СЕТ СН'!$I$17</f>
        <v>5589.1345777400002</v>
      </c>
      <c r="K133" s="36">
        <f>SUMIFS(СВЦЭМ!$C$39:$C$782,СВЦЭМ!$A$39:$A$782,$A133,СВЦЭМ!$B$39:$B$782,K$119)+'СЕТ СН'!$I$9+СВЦЭМ!$D$10+'СЕТ СН'!$I$5-'СЕТ СН'!$I$17</f>
        <v>5516.1236669999998</v>
      </c>
      <c r="L133" s="36">
        <f>SUMIFS(СВЦЭМ!$C$39:$C$782,СВЦЭМ!$A$39:$A$782,$A133,СВЦЭМ!$B$39:$B$782,L$119)+'СЕТ СН'!$I$9+СВЦЭМ!$D$10+'СЕТ СН'!$I$5-'СЕТ СН'!$I$17</f>
        <v>5488.8120167899997</v>
      </c>
      <c r="M133" s="36">
        <f>SUMIFS(СВЦЭМ!$C$39:$C$782,СВЦЭМ!$A$39:$A$782,$A133,СВЦЭМ!$B$39:$B$782,M$119)+'СЕТ СН'!$I$9+СВЦЭМ!$D$10+'СЕТ СН'!$I$5-'СЕТ СН'!$I$17</f>
        <v>5483.1352288500002</v>
      </c>
      <c r="N133" s="36">
        <f>SUMIFS(СВЦЭМ!$C$39:$C$782,СВЦЭМ!$A$39:$A$782,$A133,СВЦЭМ!$B$39:$B$782,N$119)+'СЕТ СН'!$I$9+СВЦЭМ!$D$10+'СЕТ СН'!$I$5-'СЕТ СН'!$I$17</f>
        <v>5503.9371602000001</v>
      </c>
      <c r="O133" s="36">
        <f>SUMIFS(СВЦЭМ!$C$39:$C$782,СВЦЭМ!$A$39:$A$782,$A133,СВЦЭМ!$B$39:$B$782,O$119)+'СЕТ СН'!$I$9+СВЦЭМ!$D$10+'СЕТ СН'!$I$5-'СЕТ СН'!$I$17</f>
        <v>5539.6284409700002</v>
      </c>
      <c r="P133" s="36">
        <f>SUMIFS(СВЦЭМ!$C$39:$C$782,СВЦЭМ!$A$39:$A$782,$A133,СВЦЭМ!$B$39:$B$782,P$119)+'СЕТ СН'!$I$9+СВЦЭМ!$D$10+'СЕТ СН'!$I$5-'СЕТ СН'!$I$17</f>
        <v>5551.97502936</v>
      </c>
      <c r="Q133" s="36">
        <f>SUMIFS(СВЦЭМ!$C$39:$C$782,СВЦЭМ!$A$39:$A$782,$A133,СВЦЭМ!$B$39:$B$782,Q$119)+'СЕТ СН'!$I$9+СВЦЭМ!$D$10+'СЕТ СН'!$I$5-'СЕТ СН'!$I$17</f>
        <v>5568.7430657900004</v>
      </c>
      <c r="R133" s="36">
        <f>SUMIFS(СВЦЭМ!$C$39:$C$782,СВЦЭМ!$A$39:$A$782,$A133,СВЦЭМ!$B$39:$B$782,R$119)+'СЕТ СН'!$I$9+СВЦЭМ!$D$10+'СЕТ СН'!$I$5-'СЕТ СН'!$I$17</f>
        <v>5549.5000162100005</v>
      </c>
      <c r="S133" s="36">
        <f>SUMIFS(СВЦЭМ!$C$39:$C$782,СВЦЭМ!$A$39:$A$782,$A133,СВЦЭМ!$B$39:$B$782,S$119)+'СЕТ СН'!$I$9+СВЦЭМ!$D$10+'СЕТ СН'!$I$5-'СЕТ СН'!$I$17</f>
        <v>5513.02781813</v>
      </c>
      <c r="T133" s="36">
        <f>SUMIFS(СВЦЭМ!$C$39:$C$782,СВЦЭМ!$A$39:$A$782,$A133,СВЦЭМ!$B$39:$B$782,T$119)+'СЕТ СН'!$I$9+СВЦЭМ!$D$10+'СЕТ СН'!$I$5-'СЕТ СН'!$I$17</f>
        <v>5501.3259205600007</v>
      </c>
      <c r="U133" s="36">
        <f>SUMIFS(СВЦЭМ!$C$39:$C$782,СВЦЭМ!$A$39:$A$782,$A133,СВЦЭМ!$B$39:$B$782,U$119)+'СЕТ СН'!$I$9+СВЦЭМ!$D$10+'СЕТ СН'!$I$5-'СЕТ СН'!$I$17</f>
        <v>5475.13003209</v>
      </c>
      <c r="V133" s="36">
        <f>SUMIFS(СВЦЭМ!$C$39:$C$782,СВЦЭМ!$A$39:$A$782,$A133,СВЦЭМ!$B$39:$B$782,V$119)+'СЕТ СН'!$I$9+СВЦЭМ!$D$10+'СЕТ СН'!$I$5-'СЕТ СН'!$I$17</f>
        <v>5455.8100753400004</v>
      </c>
      <c r="W133" s="36">
        <f>SUMIFS(СВЦЭМ!$C$39:$C$782,СВЦЭМ!$A$39:$A$782,$A133,СВЦЭМ!$B$39:$B$782,W$119)+'СЕТ СН'!$I$9+СВЦЭМ!$D$10+'СЕТ СН'!$I$5-'СЕТ СН'!$I$17</f>
        <v>5417.65161687</v>
      </c>
      <c r="X133" s="36">
        <f>SUMIFS(СВЦЭМ!$C$39:$C$782,СВЦЭМ!$A$39:$A$782,$A133,СВЦЭМ!$B$39:$B$782,X$119)+'СЕТ СН'!$I$9+СВЦЭМ!$D$10+'СЕТ СН'!$I$5-'СЕТ СН'!$I$17</f>
        <v>5456.2990943200002</v>
      </c>
      <c r="Y133" s="36">
        <f>SUMIFS(СВЦЭМ!$C$39:$C$782,СВЦЭМ!$A$39:$A$782,$A133,СВЦЭМ!$B$39:$B$782,Y$119)+'СЕТ СН'!$I$9+СВЦЭМ!$D$10+'СЕТ СН'!$I$5-'СЕТ СН'!$I$17</f>
        <v>5525.6805200300005</v>
      </c>
    </row>
    <row r="134" spans="1:25" ht="15.75" x14ac:dyDescent="0.2">
      <c r="A134" s="35">
        <f t="shared" si="3"/>
        <v>45061</v>
      </c>
      <c r="B134" s="36">
        <f>SUMIFS(СВЦЭМ!$C$39:$C$782,СВЦЭМ!$A$39:$A$782,$A134,СВЦЭМ!$B$39:$B$782,B$119)+'СЕТ СН'!$I$9+СВЦЭМ!$D$10+'СЕТ СН'!$I$5-'СЕТ СН'!$I$17</f>
        <v>5616.1026570200002</v>
      </c>
      <c r="C134" s="36">
        <f>SUMIFS(СВЦЭМ!$C$39:$C$782,СВЦЭМ!$A$39:$A$782,$A134,СВЦЭМ!$B$39:$B$782,C$119)+'СЕТ СН'!$I$9+СВЦЭМ!$D$10+'СЕТ СН'!$I$5-'СЕТ СН'!$I$17</f>
        <v>5690.4991594500007</v>
      </c>
      <c r="D134" s="36">
        <f>SUMIFS(СВЦЭМ!$C$39:$C$782,СВЦЭМ!$A$39:$A$782,$A134,СВЦЭМ!$B$39:$B$782,D$119)+'СЕТ СН'!$I$9+СВЦЭМ!$D$10+'СЕТ СН'!$I$5-'СЕТ СН'!$I$17</f>
        <v>5781.8296587000004</v>
      </c>
      <c r="E134" s="36">
        <f>SUMIFS(СВЦЭМ!$C$39:$C$782,СВЦЭМ!$A$39:$A$782,$A134,СВЦЭМ!$B$39:$B$782,E$119)+'СЕТ СН'!$I$9+СВЦЭМ!$D$10+'СЕТ СН'!$I$5-'СЕТ СН'!$I$17</f>
        <v>5782.4489116900004</v>
      </c>
      <c r="F134" s="36">
        <f>SUMIFS(СВЦЭМ!$C$39:$C$782,СВЦЭМ!$A$39:$A$782,$A134,СВЦЭМ!$B$39:$B$782,F$119)+'СЕТ СН'!$I$9+СВЦЭМ!$D$10+'СЕТ СН'!$I$5-'СЕТ СН'!$I$17</f>
        <v>5765.1447588000001</v>
      </c>
      <c r="G134" s="36">
        <f>SUMIFS(СВЦЭМ!$C$39:$C$782,СВЦЭМ!$A$39:$A$782,$A134,СВЦЭМ!$B$39:$B$782,G$119)+'СЕТ СН'!$I$9+СВЦЭМ!$D$10+'СЕТ СН'!$I$5-'СЕТ СН'!$I$17</f>
        <v>5729.7667039400003</v>
      </c>
      <c r="H134" s="36">
        <f>SUMIFS(СВЦЭМ!$C$39:$C$782,СВЦЭМ!$A$39:$A$782,$A134,СВЦЭМ!$B$39:$B$782,H$119)+'СЕТ СН'!$I$9+СВЦЭМ!$D$10+'СЕТ СН'!$I$5-'СЕТ СН'!$I$17</f>
        <v>5675.7388140700004</v>
      </c>
      <c r="I134" s="36">
        <f>SUMIFS(СВЦЭМ!$C$39:$C$782,СВЦЭМ!$A$39:$A$782,$A134,СВЦЭМ!$B$39:$B$782,I$119)+'СЕТ СН'!$I$9+СВЦЭМ!$D$10+'СЕТ СН'!$I$5-'СЕТ СН'!$I$17</f>
        <v>5621.1690387100007</v>
      </c>
      <c r="J134" s="36">
        <f>SUMIFS(СВЦЭМ!$C$39:$C$782,СВЦЭМ!$A$39:$A$782,$A134,СВЦЭМ!$B$39:$B$782,J$119)+'СЕТ СН'!$I$9+СВЦЭМ!$D$10+'СЕТ СН'!$I$5-'СЕТ СН'!$I$17</f>
        <v>5550.1845872200001</v>
      </c>
      <c r="K134" s="36">
        <f>SUMIFS(СВЦЭМ!$C$39:$C$782,СВЦЭМ!$A$39:$A$782,$A134,СВЦЭМ!$B$39:$B$782,K$119)+'СЕТ СН'!$I$9+СВЦЭМ!$D$10+'СЕТ СН'!$I$5-'СЕТ СН'!$I$17</f>
        <v>5529.2783313199998</v>
      </c>
      <c r="L134" s="36">
        <f>SUMIFS(СВЦЭМ!$C$39:$C$782,СВЦЭМ!$A$39:$A$782,$A134,СВЦЭМ!$B$39:$B$782,L$119)+'СЕТ СН'!$I$9+СВЦЭМ!$D$10+'СЕТ СН'!$I$5-'СЕТ СН'!$I$17</f>
        <v>5514.5169256999998</v>
      </c>
      <c r="M134" s="36">
        <f>SUMIFS(СВЦЭМ!$C$39:$C$782,СВЦЭМ!$A$39:$A$782,$A134,СВЦЭМ!$B$39:$B$782,M$119)+'СЕТ СН'!$I$9+СВЦЭМ!$D$10+'СЕТ СН'!$I$5-'СЕТ СН'!$I$17</f>
        <v>5509.5587877400003</v>
      </c>
      <c r="N134" s="36">
        <f>SUMIFS(СВЦЭМ!$C$39:$C$782,СВЦЭМ!$A$39:$A$782,$A134,СВЦЭМ!$B$39:$B$782,N$119)+'СЕТ СН'!$I$9+СВЦЭМ!$D$10+'СЕТ СН'!$I$5-'СЕТ СН'!$I$17</f>
        <v>5579.0787634000008</v>
      </c>
      <c r="O134" s="36">
        <f>SUMIFS(СВЦЭМ!$C$39:$C$782,СВЦЭМ!$A$39:$A$782,$A134,СВЦЭМ!$B$39:$B$782,O$119)+'СЕТ СН'!$I$9+СВЦЭМ!$D$10+'СЕТ СН'!$I$5-'СЕТ СН'!$I$17</f>
        <v>5575.4412003500001</v>
      </c>
      <c r="P134" s="36">
        <f>SUMIFS(СВЦЭМ!$C$39:$C$782,СВЦЭМ!$A$39:$A$782,$A134,СВЦЭМ!$B$39:$B$782,P$119)+'СЕТ СН'!$I$9+СВЦЭМ!$D$10+'СЕТ СН'!$I$5-'СЕТ СН'!$I$17</f>
        <v>5564.8411281099998</v>
      </c>
      <c r="Q134" s="36">
        <f>SUMIFS(СВЦЭМ!$C$39:$C$782,СВЦЭМ!$A$39:$A$782,$A134,СВЦЭМ!$B$39:$B$782,Q$119)+'СЕТ СН'!$I$9+СВЦЭМ!$D$10+'СЕТ СН'!$I$5-'СЕТ СН'!$I$17</f>
        <v>5567.67142444</v>
      </c>
      <c r="R134" s="36">
        <f>SUMIFS(СВЦЭМ!$C$39:$C$782,СВЦЭМ!$A$39:$A$782,$A134,СВЦЭМ!$B$39:$B$782,R$119)+'СЕТ СН'!$I$9+СВЦЭМ!$D$10+'СЕТ СН'!$I$5-'СЕТ СН'!$I$17</f>
        <v>5585.0804232999999</v>
      </c>
      <c r="S134" s="36">
        <f>SUMIFS(СВЦЭМ!$C$39:$C$782,СВЦЭМ!$A$39:$A$782,$A134,СВЦЭМ!$B$39:$B$782,S$119)+'СЕТ СН'!$I$9+СВЦЭМ!$D$10+'СЕТ СН'!$I$5-'СЕТ СН'!$I$17</f>
        <v>5526.48411304</v>
      </c>
      <c r="T134" s="36">
        <f>SUMIFS(СВЦЭМ!$C$39:$C$782,СВЦЭМ!$A$39:$A$782,$A134,СВЦЭМ!$B$39:$B$782,T$119)+'СЕТ СН'!$I$9+СВЦЭМ!$D$10+'СЕТ СН'!$I$5-'СЕТ СН'!$I$17</f>
        <v>5454.8787857699999</v>
      </c>
      <c r="U134" s="36">
        <f>SUMIFS(СВЦЭМ!$C$39:$C$782,СВЦЭМ!$A$39:$A$782,$A134,СВЦЭМ!$B$39:$B$782,U$119)+'СЕТ СН'!$I$9+СВЦЭМ!$D$10+'СЕТ СН'!$I$5-'СЕТ СН'!$I$17</f>
        <v>5402.5112630399999</v>
      </c>
      <c r="V134" s="36">
        <f>SUMIFS(СВЦЭМ!$C$39:$C$782,СВЦЭМ!$A$39:$A$782,$A134,СВЦЭМ!$B$39:$B$782,V$119)+'СЕТ СН'!$I$9+СВЦЭМ!$D$10+'СЕТ СН'!$I$5-'СЕТ СН'!$I$17</f>
        <v>5374.75735687</v>
      </c>
      <c r="W134" s="36">
        <f>SUMIFS(СВЦЭМ!$C$39:$C$782,СВЦЭМ!$A$39:$A$782,$A134,СВЦЭМ!$B$39:$B$782,W$119)+'СЕТ СН'!$I$9+СВЦЭМ!$D$10+'СЕТ СН'!$I$5-'СЕТ СН'!$I$17</f>
        <v>5419.7818401300001</v>
      </c>
      <c r="X134" s="36">
        <f>SUMIFS(СВЦЭМ!$C$39:$C$782,СВЦЭМ!$A$39:$A$782,$A134,СВЦЭМ!$B$39:$B$782,X$119)+'СЕТ СН'!$I$9+СВЦЭМ!$D$10+'СЕТ СН'!$I$5-'СЕТ СН'!$I$17</f>
        <v>5475.5671280700008</v>
      </c>
      <c r="Y134" s="36">
        <f>SUMIFS(СВЦЭМ!$C$39:$C$782,СВЦЭМ!$A$39:$A$782,$A134,СВЦЭМ!$B$39:$B$782,Y$119)+'СЕТ СН'!$I$9+СВЦЭМ!$D$10+'СЕТ СН'!$I$5-'СЕТ СН'!$I$17</f>
        <v>5540.0845875600007</v>
      </c>
    </row>
    <row r="135" spans="1:25" ht="15.75" x14ac:dyDescent="0.2">
      <c r="A135" s="35">
        <f t="shared" si="3"/>
        <v>45062</v>
      </c>
      <c r="B135" s="36">
        <f>SUMIFS(СВЦЭМ!$C$39:$C$782,СВЦЭМ!$A$39:$A$782,$A135,СВЦЭМ!$B$39:$B$782,B$119)+'СЕТ СН'!$I$9+СВЦЭМ!$D$10+'СЕТ СН'!$I$5-'СЕТ СН'!$I$17</f>
        <v>5664.0818109400007</v>
      </c>
      <c r="C135" s="36">
        <f>SUMIFS(СВЦЭМ!$C$39:$C$782,СВЦЭМ!$A$39:$A$782,$A135,СВЦЭМ!$B$39:$B$782,C$119)+'СЕТ СН'!$I$9+СВЦЭМ!$D$10+'СЕТ СН'!$I$5-'СЕТ СН'!$I$17</f>
        <v>5699.1722939900001</v>
      </c>
      <c r="D135" s="36">
        <f>SUMIFS(СВЦЭМ!$C$39:$C$782,СВЦЭМ!$A$39:$A$782,$A135,СВЦЭМ!$B$39:$B$782,D$119)+'СЕТ СН'!$I$9+СВЦЭМ!$D$10+'СЕТ СН'!$I$5-'СЕТ СН'!$I$17</f>
        <v>5720.6105094800005</v>
      </c>
      <c r="E135" s="36">
        <f>SUMIFS(СВЦЭМ!$C$39:$C$782,СВЦЭМ!$A$39:$A$782,$A135,СВЦЭМ!$B$39:$B$782,E$119)+'СЕТ СН'!$I$9+СВЦЭМ!$D$10+'СЕТ СН'!$I$5-'СЕТ СН'!$I$17</f>
        <v>5699.6462458799997</v>
      </c>
      <c r="F135" s="36">
        <f>SUMIFS(СВЦЭМ!$C$39:$C$782,СВЦЭМ!$A$39:$A$782,$A135,СВЦЭМ!$B$39:$B$782,F$119)+'СЕТ СН'!$I$9+СВЦЭМ!$D$10+'СЕТ СН'!$I$5-'СЕТ СН'!$I$17</f>
        <v>5698.2284561900005</v>
      </c>
      <c r="G135" s="36">
        <f>SUMIFS(СВЦЭМ!$C$39:$C$782,СВЦЭМ!$A$39:$A$782,$A135,СВЦЭМ!$B$39:$B$782,G$119)+'СЕТ СН'!$I$9+СВЦЭМ!$D$10+'СЕТ СН'!$I$5-'СЕТ СН'!$I$17</f>
        <v>5705.71499288</v>
      </c>
      <c r="H135" s="36">
        <f>SUMIFS(СВЦЭМ!$C$39:$C$782,СВЦЭМ!$A$39:$A$782,$A135,СВЦЭМ!$B$39:$B$782,H$119)+'СЕТ СН'!$I$9+СВЦЭМ!$D$10+'СЕТ СН'!$I$5-'СЕТ СН'!$I$17</f>
        <v>5579.4397246600001</v>
      </c>
      <c r="I135" s="36">
        <f>SUMIFS(СВЦЭМ!$C$39:$C$782,СВЦЭМ!$A$39:$A$782,$A135,СВЦЭМ!$B$39:$B$782,I$119)+'СЕТ СН'!$I$9+СВЦЭМ!$D$10+'СЕТ СН'!$I$5-'СЕТ СН'!$I$17</f>
        <v>5565.1432136000003</v>
      </c>
      <c r="J135" s="36">
        <f>SUMIFS(СВЦЭМ!$C$39:$C$782,СВЦЭМ!$A$39:$A$782,$A135,СВЦЭМ!$B$39:$B$782,J$119)+'СЕТ СН'!$I$9+СВЦЭМ!$D$10+'СЕТ СН'!$I$5-'СЕТ СН'!$I$17</f>
        <v>5475.2704542400006</v>
      </c>
      <c r="K135" s="36">
        <f>SUMIFS(СВЦЭМ!$C$39:$C$782,СВЦЭМ!$A$39:$A$782,$A135,СВЦЭМ!$B$39:$B$782,K$119)+'СЕТ СН'!$I$9+СВЦЭМ!$D$10+'СЕТ СН'!$I$5-'СЕТ СН'!$I$17</f>
        <v>5462.9706818800005</v>
      </c>
      <c r="L135" s="36">
        <f>SUMIFS(СВЦЭМ!$C$39:$C$782,СВЦЭМ!$A$39:$A$782,$A135,СВЦЭМ!$B$39:$B$782,L$119)+'СЕТ СН'!$I$9+СВЦЭМ!$D$10+'СЕТ СН'!$I$5-'СЕТ СН'!$I$17</f>
        <v>5474.6524497</v>
      </c>
      <c r="M135" s="36">
        <f>SUMIFS(СВЦЭМ!$C$39:$C$782,СВЦЭМ!$A$39:$A$782,$A135,СВЦЭМ!$B$39:$B$782,M$119)+'СЕТ СН'!$I$9+СВЦЭМ!$D$10+'СЕТ СН'!$I$5-'СЕТ СН'!$I$17</f>
        <v>5500.0248374600005</v>
      </c>
      <c r="N135" s="36">
        <f>SUMIFS(СВЦЭМ!$C$39:$C$782,СВЦЭМ!$A$39:$A$782,$A135,СВЦЭМ!$B$39:$B$782,N$119)+'СЕТ СН'!$I$9+СВЦЭМ!$D$10+'СЕТ СН'!$I$5-'СЕТ СН'!$I$17</f>
        <v>5540.3407389800004</v>
      </c>
      <c r="O135" s="36">
        <f>SUMIFS(СВЦЭМ!$C$39:$C$782,СВЦЭМ!$A$39:$A$782,$A135,СВЦЭМ!$B$39:$B$782,O$119)+'СЕТ СН'!$I$9+СВЦЭМ!$D$10+'СЕТ СН'!$I$5-'СЕТ СН'!$I$17</f>
        <v>5555.92461912</v>
      </c>
      <c r="P135" s="36">
        <f>SUMIFS(СВЦЭМ!$C$39:$C$782,СВЦЭМ!$A$39:$A$782,$A135,СВЦЭМ!$B$39:$B$782,P$119)+'СЕТ СН'!$I$9+СВЦЭМ!$D$10+'СЕТ СН'!$I$5-'СЕТ СН'!$I$17</f>
        <v>5563.2977923100007</v>
      </c>
      <c r="Q135" s="36">
        <f>SUMIFS(СВЦЭМ!$C$39:$C$782,СВЦЭМ!$A$39:$A$782,$A135,СВЦЭМ!$B$39:$B$782,Q$119)+'СЕТ СН'!$I$9+СВЦЭМ!$D$10+'СЕТ СН'!$I$5-'СЕТ СН'!$I$17</f>
        <v>5553.6315349699998</v>
      </c>
      <c r="R135" s="36">
        <f>SUMIFS(СВЦЭМ!$C$39:$C$782,СВЦЭМ!$A$39:$A$782,$A135,СВЦЭМ!$B$39:$B$782,R$119)+'СЕТ СН'!$I$9+СВЦЭМ!$D$10+'СЕТ СН'!$I$5-'СЕТ СН'!$I$17</f>
        <v>5499.5982489899998</v>
      </c>
      <c r="S135" s="36">
        <f>SUMIFS(СВЦЭМ!$C$39:$C$782,СВЦЭМ!$A$39:$A$782,$A135,СВЦЭМ!$B$39:$B$782,S$119)+'СЕТ СН'!$I$9+СВЦЭМ!$D$10+'СЕТ СН'!$I$5-'СЕТ СН'!$I$17</f>
        <v>5477.0098130799997</v>
      </c>
      <c r="T135" s="36">
        <f>SUMIFS(СВЦЭМ!$C$39:$C$782,СВЦЭМ!$A$39:$A$782,$A135,СВЦЭМ!$B$39:$B$782,T$119)+'СЕТ СН'!$I$9+СВЦЭМ!$D$10+'СЕТ СН'!$I$5-'СЕТ СН'!$I$17</f>
        <v>5364.4944403600002</v>
      </c>
      <c r="U135" s="36">
        <f>SUMIFS(СВЦЭМ!$C$39:$C$782,СВЦЭМ!$A$39:$A$782,$A135,СВЦЭМ!$B$39:$B$782,U$119)+'СЕТ СН'!$I$9+СВЦЭМ!$D$10+'СЕТ СН'!$I$5-'СЕТ СН'!$I$17</f>
        <v>5287.4039307100002</v>
      </c>
      <c r="V135" s="36">
        <f>SUMIFS(СВЦЭМ!$C$39:$C$782,СВЦЭМ!$A$39:$A$782,$A135,СВЦЭМ!$B$39:$B$782,V$119)+'СЕТ СН'!$I$9+СВЦЭМ!$D$10+'СЕТ СН'!$I$5-'СЕТ СН'!$I$17</f>
        <v>5294.8993783200003</v>
      </c>
      <c r="W135" s="36">
        <f>SUMIFS(СВЦЭМ!$C$39:$C$782,СВЦЭМ!$A$39:$A$782,$A135,СВЦЭМ!$B$39:$B$782,W$119)+'СЕТ СН'!$I$9+СВЦЭМ!$D$10+'СЕТ СН'!$I$5-'СЕТ СН'!$I$17</f>
        <v>5350.7839669700006</v>
      </c>
      <c r="X135" s="36">
        <f>SUMIFS(СВЦЭМ!$C$39:$C$782,СВЦЭМ!$A$39:$A$782,$A135,СВЦЭМ!$B$39:$B$782,X$119)+'СЕТ СН'!$I$9+СВЦЭМ!$D$10+'СЕТ СН'!$I$5-'СЕТ СН'!$I$17</f>
        <v>5393.60837231</v>
      </c>
      <c r="Y135" s="36">
        <f>SUMIFS(СВЦЭМ!$C$39:$C$782,СВЦЭМ!$A$39:$A$782,$A135,СВЦЭМ!$B$39:$B$782,Y$119)+'СЕТ СН'!$I$9+СВЦЭМ!$D$10+'СЕТ СН'!$I$5-'СЕТ СН'!$I$17</f>
        <v>5495.9635880300002</v>
      </c>
    </row>
    <row r="136" spans="1:25" ht="15.75" x14ac:dyDescent="0.2">
      <c r="A136" s="35">
        <f t="shared" si="3"/>
        <v>45063</v>
      </c>
      <c r="B136" s="36">
        <f>SUMIFS(СВЦЭМ!$C$39:$C$782,СВЦЭМ!$A$39:$A$782,$A136,СВЦЭМ!$B$39:$B$782,B$119)+'СЕТ СН'!$I$9+СВЦЭМ!$D$10+'СЕТ СН'!$I$5-'СЕТ СН'!$I$17</f>
        <v>5567.8486064900007</v>
      </c>
      <c r="C136" s="36">
        <f>SUMIFS(СВЦЭМ!$C$39:$C$782,СВЦЭМ!$A$39:$A$782,$A136,СВЦЭМ!$B$39:$B$782,C$119)+'СЕТ СН'!$I$9+СВЦЭМ!$D$10+'СЕТ СН'!$I$5-'СЕТ СН'!$I$17</f>
        <v>5668.26075812</v>
      </c>
      <c r="D136" s="36">
        <f>SUMIFS(СВЦЭМ!$C$39:$C$782,СВЦЭМ!$A$39:$A$782,$A136,СВЦЭМ!$B$39:$B$782,D$119)+'СЕТ СН'!$I$9+СВЦЭМ!$D$10+'СЕТ СН'!$I$5-'СЕТ СН'!$I$17</f>
        <v>5645.5489156800004</v>
      </c>
      <c r="E136" s="36">
        <f>SUMIFS(СВЦЭМ!$C$39:$C$782,СВЦЭМ!$A$39:$A$782,$A136,СВЦЭМ!$B$39:$B$782,E$119)+'СЕТ СН'!$I$9+СВЦЭМ!$D$10+'СЕТ СН'!$I$5-'СЕТ СН'!$I$17</f>
        <v>5730.8495347600001</v>
      </c>
      <c r="F136" s="36">
        <f>SUMIFS(СВЦЭМ!$C$39:$C$782,СВЦЭМ!$A$39:$A$782,$A136,СВЦЭМ!$B$39:$B$782,F$119)+'СЕТ СН'!$I$9+СВЦЭМ!$D$10+'СЕТ СН'!$I$5-'СЕТ СН'!$I$17</f>
        <v>5730.0768066700002</v>
      </c>
      <c r="G136" s="36">
        <f>SUMIFS(СВЦЭМ!$C$39:$C$782,СВЦЭМ!$A$39:$A$782,$A136,СВЦЭМ!$B$39:$B$782,G$119)+'СЕТ СН'!$I$9+СВЦЭМ!$D$10+'СЕТ СН'!$I$5-'СЕТ СН'!$I$17</f>
        <v>5647.0117713199998</v>
      </c>
      <c r="H136" s="36">
        <f>SUMIFS(СВЦЭМ!$C$39:$C$782,СВЦЭМ!$A$39:$A$782,$A136,СВЦЭМ!$B$39:$B$782,H$119)+'СЕТ СН'!$I$9+СВЦЭМ!$D$10+'СЕТ СН'!$I$5-'СЕТ СН'!$I$17</f>
        <v>5603.2760654800004</v>
      </c>
      <c r="I136" s="36">
        <f>SUMIFS(СВЦЭМ!$C$39:$C$782,СВЦЭМ!$A$39:$A$782,$A136,СВЦЭМ!$B$39:$B$782,I$119)+'СЕТ СН'!$I$9+СВЦЭМ!$D$10+'СЕТ СН'!$I$5-'СЕТ СН'!$I$17</f>
        <v>5540.0222008300007</v>
      </c>
      <c r="J136" s="36">
        <f>SUMIFS(СВЦЭМ!$C$39:$C$782,СВЦЭМ!$A$39:$A$782,$A136,СВЦЭМ!$B$39:$B$782,J$119)+'СЕТ СН'!$I$9+СВЦЭМ!$D$10+'СЕТ СН'!$I$5-'СЕТ СН'!$I$17</f>
        <v>5503.18168668</v>
      </c>
      <c r="K136" s="36">
        <f>SUMIFS(СВЦЭМ!$C$39:$C$782,СВЦЭМ!$A$39:$A$782,$A136,СВЦЭМ!$B$39:$B$782,K$119)+'СЕТ СН'!$I$9+СВЦЭМ!$D$10+'СЕТ СН'!$I$5-'СЕТ СН'!$I$17</f>
        <v>5495.1755912799999</v>
      </c>
      <c r="L136" s="36">
        <f>SUMIFS(СВЦЭМ!$C$39:$C$782,СВЦЭМ!$A$39:$A$782,$A136,СВЦЭМ!$B$39:$B$782,L$119)+'СЕТ СН'!$I$9+СВЦЭМ!$D$10+'СЕТ СН'!$I$5-'СЕТ СН'!$I$17</f>
        <v>5484.8564892900004</v>
      </c>
      <c r="M136" s="36">
        <f>SUMIFS(СВЦЭМ!$C$39:$C$782,СВЦЭМ!$A$39:$A$782,$A136,СВЦЭМ!$B$39:$B$782,M$119)+'СЕТ СН'!$I$9+СВЦЭМ!$D$10+'СЕТ СН'!$I$5-'СЕТ СН'!$I$17</f>
        <v>5516.0355160899999</v>
      </c>
      <c r="N136" s="36">
        <f>SUMIFS(СВЦЭМ!$C$39:$C$782,СВЦЭМ!$A$39:$A$782,$A136,СВЦЭМ!$B$39:$B$782,N$119)+'СЕТ СН'!$I$9+СВЦЭМ!$D$10+'СЕТ СН'!$I$5-'СЕТ СН'!$I$17</f>
        <v>5612.3377812199997</v>
      </c>
      <c r="O136" s="36">
        <f>SUMIFS(СВЦЭМ!$C$39:$C$782,СВЦЭМ!$A$39:$A$782,$A136,СВЦЭМ!$B$39:$B$782,O$119)+'СЕТ СН'!$I$9+СВЦЭМ!$D$10+'СЕТ СН'!$I$5-'СЕТ СН'!$I$17</f>
        <v>5577.8564693600001</v>
      </c>
      <c r="P136" s="36">
        <f>SUMIFS(СВЦЭМ!$C$39:$C$782,СВЦЭМ!$A$39:$A$782,$A136,СВЦЭМ!$B$39:$B$782,P$119)+'СЕТ СН'!$I$9+СВЦЭМ!$D$10+'СЕТ СН'!$I$5-'СЕТ СН'!$I$17</f>
        <v>5585.5727084099999</v>
      </c>
      <c r="Q136" s="36">
        <f>SUMIFS(СВЦЭМ!$C$39:$C$782,СВЦЭМ!$A$39:$A$782,$A136,СВЦЭМ!$B$39:$B$782,Q$119)+'СЕТ СН'!$I$9+СВЦЭМ!$D$10+'СЕТ СН'!$I$5-'СЕТ СН'!$I$17</f>
        <v>5660.3512954500002</v>
      </c>
      <c r="R136" s="36">
        <f>SUMIFS(СВЦЭМ!$C$39:$C$782,СВЦЭМ!$A$39:$A$782,$A136,СВЦЭМ!$B$39:$B$782,R$119)+'СЕТ СН'!$I$9+СВЦЭМ!$D$10+'СЕТ СН'!$I$5-'СЕТ СН'!$I$17</f>
        <v>5595.0258144899999</v>
      </c>
      <c r="S136" s="36">
        <f>SUMIFS(СВЦЭМ!$C$39:$C$782,СВЦЭМ!$A$39:$A$782,$A136,СВЦЭМ!$B$39:$B$782,S$119)+'СЕТ СН'!$I$9+СВЦЭМ!$D$10+'СЕТ СН'!$I$5-'СЕТ СН'!$I$17</f>
        <v>5544.9683252100003</v>
      </c>
      <c r="T136" s="36">
        <f>SUMIFS(СВЦЭМ!$C$39:$C$782,СВЦЭМ!$A$39:$A$782,$A136,СВЦЭМ!$B$39:$B$782,T$119)+'СЕТ СН'!$I$9+СВЦЭМ!$D$10+'СЕТ СН'!$I$5-'СЕТ СН'!$I$17</f>
        <v>5486.1855730799998</v>
      </c>
      <c r="U136" s="36">
        <f>SUMIFS(СВЦЭМ!$C$39:$C$782,СВЦЭМ!$A$39:$A$782,$A136,СВЦЭМ!$B$39:$B$782,U$119)+'СЕТ СН'!$I$9+СВЦЭМ!$D$10+'СЕТ СН'!$I$5-'СЕТ СН'!$I$17</f>
        <v>5454.8866371800004</v>
      </c>
      <c r="V136" s="36">
        <f>SUMIFS(СВЦЭМ!$C$39:$C$782,СВЦЭМ!$A$39:$A$782,$A136,СВЦЭМ!$B$39:$B$782,V$119)+'СЕТ СН'!$I$9+СВЦЭМ!$D$10+'СЕТ СН'!$I$5-'СЕТ СН'!$I$17</f>
        <v>5443.0927124200007</v>
      </c>
      <c r="W136" s="36">
        <f>SUMIFS(СВЦЭМ!$C$39:$C$782,СВЦЭМ!$A$39:$A$782,$A136,СВЦЭМ!$B$39:$B$782,W$119)+'СЕТ СН'!$I$9+СВЦЭМ!$D$10+'СЕТ СН'!$I$5-'СЕТ СН'!$I$17</f>
        <v>5411.3318071499998</v>
      </c>
      <c r="X136" s="36">
        <f>SUMIFS(СВЦЭМ!$C$39:$C$782,СВЦЭМ!$A$39:$A$782,$A136,СВЦЭМ!$B$39:$B$782,X$119)+'СЕТ СН'!$I$9+СВЦЭМ!$D$10+'СЕТ СН'!$I$5-'СЕТ СН'!$I$17</f>
        <v>5438.4387384300007</v>
      </c>
      <c r="Y136" s="36">
        <f>SUMIFS(СВЦЭМ!$C$39:$C$782,СВЦЭМ!$A$39:$A$782,$A136,СВЦЭМ!$B$39:$B$782,Y$119)+'СЕТ СН'!$I$9+СВЦЭМ!$D$10+'СЕТ СН'!$I$5-'СЕТ СН'!$I$17</f>
        <v>5526.8142115700002</v>
      </c>
    </row>
    <row r="137" spans="1:25" ht="15.75" x14ac:dyDescent="0.2">
      <c r="A137" s="35">
        <f t="shared" si="3"/>
        <v>45064</v>
      </c>
      <c r="B137" s="36">
        <f>SUMIFS(СВЦЭМ!$C$39:$C$782,СВЦЭМ!$A$39:$A$782,$A137,СВЦЭМ!$B$39:$B$782,B$119)+'СЕТ СН'!$I$9+СВЦЭМ!$D$10+'СЕТ СН'!$I$5-'СЕТ СН'!$I$17</f>
        <v>5590.2567559100007</v>
      </c>
      <c r="C137" s="36">
        <f>SUMIFS(СВЦЭМ!$C$39:$C$782,СВЦЭМ!$A$39:$A$782,$A137,СВЦЭМ!$B$39:$B$782,C$119)+'СЕТ СН'!$I$9+СВЦЭМ!$D$10+'СЕТ СН'!$I$5-'СЕТ СН'!$I$17</f>
        <v>5670.9160108300002</v>
      </c>
      <c r="D137" s="36">
        <f>SUMIFS(СВЦЭМ!$C$39:$C$782,СВЦЭМ!$A$39:$A$782,$A137,СВЦЭМ!$B$39:$B$782,D$119)+'СЕТ СН'!$I$9+СВЦЭМ!$D$10+'СЕТ СН'!$I$5-'СЕТ СН'!$I$17</f>
        <v>5717.2876785999997</v>
      </c>
      <c r="E137" s="36">
        <f>SUMIFS(СВЦЭМ!$C$39:$C$782,СВЦЭМ!$A$39:$A$782,$A137,СВЦЭМ!$B$39:$B$782,E$119)+'СЕТ СН'!$I$9+СВЦЭМ!$D$10+'СЕТ СН'!$I$5-'СЕТ СН'!$I$17</f>
        <v>5774.2986672699999</v>
      </c>
      <c r="F137" s="36">
        <f>SUMIFS(СВЦЭМ!$C$39:$C$782,СВЦЭМ!$A$39:$A$782,$A137,СВЦЭМ!$B$39:$B$782,F$119)+'СЕТ СН'!$I$9+СВЦЭМ!$D$10+'СЕТ СН'!$I$5-'СЕТ СН'!$I$17</f>
        <v>5791.5336102000001</v>
      </c>
      <c r="G137" s="36">
        <f>SUMIFS(СВЦЭМ!$C$39:$C$782,СВЦЭМ!$A$39:$A$782,$A137,СВЦЭМ!$B$39:$B$782,G$119)+'СЕТ СН'!$I$9+СВЦЭМ!$D$10+'СЕТ СН'!$I$5-'СЕТ СН'!$I$17</f>
        <v>5757.58314488</v>
      </c>
      <c r="H137" s="36">
        <f>SUMIFS(СВЦЭМ!$C$39:$C$782,СВЦЭМ!$A$39:$A$782,$A137,СВЦЭМ!$B$39:$B$782,H$119)+'СЕТ СН'!$I$9+СВЦЭМ!$D$10+'СЕТ СН'!$I$5-'СЕТ СН'!$I$17</f>
        <v>5677.7193838700005</v>
      </c>
      <c r="I137" s="36">
        <f>SUMIFS(СВЦЭМ!$C$39:$C$782,СВЦЭМ!$A$39:$A$782,$A137,СВЦЭМ!$B$39:$B$782,I$119)+'СЕТ СН'!$I$9+СВЦЭМ!$D$10+'СЕТ СН'!$I$5-'СЕТ СН'!$I$17</f>
        <v>5568.0749985100001</v>
      </c>
      <c r="J137" s="36">
        <f>SUMIFS(СВЦЭМ!$C$39:$C$782,СВЦЭМ!$A$39:$A$782,$A137,СВЦЭМ!$B$39:$B$782,J$119)+'СЕТ СН'!$I$9+СВЦЭМ!$D$10+'СЕТ СН'!$I$5-'СЕТ СН'!$I$17</f>
        <v>5501.4873312300006</v>
      </c>
      <c r="K137" s="36">
        <f>SUMIFS(СВЦЭМ!$C$39:$C$782,СВЦЭМ!$A$39:$A$782,$A137,СВЦЭМ!$B$39:$B$782,K$119)+'СЕТ СН'!$I$9+СВЦЭМ!$D$10+'СЕТ СН'!$I$5-'СЕТ СН'!$I$17</f>
        <v>5494.7221487900006</v>
      </c>
      <c r="L137" s="36">
        <f>SUMIFS(СВЦЭМ!$C$39:$C$782,СВЦЭМ!$A$39:$A$782,$A137,СВЦЭМ!$B$39:$B$782,L$119)+'СЕТ СН'!$I$9+СВЦЭМ!$D$10+'СЕТ СН'!$I$5-'СЕТ СН'!$I$17</f>
        <v>5496.7785399300001</v>
      </c>
      <c r="M137" s="36">
        <f>SUMIFS(СВЦЭМ!$C$39:$C$782,СВЦЭМ!$A$39:$A$782,$A137,СВЦЭМ!$B$39:$B$782,M$119)+'СЕТ СН'!$I$9+СВЦЭМ!$D$10+'СЕТ СН'!$I$5-'СЕТ СН'!$I$17</f>
        <v>5522.6091124200002</v>
      </c>
      <c r="N137" s="36">
        <f>SUMIFS(СВЦЭМ!$C$39:$C$782,СВЦЭМ!$A$39:$A$782,$A137,СВЦЭМ!$B$39:$B$782,N$119)+'СЕТ СН'!$I$9+СВЦЭМ!$D$10+'СЕТ СН'!$I$5-'СЕТ СН'!$I$17</f>
        <v>5568.0942974600002</v>
      </c>
      <c r="O137" s="36">
        <f>SUMIFS(СВЦЭМ!$C$39:$C$782,СВЦЭМ!$A$39:$A$782,$A137,СВЦЭМ!$B$39:$B$782,O$119)+'СЕТ СН'!$I$9+СВЦЭМ!$D$10+'СЕТ СН'!$I$5-'СЕТ СН'!$I$17</f>
        <v>5609.5419498900001</v>
      </c>
      <c r="P137" s="36">
        <f>SUMIFS(СВЦЭМ!$C$39:$C$782,СВЦЭМ!$A$39:$A$782,$A137,СВЦЭМ!$B$39:$B$782,P$119)+'СЕТ СН'!$I$9+СВЦЭМ!$D$10+'СЕТ СН'!$I$5-'СЕТ СН'!$I$17</f>
        <v>5599.1747516100004</v>
      </c>
      <c r="Q137" s="36">
        <f>SUMIFS(СВЦЭМ!$C$39:$C$782,СВЦЭМ!$A$39:$A$782,$A137,СВЦЭМ!$B$39:$B$782,Q$119)+'СЕТ СН'!$I$9+СВЦЭМ!$D$10+'СЕТ СН'!$I$5-'СЕТ СН'!$I$17</f>
        <v>5598.0260903500002</v>
      </c>
      <c r="R137" s="36">
        <f>SUMIFS(СВЦЭМ!$C$39:$C$782,СВЦЭМ!$A$39:$A$782,$A137,СВЦЭМ!$B$39:$B$782,R$119)+'СЕТ СН'!$I$9+СВЦЭМ!$D$10+'СЕТ СН'!$I$5-'СЕТ СН'!$I$17</f>
        <v>5620.8909962500002</v>
      </c>
      <c r="S137" s="36">
        <f>SUMIFS(СВЦЭМ!$C$39:$C$782,СВЦЭМ!$A$39:$A$782,$A137,СВЦЭМ!$B$39:$B$782,S$119)+'СЕТ СН'!$I$9+СВЦЭМ!$D$10+'СЕТ СН'!$I$5-'СЕТ СН'!$I$17</f>
        <v>5574.2135079700001</v>
      </c>
      <c r="T137" s="36">
        <f>SUMIFS(СВЦЭМ!$C$39:$C$782,СВЦЭМ!$A$39:$A$782,$A137,СВЦЭМ!$B$39:$B$782,T$119)+'СЕТ СН'!$I$9+СВЦЭМ!$D$10+'СЕТ СН'!$I$5-'СЕТ СН'!$I$17</f>
        <v>5532.2278452700002</v>
      </c>
      <c r="U137" s="36">
        <f>SUMIFS(СВЦЭМ!$C$39:$C$782,СВЦЭМ!$A$39:$A$782,$A137,СВЦЭМ!$B$39:$B$782,U$119)+'СЕТ СН'!$I$9+СВЦЭМ!$D$10+'СЕТ СН'!$I$5-'СЕТ СН'!$I$17</f>
        <v>5503.1797351499999</v>
      </c>
      <c r="V137" s="36">
        <f>SUMIFS(СВЦЭМ!$C$39:$C$782,СВЦЭМ!$A$39:$A$782,$A137,СВЦЭМ!$B$39:$B$782,V$119)+'СЕТ СН'!$I$9+СВЦЭМ!$D$10+'СЕТ СН'!$I$5-'СЕТ СН'!$I$17</f>
        <v>5475.6620529600004</v>
      </c>
      <c r="W137" s="36">
        <f>SUMIFS(СВЦЭМ!$C$39:$C$782,СВЦЭМ!$A$39:$A$782,$A137,СВЦЭМ!$B$39:$B$782,W$119)+'СЕТ СН'!$I$9+СВЦЭМ!$D$10+'СЕТ СН'!$I$5-'СЕТ СН'!$I$17</f>
        <v>5464.2944246500001</v>
      </c>
      <c r="X137" s="36">
        <f>SUMIFS(СВЦЭМ!$C$39:$C$782,СВЦЭМ!$A$39:$A$782,$A137,СВЦЭМ!$B$39:$B$782,X$119)+'СЕТ СН'!$I$9+СВЦЭМ!$D$10+'СЕТ СН'!$I$5-'СЕТ СН'!$I$17</f>
        <v>5515.2798524299997</v>
      </c>
      <c r="Y137" s="36">
        <f>SUMIFS(СВЦЭМ!$C$39:$C$782,СВЦЭМ!$A$39:$A$782,$A137,СВЦЭМ!$B$39:$B$782,Y$119)+'СЕТ СН'!$I$9+СВЦЭМ!$D$10+'СЕТ СН'!$I$5-'СЕТ СН'!$I$17</f>
        <v>5602.6714841000003</v>
      </c>
    </row>
    <row r="138" spans="1:25" ht="15.75" x14ac:dyDescent="0.2">
      <c r="A138" s="35">
        <f t="shared" si="3"/>
        <v>45065</v>
      </c>
      <c r="B138" s="36">
        <f>SUMIFS(СВЦЭМ!$C$39:$C$782,СВЦЭМ!$A$39:$A$782,$A138,СВЦЭМ!$B$39:$B$782,B$119)+'СЕТ СН'!$I$9+СВЦЭМ!$D$10+'СЕТ СН'!$I$5-'СЕТ СН'!$I$17</f>
        <v>5663.5987584000004</v>
      </c>
      <c r="C138" s="36">
        <f>SUMIFS(СВЦЭМ!$C$39:$C$782,СВЦЭМ!$A$39:$A$782,$A138,СВЦЭМ!$B$39:$B$782,C$119)+'СЕТ СН'!$I$9+СВЦЭМ!$D$10+'СЕТ СН'!$I$5-'СЕТ СН'!$I$17</f>
        <v>5706.9064097500004</v>
      </c>
      <c r="D138" s="36">
        <f>SUMIFS(СВЦЭМ!$C$39:$C$782,СВЦЭМ!$A$39:$A$782,$A138,СВЦЭМ!$B$39:$B$782,D$119)+'СЕТ СН'!$I$9+СВЦЭМ!$D$10+'СЕТ СН'!$I$5-'СЕТ СН'!$I$17</f>
        <v>5719.5796786999999</v>
      </c>
      <c r="E138" s="36">
        <f>SUMIFS(СВЦЭМ!$C$39:$C$782,СВЦЭМ!$A$39:$A$782,$A138,СВЦЭМ!$B$39:$B$782,E$119)+'СЕТ СН'!$I$9+СВЦЭМ!$D$10+'СЕТ СН'!$I$5-'СЕТ СН'!$I$17</f>
        <v>5707.5514703300005</v>
      </c>
      <c r="F138" s="36">
        <f>SUMIFS(СВЦЭМ!$C$39:$C$782,СВЦЭМ!$A$39:$A$782,$A138,СВЦЭМ!$B$39:$B$782,F$119)+'СЕТ СН'!$I$9+СВЦЭМ!$D$10+'СЕТ СН'!$I$5-'СЕТ СН'!$I$17</f>
        <v>5708.2656377800004</v>
      </c>
      <c r="G138" s="36">
        <f>SUMIFS(СВЦЭМ!$C$39:$C$782,СВЦЭМ!$A$39:$A$782,$A138,СВЦЭМ!$B$39:$B$782,G$119)+'СЕТ СН'!$I$9+СВЦЭМ!$D$10+'СЕТ СН'!$I$5-'СЕТ СН'!$I$17</f>
        <v>5645.4054353800002</v>
      </c>
      <c r="H138" s="36">
        <f>SUMIFS(СВЦЭМ!$C$39:$C$782,СВЦЭМ!$A$39:$A$782,$A138,СВЦЭМ!$B$39:$B$782,H$119)+'СЕТ СН'!$I$9+СВЦЭМ!$D$10+'СЕТ СН'!$I$5-'СЕТ СН'!$I$17</f>
        <v>5494.5797453600007</v>
      </c>
      <c r="I138" s="36">
        <f>SUMIFS(СВЦЭМ!$C$39:$C$782,СВЦЭМ!$A$39:$A$782,$A138,СВЦЭМ!$B$39:$B$782,I$119)+'СЕТ СН'!$I$9+СВЦЭМ!$D$10+'СЕТ СН'!$I$5-'СЕТ СН'!$I$17</f>
        <v>5489.0754327499999</v>
      </c>
      <c r="J138" s="36">
        <f>SUMIFS(СВЦЭМ!$C$39:$C$782,СВЦЭМ!$A$39:$A$782,$A138,СВЦЭМ!$B$39:$B$782,J$119)+'СЕТ СН'!$I$9+СВЦЭМ!$D$10+'СЕТ СН'!$I$5-'СЕТ СН'!$I$17</f>
        <v>5430.2522237800003</v>
      </c>
      <c r="K138" s="36">
        <f>SUMIFS(СВЦЭМ!$C$39:$C$782,СВЦЭМ!$A$39:$A$782,$A138,СВЦЭМ!$B$39:$B$782,K$119)+'СЕТ СН'!$I$9+СВЦЭМ!$D$10+'СЕТ СН'!$I$5-'СЕТ СН'!$I$17</f>
        <v>5428.1062916600004</v>
      </c>
      <c r="L138" s="36">
        <f>SUMIFS(СВЦЭМ!$C$39:$C$782,СВЦЭМ!$A$39:$A$782,$A138,СВЦЭМ!$B$39:$B$782,L$119)+'СЕТ СН'!$I$9+СВЦЭМ!$D$10+'СЕТ СН'!$I$5-'СЕТ СН'!$I$17</f>
        <v>5449.8227888600004</v>
      </c>
      <c r="M138" s="36">
        <f>SUMIFS(СВЦЭМ!$C$39:$C$782,СВЦЭМ!$A$39:$A$782,$A138,СВЦЭМ!$B$39:$B$782,M$119)+'СЕТ СН'!$I$9+СВЦЭМ!$D$10+'СЕТ СН'!$I$5-'СЕТ СН'!$I$17</f>
        <v>5471.4831612500002</v>
      </c>
      <c r="N138" s="36">
        <f>SUMIFS(СВЦЭМ!$C$39:$C$782,СВЦЭМ!$A$39:$A$782,$A138,СВЦЭМ!$B$39:$B$782,N$119)+'СЕТ СН'!$I$9+СВЦЭМ!$D$10+'СЕТ СН'!$I$5-'СЕТ СН'!$I$17</f>
        <v>5504.1150897300004</v>
      </c>
      <c r="O138" s="36">
        <f>SUMIFS(СВЦЭМ!$C$39:$C$782,СВЦЭМ!$A$39:$A$782,$A138,СВЦЭМ!$B$39:$B$782,O$119)+'СЕТ СН'!$I$9+СВЦЭМ!$D$10+'СЕТ СН'!$I$5-'СЕТ СН'!$I$17</f>
        <v>5529.1461456899997</v>
      </c>
      <c r="P138" s="36">
        <f>SUMIFS(СВЦЭМ!$C$39:$C$782,СВЦЭМ!$A$39:$A$782,$A138,СВЦЭМ!$B$39:$B$782,P$119)+'СЕТ СН'!$I$9+СВЦЭМ!$D$10+'СЕТ СН'!$I$5-'СЕТ СН'!$I$17</f>
        <v>5560.8399480300004</v>
      </c>
      <c r="Q138" s="36">
        <f>SUMIFS(СВЦЭМ!$C$39:$C$782,СВЦЭМ!$A$39:$A$782,$A138,СВЦЭМ!$B$39:$B$782,Q$119)+'СЕТ СН'!$I$9+СВЦЭМ!$D$10+'СЕТ СН'!$I$5-'СЕТ СН'!$I$17</f>
        <v>5572.86595519</v>
      </c>
      <c r="R138" s="36">
        <f>SUMIFS(СВЦЭМ!$C$39:$C$782,СВЦЭМ!$A$39:$A$782,$A138,СВЦЭМ!$B$39:$B$782,R$119)+'СЕТ СН'!$I$9+СВЦЭМ!$D$10+'СЕТ СН'!$I$5-'СЕТ СН'!$I$17</f>
        <v>5503.6732290300006</v>
      </c>
      <c r="S138" s="36">
        <f>SUMIFS(СВЦЭМ!$C$39:$C$782,СВЦЭМ!$A$39:$A$782,$A138,СВЦЭМ!$B$39:$B$782,S$119)+'СЕТ СН'!$I$9+СВЦЭМ!$D$10+'СЕТ СН'!$I$5-'СЕТ СН'!$I$17</f>
        <v>5448.4399884300001</v>
      </c>
      <c r="T138" s="36">
        <f>SUMIFS(СВЦЭМ!$C$39:$C$782,СВЦЭМ!$A$39:$A$782,$A138,СВЦЭМ!$B$39:$B$782,T$119)+'СЕТ СН'!$I$9+СВЦЭМ!$D$10+'СЕТ СН'!$I$5-'СЕТ СН'!$I$17</f>
        <v>5395.2399135800006</v>
      </c>
      <c r="U138" s="36">
        <f>SUMIFS(СВЦЭМ!$C$39:$C$782,СВЦЭМ!$A$39:$A$782,$A138,СВЦЭМ!$B$39:$B$782,U$119)+'СЕТ СН'!$I$9+СВЦЭМ!$D$10+'СЕТ СН'!$I$5-'СЕТ СН'!$I$17</f>
        <v>5356.6952841500006</v>
      </c>
      <c r="V138" s="36">
        <f>SUMIFS(СВЦЭМ!$C$39:$C$782,СВЦЭМ!$A$39:$A$782,$A138,СВЦЭМ!$B$39:$B$782,V$119)+'СЕТ СН'!$I$9+СВЦЭМ!$D$10+'СЕТ СН'!$I$5-'СЕТ СН'!$I$17</f>
        <v>5314.2863982300005</v>
      </c>
      <c r="W138" s="36">
        <f>SUMIFS(СВЦЭМ!$C$39:$C$782,СВЦЭМ!$A$39:$A$782,$A138,СВЦЭМ!$B$39:$B$782,W$119)+'СЕТ СН'!$I$9+СВЦЭМ!$D$10+'СЕТ СН'!$I$5-'СЕТ СН'!$I$17</f>
        <v>5335.0898447700001</v>
      </c>
      <c r="X138" s="36">
        <f>SUMIFS(СВЦЭМ!$C$39:$C$782,СВЦЭМ!$A$39:$A$782,$A138,СВЦЭМ!$B$39:$B$782,X$119)+'СЕТ СН'!$I$9+СВЦЭМ!$D$10+'СЕТ СН'!$I$5-'СЕТ СН'!$I$17</f>
        <v>5388.3877733099998</v>
      </c>
      <c r="Y138" s="36">
        <f>SUMIFS(СВЦЭМ!$C$39:$C$782,СВЦЭМ!$A$39:$A$782,$A138,СВЦЭМ!$B$39:$B$782,Y$119)+'СЕТ СН'!$I$9+СВЦЭМ!$D$10+'СЕТ СН'!$I$5-'СЕТ СН'!$I$17</f>
        <v>5427.5788878800004</v>
      </c>
    </row>
    <row r="139" spans="1:25" ht="15.75" x14ac:dyDescent="0.2">
      <c r="A139" s="35">
        <f t="shared" si="3"/>
        <v>45066</v>
      </c>
      <c r="B139" s="36">
        <f>SUMIFS(СВЦЭМ!$C$39:$C$782,СВЦЭМ!$A$39:$A$782,$A139,СВЦЭМ!$B$39:$B$782,B$119)+'СЕТ СН'!$I$9+СВЦЭМ!$D$10+'СЕТ СН'!$I$5-'СЕТ СН'!$I$17</f>
        <v>5535.1826140800003</v>
      </c>
      <c r="C139" s="36">
        <f>SUMIFS(СВЦЭМ!$C$39:$C$782,СВЦЭМ!$A$39:$A$782,$A139,СВЦЭМ!$B$39:$B$782,C$119)+'СЕТ СН'!$I$9+СВЦЭМ!$D$10+'СЕТ СН'!$I$5-'СЕТ СН'!$I$17</f>
        <v>5623.0760271500003</v>
      </c>
      <c r="D139" s="36">
        <f>SUMIFS(СВЦЭМ!$C$39:$C$782,СВЦЭМ!$A$39:$A$782,$A139,СВЦЭМ!$B$39:$B$782,D$119)+'СЕТ СН'!$I$9+СВЦЭМ!$D$10+'СЕТ СН'!$I$5-'СЕТ СН'!$I$17</f>
        <v>5630.9769335800001</v>
      </c>
      <c r="E139" s="36">
        <f>SUMIFS(СВЦЭМ!$C$39:$C$782,СВЦЭМ!$A$39:$A$782,$A139,СВЦЭМ!$B$39:$B$782,E$119)+'СЕТ СН'!$I$9+СВЦЭМ!$D$10+'СЕТ СН'!$I$5-'СЕТ СН'!$I$17</f>
        <v>5617.8132866000005</v>
      </c>
      <c r="F139" s="36">
        <f>SUMIFS(СВЦЭМ!$C$39:$C$782,СВЦЭМ!$A$39:$A$782,$A139,СВЦЭМ!$B$39:$B$782,F$119)+'СЕТ СН'!$I$9+СВЦЭМ!$D$10+'СЕТ СН'!$I$5-'СЕТ СН'!$I$17</f>
        <v>5695.7585726500001</v>
      </c>
      <c r="G139" s="36">
        <f>SUMIFS(СВЦЭМ!$C$39:$C$782,СВЦЭМ!$A$39:$A$782,$A139,СВЦЭМ!$B$39:$B$782,G$119)+'СЕТ СН'!$I$9+СВЦЭМ!$D$10+'СЕТ СН'!$I$5-'СЕТ СН'!$I$17</f>
        <v>5687.71375094</v>
      </c>
      <c r="H139" s="36">
        <f>SUMIFS(СВЦЭМ!$C$39:$C$782,СВЦЭМ!$A$39:$A$782,$A139,СВЦЭМ!$B$39:$B$782,H$119)+'СЕТ СН'!$I$9+СВЦЭМ!$D$10+'СЕТ СН'!$I$5-'СЕТ СН'!$I$17</f>
        <v>5671.5370738700003</v>
      </c>
      <c r="I139" s="36">
        <f>SUMIFS(СВЦЭМ!$C$39:$C$782,СВЦЭМ!$A$39:$A$782,$A139,СВЦЭМ!$B$39:$B$782,I$119)+'СЕТ СН'!$I$9+СВЦЭМ!$D$10+'СЕТ СН'!$I$5-'СЕТ СН'!$I$17</f>
        <v>5569.8423312300001</v>
      </c>
      <c r="J139" s="36">
        <f>SUMIFS(СВЦЭМ!$C$39:$C$782,СВЦЭМ!$A$39:$A$782,$A139,СВЦЭМ!$B$39:$B$782,J$119)+'СЕТ СН'!$I$9+СВЦЭМ!$D$10+'СЕТ СН'!$I$5-'СЕТ СН'!$I$17</f>
        <v>5471.9428597799997</v>
      </c>
      <c r="K139" s="36">
        <f>SUMIFS(СВЦЭМ!$C$39:$C$782,СВЦЭМ!$A$39:$A$782,$A139,СВЦЭМ!$B$39:$B$782,K$119)+'СЕТ СН'!$I$9+СВЦЭМ!$D$10+'СЕТ СН'!$I$5-'СЕТ СН'!$I$17</f>
        <v>5436.75755398</v>
      </c>
      <c r="L139" s="36">
        <f>SUMIFS(СВЦЭМ!$C$39:$C$782,СВЦЭМ!$A$39:$A$782,$A139,СВЦЭМ!$B$39:$B$782,L$119)+'СЕТ СН'!$I$9+СВЦЭМ!$D$10+'СЕТ СН'!$I$5-'СЕТ СН'!$I$17</f>
        <v>5420.2912408100001</v>
      </c>
      <c r="M139" s="36">
        <f>SUMIFS(СВЦЭМ!$C$39:$C$782,СВЦЭМ!$A$39:$A$782,$A139,СВЦЭМ!$B$39:$B$782,M$119)+'СЕТ СН'!$I$9+СВЦЭМ!$D$10+'СЕТ СН'!$I$5-'СЕТ СН'!$I$17</f>
        <v>5412.3753024600001</v>
      </c>
      <c r="N139" s="36">
        <f>SUMIFS(СВЦЭМ!$C$39:$C$782,СВЦЭМ!$A$39:$A$782,$A139,СВЦЭМ!$B$39:$B$782,N$119)+'СЕТ СН'!$I$9+СВЦЭМ!$D$10+'СЕТ СН'!$I$5-'СЕТ СН'!$I$17</f>
        <v>5446.2730999100004</v>
      </c>
      <c r="O139" s="36">
        <f>SUMIFS(СВЦЭМ!$C$39:$C$782,СВЦЭМ!$A$39:$A$782,$A139,СВЦЭМ!$B$39:$B$782,O$119)+'СЕТ СН'!$I$9+СВЦЭМ!$D$10+'СЕТ СН'!$I$5-'СЕТ СН'!$I$17</f>
        <v>5458.6040861399997</v>
      </c>
      <c r="P139" s="36">
        <f>SUMIFS(СВЦЭМ!$C$39:$C$782,СВЦЭМ!$A$39:$A$782,$A139,СВЦЭМ!$B$39:$B$782,P$119)+'СЕТ СН'!$I$9+СВЦЭМ!$D$10+'СЕТ СН'!$I$5-'СЕТ СН'!$I$17</f>
        <v>5473.0842444800001</v>
      </c>
      <c r="Q139" s="36">
        <f>SUMIFS(СВЦЭМ!$C$39:$C$782,СВЦЭМ!$A$39:$A$782,$A139,СВЦЭМ!$B$39:$B$782,Q$119)+'СЕТ СН'!$I$9+СВЦЭМ!$D$10+'СЕТ СН'!$I$5-'СЕТ СН'!$I$17</f>
        <v>5493.7082087600002</v>
      </c>
      <c r="R139" s="36">
        <f>SUMIFS(СВЦЭМ!$C$39:$C$782,СВЦЭМ!$A$39:$A$782,$A139,СВЦЭМ!$B$39:$B$782,R$119)+'СЕТ СН'!$I$9+СВЦЭМ!$D$10+'СЕТ СН'!$I$5-'СЕТ СН'!$I$17</f>
        <v>5471.6564161200004</v>
      </c>
      <c r="S139" s="36">
        <f>SUMIFS(СВЦЭМ!$C$39:$C$782,СВЦЭМ!$A$39:$A$782,$A139,СВЦЭМ!$B$39:$B$782,S$119)+'СЕТ СН'!$I$9+СВЦЭМ!$D$10+'СЕТ СН'!$I$5-'СЕТ СН'!$I$17</f>
        <v>5420.62152057</v>
      </c>
      <c r="T139" s="36">
        <f>SUMIFS(СВЦЭМ!$C$39:$C$782,СВЦЭМ!$A$39:$A$782,$A139,СВЦЭМ!$B$39:$B$782,T$119)+'СЕТ СН'!$I$9+СВЦЭМ!$D$10+'СЕТ СН'!$I$5-'СЕТ СН'!$I$17</f>
        <v>5386.4196931799997</v>
      </c>
      <c r="U139" s="36">
        <f>SUMIFS(СВЦЭМ!$C$39:$C$782,СВЦЭМ!$A$39:$A$782,$A139,СВЦЭМ!$B$39:$B$782,U$119)+'СЕТ СН'!$I$9+СВЦЭМ!$D$10+'СЕТ СН'!$I$5-'СЕТ СН'!$I$17</f>
        <v>5373.5950314900001</v>
      </c>
      <c r="V139" s="36">
        <f>SUMIFS(СВЦЭМ!$C$39:$C$782,СВЦЭМ!$A$39:$A$782,$A139,СВЦЭМ!$B$39:$B$782,V$119)+'СЕТ СН'!$I$9+СВЦЭМ!$D$10+'СЕТ СН'!$I$5-'СЕТ СН'!$I$17</f>
        <v>5345.31782527</v>
      </c>
      <c r="W139" s="36">
        <f>SUMIFS(СВЦЭМ!$C$39:$C$782,СВЦЭМ!$A$39:$A$782,$A139,СВЦЭМ!$B$39:$B$782,W$119)+'СЕТ СН'!$I$9+СВЦЭМ!$D$10+'СЕТ СН'!$I$5-'СЕТ СН'!$I$17</f>
        <v>5319.2911758400005</v>
      </c>
      <c r="X139" s="36">
        <f>SUMIFS(СВЦЭМ!$C$39:$C$782,СВЦЭМ!$A$39:$A$782,$A139,СВЦЭМ!$B$39:$B$782,X$119)+'СЕТ СН'!$I$9+СВЦЭМ!$D$10+'СЕТ СН'!$I$5-'СЕТ СН'!$I$17</f>
        <v>5363.5389154100003</v>
      </c>
      <c r="Y139" s="36">
        <f>SUMIFS(СВЦЭМ!$C$39:$C$782,СВЦЭМ!$A$39:$A$782,$A139,СВЦЭМ!$B$39:$B$782,Y$119)+'СЕТ СН'!$I$9+СВЦЭМ!$D$10+'СЕТ СН'!$I$5-'СЕТ СН'!$I$17</f>
        <v>5422.5266270400007</v>
      </c>
    </row>
    <row r="140" spans="1:25" ht="15.75" x14ac:dyDescent="0.2">
      <c r="A140" s="35">
        <f t="shared" si="3"/>
        <v>45067</v>
      </c>
      <c r="B140" s="36">
        <f>SUMIFS(СВЦЭМ!$C$39:$C$782,СВЦЭМ!$A$39:$A$782,$A140,СВЦЭМ!$B$39:$B$782,B$119)+'СЕТ СН'!$I$9+СВЦЭМ!$D$10+'СЕТ СН'!$I$5-'СЕТ СН'!$I$17</f>
        <v>5476.54625562</v>
      </c>
      <c r="C140" s="36">
        <f>SUMIFS(СВЦЭМ!$C$39:$C$782,СВЦЭМ!$A$39:$A$782,$A140,СВЦЭМ!$B$39:$B$782,C$119)+'СЕТ СН'!$I$9+СВЦЭМ!$D$10+'СЕТ СН'!$I$5-'СЕТ СН'!$I$17</f>
        <v>5566.5488552000006</v>
      </c>
      <c r="D140" s="36">
        <f>SUMIFS(СВЦЭМ!$C$39:$C$782,СВЦЭМ!$A$39:$A$782,$A140,СВЦЭМ!$B$39:$B$782,D$119)+'СЕТ СН'!$I$9+СВЦЭМ!$D$10+'СЕТ СН'!$I$5-'СЕТ СН'!$I$17</f>
        <v>5669.3536851600002</v>
      </c>
      <c r="E140" s="36">
        <f>SUMIFS(СВЦЭМ!$C$39:$C$782,СВЦЭМ!$A$39:$A$782,$A140,СВЦЭМ!$B$39:$B$782,E$119)+'СЕТ СН'!$I$9+СВЦЭМ!$D$10+'СЕТ СН'!$I$5-'СЕТ СН'!$I$17</f>
        <v>5636.9613315100005</v>
      </c>
      <c r="F140" s="36">
        <f>SUMIFS(СВЦЭМ!$C$39:$C$782,СВЦЭМ!$A$39:$A$782,$A140,СВЦЭМ!$B$39:$B$782,F$119)+'СЕТ СН'!$I$9+СВЦЭМ!$D$10+'СЕТ СН'!$I$5-'СЕТ СН'!$I$17</f>
        <v>5727.94746459</v>
      </c>
      <c r="G140" s="36">
        <f>SUMIFS(СВЦЭМ!$C$39:$C$782,СВЦЭМ!$A$39:$A$782,$A140,СВЦЭМ!$B$39:$B$782,G$119)+'СЕТ СН'!$I$9+СВЦЭМ!$D$10+'СЕТ СН'!$I$5-'СЕТ СН'!$I$17</f>
        <v>5716.4537536200005</v>
      </c>
      <c r="H140" s="36">
        <f>SUMIFS(СВЦЭМ!$C$39:$C$782,СВЦЭМ!$A$39:$A$782,$A140,СВЦЭМ!$B$39:$B$782,H$119)+'СЕТ СН'!$I$9+СВЦЭМ!$D$10+'СЕТ СН'!$I$5-'СЕТ СН'!$I$17</f>
        <v>5677.7899440900001</v>
      </c>
      <c r="I140" s="36">
        <f>SUMIFS(СВЦЭМ!$C$39:$C$782,СВЦЭМ!$A$39:$A$782,$A140,СВЦЭМ!$B$39:$B$782,I$119)+'СЕТ СН'!$I$9+СВЦЭМ!$D$10+'СЕТ СН'!$I$5-'СЕТ СН'!$I$17</f>
        <v>5621.1335742900001</v>
      </c>
      <c r="J140" s="36">
        <f>SUMIFS(СВЦЭМ!$C$39:$C$782,СВЦЭМ!$A$39:$A$782,$A140,СВЦЭМ!$B$39:$B$782,J$119)+'СЕТ СН'!$I$9+СВЦЭМ!$D$10+'СЕТ СН'!$I$5-'СЕТ СН'!$I$17</f>
        <v>5514.05958904</v>
      </c>
      <c r="K140" s="36">
        <f>SUMIFS(СВЦЭМ!$C$39:$C$782,СВЦЭМ!$A$39:$A$782,$A140,СВЦЭМ!$B$39:$B$782,K$119)+'СЕТ СН'!$I$9+СВЦЭМ!$D$10+'СЕТ СН'!$I$5-'СЕТ СН'!$I$17</f>
        <v>5492.7110353400003</v>
      </c>
      <c r="L140" s="36">
        <f>SUMIFS(СВЦЭМ!$C$39:$C$782,СВЦЭМ!$A$39:$A$782,$A140,СВЦЭМ!$B$39:$B$782,L$119)+'СЕТ СН'!$I$9+СВЦЭМ!$D$10+'СЕТ СН'!$I$5-'СЕТ СН'!$I$17</f>
        <v>5470.4712947099997</v>
      </c>
      <c r="M140" s="36">
        <f>SUMIFS(СВЦЭМ!$C$39:$C$782,СВЦЭМ!$A$39:$A$782,$A140,СВЦЭМ!$B$39:$B$782,M$119)+'СЕТ СН'!$I$9+СВЦЭМ!$D$10+'СЕТ СН'!$I$5-'СЕТ СН'!$I$17</f>
        <v>5457.3770515900005</v>
      </c>
      <c r="N140" s="36">
        <f>SUMIFS(СВЦЭМ!$C$39:$C$782,СВЦЭМ!$A$39:$A$782,$A140,СВЦЭМ!$B$39:$B$782,N$119)+'СЕТ СН'!$I$9+СВЦЭМ!$D$10+'СЕТ СН'!$I$5-'СЕТ СН'!$I$17</f>
        <v>5483.9078503500004</v>
      </c>
      <c r="O140" s="36">
        <f>SUMIFS(СВЦЭМ!$C$39:$C$782,СВЦЭМ!$A$39:$A$782,$A140,СВЦЭМ!$B$39:$B$782,O$119)+'СЕТ СН'!$I$9+СВЦЭМ!$D$10+'СЕТ СН'!$I$5-'СЕТ СН'!$I$17</f>
        <v>5500.4189826399997</v>
      </c>
      <c r="P140" s="36">
        <f>SUMIFS(СВЦЭМ!$C$39:$C$782,СВЦЭМ!$A$39:$A$782,$A140,СВЦЭМ!$B$39:$B$782,P$119)+'СЕТ СН'!$I$9+СВЦЭМ!$D$10+'СЕТ СН'!$I$5-'СЕТ СН'!$I$17</f>
        <v>5514.2016080700005</v>
      </c>
      <c r="Q140" s="36">
        <f>SUMIFS(СВЦЭМ!$C$39:$C$782,СВЦЭМ!$A$39:$A$782,$A140,СВЦЭМ!$B$39:$B$782,Q$119)+'СЕТ СН'!$I$9+СВЦЭМ!$D$10+'СЕТ СН'!$I$5-'СЕТ СН'!$I$17</f>
        <v>5519.0987211600004</v>
      </c>
      <c r="R140" s="36">
        <f>SUMIFS(СВЦЭМ!$C$39:$C$782,СВЦЭМ!$A$39:$A$782,$A140,СВЦЭМ!$B$39:$B$782,R$119)+'СЕТ СН'!$I$9+СВЦЭМ!$D$10+'СЕТ СН'!$I$5-'СЕТ СН'!$I$17</f>
        <v>5490.2460006000001</v>
      </c>
      <c r="S140" s="36">
        <f>SUMIFS(СВЦЭМ!$C$39:$C$782,СВЦЭМ!$A$39:$A$782,$A140,СВЦЭМ!$B$39:$B$782,S$119)+'СЕТ СН'!$I$9+СВЦЭМ!$D$10+'СЕТ СН'!$I$5-'СЕТ СН'!$I$17</f>
        <v>5455.9859670100004</v>
      </c>
      <c r="T140" s="36">
        <f>SUMIFS(СВЦЭМ!$C$39:$C$782,СВЦЭМ!$A$39:$A$782,$A140,СВЦЭМ!$B$39:$B$782,T$119)+'СЕТ СН'!$I$9+СВЦЭМ!$D$10+'СЕТ СН'!$I$5-'СЕТ СН'!$I$17</f>
        <v>5428.4467942299998</v>
      </c>
      <c r="U140" s="36">
        <f>SUMIFS(СВЦЭМ!$C$39:$C$782,СВЦЭМ!$A$39:$A$782,$A140,СВЦЭМ!$B$39:$B$782,U$119)+'СЕТ СН'!$I$9+СВЦЭМ!$D$10+'СЕТ СН'!$I$5-'СЕТ СН'!$I$17</f>
        <v>5411.6894618799997</v>
      </c>
      <c r="V140" s="36">
        <f>SUMIFS(СВЦЭМ!$C$39:$C$782,СВЦЭМ!$A$39:$A$782,$A140,СВЦЭМ!$B$39:$B$782,V$119)+'СЕТ СН'!$I$9+СВЦЭМ!$D$10+'СЕТ СН'!$I$5-'СЕТ СН'!$I$17</f>
        <v>5399.0655617499997</v>
      </c>
      <c r="W140" s="36">
        <f>SUMIFS(СВЦЭМ!$C$39:$C$782,СВЦЭМ!$A$39:$A$782,$A140,СВЦЭМ!$B$39:$B$782,W$119)+'СЕТ СН'!$I$9+СВЦЭМ!$D$10+'СЕТ СН'!$I$5-'СЕТ СН'!$I$17</f>
        <v>5368.3892295300002</v>
      </c>
      <c r="X140" s="36">
        <f>SUMIFS(СВЦЭМ!$C$39:$C$782,СВЦЭМ!$A$39:$A$782,$A140,СВЦЭМ!$B$39:$B$782,X$119)+'СЕТ СН'!$I$9+СВЦЭМ!$D$10+'СЕТ СН'!$I$5-'СЕТ СН'!$I$17</f>
        <v>5413.2671828299999</v>
      </c>
      <c r="Y140" s="36">
        <f>SUMIFS(СВЦЭМ!$C$39:$C$782,СВЦЭМ!$A$39:$A$782,$A140,СВЦЭМ!$B$39:$B$782,Y$119)+'СЕТ СН'!$I$9+СВЦЭМ!$D$10+'СЕТ СН'!$I$5-'СЕТ СН'!$I$17</f>
        <v>5470.3714970000001</v>
      </c>
    </row>
    <row r="141" spans="1:25" ht="15.75" x14ac:dyDescent="0.2">
      <c r="A141" s="35">
        <f t="shared" si="3"/>
        <v>45068</v>
      </c>
      <c r="B141" s="36">
        <f>SUMIFS(СВЦЭМ!$C$39:$C$782,СВЦЭМ!$A$39:$A$782,$A141,СВЦЭМ!$B$39:$B$782,B$119)+'СЕТ СН'!$I$9+СВЦЭМ!$D$10+'СЕТ СН'!$I$5-'СЕТ СН'!$I$17</f>
        <v>5547.8160856800005</v>
      </c>
      <c r="C141" s="36">
        <f>SUMIFS(СВЦЭМ!$C$39:$C$782,СВЦЭМ!$A$39:$A$782,$A141,СВЦЭМ!$B$39:$B$782,C$119)+'СЕТ СН'!$I$9+СВЦЭМ!$D$10+'СЕТ СН'!$I$5-'СЕТ СН'!$I$17</f>
        <v>5625.2590034700006</v>
      </c>
      <c r="D141" s="36">
        <f>SUMIFS(СВЦЭМ!$C$39:$C$782,СВЦЭМ!$A$39:$A$782,$A141,СВЦЭМ!$B$39:$B$782,D$119)+'СЕТ СН'!$I$9+СВЦЭМ!$D$10+'СЕТ СН'!$I$5-'СЕТ СН'!$I$17</f>
        <v>5620.9209043700002</v>
      </c>
      <c r="E141" s="36">
        <f>SUMIFS(СВЦЭМ!$C$39:$C$782,СВЦЭМ!$A$39:$A$782,$A141,СВЦЭМ!$B$39:$B$782,E$119)+'СЕТ СН'!$I$9+СВЦЭМ!$D$10+'СЕТ СН'!$I$5-'СЕТ СН'!$I$17</f>
        <v>5607.4696147200002</v>
      </c>
      <c r="F141" s="36">
        <f>SUMIFS(СВЦЭМ!$C$39:$C$782,СВЦЭМ!$A$39:$A$782,$A141,СВЦЭМ!$B$39:$B$782,F$119)+'СЕТ СН'!$I$9+СВЦЭМ!$D$10+'СЕТ СН'!$I$5-'СЕТ СН'!$I$17</f>
        <v>5670.5539058100003</v>
      </c>
      <c r="G141" s="36">
        <f>SUMIFS(СВЦЭМ!$C$39:$C$782,СВЦЭМ!$A$39:$A$782,$A141,СВЦЭМ!$B$39:$B$782,G$119)+'СЕТ СН'!$I$9+СВЦЭМ!$D$10+'СЕТ СН'!$I$5-'СЕТ СН'!$I$17</f>
        <v>5626.19486366</v>
      </c>
      <c r="H141" s="36">
        <f>SUMIFS(СВЦЭМ!$C$39:$C$782,СВЦЭМ!$A$39:$A$782,$A141,СВЦЭМ!$B$39:$B$782,H$119)+'СЕТ СН'!$I$9+СВЦЭМ!$D$10+'СЕТ СН'!$I$5-'СЕТ СН'!$I$17</f>
        <v>5580.7463362400003</v>
      </c>
      <c r="I141" s="36">
        <f>SUMIFS(СВЦЭМ!$C$39:$C$782,СВЦЭМ!$A$39:$A$782,$A141,СВЦЭМ!$B$39:$B$782,I$119)+'СЕТ СН'!$I$9+СВЦЭМ!$D$10+'СЕТ СН'!$I$5-'СЕТ СН'!$I$17</f>
        <v>5510.7552533200005</v>
      </c>
      <c r="J141" s="36">
        <f>SUMIFS(СВЦЭМ!$C$39:$C$782,СВЦЭМ!$A$39:$A$782,$A141,СВЦЭМ!$B$39:$B$782,J$119)+'СЕТ СН'!$I$9+СВЦЭМ!$D$10+'СЕТ СН'!$I$5-'СЕТ СН'!$I$17</f>
        <v>5470.2773241200002</v>
      </c>
      <c r="K141" s="36">
        <f>SUMIFS(СВЦЭМ!$C$39:$C$782,СВЦЭМ!$A$39:$A$782,$A141,СВЦЭМ!$B$39:$B$782,K$119)+'СЕТ СН'!$I$9+СВЦЭМ!$D$10+'СЕТ СН'!$I$5-'СЕТ СН'!$I$17</f>
        <v>5440.5232197400001</v>
      </c>
      <c r="L141" s="36">
        <f>SUMIFS(СВЦЭМ!$C$39:$C$782,СВЦЭМ!$A$39:$A$782,$A141,СВЦЭМ!$B$39:$B$782,L$119)+'СЕТ СН'!$I$9+СВЦЭМ!$D$10+'СЕТ СН'!$I$5-'СЕТ СН'!$I$17</f>
        <v>5457.42861206</v>
      </c>
      <c r="M141" s="36">
        <f>SUMIFS(СВЦЭМ!$C$39:$C$782,СВЦЭМ!$A$39:$A$782,$A141,СВЦЭМ!$B$39:$B$782,M$119)+'СЕТ СН'!$I$9+СВЦЭМ!$D$10+'СЕТ СН'!$I$5-'СЕТ СН'!$I$17</f>
        <v>5512.9018330300005</v>
      </c>
      <c r="N141" s="36">
        <f>SUMIFS(СВЦЭМ!$C$39:$C$782,СВЦЭМ!$A$39:$A$782,$A141,СВЦЭМ!$B$39:$B$782,N$119)+'СЕТ СН'!$I$9+СВЦЭМ!$D$10+'СЕТ СН'!$I$5-'СЕТ СН'!$I$17</f>
        <v>5537.2330555200006</v>
      </c>
      <c r="O141" s="36">
        <f>SUMIFS(СВЦЭМ!$C$39:$C$782,СВЦЭМ!$A$39:$A$782,$A141,СВЦЭМ!$B$39:$B$782,O$119)+'СЕТ СН'!$I$9+СВЦЭМ!$D$10+'СЕТ СН'!$I$5-'СЕТ СН'!$I$17</f>
        <v>5533.3195961600004</v>
      </c>
      <c r="P141" s="36">
        <f>SUMIFS(СВЦЭМ!$C$39:$C$782,СВЦЭМ!$A$39:$A$782,$A141,СВЦЭМ!$B$39:$B$782,P$119)+'СЕТ СН'!$I$9+СВЦЭМ!$D$10+'СЕТ СН'!$I$5-'СЕТ СН'!$I$17</f>
        <v>5538.8955828799999</v>
      </c>
      <c r="Q141" s="36">
        <f>SUMIFS(СВЦЭМ!$C$39:$C$782,СВЦЭМ!$A$39:$A$782,$A141,СВЦЭМ!$B$39:$B$782,Q$119)+'СЕТ СН'!$I$9+СВЦЭМ!$D$10+'СЕТ СН'!$I$5-'СЕТ СН'!$I$17</f>
        <v>5537.7330091500007</v>
      </c>
      <c r="R141" s="36">
        <f>SUMIFS(СВЦЭМ!$C$39:$C$782,СВЦЭМ!$A$39:$A$782,$A141,СВЦЭМ!$B$39:$B$782,R$119)+'СЕТ СН'!$I$9+СВЦЭМ!$D$10+'СЕТ СН'!$I$5-'СЕТ СН'!$I$17</f>
        <v>5498.7661868699997</v>
      </c>
      <c r="S141" s="36">
        <f>SUMIFS(СВЦЭМ!$C$39:$C$782,СВЦЭМ!$A$39:$A$782,$A141,СВЦЭМ!$B$39:$B$782,S$119)+'СЕТ СН'!$I$9+СВЦЭМ!$D$10+'СЕТ СН'!$I$5-'СЕТ СН'!$I$17</f>
        <v>5455.9217737100007</v>
      </c>
      <c r="T141" s="36">
        <f>SUMIFS(СВЦЭМ!$C$39:$C$782,СВЦЭМ!$A$39:$A$782,$A141,СВЦЭМ!$B$39:$B$782,T$119)+'СЕТ СН'!$I$9+СВЦЭМ!$D$10+'СЕТ СН'!$I$5-'СЕТ СН'!$I$17</f>
        <v>5400.86709049</v>
      </c>
      <c r="U141" s="36">
        <f>SUMIFS(СВЦЭМ!$C$39:$C$782,СВЦЭМ!$A$39:$A$782,$A141,СВЦЭМ!$B$39:$B$782,U$119)+'СЕТ СН'!$I$9+СВЦЭМ!$D$10+'СЕТ СН'!$I$5-'СЕТ СН'!$I$17</f>
        <v>5421.5018214000002</v>
      </c>
      <c r="V141" s="36">
        <f>SUMIFS(СВЦЭМ!$C$39:$C$782,СВЦЭМ!$A$39:$A$782,$A141,СВЦЭМ!$B$39:$B$782,V$119)+'СЕТ СН'!$I$9+СВЦЭМ!$D$10+'СЕТ СН'!$I$5-'СЕТ СН'!$I$17</f>
        <v>5368.9274711300004</v>
      </c>
      <c r="W141" s="36">
        <f>SUMIFS(СВЦЭМ!$C$39:$C$782,СВЦЭМ!$A$39:$A$782,$A141,СВЦЭМ!$B$39:$B$782,W$119)+'СЕТ СН'!$I$9+СВЦЭМ!$D$10+'СЕТ СН'!$I$5-'СЕТ СН'!$I$17</f>
        <v>5462.2842748900002</v>
      </c>
      <c r="X141" s="36">
        <f>SUMIFS(СВЦЭМ!$C$39:$C$782,СВЦЭМ!$A$39:$A$782,$A141,СВЦЭМ!$B$39:$B$782,X$119)+'СЕТ СН'!$I$9+СВЦЭМ!$D$10+'СЕТ СН'!$I$5-'СЕТ СН'!$I$17</f>
        <v>5547.2926343300005</v>
      </c>
      <c r="Y141" s="36">
        <f>SUMIFS(СВЦЭМ!$C$39:$C$782,СВЦЭМ!$A$39:$A$782,$A141,СВЦЭМ!$B$39:$B$782,Y$119)+'СЕТ СН'!$I$9+СВЦЭМ!$D$10+'СЕТ СН'!$I$5-'СЕТ СН'!$I$17</f>
        <v>5617.3701337900002</v>
      </c>
    </row>
    <row r="142" spans="1:25" ht="15.75" x14ac:dyDescent="0.2">
      <c r="A142" s="35">
        <f t="shared" si="3"/>
        <v>45069</v>
      </c>
      <c r="B142" s="36">
        <f>SUMIFS(СВЦЭМ!$C$39:$C$782,СВЦЭМ!$A$39:$A$782,$A142,СВЦЭМ!$B$39:$B$782,B$119)+'СЕТ СН'!$I$9+СВЦЭМ!$D$10+'СЕТ СН'!$I$5-'СЕТ СН'!$I$17</f>
        <v>5646.5601970600001</v>
      </c>
      <c r="C142" s="36">
        <f>SUMIFS(СВЦЭМ!$C$39:$C$782,СВЦЭМ!$A$39:$A$782,$A142,СВЦЭМ!$B$39:$B$782,C$119)+'СЕТ СН'!$I$9+СВЦЭМ!$D$10+'СЕТ СН'!$I$5-'СЕТ СН'!$I$17</f>
        <v>5721.1627433700005</v>
      </c>
      <c r="D142" s="36">
        <f>SUMIFS(СВЦЭМ!$C$39:$C$782,СВЦЭМ!$A$39:$A$782,$A142,СВЦЭМ!$B$39:$B$782,D$119)+'СЕТ СН'!$I$9+СВЦЭМ!$D$10+'СЕТ СН'!$I$5-'СЕТ СН'!$I$17</f>
        <v>5775.6516886600002</v>
      </c>
      <c r="E142" s="36">
        <f>SUMIFS(СВЦЭМ!$C$39:$C$782,СВЦЭМ!$A$39:$A$782,$A142,СВЦЭМ!$B$39:$B$782,E$119)+'СЕТ СН'!$I$9+СВЦЭМ!$D$10+'СЕТ СН'!$I$5-'СЕТ СН'!$I$17</f>
        <v>5769.3120162100004</v>
      </c>
      <c r="F142" s="36">
        <f>SUMIFS(СВЦЭМ!$C$39:$C$782,СВЦЭМ!$A$39:$A$782,$A142,СВЦЭМ!$B$39:$B$782,F$119)+'СЕТ СН'!$I$9+СВЦЭМ!$D$10+'СЕТ СН'!$I$5-'СЕТ СН'!$I$17</f>
        <v>5782.0034473200003</v>
      </c>
      <c r="G142" s="36">
        <f>SUMIFS(СВЦЭМ!$C$39:$C$782,СВЦЭМ!$A$39:$A$782,$A142,СВЦЭМ!$B$39:$B$782,G$119)+'СЕТ СН'!$I$9+СВЦЭМ!$D$10+'СЕТ СН'!$I$5-'СЕТ СН'!$I$17</f>
        <v>5711.91947626</v>
      </c>
      <c r="H142" s="36">
        <f>SUMIFS(СВЦЭМ!$C$39:$C$782,СВЦЭМ!$A$39:$A$782,$A142,СВЦЭМ!$B$39:$B$782,H$119)+'СЕТ СН'!$I$9+СВЦЭМ!$D$10+'СЕТ СН'!$I$5-'СЕТ СН'!$I$17</f>
        <v>5653.1847432600007</v>
      </c>
      <c r="I142" s="36">
        <f>SUMIFS(СВЦЭМ!$C$39:$C$782,СВЦЭМ!$A$39:$A$782,$A142,СВЦЭМ!$B$39:$B$782,I$119)+'СЕТ СН'!$I$9+СВЦЭМ!$D$10+'СЕТ СН'!$I$5-'СЕТ СН'!$I$17</f>
        <v>5585.89106756</v>
      </c>
      <c r="J142" s="36">
        <f>SUMIFS(СВЦЭМ!$C$39:$C$782,СВЦЭМ!$A$39:$A$782,$A142,СВЦЭМ!$B$39:$B$782,J$119)+'СЕТ СН'!$I$9+СВЦЭМ!$D$10+'СЕТ СН'!$I$5-'СЕТ СН'!$I$17</f>
        <v>5534.6699889500005</v>
      </c>
      <c r="K142" s="36">
        <f>SUMIFS(СВЦЭМ!$C$39:$C$782,СВЦЭМ!$A$39:$A$782,$A142,СВЦЭМ!$B$39:$B$782,K$119)+'СЕТ СН'!$I$9+СВЦЭМ!$D$10+'СЕТ СН'!$I$5-'СЕТ СН'!$I$17</f>
        <v>5519.0919112800002</v>
      </c>
      <c r="L142" s="36">
        <f>SUMIFS(СВЦЭМ!$C$39:$C$782,СВЦЭМ!$A$39:$A$782,$A142,СВЦЭМ!$B$39:$B$782,L$119)+'СЕТ СН'!$I$9+СВЦЭМ!$D$10+'СЕТ СН'!$I$5-'СЕТ СН'!$I$17</f>
        <v>5517.30209646</v>
      </c>
      <c r="M142" s="36">
        <f>SUMIFS(СВЦЭМ!$C$39:$C$782,СВЦЭМ!$A$39:$A$782,$A142,СВЦЭМ!$B$39:$B$782,M$119)+'СЕТ СН'!$I$9+СВЦЭМ!$D$10+'СЕТ СН'!$I$5-'СЕТ СН'!$I$17</f>
        <v>5574.0999622600002</v>
      </c>
      <c r="N142" s="36">
        <f>SUMIFS(СВЦЭМ!$C$39:$C$782,СВЦЭМ!$A$39:$A$782,$A142,СВЦЭМ!$B$39:$B$782,N$119)+'СЕТ СН'!$I$9+СВЦЭМ!$D$10+'СЕТ СН'!$I$5-'СЕТ СН'!$I$17</f>
        <v>5594.81175274</v>
      </c>
      <c r="O142" s="36">
        <f>SUMIFS(СВЦЭМ!$C$39:$C$782,СВЦЭМ!$A$39:$A$782,$A142,СВЦЭМ!$B$39:$B$782,O$119)+'СЕТ СН'!$I$9+СВЦЭМ!$D$10+'СЕТ СН'!$I$5-'СЕТ СН'!$I$17</f>
        <v>5605.7430129100003</v>
      </c>
      <c r="P142" s="36">
        <f>SUMIFS(СВЦЭМ!$C$39:$C$782,СВЦЭМ!$A$39:$A$782,$A142,СВЦЭМ!$B$39:$B$782,P$119)+'СЕТ СН'!$I$9+СВЦЭМ!$D$10+'СЕТ СН'!$I$5-'СЕТ СН'!$I$17</f>
        <v>5640.8540724000004</v>
      </c>
      <c r="Q142" s="36">
        <f>SUMIFS(СВЦЭМ!$C$39:$C$782,СВЦЭМ!$A$39:$A$782,$A142,СВЦЭМ!$B$39:$B$782,Q$119)+'СЕТ СН'!$I$9+СВЦЭМ!$D$10+'СЕТ СН'!$I$5-'СЕТ СН'!$I$17</f>
        <v>5641.4229203000004</v>
      </c>
      <c r="R142" s="36">
        <f>SUMIFS(СВЦЭМ!$C$39:$C$782,СВЦЭМ!$A$39:$A$782,$A142,СВЦЭМ!$B$39:$B$782,R$119)+'СЕТ СН'!$I$9+СВЦЭМ!$D$10+'СЕТ СН'!$I$5-'СЕТ СН'!$I$17</f>
        <v>5618.8766741600002</v>
      </c>
      <c r="S142" s="36">
        <f>SUMIFS(СВЦЭМ!$C$39:$C$782,СВЦЭМ!$A$39:$A$782,$A142,СВЦЭМ!$B$39:$B$782,S$119)+'СЕТ СН'!$I$9+СВЦЭМ!$D$10+'СЕТ СН'!$I$5-'СЕТ СН'!$I$17</f>
        <v>5576.7126251300006</v>
      </c>
      <c r="T142" s="36">
        <f>SUMIFS(СВЦЭМ!$C$39:$C$782,СВЦЭМ!$A$39:$A$782,$A142,СВЦЭМ!$B$39:$B$782,T$119)+'СЕТ СН'!$I$9+СВЦЭМ!$D$10+'СЕТ СН'!$I$5-'СЕТ СН'!$I$17</f>
        <v>5504.5599348900005</v>
      </c>
      <c r="U142" s="36">
        <f>SUMIFS(СВЦЭМ!$C$39:$C$782,СВЦЭМ!$A$39:$A$782,$A142,СВЦЭМ!$B$39:$B$782,U$119)+'СЕТ СН'!$I$9+СВЦЭМ!$D$10+'СЕТ СН'!$I$5-'СЕТ СН'!$I$17</f>
        <v>5447.5495096600007</v>
      </c>
      <c r="V142" s="36">
        <f>SUMIFS(СВЦЭМ!$C$39:$C$782,СВЦЭМ!$A$39:$A$782,$A142,СВЦЭМ!$B$39:$B$782,V$119)+'СЕТ СН'!$I$9+СВЦЭМ!$D$10+'СЕТ СН'!$I$5-'СЕТ СН'!$I$17</f>
        <v>5438.3388737300002</v>
      </c>
      <c r="W142" s="36">
        <f>SUMIFS(СВЦЭМ!$C$39:$C$782,СВЦЭМ!$A$39:$A$782,$A142,СВЦЭМ!$B$39:$B$782,W$119)+'СЕТ СН'!$I$9+СВЦЭМ!$D$10+'СЕТ СН'!$I$5-'СЕТ СН'!$I$17</f>
        <v>5486.4975503700007</v>
      </c>
      <c r="X142" s="36">
        <f>SUMIFS(СВЦЭМ!$C$39:$C$782,СВЦЭМ!$A$39:$A$782,$A142,СВЦЭМ!$B$39:$B$782,X$119)+'СЕТ СН'!$I$9+СВЦЭМ!$D$10+'СЕТ СН'!$I$5-'СЕТ СН'!$I$17</f>
        <v>5522.84503167</v>
      </c>
      <c r="Y142" s="36">
        <f>SUMIFS(СВЦЭМ!$C$39:$C$782,СВЦЭМ!$A$39:$A$782,$A142,СВЦЭМ!$B$39:$B$782,Y$119)+'СЕТ СН'!$I$9+СВЦЭМ!$D$10+'СЕТ СН'!$I$5-'СЕТ СН'!$I$17</f>
        <v>5596.4020052599999</v>
      </c>
    </row>
    <row r="143" spans="1:25" ht="15.75" x14ac:dyDescent="0.2">
      <c r="A143" s="35">
        <f t="shared" si="3"/>
        <v>45070</v>
      </c>
      <c r="B143" s="36">
        <f>SUMIFS(СВЦЭМ!$C$39:$C$782,СВЦЭМ!$A$39:$A$782,$A143,СВЦЭМ!$B$39:$B$782,B$119)+'СЕТ СН'!$I$9+СВЦЭМ!$D$10+'СЕТ СН'!$I$5-'СЕТ СН'!$I$17</f>
        <v>5577.1620663000003</v>
      </c>
      <c r="C143" s="36">
        <f>SUMIFS(СВЦЭМ!$C$39:$C$782,СВЦЭМ!$A$39:$A$782,$A143,СВЦЭМ!$B$39:$B$782,C$119)+'СЕТ СН'!$I$9+СВЦЭМ!$D$10+'СЕТ СН'!$I$5-'СЕТ СН'!$I$17</f>
        <v>5668.1285047700003</v>
      </c>
      <c r="D143" s="36">
        <f>SUMIFS(СВЦЭМ!$C$39:$C$782,СВЦЭМ!$A$39:$A$782,$A143,СВЦЭМ!$B$39:$B$782,D$119)+'СЕТ СН'!$I$9+СВЦЭМ!$D$10+'СЕТ СН'!$I$5-'СЕТ СН'!$I$17</f>
        <v>5683.1480952700003</v>
      </c>
      <c r="E143" s="36">
        <f>SUMIFS(СВЦЭМ!$C$39:$C$782,СВЦЭМ!$A$39:$A$782,$A143,СВЦЭМ!$B$39:$B$782,E$119)+'СЕТ СН'!$I$9+СВЦЭМ!$D$10+'СЕТ СН'!$I$5-'СЕТ СН'!$I$17</f>
        <v>5665.46292412</v>
      </c>
      <c r="F143" s="36">
        <f>SUMIFS(СВЦЭМ!$C$39:$C$782,СВЦЭМ!$A$39:$A$782,$A143,СВЦЭМ!$B$39:$B$782,F$119)+'СЕТ СН'!$I$9+СВЦЭМ!$D$10+'СЕТ СН'!$I$5-'СЕТ СН'!$I$17</f>
        <v>5713.4012310400003</v>
      </c>
      <c r="G143" s="36">
        <f>SUMIFS(СВЦЭМ!$C$39:$C$782,СВЦЭМ!$A$39:$A$782,$A143,СВЦЭМ!$B$39:$B$782,G$119)+'СЕТ СН'!$I$9+СВЦЭМ!$D$10+'СЕТ СН'!$I$5-'СЕТ СН'!$I$17</f>
        <v>5633.7208988700004</v>
      </c>
      <c r="H143" s="36">
        <f>SUMIFS(СВЦЭМ!$C$39:$C$782,СВЦЭМ!$A$39:$A$782,$A143,СВЦЭМ!$B$39:$B$782,H$119)+'СЕТ СН'!$I$9+СВЦЭМ!$D$10+'СЕТ СН'!$I$5-'СЕТ СН'!$I$17</f>
        <v>5524.8432607699997</v>
      </c>
      <c r="I143" s="36">
        <f>SUMIFS(СВЦЭМ!$C$39:$C$782,СВЦЭМ!$A$39:$A$782,$A143,СВЦЭМ!$B$39:$B$782,I$119)+'СЕТ СН'!$I$9+СВЦЭМ!$D$10+'СЕТ СН'!$I$5-'СЕТ СН'!$I$17</f>
        <v>5466.1422124600003</v>
      </c>
      <c r="J143" s="36">
        <f>SUMIFS(СВЦЭМ!$C$39:$C$782,СВЦЭМ!$A$39:$A$782,$A143,СВЦЭМ!$B$39:$B$782,J$119)+'СЕТ СН'!$I$9+СВЦЭМ!$D$10+'СЕТ СН'!$I$5-'СЕТ СН'!$I$17</f>
        <v>5492.7558890099999</v>
      </c>
      <c r="K143" s="36">
        <f>SUMIFS(СВЦЭМ!$C$39:$C$782,СВЦЭМ!$A$39:$A$782,$A143,СВЦЭМ!$B$39:$B$782,K$119)+'СЕТ СН'!$I$9+СВЦЭМ!$D$10+'СЕТ СН'!$I$5-'СЕТ СН'!$I$17</f>
        <v>5565.4100103199999</v>
      </c>
      <c r="L143" s="36">
        <f>SUMIFS(СВЦЭМ!$C$39:$C$782,СВЦЭМ!$A$39:$A$782,$A143,СВЦЭМ!$B$39:$B$782,L$119)+'СЕТ СН'!$I$9+СВЦЭМ!$D$10+'СЕТ СН'!$I$5-'СЕТ СН'!$I$17</f>
        <v>5570.4549407100003</v>
      </c>
      <c r="M143" s="36">
        <f>SUMIFS(СВЦЭМ!$C$39:$C$782,СВЦЭМ!$A$39:$A$782,$A143,СВЦЭМ!$B$39:$B$782,M$119)+'СЕТ СН'!$I$9+СВЦЭМ!$D$10+'СЕТ СН'!$I$5-'СЕТ СН'!$I$17</f>
        <v>5575.2769112900005</v>
      </c>
      <c r="N143" s="36">
        <f>SUMIFS(СВЦЭМ!$C$39:$C$782,СВЦЭМ!$A$39:$A$782,$A143,СВЦЭМ!$B$39:$B$782,N$119)+'СЕТ СН'!$I$9+СВЦЭМ!$D$10+'СЕТ СН'!$I$5-'СЕТ СН'!$I$17</f>
        <v>5606.1641028800004</v>
      </c>
      <c r="O143" s="36">
        <f>SUMIFS(СВЦЭМ!$C$39:$C$782,СВЦЭМ!$A$39:$A$782,$A143,СВЦЭМ!$B$39:$B$782,O$119)+'СЕТ СН'!$I$9+СВЦЭМ!$D$10+'СЕТ СН'!$I$5-'СЕТ СН'!$I$17</f>
        <v>5594.1117612300004</v>
      </c>
      <c r="P143" s="36">
        <f>SUMIFS(СВЦЭМ!$C$39:$C$782,СВЦЭМ!$A$39:$A$782,$A143,СВЦЭМ!$B$39:$B$782,P$119)+'СЕТ СН'!$I$9+СВЦЭМ!$D$10+'СЕТ СН'!$I$5-'СЕТ СН'!$I$17</f>
        <v>5598.5347233499997</v>
      </c>
      <c r="Q143" s="36">
        <f>SUMIFS(СВЦЭМ!$C$39:$C$782,СВЦЭМ!$A$39:$A$782,$A143,СВЦЭМ!$B$39:$B$782,Q$119)+'СЕТ СН'!$I$9+СВЦЭМ!$D$10+'СЕТ СН'!$I$5-'СЕТ СН'!$I$17</f>
        <v>5590.9890786599999</v>
      </c>
      <c r="R143" s="36">
        <f>SUMIFS(СВЦЭМ!$C$39:$C$782,СВЦЭМ!$A$39:$A$782,$A143,СВЦЭМ!$B$39:$B$782,R$119)+'СЕТ СН'!$I$9+СВЦЭМ!$D$10+'СЕТ СН'!$I$5-'СЕТ СН'!$I$17</f>
        <v>5593.9154441800001</v>
      </c>
      <c r="S143" s="36">
        <f>SUMIFS(СВЦЭМ!$C$39:$C$782,СВЦЭМ!$A$39:$A$782,$A143,СВЦЭМ!$B$39:$B$782,S$119)+'СЕТ СН'!$I$9+СВЦЭМ!$D$10+'СЕТ СН'!$I$5-'СЕТ СН'!$I$17</f>
        <v>5555.11837457</v>
      </c>
      <c r="T143" s="36">
        <f>SUMIFS(СВЦЭМ!$C$39:$C$782,СВЦЭМ!$A$39:$A$782,$A143,СВЦЭМ!$B$39:$B$782,T$119)+'СЕТ СН'!$I$9+СВЦЭМ!$D$10+'СЕТ СН'!$I$5-'СЕТ СН'!$I$17</f>
        <v>5488.1293742800008</v>
      </c>
      <c r="U143" s="36">
        <f>SUMIFS(СВЦЭМ!$C$39:$C$782,СВЦЭМ!$A$39:$A$782,$A143,СВЦЭМ!$B$39:$B$782,U$119)+'СЕТ СН'!$I$9+СВЦЭМ!$D$10+'СЕТ СН'!$I$5-'СЕТ СН'!$I$17</f>
        <v>5463.6132800400001</v>
      </c>
      <c r="V143" s="36">
        <f>SUMIFS(СВЦЭМ!$C$39:$C$782,СВЦЭМ!$A$39:$A$782,$A143,СВЦЭМ!$B$39:$B$782,V$119)+'СЕТ СН'!$I$9+СВЦЭМ!$D$10+'СЕТ СН'!$I$5-'СЕТ СН'!$I$17</f>
        <v>5459.96591584</v>
      </c>
      <c r="W143" s="36">
        <f>SUMIFS(СВЦЭМ!$C$39:$C$782,СВЦЭМ!$A$39:$A$782,$A143,СВЦЭМ!$B$39:$B$782,W$119)+'СЕТ СН'!$I$9+СВЦЭМ!$D$10+'СЕТ СН'!$I$5-'СЕТ СН'!$I$17</f>
        <v>5476.5408750000006</v>
      </c>
      <c r="X143" s="36">
        <f>SUMIFS(СВЦЭМ!$C$39:$C$782,СВЦЭМ!$A$39:$A$782,$A143,СВЦЭМ!$B$39:$B$782,X$119)+'СЕТ СН'!$I$9+СВЦЭМ!$D$10+'СЕТ СН'!$I$5-'СЕТ СН'!$I$17</f>
        <v>5555.2264006599999</v>
      </c>
      <c r="Y143" s="36">
        <f>SUMIFS(СВЦЭМ!$C$39:$C$782,СВЦЭМ!$A$39:$A$782,$A143,СВЦЭМ!$B$39:$B$782,Y$119)+'СЕТ СН'!$I$9+СВЦЭМ!$D$10+'СЕТ СН'!$I$5-'СЕТ СН'!$I$17</f>
        <v>5575.9475381900002</v>
      </c>
    </row>
    <row r="144" spans="1:25" ht="15.75" x14ac:dyDescent="0.2">
      <c r="A144" s="35">
        <f t="shared" si="3"/>
        <v>45071</v>
      </c>
      <c r="B144" s="36">
        <f>SUMIFS(СВЦЭМ!$C$39:$C$782,СВЦЭМ!$A$39:$A$782,$A144,СВЦЭМ!$B$39:$B$782,B$119)+'СЕТ СН'!$I$9+СВЦЭМ!$D$10+'СЕТ СН'!$I$5-'СЕТ СН'!$I$17</f>
        <v>5620.76206757</v>
      </c>
      <c r="C144" s="36">
        <f>SUMIFS(СВЦЭМ!$C$39:$C$782,СВЦЭМ!$A$39:$A$782,$A144,СВЦЭМ!$B$39:$B$782,C$119)+'СЕТ СН'!$I$9+СВЦЭМ!$D$10+'СЕТ СН'!$I$5-'СЕТ СН'!$I$17</f>
        <v>5701.19396934</v>
      </c>
      <c r="D144" s="36">
        <f>SUMIFS(СВЦЭМ!$C$39:$C$782,СВЦЭМ!$A$39:$A$782,$A144,СВЦЭМ!$B$39:$B$782,D$119)+'СЕТ СН'!$I$9+СВЦЭМ!$D$10+'СЕТ СН'!$I$5-'СЕТ СН'!$I$17</f>
        <v>5690.4652946700007</v>
      </c>
      <c r="E144" s="36">
        <f>SUMIFS(СВЦЭМ!$C$39:$C$782,СВЦЭМ!$A$39:$A$782,$A144,СВЦЭМ!$B$39:$B$782,E$119)+'СЕТ СН'!$I$9+СВЦЭМ!$D$10+'СЕТ СН'!$I$5-'СЕТ СН'!$I$17</f>
        <v>5677.2163167799999</v>
      </c>
      <c r="F144" s="36">
        <f>SUMIFS(СВЦЭМ!$C$39:$C$782,СВЦЭМ!$A$39:$A$782,$A144,СВЦЭМ!$B$39:$B$782,F$119)+'СЕТ СН'!$I$9+СВЦЭМ!$D$10+'СЕТ СН'!$I$5-'СЕТ СН'!$I$17</f>
        <v>5681.38605826</v>
      </c>
      <c r="G144" s="36">
        <f>SUMIFS(СВЦЭМ!$C$39:$C$782,СВЦЭМ!$A$39:$A$782,$A144,СВЦЭМ!$B$39:$B$782,G$119)+'СЕТ СН'!$I$9+СВЦЭМ!$D$10+'СЕТ СН'!$I$5-'СЕТ СН'!$I$17</f>
        <v>5672.1603756700006</v>
      </c>
      <c r="H144" s="36">
        <f>SUMIFS(СВЦЭМ!$C$39:$C$782,СВЦЭМ!$A$39:$A$782,$A144,СВЦЭМ!$B$39:$B$782,H$119)+'СЕТ СН'!$I$9+СВЦЭМ!$D$10+'СЕТ СН'!$I$5-'СЕТ СН'!$I$17</f>
        <v>5553.8906409800002</v>
      </c>
      <c r="I144" s="36">
        <f>SUMIFS(СВЦЭМ!$C$39:$C$782,СВЦЭМ!$A$39:$A$782,$A144,СВЦЭМ!$B$39:$B$782,I$119)+'СЕТ СН'!$I$9+СВЦЭМ!$D$10+'СЕТ СН'!$I$5-'СЕТ СН'!$I$17</f>
        <v>5503.0067885600001</v>
      </c>
      <c r="J144" s="36">
        <f>SUMIFS(СВЦЭМ!$C$39:$C$782,СВЦЭМ!$A$39:$A$782,$A144,СВЦЭМ!$B$39:$B$782,J$119)+'СЕТ СН'!$I$9+СВЦЭМ!$D$10+'СЕТ СН'!$I$5-'СЕТ СН'!$I$17</f>
        <v>5515.0398387300002</v>
      </c>
      <c r="K144" s="36">
        <f>SUMIFS(СВЦЭМ!$C$39:$C$782,СВЦЭМ!$A$39:$A$782,$A144,СВЦЭМ!$B$39:$B$782,K$119)+'СЕТ СН'!$I$9+СВЦЭМ!$D$10+'СЕТ СН'!$I$5-'СЕТ СН'!$I$17</f>
        <v>5527.8141281500002</v>
      </c>
      <c r="L144" s="36">
        <f>SUMIFS(СВЦЭМ!$C$39:$C$782,СВЦЭМ!$A$39:$A$782,$A144,СВЦЭМ!$B$39:$B$782,L$119)+'СЕТ СН'!$I$9+СВЦЭМ!$D$10+'СЕТ СН'!$I$5-'СЕТ СН'!$I$17</f>
        <v>5526.2681160700004</v>
      </c>
      <c r="M144" s="36">
        <f>SUMIFS(СВЦЭМ!$C$39:$C$782,СВЦЭМ!$A$39:$A$782,$A144,СВЦЭМ!$B$39:$B$782,M$119)+'СЕТ СН'!$I$9+СВЦЭМ!$D$10+'СЕТ СН'!$I$5-'СЕТ СН'!$I$17</f>
        <v>5581.1941501700003</v>
      </c>
      <c r="N144" s="36">
        <f>SUMIFS(СВЦЭМ!$C$39:$C$782,СВЦЭМ!$A$39:$A$782,$A144,СВЦЭМ!$B$39:$B$782,N$119)+'СЕТ СН'!$I$9+СВЦЭМ!$D$10+'СЕТ СН'!$I$5-'СЕТ СН'!$I$17</f>
        <v>5616.0884178900005</v>
      </c>
      <c r="O144" s="36">
        <f>SUMIFS(СВЦЭМ!$C$39:$C$782,СВЦЭМ!$A$39:$A$782,$A144,СВЦЭМ!$B$39:$B$782,O$119)+'СЕТ СН'!$I$9+СВЦЭМ!$D$10+'СЕТ СН'!$I$5-'СЕТ СН'!$I$17</f>
        <v>5604.9809516700006</v>
      </c>
      <c r="P144" s="36">
        <f>SUMIFS(СВЦЭМ!$C$39:$C$782,СВЦЭМ!$A$39:$A$782,$A144,СВЦЭМ!$B$39:$B$782,P$119)+'СЕТ СН'!$I$9+СВЦЭМ!$D$10+'СЕТ СН'!$I$5-'СЕТ СН'!$I$17</f>
        <v>5595.1877564500001</v>
      </c>
      <c r="Q144" s="36">
        <f>SUMIFS(СВЦЭМ!$C$39:$C$782,СВЦЭМ!$A$39:$A$782,$A144,СВЦЭМ!$B$39:$B$782,Q$119)+'СЕТ СН'!$I$9+СВЦЭМ!$D$10+'СЕТ СН'!$I$5-'СЕТ СН'!$I$17</f>
        <v>5589.4625211800003</v>
      </c>
      <c r="R144" s="36">
        <f>SUMIFS(СВЦЭМ!$C$39:$C$782,СВЦЭМ!$A$39:$A$782,$A144,СВЦЭМ!$B$39:$B$782,R$119)+'СЕТ СН'!$I$9+СВЦЭМ!$D$10+'СЕТ СН'!$I$5-'СЕТ СН'!$I$17</f>
        <v>5606.2665869100001</v>
      </c>
      <c r="S144" s="36">
        <f>SUMIFS(СВЦЭМ!$C$39:$C$782,СВЦЭМ!$A$39:$A$782,$A144,СВЦЭМ!$B$39:$B$782,S$119)+'СЕТ СН'!$I$9+СВЦЭМ!$D$10+'СЕТ СН'!$I$5-'СЕТ СН'!$I$17</f>
        <v>5567.3821311700003</v>
      </c>
      <c r="T144" s="36">
        <f>SUMIFS(СВЦЭМ!$C$39:$C$782,СВЦЭМ!$A$39:$A$782,$A144,СВЦЭМ!$B$39:$B$782,T$119)+'СЕТ СН'!$I$9+СВЦЭМ!$D$10+'СЕТ СН'!$I$5-'СЕТ СН'!$I$17</f>
        <v>5529.3980473900001</v>
      </c>
      <c r="U144" s="36">
        <f>SUMIFS(СВЦЭМ!$C$39:$C$782,СВЦЭМ!$A$39:$A$782,$A144,СВЦЭМ!$B$39:$B$782,U$119)+'СЕТ СН'!$I$9+СВЦЭМ!$D$10+'СЕТ СН'!$I$5-'СЕТ СН'!$I$17</f>
        <v>5455.3030180000005</v>
      </c>
      <c r="V144" s="36">
        <f>SUMIFS(СВЦЭМ!$C$39:$C$782,СВЦЭМ!$A$39:$A$782,$A144,СВЦЭМ!$B$39:$B$782,V$119)+'СЕТ СН'!$I$9+СВЦЭМ!$D$10+'СЕТ СН'!$I$5-'СЕТ СН'!$I$17</f>
        <v>5415.3094797800004</v>
      </c>
      <c r="W144" s="36">
        <f>SUMIFS(СВЦЭМ!$C$39:$C$782,СВЦЭМ!$A$39:$A$782,$A144,СВЦЭМ!$B$39:$B$782,W$119)+'СЕТ СН'!$I$9+СВЦЭМ!$D$10+'СЕТ СН'!$I$5-'СЕТ СН'!$I$17</f>
        <v>5418.1642157400001</v>
      </c>
      <c r="X144" s="36">
        <f>SUMIFS(СВЦЭМ!$C$39:$C$782,СВЦЭМ!$A$39:$A$782,$A144,СВЦЭМ!$B$39:$B$782,X$119)+'СЕТ СН'!$I$9+СВЦЭМ!$D$10+'СЕТ СН'!$I$5-'СЕТ СН'!$I$17</f>
        <v>5489.9266406200004</v>
      </c>
      <c r="Y144" s="36">
        <f>SUMIFS(СВЦЭМ!$C$39:$C$782,СВЦЭМ!$A$39:$A$782,$A144,СВЦЭМ!$B$39:$B$782,Y$119)+'СЕТ СН'!$I$9+СВЦЭМ!$D$10+'СЕТ СН'!$I$5-'СЕТ СН'!$I$17</f>
        <v>5580.0007737699998</v>
      </c>
    </row>
    <row r="145" spans="1:26" ht="15.75" x14ac:dyDescent="0.2">
      <c r="A145" s="35">
        <f t="shared" si="3"/>
        <v>45072</v>
      </c>
      <c r="B145" s="36">
        <f>SUMIFS(СВЦЭМ!$C$39:$C$782,СВЦЭМ!$A$39:$A$782,$A145,СВЦЭМ!$B$39:$B$782,B$119)+'СЕТ СН'!$I$9+СВЦЭМ!$D$10+'СЕТ СН'!$I$5-'СЕТ СН'!$I$17</f>
        <v>5503.1541568700004</v>
      </c>
      <c r="C145" s="36">
        <f>SUMIFS(СВЦЭМ!$C$39:$C$782,СВЦЭМ!$A$39:$A$782,$A145,СВЦЭМ!$B$39:$B$782,C$119)+'СЕТ СН'!$I$9+СВЦЭМ!$D$10+'СЕТ СН'!$I$5-'СЕТ СН'!$I$17</f>
        <v>5602.2643912700005</v>
      </c>
      <c r="D145" s="36">
        <f>SUMIFS(СВЦЭМ!$C$39:$C$782,СВЦЭМ!$A$39:$A$782,$A145,СВЦЭМ!$B$39:$B$782,D$119)+'СЕТ СН'!$I$9+СВЦЭМ!$D$10+'СЕТ СН'!$I$5-'СЕТ СН'!$I$17</f>
        <v>5632.0675439100005</v>
      </c>
      <c r="E145" s="36">
        <f>SUMIFS(СВЦЭМ!$C$39:$C$782,СВЦЭМ!$A$39:$A$782,$A145,СВЦЭМ!$B$39:$B$782,E$119)+'СЕТ СН'!$I$9+СВЦЭМ!$D$10+'СЕТ СН'!$I$5-'СЕТ СН'!$I$17</f>
        <v>5638.3084199599998</v>
      </c>
      <c r="F145" s="36">
        <f>SUMIFS(СВЦЭМ!$C$39:$C$782,СВЦЭМ!$A$39:$A$782,$A145,СВЦЭМ!$B$39:$B$782,F$119)+'СЕТ СН'!$I$9+СВЦЭМ!$D$10+'СЕТ СН'!$I$5-'СЕТ СН'!$I$17</f>
        <v>5650.2261545500005</v>
      </c>
      <c r="G145" s="36">
        <f>SUMIFS(СВЦЭМ!$C$39:$C$782,СВЦЭМ!$A$39:$A$782,$A145,СВЦЭМ!$B$39:$B$782,G$119)+'СЕТ СН'!$I$9+СВЦЭМ!$D$10+'СЕТ СН'!$I$5-'СЕТ СН'!$I$17</f>
        <v>5583.03875642</v>
      </c>
      <c r="H145" s="36">
        <f>SUMIFS(СВЦЭМ!$C$39:$C$782,СВЦЭМ!$A$39:$A$782,$A145,СВЦЭМ!$B$39:$B$782,H$119)+'СЕТ СН'!$I$9+СВЦЭМ!$D$10+'СЕТ СН'!$I$5-'СЕТ СН'!$I$17</f>
        <v>5483.0290444100001</v>
      </c>
      <c r="I145" s="36">
        <f>SUMIFS(СВЦЭМ!$C$39:$C$782,СВЦЭМ!$A$39:$A$782,$A145,СВЦЭМ!$B$39:$B$782,I$119)+'СЕТ СН'!$I$9+СВЦЭМ!$D$10+'СЕТ СН'!$I$5-'СЕТ СН'!$I$17</f>
        <v>5468.9325117600001</v>
      </c>
      <c r="J145" s="36">
        <f>SUMIFS(СВЦЭМ!$C$39:$C$782,СВЦЭМ!$A$39:$A$782,$A145,СВЦЭМ!$B$39:$B$782,J$119)+'СЕТ СН'!$I$9+СВЦЭМ!$D$10+'СЕТ СН'!$I$5-'СЕТ СН'!$I$17</f>
        <v>5481.1572445500005</v>
      </c>
      <c r="K145" s="36">
        <f>SUMIFS(СВЦЭМ!$C$39:$C$782,СВЦЭМ!$A$39:$A$782,$A145,СВЦЭМ!$B$39:$B$782,K$119)+'СЕТ СН'!$I$9+СВЦЭМ!$D$10+'СЕТ СН'!$I$5-'СЕТ СН'!$I$17</f>
        <v>5508.7909631299999</v>
      </c>
      <c r="L145" s="36">
        <f>SUMIFS(СВЦЭМ!$C$39:$C$782,СВЦЭМ!$A$39:$A$782,$A145,СВЦЭМ!$B$39:$B$782,L$119)+'СЕТ СН'!$I$9+СВЦЭМ!$D$10+'СЕТ СН'!$I$5-'СЕТ СН'!$I$17</f>
        <v>5496.2678432600005</v>
      </c>
      <c r="M145" s="36">
        <f>SUMIFS(СВЦЭМ!$C$39:$C$782,СВЦЭМ!$A$39:$A$782,$A145,СВЦЭМ!$B$39:$B$782,M$119)+'СЕТ СН'!$I$9+СВЦЭМ!$D$10+'СЕТ СН'!$I$5-'СЕТ СН'!$I$17</f>
        <v>5503.5808698400006</v>
      </c>
      <c r="N145" s="36">
        <f>SUMIFS(СВЦЭМ!$C$39:$C$782,СВЦЭМ!$A$39:$A$782,$A145,СВЦЭМ!$B$39:$B$782,N$119)+'СЕТ СН'!$I$9+СВЦЭМ!$D$10+'СЕТ СН'!$I$5-'СЕТ СН'!$I$17</f>
        <v>5512.7014387700001</v>
      </c>
      <c r="O145" s="36">
        <f>SUMIFS(СВЦЭМ!$C$39:$C$782,СВЦЭМ!$A$39:$A$782,$A145,СВЦЭМ!$B$39:$B$782,O$119)+'СЕТ СН'!$I$9+СВЦЭМ!$D$10+'СЕТ СН'!$I$5-'СЕТ СН'!$I$17</f>
        <v>5541.5894082900004</v>
      </c>
      <c r="P145" s="36">
        <f>SUMIFS(СВЦЭМ!$C$39:$C$782,СВЦЭМ!$A$39:$A$782,$A145,СВЦЭМ!$B$39:$B$782,P$119)+'СЕТ СН'!$I$9+СВЦЭМ!$D$10+'СЕТ СН'!$I$5-'СЕТ СН'!$I$17</f>
        <v>5551.8730866200003</v>
      </c>
      <c r="Q145" s="36">
        <f>SUMIFS(СВЦЭМ!$C$39:$C$782,СВЦЭМ!$A$39:$A$782,$A145,СВЦЭМ!$B$39:$B$782,Q$119)+'СЕТ СН'!$I$9+СВЦЭМ!$D$10+'СЕТ СН'!$I$5-'СЕТ СН'!$I$17</f>
        <v>5551.9058352800002</v>
      </c>
      <c r="R145" s="36">
        <f>SUMIFS(СВЦЭМ!$C$39:$C$782,СВЦЭМ!$A$39:$A$782,$A145,СВЦЭМ!$B$39:$B$782,R$119)+'СЕТ СН'!$I$9+СВЦЭМ!$D$10+'СЕТ СН'!$I$5-'СЕТ СН'!$I$17</f>
        <v>5527.9731056400005</v>
      </c>
      <c r="S145" s="36">
        <f>SUMIFS(СВЦЭМ!$C$39:$C$782,СВЦЭМ!$A$39:$A$782,$A145,СВЦЭМ!$B$39:$B$782,S$119)+'СЕТ СН'!$I$9+СВЦЭМ!$D$10+'СЕТ СН'!$I$5-'СЕТ СН'!$I$17</f>
        <v>5469.76783531</v>
      </c>
      <c r="T145" s="36">
        <f>SUMIFS(СВЦЭМ!$C$39:$C$782,СВЦЭМ!$A$39:$A$782,$A145,СВЦЭМ!$B$39:$B$782,T$119)+'СЕТ СН'!$I$9+СВЦЭМ!$D$10+'СЕТ СН'!$I$5-'СЕТ СН'!$I$17</f>
        <v>5408.6906908600004</v>
      </c>
      <c r="U145" s="36">
        <f>SUMIFS(СВЦЭМ!$C$39:$C$782,СВЦЭМ!$A$39:$A$782,$A145,СВЦЭМ!$B$39:$B$782,U$119)+'СЕТ СН'!$I$9+СВЦЭМ!$D$10+'СЕТ СН'!$I$5-'СЕТ СН'!$I$17</f>
        <v>5396.7147156600004</v>
      </c>
      <c r="V145" s="36">
        <f>SUMIFS(СВЦЭМ!$C$39:$C$782,СВЦЭМ!$A$39:$A$782,$A145,СВЦЭМ!$B$39:$B$782,V$119)+'СЕТ СН'!$I$9+СВЦЭМ!$D$10+'СЕТ СН'!$I$5-'СЕТ СН'!$I$17</f>
        <v>5355.1868565100003</v>
      </c>
      <c r="W145" s="36">
        <f>SUMIFS(СВЦЭМ!$C$39:$C$782,СВЦЭМ!$A$39:$A$782,$A145,СВЦЭМ!$B$39:$B$782,W$119)+'СЕТ СН'!$I$9+СВЦЭМ!$D$10+'СЕТ СН'!$I$5-'СЕТ СН'!$I$17</f>
        <v>5371.8021148900007</v>
      </c>
      <c r="X145" s="36">
        <f>SUMIFS(СВЦЭМ!$C$39:$C$782,СВЦЭМ!$A$39:$A$782,$A145,СВЦЭМ!$B$39:$B$782,X$119)+'СЕТ СН'!$I$9+СВЦЭМ!$D$10+'СЕТ СН'!$I$5-'СЕТ СН'!$I$17</f>
        <v>5380.3478796100007</v>
      </c>
      <c r="Y145" s="36">
        <f>SUMIFS(СВЦЭМ!$C$39:$C$782,СВЦЭМ!$A$39:$A$782,$A145,СВЦЭМ!$B$39:$B$782,Y$119)+'СЕТ СН'!$I$9+СВЦЭМ!$D$10+'СЕТ СН'!$I$5-'СЕТ СН'!$I$17</f>
        <v>5464.1922136499998</v>
      </c>
    </row>
    <row r="146" spans="1:26" ht="15.75" x14ac:dyDescent="0.2">
      <c r="A146" s="35">
        <f t="shared" si="3"/>
        <v>45073</v>
      </c>
      <c r="B146" s="36">
        <f>SUMIFS(СВЦЭМ!$C$39:$C$782,СВЦЭМ!$A$39:$A$782,$A146,СВЦЭМ!$B$39:$B$782,B$119)+'СЕТ СН'!$I$9+СВЦЭМ!$D$10+'СЕТ СН'!$I$5-'СЕТ СН'!$I$17</f>
        <v>5545.53696382</v>
      </c>
      <c r="C146" s="36">
        <f>SUMIFS(СВЦЭМ!$C$39:$C$782,СВЦЭМ!$A$39:$A$782,$A146,СВЦЭМ!$B$39:$B$782,C$119)+'СЕТ СН'!$I$9+СВЦЭМ!$D$10+'СЕТ СН'!$I$5-'СЕТ СН'!$I$17</f>
        <v>5549.7884967400005</v>
      </c>
      <c r="D146" s="36">
        <f>SUMIFS(СВЦЭМ!$C$39:$C$782,СВЦЭМ!$A$39:$A$782,$A146,СВЦЭМ!$B$39:$B$782,D$119)+'СЕТ СН'!$I$9+СВЦЭМ!$D$10+'СЕТ СН'!$I$5-'СЕТ СН'!$I$17</f>
        <v>5628.8228856599999</v>
      </c>
      <c r="E146" s="36">
        <f>SUMIFS(СВЦЭМ!$C$39:$C$782,СВЦЭМ!$A$39:$A$782,$A146,СВЦЭМ!$B$39:$B$782,E$119)+'СЕТ СН'!$I$9+СВЦЭМ!$D$10+'СЕТ СН'!$I$5-'СЕТ СН'!$I$17</f>
        <v>5604.4705268500002</v>
      </c>
      <c r="F146" s="36">
        <f>SUMIFS(СВЦЭМ!$C$39:$C$782,СВЦЭМ!$A$39:$A$782,$A146,СВЦЭМ!$B$39:$B$782,F$119)+'СЕТ СН'!$I$9+СВЦЭМ!$D$10+'СЕТ СН'!$I$5-'СЕТ СН'!$I$17</f>
        <v>5615.1689003600004</v>
      </c>
      <c r="G146" s="36">
        <f>SUMIFS(СВЦЭМ!$C$39:$C$782,СВЦЭМ!$A$39:$A$782,$A146,СВЦЭМ!$B$39:$B$782,G$119)+'СЕТ СН'!$I$9+СВЦЭМ!$D$10+'СЕТ СН'!$I$5-'СЕТ СН'!$I$17</f>
        <v>5596.5685000900003</v>
      </c>
      <c r="H146" s="36">
        <f>SUMIFS(СВЦЭМ!$C$39:$C$782,СВЦЭМ!$A$39:$A$782,$A146,СВЦЭМ!$B$39:$B$782,H$119)+'СЕТ СН'!$I$9+СВЦЭМ!$D$10+'СЕТ СН'!$I$5-'СЕТ СН'!$I$17</f>
        <v>5520.0352986500002</v>
      </c>
      <c r="I146" s="36">
        <f>SUMIFS(СВЦЭМ!$C$39:$C$782,СВЦЭМ!$A$39:$A$782,$A146,СВЦЭМ!$B$39:$B$782,I$119)+'СЕТ СН'!$I$9+СВЦЭМ!$D$10+'СЕТ СН'!$I$5-'СЕТ СН'!$I$17</f>
        <v>5402.6835914800004</v>
      </c>
      <c r="J146" s="36">
        <f>SUMIFS(СВЦЭМ!$C$39:$C$782,СВЦЭМ!$A$39:$A$782,$A146,СВЦЭМ!$B$39:$B$782,J$119)+'СЕТ СН'!$I$9+СВЦЭМ!$D$10+'СЕТ СН'!$I$5-'СЕТ СН'!$I$17</f>
        <v>5310.3514405700007</v>
      </c>
      <c r="K146" s="36">
        <f>SUMIFS(СВЦЭМ!$C$39:$C$782,СВЦЭМ!$A$39:$A$782,$A146,СВЦЭМ!$B$39:$B$782,K$119)+'СЕТ СН'!$I$9+СВЦЭМ!$D$10+'СЕТ СН'!$I$5-'СЕТ СН'!$I$17</f>
        <v>5320.2954233500004</v>
      </c>
      <c r="L146" s="36">
        <f>SUMIFS(СВЦЭМ!$C$39:$C$782,СВЦЭМ!$A$39:$A$782,$A146,СВЦЭМ!$B$39:$B$782,L$119)+'СЕТ СН'!$I$9+СВЦЭМ!$D$10+'СЕТ СН'!$I$5-'СЕТ СН'!$I$17</f>
        <v>5314.0668655500003</v>
      </c>
      <c r="M146" s="36">
        <f>SUMIFS(СВЦЭМ!$C$39:$C$782,СВЦЭМ!$A$39:$A$782,$A146,СВЦЭМ!$B$39:$B$782,M$119)+'СЕТ СН'!$I$9+СВЦЭМ!$D$10+'СЕТ СН'!$I$5-'СЕТ СН'!$I$17</f>
        <v>5328.3150933200004</v>
      </c>
      <c r="N146" s="36">
        <f>SUMIFS(СВЦЭМ!$C$39:$C$782,СВЦЭМ!$A$39:$A$782,$A146,СВЦЭМ!$B$39:$B$782,N$119)+'СЕТ СН'!$I$9+СВЦЭМ!$D$10+'СЕТ СН'!$I$5-'СЕТ СН'!$I$17</f>
        <v>5456.5240368100003</v>
      </c>
      <c r="O146" s="36">
        <f>SUMIFS(СВЦЭМ!$C$39:$C$782,СВЦЭМ!$A$39:$A$782,$A146,СВЦЭМ!$B$39:$B$782,O$119)+'СЕТ СН'!$I$9+СВЦЭМ!$D$10+'СЕТ СН'!$I$5-'СЕТ СН'!$I$17</f>
        <v>5466.3950893900001</v>
      </c>
      <c r="P146" s="36">
        <f>SUMIFS(СВЦЭМ!$C$39:$C$782,СВЦЭМ!$A$39:$A$782,$A146,СВЦЭМ!$B$39:$B$782,P$119)+'СЕТ СН'!$I$9+СВЦЭМ!$D$10+'СЕТ СН'!$I$5-'СЕТ СН'!$I$17</f>
        <v>5484.1130253700003</v>
      </c>
      <c r="Q146" s="36">
        <f>SUMIFS(СВЦЭМ!$C$39:$C$782,СВЦЭМ!$A$39:$A$782,$A146,СВЦЭМ!$B$39:$B$782,Q$119)+'СЕТ СН'!$I$9+СВЦЭМ!$D$10+'СЕТ СН'!$I$5-'СЕТ СН'!$I$17</f>
        <v>5492.2628867800004</v>
      </c>
      <c r="R146" s="36">
        <f>SUMIFS(СВЦЭМ!$C$39:$C$782,СВЦЭМ!$A$39:$A$782,$A146,СВЦЭМ!$B$39:$B$782,R$119)+'СЕТ СН'!$I$9+СВЦЭМ!$D$10+'СЕТ СН'!$I$5-'СЕТ СН'!$I$17</f>
        <v>5476.4461109500007</v>
      </c>
      <c r="S146" s="36">
        <f>SUMIFS(СВЦЭМ!$C$39:$C$782,СВЦЭМ!$A$39:$A$782,$A146,СВЦЭМ!$B$39:$B$782,S$119)+'СЕТ СН'!$I$9+СВЦЭМ!$D$10+'СЕТ СН'!$I$5-'СЕТ СН'!$I$17</f>
        <v>5441.50615965</v>
      </c>
      <c r="T146" s="36">
        <f>SUMIFS(СВЦЭМ!$C$39:$C$782,СВЦЭМ!$A$39:$A$782,$A146,СВЦЭМ!$B$39:$B$782,T$119)+'СЕТ СН'!$I$9+СВЦЭМ!$D$10+'СЕТ СН'!$I$5-'СЕТ СН'!$I$17</f>
        <v>5390.5123380800005</v>
      </c>
      <c r="U146" s="36">
        <f>SUMIFS(СВЦЭМ!$C$39:$C$782,СВЦЭМ!$A$39:$A$782,$A146,СВЦЭМ!$B$39:$B$782,U$119)+'СЕТ СН'!$I$9+СВЦЭМ!$D$10+'СЕТ СН'!$I$5-'СЕТ СН'!$I$17</f>
        <v>5322.9638683200001</v>
      </c>
      <c r="V146" s="36">
        <f>SUMIFS(СВЦЭМ!$C$39:$C$782,СВЦЭМ!$A$39:$A$782,$A146,СВЦЭМ!$B$39:$B$782,V$119)+'СЕТ СН'!$I$9+СВЦЭМ!$D$10+'СЕТ СН'!$I$5-'СЕТ СН'!$I$17</f>
        <v>5308.7393560999999</v>
      </c>
      <c r="W146" s="36">
        <f>SUMIFS(СВЦЭМ!$C$39:$C$782,СВЦЭМ!$A$39:$A$782,$A146,СВЦЭМ!$B$39:$B$782,W$119)+'СЕТ СН'!$I$9+СВЦЭМ!$D$10+'СЕТ СН'!$I$5-'СЕТ СН'!$I$17</f>
        <v>5344.5717809400003</v>
      </c>
      <c r="X146" s="36">
        <f>SUMIFS(СВЦЭМ!$C$39:$C$782,СВЦЭМ!$A$39:$A$782,$A146,СВЦЭМ!$B$39:$B$782,X$119)+'СЕТ СН'!$I$9+СВЦЭМ!$D$10+'СЕТ СН'!$I$5-'СЕТ СН'!$I$17</f>
        <v>5349.4933104700003</v>
      </c>
      <c r="Y146" s="36">
        <f>SUMIFS(СВЦЭМ!$C$39:$C$782,СВЦЭМ!$A$39:$A$782,$A146,СВЦЭМ!$B$39:$B$782,Y$119)+'СЕТ СН'!$I$9+СВЦЭМ!$D$10+'СЕТ СН'!$I$5-'СЕТ СН'!$I$17</f>
        <v>5464.8367292399998</v>
      </c>
    </row>
    <row r="147" spans="1:26" ht="15.75" x14ac:dyDescent="0.2">
      <c r="A147" s="35">
        <f t="shared" si="3"/>
        <v>45074</v>
      </c>
      <c r="B147" s="36">
        <f>SUMIFS(СВЦЭМ!$C$39:$C$782,СВЦЭМ!$A$39:$A$782,$A147,СВЦЭМ!$B$39:$B$782,B$119)+'СЕТ СН'!$I$9+СВЦЭМ!$D$10+'СЕТ СН'!$I$5-'СЕТ СН'!$I$17</f>
        <v>5315.0961437200003</v>
      </c>
      <c r="C147" s="36">
        <f>SUMIFS(СВЦЭМ!$C$39:$C$782,СВЦЭМ!$A$39:$A$782,$A147,СВЦЭМ!$B$39:$B$782,C$119)+'СЕТ СН'!$I$9+СВЦЭМ!$D$10+'СЕТ СН'!$I$5-'СЕТ СН'!$I$17</f>
        <v>5401.0104158600006</v>
      </c>
      <c r="D147" s="36">
        <f>SUMIFS(СВЦЭМ!$C$39:$C$782,СВЦЭМ!$A$39:$A$782,$A147,СВЦЭМ!$B$39:$B$782,D$119)+'СЕТ СН'!$I$9+СВЦЭМ!$D$10+'СЕТ СН'!$I$5-'СЕТ СН'!$I$17</f>
        <v>5476.3410168800001</v>
      </c>
      <c r="E147" s="36">
        <f>SUMIFS(СВЦЭМ!$C$39:$C$782,СВЦЭМ!$A$39:$A$782,$A147,СВЦЭМ!$B$39:$B$782,E$119)+'СЕТ СН'!$I$9+СВЦЭМ!$D$10+'СЕТ СН'!$I$5-'СЕТ СН'!$I$17</f>
        <v>5485.4945301799999</v>
      </c>
      <c r="F147" s="36">
        <f>SUMIFS(СВЦЭМ!$C$39:$C$782,СВЦЭМ!$A$39:$A$782,$A147,СВЦЭМ!$B$39:$B$782,F$119)+'СЕТ СН'!$I$9+СВЦЭМ!$D$10+'СЕТ СН'!$I$5-'СЕТ СН'!$I$17</f>
        <v>5491.1759246000001</v>
      </c>
      <c r="G147" s="36">
        <f>SUMIFS(СВЦЭМ!$C$39:$C$782,СВЦЭМ!$A$39:$A$782,$A147,СВЦЭМ!$B$39:$B$782,G$119)+'СЕТ СН'!$I$9+СВЦЭМ!$D$10+'СЕТ СН'!$I$5-'СЕТ СН'!$I$17</f>
        <v>5559.0364009900004</v>
      </c>
      <c r="H147" s="36">
        <f>SUMIFS(СВЦЭМ!$C$39:$C$782,СВЦЭМ!$A$39:$A$782,$A147,СВЦЭМ!$B$39:$B$782,H$119)+'СЕТ СН'!$I$9+СВЦЭМ!$D$10+'СЕТ СН'!$I$5-'СЕТ СН'!$I$17</f>
        <v>5498.7239426000006</v>
      </c>
      <c r="I147" s="36">
        <f>SUMIFS(СВЦЭМ!$C$39:$C$782,СВЦЭМ!$A$39:$A$782,$A147,СВЦЭМ!$B$39:$B$782,I$119)+'СЕТ СН'!$I$9+СВЦЭМ!$D$10+'СЕТ СН'!$I$5-'СЕТ СН'!$I$17</f>
        <v>5451.8301942400003</v>
      </c>
      <c r="J147" s="36">
        <f>SUMIFS(СВЦЭМ!$C$39:$C$782,СВЦЭМ!$A$39:$A$782,$A147,СВЦЭМ!$B$39:$B$782,J$119)+'СЕТ СН'!$I$9+СВЦЭМ!$D$10+'СЕТ СН'!$I$5-'СЕТ СН'!$I$17</f>
        <v>5379.5175885999997</v>
      </c>
      <c r="K147" s="36">
        <f>SUMIFS(СВЦЭМ!$C$39:$C$782,СВЦЭМ!$A$39:$A$782,$A147,СВЦЭМ!$B$39:$B$782,K$119)+'СЕТ СН'!$I$9+СВЦЭМ!$D$10+'СЕТ СН'!$I$5-'СЕТ СН'!$I$17</f>
        <v>5309.2018368500003</v>
      </c>
      <c r="L147" s="36">
        <f>SUMIFS(СВЦЭМ!$C$39:$C$782,СВЦЭМ!$A$39:$A$782,$A147,СВЦЭМ!$B$39:$B$782,L$119)+'СЕТ СН'!$I$9+СВЦЭМ!$D$10+'СЕТ СН'!$I$5-'СЕТ СН'!$I$17</f>
        <v>5300.9529025800002</v>
      </c>
      <c r="M147" s="36">
        <f>SUMIFS(СВЦЭМ!$C$39:$C$782,СВЦЭМ!$A$39:$A$782,$A147,СВЦЭМ!$B$39:$B$782,M$119)+'СЕТ СН'!$I$9+СВЦЭМ!$D$10+'СЕТ СН'!$I$5-'СЕТ СН'!$I$17</f>
        <v>5276.5128289000004</v>
      </c>
      <c r="N147" s="36">
        <f>SUMIFS(СВЦЭМ!$C$39:$C$782,СВЦЭМ!$A$39:$A$782,$A147,СВЦЭМ!$B$39:$B$782,N$119)+'СЕТ СН'!$I$9+СВЦЭМ!$D$10+'СЕТ СН'!$I$5-'СЕТ СН'!$I$17</f>
        <v>5318.0021396100001</v>
      </c>
      <c r="O147" s="36">
        <f>SUMIFS(СВЦЭМ!$C$39:$C$782,СВЦЭМ!$A$39:$A$782,$A147,СВЦЭМ!$B$39:$B$782,O$119)+'СЕТ СН'!$I$9+СВЦЭМ!$D$10+'СЕТ СН'!$I$5-'СЕТ СН'!$I$17</f>
        <v>5342.36276619</v>
      </c>
      <c r="P147" s="36">
        <f>SUMIFS(СВЦЭМ!$C$39:$C$782,СВЦЭМ!$A$39:$A$782,$A147,СВЦЭМ!$B$39:$B$782,P$119)+'СЕТ СН'!$I$9+СВЦЭМ!$D$10+'СЕТ СН'!$I$5-'СЕТ СН'!$I$17</f>
        <v>5352.2469127000004</v>
      </c>
      <c r="Q147" s="36">
        <f>SUMIFS(СВЦЭМ!$C$39:$C$782,СВЦЭМ!$A$39:$A$782,$A147,СВЦЭМ!$B$39:$B$782,Q$119)+'СЕТ СН'!$I$9+СВЦЭМ!$D$10+'СЕТ СН'!$I$5-'СЕТ СН'!$I$17</f>
        <v>5369.4588394399998</v>
      </c>
      <c r="R147" s="36">
        <f>SUMIFS(СВЦЭМ!$C$39:$C$782,СВЦЭМ!$A$39:$A$782,$A147,СВЦЭМ!$B$39:$B$782,R$119)+'СЕТ СН'!$I$9+СВЦЭМ!$D$10+'СЕТ СН'!$I$5-'СЕТ СН'!$I$17</f>
        <v>5335.5087934700005</v>
      </c>
      <c r="S147" s="36">
        <f>SUMIFS(СВЦЭМ!$C$39:$C$782,СВЦЭМ!$A$39:$A$782,$A147,СВЦЭМ!$B$39:$B$782,S$119)+'СЕТ СН'!$I$9+СВЦЭМ!$D$10+'СЕТ СН'!$I$5-'СЕТ СН'!$I$17</f>
        <v>5322.0914793800002</v>
      </c>
      <c r="T147" s="36">
        <f>SUMIFS(СВЦЭМ!$C$39:$C$782,СВЦЭМ!$A$39:$A$782,$A147,СВЦЭМ!$B$39:$B$782,T$119)+'СЕТ СН'!$I$9+СВЦЭМ!$D$10+'СЕТ СН'!$I$5-'СЕТ СН'!$I$17</f>
        <v>5284.0080914700002</v>
      </c>
      <c r="U147" s="36">
        <f>SUMIFS(СВЦЭМ!$C$39:$C$782,СВЦЭМ!$A$39:$A$782,$A147,СВЦЭМ!$B$39:$B$782,U$119)+'СЕТ СН'!$I$9+СВЦЭМ!$D$10+'СЕТ СН'!$I$5-'СЕТ СН'!$I$17</f>
        <v>5284.7814151500006</v>
      </c>
      <c r="V147" s="36">
        <f>SUMIFS(СВЦЭМ!$C$39:$C$782,СВЦЭМ!$A$39:$A$782,$A147,СВЦЭМ!$B$39:$B$782,V$119)+'СЕТ СН'!$I$9+СВЦЭМ!$D$10+'СЕТ СН'!$I$5-'СЕТ СН'!$I$17</f>
        <v>5264.3421651900007</v>
      </c>
      <c r="W147" s="36">
        <f>SUMIFS(СВЦЭМ!$C$39:$C$782,СВЦЭМ!$A$39:$A$782,$A147,СВЦЭМ!$B$39:$B$782,W$119)+'СЕТ СН'!$I$9+СВЦЭМ!$D$10+'СЕТ СН'!$I$5-'СЕТ СН'!$I$17</f>
        <v>5244.2499304100002</v>
      </c>
      <c r="X147" s="36">
        <f>SUMIFS(СВЦЭМ!$C$39:$C$782,СВЦЭМ!$A$39:$A$782,$A147,СВЦЭМ!$B$39:$B$782,X$119)+'СЕТ СН'!$I$9+СВЦЭМ!$D$10+'СЕТ СН'!$I$5-'СЕТ СН'!$I$17</f>
        <v>5271.43754799</v>
      </c>
      <c r="Y147" s="36">
        <f>SUMIFS(СВЦЭМ!$C$39:$C$782,СВЦЭМ!$A$39:$A$782,$A147,СВЦЭМ!$B$39:$B$782,Y$119)+'СЕТ СН'!$I$9+СВЦЭМ!$D$10+'СЕТ СН'!$I$5-'СЕТ СН'!$I$17</f>
        <v>5330.8673002200003</v>
      </c>
    </row>
    <row r="148" spans="1:26" ht="15.75" x14ac:dyDescent="0.2">
      <c r="A148" s="35">
        <f t="shared" si="3"/>
        <v>45075</v>
      </c>
      <c r="B148" s="36">
        <f>SUMIFS(СВЦЭМ!$C$39:$C$782,СВЦЭМ!$A$39:$A$782,$A148,СВЦЭМ!$B$39:$B$782,B$119)+'СЕТ СН'!$I$9+СВЦЭМ!$D$10+'СЕТ СН'!$I$5-'СЕТ СН'!$I$17</f>
        <v>5325.1031313599997</v>
      </c>
      <c r="C148" s="36">
        <f>SUMIFS(СВЦЭМ!$C$39:$C$782,СВЦЭМ!$A$39:$A$782,$A148,СВЦЭМ!$B$39:$B$782,C$119)+'СЕТ СН'!$I$9+СВЦЭМ!$D$10+'СЕТ СН'!$I$5-'СЕТ СН'!$I$17</f>
        <v>5425.8662381000004</v>
      </c>
      <c r="D148" s="36">
        <f>SUMIFS(СВЦЭМ!$C$39:$C$782,СВЦЭМ!$A$39:$A$782,$A148,СВЦЭМ!$B$39:$B$782,D$119)+'СЕТ СН'!$I$9+СВЦЭМ!$D$10+'СЕТ СН'!$I$5-'СЕТ СН'!$I$17</f>
        <v>5513.9458755400001</v>
      </c>
      <c r="E148" s="36">
        <f>SUMIFS(СВЦЭМ!$C$39:$C$782,СВЦЭМ!$A$39:$A$782,$A148,СВЦЭМ!$B$39:$B$782,E$119)+'СЕТ СН'!$I$9+СВЦЭМ!$D$10+'СЕТ СН'!$I$5-'СЕТ СН'!$I$17</f>
        <v>5596.4034201300001</v>
      </c>
      <c r="F148" s="36">
        <f>SUMIFS(СВЦЭМ!$C$39:$C$782,СВЦЭМ!$A$39:$A$782,$A148,СВЦЭМ!$B$39:$B$782,F$119)+'СЕТ СН'!$I$9+СВЦЭМ!$D$10+'СЕТ СН'!$I$5-'СЕТ СН'!$I$17</f>
        <v>5586.8225194300003</v>
      </c>
      <c r="G148" s="36">
        <f>SUMIFS(СВЦЭМ!$C$39:$C$782,СВЦЭМ!$A$39:$A$782,$A148,СВЦЭМ!$B$39:$B$782,G$119)+'СЕТ СН'!$I$9+СВЦЭМ!$D$10+'СЕТ СН'!$I$5-'СЕТ СН'!$I$17</f>
        <v>5577.6485501500001</v>
      </c>
      <c r="H148" s="36">
        <f>SUMIFS(СВЦЭМ!$C$39:$C$782,СВЦЭМ!$A$39:$A$782,$A148,СВЦЭМ!$B$39:$B$782,H$119)+'СЕТ СН'!$I$9+СВЦЭМ!$D$10+'СЕТ СН'!$I$5-'СЕТ СН'!$I$17</f>
        <v>5503.3317385200007</v>
      </c>
      <c r="I148" s="36">
        <f>SUMIFS(СВЦЭМ!$C$39:$C$782,СВЦЭМ!$A$39:$A$782,$A148,СВЦЭМ!$B$39:$B$782,I$119)+'СЕТ СН'!$I$9+СВЦЭМ!$D$10+'СЕТ СН'!$I$5-'СЕТ СН'!$I$17</f>
        <v>5450.8651741100002</v>
      </c>
      <c r="J148" s="36">
        <f>SUMIFS(СВЦЭМ!$C$39:$C$782,СВЦЭМ!$A$39:$A$782,$A148,СВЦЭМ!$B$39:$B$782,J$119)+'СЕТ СН'!$I$9+СВЦЭМ!$D$10+'СЕТ СН'!$I$5-'СЕТ СН'!$I$17</f>
        <v>5410.3810137600003</v>
      </c>
      <c r="K148" s="36">
        <f>SUMIFS(СВЦЭМ!$C$39:$C$782,СВЦЭМ!$A$39:$A$782,$A148,СВЦЭМ!$B$39:$B$782,K$119)+'СЕТ СН'!$I$9+СВЦЭМ!$D$10+'СЕТ СН'!$I$5-'СЕТ СН'!$I$17</f>
        <v>5421.7113569600006</v>
      </c>
      <c r="L148" s="36">
        <f>SUMIFS(СВЦЭМ!$C$39:$C$782,СВЦЭМ!$A$39:$A$782,$A148,СВЦЭМ!$B$39:$B$782,L$119)+'СЕТ СН'!$I$9+СВЦЭМ!$D$10+'СЕТ СН'!$I$5-'СЕТ СН'!$I$17</f>
        <v>5427.6439044500003</v>
      </c>
      <c r="M148" s="36">
        <f>SUMIFS(СВЦЭМ!$C$39:$C$782,СВЦЭМ!$A$39:$A$782,$A148,СВЦЭМ!$B$39:$B$782,M$119)+'СЕТ СН'!$I$9+СВЦЭМ!$D$10+'СЕТ СН'!$I$5-'СЕТ СН'!$I$17</f>
        <v>5437.8021556800004</v>
      </c>
      <c r="N148" s="36">
        <f>SUMIFS(СВЦЭМ!$C$39:$C$782,СВЦЭМ!$A$39:$A$782,$A148,СВЦЭМ!$B$39:$B$782,N$119)+'СЕТ СН'!$I$9+СВЦЭМ!$D$10+'СЕТ СН'!$I$5-'СЕТ СН'!$I$17</f>
        <v>5438.2895344500002</v>
      </c>
      <c r="O148" s="36">
        <f>SUMIFS(СВЦЭМ!$C$39:$C$782,СВЦЭМ!$A$39:$A$782,$A148,СВЦЭМ!$B$39:$B$782,O$119)+'СЕТ СН'!$I$9+СВЦЭМ!$D$10+'СЕТ СН'!$I$5-'СЕТ СН'!$I$17</f>
        <v>5435.6967043599998</v>
      </c>
      <c r="P148" s="36">
        <f>SUMIFS(СВЦЭМ!$C$39:$C$782,СВЦЭМ!$A$39:$A$782,$A148,СВЦЭМ!$B$39:$B$782,P$119)+'СЕТ СН'!$I$9+СВЦЭМ!$D$10+'СЕТ СН'!$I$5-'СЕТ СН'!$I$17</f>
        <v>5427.9223865800004</v>
      </c>
      <c r="Q148" s="36">
        <f>SUMIFS(СВЦЭМ!$C$39:$C$782,СВЦЭМ!$A$39:$A$782,$A148,СВЦЭМ!$B$39:$B$782,Q$119)+'СЕТ СН'!$I$9+СВЦЭМ!$D$10+'СЕТ СН'!$I$5-'СЕТ СН'!$I$17</f>
        <v>5422.2615651400001</v>
      </c>
      <c r="R148" s="36">
        <f>SUMIFS(СВЦЭМ!$C$39:$C$782,СВЦЭМ!$A$39:$A$782,$A148,СВЦЭМ!$B$39:$B$782,R$119)+'СЕТ СН'!$I$9+СВЦЭМ!$D$10+'СЕТ СН'!$I$5-'СЕТ СН'!$I$17</f>
        <v>5409.8815987800008</v>
      </c>
      <c r="S148" s="36">
        <f>SUMIFS(СВЦЭМ!$C$39:$C$782,СВЦЭМ!$A$39:$A$782,$A148,СВЦЭМ!$B$39:$B$782,S$119)+'СЕТ СН'!$I$9+СВЦЭМ!$D$10+'СЕТ СН'!$I$5-'СЕТ СН'!$I$17</f>
        <v>5405.8071854600003</v>
      </c>
      <c r="T148" s="36">
        <f>SUMIFS(СВЦЭМ!$C$39:$C$782,СВЦЭМ!$A$39:$A$782,$A148,СВЦЭМ!$B$39:$B$782,T$119)+'СЕТ СН'!$I$9+СВЦЭМ!$D$10+'СЕТ СН'!$I$5-'СЕТ СН'!$I$17</f>
        <v>5328.0938003800002</v>
      </c>
      <c r="U148" s="36">
        <f>SUMIFS(СВЦЭМ!$C$39:$C$782,СВЦЭМ!$A$39:$A$782,$A148,СВЦЭМ!$B$39:$B$782,U$119)+'СЕТ СН'!$I$9+СВЦЭМ!$D$10+'СЕТ СН'!$I$5-'СЕТ СН'!$I$17</f>
        <v>5335.8715545300001</v>
      </c>
      <c r="V148" s="36">
        <f>SUMIFS(СВЦЭМ!$C$39:$C$782,СВЦЭМ!$A$39:$A$782,$A148,СВЦЭМ!$B$39:$B$782,V$119)+'СЕТ СН'!$I$9+СВЦЭМ!$D$10+'СЕТ СН'!$I$5-'СЕТ СН'!$I$17</f>
        <v>5347.8133375200005</v>
      </c>
      <c r="W148" s="36">
        <f>SUMIFS(СВЦЭМ!$C$39:$C$782,СВЦЭМ!$A$39:$A$782,$A148,СВЦЭМ!$B$39:$B$782,W$119)+'СЕТ СН'!$I$9+СВЦЭМ!$D$10+'СЕТ СН'!$I$5-'СЕТ СН'!$I$17</f>
        <v>5330.4123863000004</v>
      </c>
      <c r="X148" s="36">
        <f>SUMIFS(СВЦЭМ!$C$39:$C$782,СВЦЭМ!$A$39:$A$782,$A148,СВЦЭМ!$B$39:$B$782,X$119)+'СЕТ СН'!$I$9+СВЦЭМ!$D$10+'СЕТ СН'!$I$5-'СЕТ СН'!$I$17</f>
        <v>5375.3284362499999</v>
      </c>
      <c r="Y148" s="36">
        <f>SUMIFS(СВЦЭМ!$C$39:$C$782,СВЦЭМ!$A$39:$A$782,$A148,СВЦЭМ!$B$39:$B$782,Y$119)+'СЕТ СН'!$I$9+СВЦЭМ!$D$10+'СЕТ СН'!$I$5-'СЕТ СН'!$I$17</f>
        <v>5418.0976102700006</v>
      </c>
    </row>
    <row r="149" spans="1:26" ht="15.75" x14ac:dyDescent="0.2">
      <c r="A149" s="35">
        <f t="shared" si="3"/>
        <v>45076</v>
      </c>
      <c r="B149" s="36">
        <f>SUMIFS(СВЦЭМ!$C$39:$C$782,СВЦЭМ!$A$39:$A$782,$A149,СВЦЭМ!$B$39:$B$782,B$119)+'СЕТ СН'!$I$9+СВЦЭМ!$D$10+'СЕТ СН'!$I$5-'СЕТ СН'!$I$17</f>
        <v>5547.9158684100003</v>
      </c>
      <c r="C149" s="36">
        <f>SUMIFS(СВЦЭМ!$C$39:$C$782,СВЦЭМ!$A$39:$A$782,$A149,СВЦЭМ!$B$39:$B$782,C$119)+'СЕТ СН'!$I$9+СВЦЭМ!$D$10+'СЕТ СН'!$I$5-'СЕТ СН'!$I$17</f>
        <v>5606.1114278100004</v>
      </c>
      <c r="D149" s="36">
        <f>SUMIFS(СВЦЭМ!$C$39:$C$782,СВЦЭМ!$A$39:$A$782,$A149,СВЦЭМ!$B$39:$B$782,D$119)+'СЕТ СН'!$I$9+СВЦЭМ!$D$10+'СЕТ СН'!$I$5-'СЕТ СН'!$I$17</f>
        <v>5658.6662795900002</v>
      </c>
      <c r="E149" s="36">
        <f>SUMIFS(СВЦЭМ!$C$39:$C$782,СВЦЭМ!$A$39:$A$782,$A149,СВЦЭМ!$B$39:$B$782,E$119)+'СЕТ СН'!$I$9+СВЦЭМ!$D$10+'СЕТ СН'!$I$5-'СЕТ СН'!$I$17</f>
        <v>5654.6740344899999</v>
      </c>
      <c r="F149" s="36">
        <f>SUMIFS(СВЦЭМ!$C$39:$C$782,СВЦЭМ!$A$39:$A$782,$A149,СВЦЭМ!$B$39:$B$782,F$119)+'СЕТ СН'!$I$9+СВЦЭМ!$D$10+'СЕТ СН'!$I$5-'СЕТ СН'!$I$17</f>
        <v>5653.3516788800007</v>
      </c>
      <c r="G149" s="36">
        <f>SUMIFS(СВЦЭМ!$C$39:$C$782,СВЦЭМ!$A$39:$A$782,$A149,СВЦЭМ!$B$39:$B$782,G$119)+'СЕТ СН'!$I$9+СВЦЭМ!$D$10+'СЕТ СН'!$I$5-'СЕТ СН'!$I$17</f>
        <v>5601.4161079700007</v>
      </c>
      <c r="H149" s="36">
        <f>SUMIFS(СВЦЭМ!$C$39:$C$782,СВЦЭМ!$A$39:$A$782,$A149,СВЦЭМ!$B$39:$B$782,H$119)+'СЕТ СН'!$I$9+СВЦЭМ!$D$10+'СЕТ СН'!$I$5-'СЕТ СН'!$I$17</f>
        <v>5516.5655656500003</v>
      </c>
      <c r="I149" s="36">
        <f>SUMIFS(СВЦЭМ!$C$39:$C$782,СВЦЭМ!$A$39:$A$782,$A149,СВЦЭМ!$B$39:$B$782,I$119)+'СЕТ СН'!$I$9+СВЦЭМ!$D$10+'СЕТ СН'!$I$5-'СЕТ СН'!$I$17</f>
        <v>5472.3879791100007</v>
      </c>
      <c r="J149" s="36">
        <f>SUMIFS(СВЦЭМ!$C$39:$C$782,СВЦЭМ!$A$39:$A$782,$A149,СВЦЭМ!$B$39:$B$782,J$119)+'СЕТ СН'!$I$9+СВЦЭМ!$D$10+'СЕТ СН'!$I$5-'СЕТ СН'!$I$17</f>
        <v>5424.8783111900002</v>
      </c>
      <c r="K149" s="36">
        <f>SUMIFS(СВЦЭМ!$C$39:$C$782,СВЦЭМ!$A$39:$A$782,$A149,СВЦЭМ!$B$39:$B$782,K$119)+'СЕТ СН'!$I$9+СВЦЭМ!$D$10+'СЕТ СН'!$I$5-'СЕТ СН'!$I$17</f>
        <v>5467.3503304200003</v>
      </c>
      <c r="L149" s="36">
        <f>SUMIFS(СВЦЭМ!$C$39:$C$782,СВЦЭМ!$A$39:$A$782,$A149,СВЦЭМ!$B$39:$B$782,L$119)+'СЕТ СН'!$I$9+СВЦЭМ!$D$10+'СЕТ СН'!$I$5-'СЕТ СН'!$I$17</f>
        <v>5455.04859545</v>
      </c>
      <c r="M149" s="36">
        <f>SUMIFS(СВЦЭМ!$C$39:$C$782,СВЦЭМ!$A$39:$A$782,$A149,СВЦЭМ!$B$39:$B$782,M$119)+'СЕТ СН'!$I$9+СВЦЭМ!$D$10+'СЕТ СН'!$I$5-'СЕТ СН'!$I$17</f>
        <v>5465.6115601900001</v>
      </c>
      <c r="N149" s="36">
        <f>SUMIFS(СВЦЭМ!$C$39:$C$782,СВЦЭМ!$A$39:$A$782,$A149,СВЦЭМ!$B$39:$B$782,N$119)+'СЕТ СН'!$I$9+СВЦЭМ!$D$10+'СЕТ СН'!$I$5-'СЕТ СН'!$I$17</f>
        <v>5496.5773195399997</v>
      </c>
      <c r="O149" s="36">
        <f>SUMIFS(СВЦЭМ!$C$39:$C$782,СВЦЭМ!$A$39:$A$782,$A149,СВЦЭМ!$B$39:$B$782,O$119)+'СЕТ СН'!$I$9+СВЦЭМ!$D$10+'СЕТ СН'!$I$5-'СЕТ СН'!$I$17</f>
        <v>5458.51191991</v>
      </c>
      <c r="P149" s="36">
        <f>SUMIFS(СВЦЭМ!$C$39:$C$782,СВЦЭМ!$A$39:$A$782,$A149,СВЦЭМ!$B$39:$B$782,P$119)+'СЕТ СН'!$I$9+СВЦЭМ!$D$10+'СЕТ СН'!$I$5-'СЕТ СН'!$I$17</f>
        <v>5463.8184346500002</v>
      </c>
      <c r="Q149" s="36">
        <f>SUMIFS(СВЦЭМ!$C$39:$C$782,СВЦЭМ!$A$39:$A$782,$A149,СВЦЭМ!$B$39:$B$782,Q$119)+'СЕТ СН'!$I$9+СВЦЭМ!$D$10+'СЕТ СН'!$I$5-'СЕТ СН'!$I$17</f>
        <v>5462.0752899199997</v>
      </c>
      <c r="R149" s="36">
        <f>SUMIFS(СВЦЭМ!$C$39:$C$782,СВЦЭМ!$A$39:$A$782,$A149,СВЦЭМ!$B$39:$B$782,R$119)+'СЕТ СН'!$I$9+СВЦЭМ!$D$10+'СЕТ СН'!$I$5-'СЕТ СН'!$I$17</f>
        <v>5464.7512587199999</v>
      </c>
      <c r="S149" s="36">
        <f>SUMIFS(СВЦЭМ!$C$39:$C$782,СВЦЭМ!$A$39:$A$782,$A149,СВЦЭМ!$B$39:$B$782,S$119)+'СЕТ СН'!$I$9+СВЦЭМ!$D$10+'СЕТ СН'!$I$5-'СЕТ СН'!$I$17</f>
        <v>5430.1394409300001</v>
      </c>
      <c r="T149" s="36">
        <f>SUMIFS(СВЦЭМ!$C$39:$C$782,СВЦЭМ!$A$39:$A$782,$A149,СВЦЭМ!$B$39:$B$782,T$119)+'СЕТ СН'!$I$9+СВЦЭМ!$D$10+'СЕТ СН'!$I$5-'СЕТ СН'!$I$17</f>
        <v>5405.5519988599999</v>
      </c>
      <c r="U149" s="36">
        <f>SUMIFS(СВЦЭМ!$C$39:$C$782,СВЦЭМ!$A$39:$A$782,$A149,СВЦЭМ!$B$39:$B$782,U$119)+'СЕТ СН'!$I$9+СВЦЭМ!$D$10+'СЕТ СН'!$I$5-'СЕТ СН'!$I$17</f>
        <v>5346.1246552700004</v>
      </c>
      <c r="V149" s="36">
        <f>SUMIFS(СВЦЭМ!$C$39:$C$782,СВЦЭМ!$A$39:$A$782,$A149,СВЦЭМ!$B$39:$B$782,V$119)+'СЕТ СН'!$I$9+СВЦЭМ!$D$10+'СЕТ СН'!$I$5-'СЕТ СН'!$I$17</f>
        <v>5320.5753311999997</v>
      </c>
      <c r="W149" s="36">
        <f>SUMIFS(СВЦЭМ!$C$39:$C$782,СВЦЭМ!$A$39:$A$782,$A149,СВЦЭМ!$B$39:$B$782,W$119)+'СЕТ СН'!$I$9+СВЦЭМ!$D$10+'СЕТ СН'!$I$5-'СЕТ СН'!$I$17</f>
        <v>5349.1092397100001</v>
      </c>
      <c r="X149" s="36">
        <f>SUMIFS(СВЦЭМ!$C$39:$C$782,СВЦЭМ!$A$39:$A$782,$A149,СВЦЭМ!$B$39:$B$782,X$119)+'СЕТ СН'!$I$9+СВЦЭМ!$D$10+'СЕТ СН'!$I$5-'СЕТ СН'!$I$17</f>
        <v>5419.8359949200003</v>
      </c>
      <c r="Y149" s="36">
        <f>SUMIFS(СВЦЭМ!$C$39:$C$782,СВЦЭМ!$A$39:$A$782,$A149,СВЦЭМ!$B$39:$B$782,Y$119)+'СЕТ СН'!$I$9+СВЦЭМ!$D$10+'СЕТ СН'!$I$5-'СЕТ СН'!$I$17</f>
        <v>5462.17827889</v>
      </c>
    </row>
    <row r="150" spans="1:26" ht="15.75" x14ac:dyDescent="0.2">
      <c r="A150" s="35">
        <f t="shared" si="3"/>
        <v>45077</v>
      </c>
      <c r="B150" s="36">
        <f>SUMIFS(СВЦЭМ!$C$39:$C$782,СВЦЭМ!$A$39:$A$782,$A150,СВЦЭМ!$B$39:$B$782,B$119)+'СЕТ СН'!$I$9+СВЦЭМ!$D$10+'СЕТ СН'!$I$5-'СЕТ СН'!$I$17</f>
        <v>5589.9759116300002</v>
      </c>
      <c r="C150" s="36">
        <f>SUMIFS(СВЦЭМ!$C$39:$C$782,СВЦЭМ!$A$39:$A$782,$A150,СВЦЭМ!$B$39:$B$782,C$119)+'СЕТ СН'!$I$9+СВЦЭМ!$D$10+'СЕТ СН'!$I$5-'СЕТ СН'!$I$17</f>
        <v>5650.5934471400005</v>
      </c>
      <c r="D150" s="36">
        <f>SUMIFS(СВЦЭМ!$C$39:$C$782,СВЦЭМ!$A$39:$A$782,$A150,СВЦЭМ!$B$39:$B$782,D$119)+'СЕТ СН'!$I$9+СВЦЭМ!$D$10+'СЕТ СН'!$I$5-'СЕТ СН'!$I$17</f>
        <v>5664.1009073200003</v>
      </c>
      <c r="E150" s="36">
        <f>SUMIFS(СВЦЭМ!$C$39:$C$782,СВЦЭМ!$A$39:$A$782,$A150,СВЦЭМ!$B$39:$B$782,E$119)+'СЕТ СН'!$I$9+СВЦЭМ!$D$10+'СЕТ СН'!$I$5-'СЕТ СН'!$I$17</f>
        <v>5635.0659010700001</v>
      </c>
      <c r="F150" s="36">
        <f>SUMIFS(СВЦЭМ!$C$39:$C$782,СВЦЭМ!$A$39:$A$782,$A150,СВЦЭМ!$B$39:$B$782,F$119)+'СЕТ СН'!$I$9+СВЦЭМ!$D$10+'СЕТ СН'!$I$5-'СЕТ СН'!$I$17</f>
        <v>5647.6208021700004</v>
      </c>
      <c r="G150" s="36">
        <f>SUMIFS(СВЦЭМ!$C$39:$C$782,СВЦЭМ!$A$39:$A$782,$A150,СВЦЭМ!$B$39:$B$782,G$119)+'СЕТ СН'!$I$9+СВЦЭМ!$D$10+'СЕТ СН'!$I$5-'СЕТ СН'!$I$17</f>
        <v>5644.0838362699997</v>
      </c>
      <c r="H150" s="36">
        <f>SUMIFS(СВЦЭМ!$C$39:$C$782,СВЦЭМ!$A$39:$A$782,$A150,СВЦЭМ!$B$39:$B$782,H$119)+'СЕТ СН'!$I$9+СВЦЭМ!$D$10+'СЕТ СН'!$I$5-'СЕТ СН'!$I$17</f>
        <v>5491.6198542399998</v>
      </c>
      <c r="I150" s="36">
        <f>SUMIFS(СВЦЭМ!$C$39:$C$782,СВЦЭМ!$A$39:$A$782,$A150,СВЦЭМ!$B$39:$B$782,I$119)+'СЕТ СН'!$I$9+СВЦЭМ!$D$10+'СЕТ СН'!$I$5-'СЕТ СН'!$I$17</f>
        <v>5464.3046052</v>
      </c>
      <c r="J150" s="36">
        <f>SUMIFS(СВЦЭМ!$C$39:$C$782,СВЦЭМ!$A$39:$A$782,$A150,СВЦЭМ!$B$39:$B$782,J$119)+'СЕТ СН'!$I$9+СВЦЭМ!$D$10+'СЕТ СН'!$I$5-'СЕТ СН'!$I$17</f>
        <v>5404.71406398</v>
      </c>
      <c r="K150" s="36">
        <f>SUMIFS(СВЦЭМ!$C$39:$C$782,СВЦЭМ!$A$39:$A$782,$A150,СВЦЭМ!$B$39:$B$782,K$119)+'СЕТ СН'!$I$9+СВЦЭМ!$D$10+'СЕТ СН'!$I$5-'СЕТ СН'!$I$17</f>
        <v>5400.3686010199999</v>
      </c>
      <c r="L150" s="36">
        <f>SUMIFS(СВЦЭМ!$C$39:$C$782,СВЦЭМ!$A$39:$A$782,$A150,СВЦЭМ!$B$39:$B$782,L$119)+'СЕТ СН'!$I$9+СВЦЭМ!$D$10+'СЕТ СН'!$I$5-'СЕТ СН'!$I$17</f>
        <v>5396.00816682</v>
      </c>
      <c r="M150" s="36">
        <f>SUMIFS(СВЦЭМ!$C$39:$C$782,СВЦЭМ!$A$39:$A$782,$A150,СВЦЭМ!$B$39:$B$782,M$119)+'СЕТ СН'!$I$9+СВЦЭМ!$D$10+'СЕТ СН'!$I$5-'СЕТ СН'!$I$17</f>
        <v>5418.1542492799999</v>
      </c>
      <c r="N150" s="36">
        <f>SUMIFS(СВЦЭМ!$C$39:$C$782,СВЦЭМ!$A$39:$A$782,$A150,СВЦЭМ!$B$39:$B$782,N$119)+'СЕТ СН'!$I$9+СВЦЭМ!$D$10+'СЕТ СН'!$I$5-'СЕТ СН'!$I$17</f>
        <v>5443.3167593100006</v>
      </c>
      <c r="O150" s="36">
        <f>SUMIFS(СВЦЭМ!$C$39:$C$782,СВЦЭМ!$A$39:$A$782,$A150,СВЦЭМ!$B$39:$B$782,O$119)+'СЕТ СН'!$I$9+СВЦЭМ!$D$10+'СЕТ СН'!$I$5-'СЕТ СН'!$I$17</f>
        <v>5407.0054816400007</v>
      </c>
      <c r="P150" s="36">
        <f>SUMIFS(СВЦЭМ!$C$39:$C$782,СВЦЭМ!$A$39:$A$782,$A150,СВЦЭМ!$B$39:$B$782,P$119)+'СЕТ СН'!$I$9+СВЦЭМ!$D$10+'СЕТ СН'!$I$5-'СЕТ СН'!$I$17</f>
        <v>5437.9277639800002</v>
      </c>
      <c r="Q150" s="36">
        <f>SUMIFS(СВЦЭМ!$C$39:$C$782,СВЦЭМ!$A$39:$A$782,$A150,СВЦЭМ!$B$39:$B$782,Q$119)+'СЕТ СН'!$I$9+СВЦЭМ!$D$10+'СЕТ СН'!$I$5-'СЕТ СН'!$I$17</f>
        <v>5431.9645165500006</v>
      </c>
      <c r="R150" s="36">
        <f>SUMIFS(СВЦЭМ!$C$39:$C$782,СВЦЭМ!$A$39:$A$782,$A150,СВЦЭМ!$B$39:$B$782,R$119)+'СЕТ СН'!$I$9+СВЦЭМ!$D$10+'СЕТ СН'!$I$5-'СЕТ СН'!$I$17</f>
        <v>5430.7911787900002</v>
      </c>
      <c r="S150" s="36">
        <f>SUMIFS(СВЦЭМ!$C$39:$C$782,СВЦЭМ!$A$39:$A$782,$A150,СВЦЭМ!$B$39:$B$782,S$119)+'СЕТ СН'!$I$9+СВЦЭМ!$D$10+'СЕТ СН'!$I$5-'СЕТ СН'!$I$17</f>
        <v>5411.4416339500003</v>
      </c>
      <c r="T150" s="36">
        <f>SUMIFS(СВЦЭМ!$C$39:$C$782,СВЦЭМ!$A$39:$A$782,$A150,СВЦЭМ!$B$39:$B$782,T$119)+'СЕТ СН'!$I$9+СВЦЭМ!$D$10+'СЕТ СН'!$I$5-'СЕТ СН'!$I$17</f>
        <v>5384.9288846199997</v>
      </c>
      <c r="U150" s="36">
        <f>SUMIFS(СВЦЭМ!$C$39:$C$782,СВЦЭМ!$A$39:$A$782,$A150,СВЦЭМ!$B$39:$B$782,U$119)+'СЕТ СН'!$I$9+СВЦЭМ!$D$10+'СЕТ СН'!$I$5-'СЕТ СН'!$I$17</f>
        <v>5328.6556072000003</v>
      </c>
      <c r="V150" s="36">
        <f>SUMIFS(СВЦЭМ!$C$39:$C$782,СВЦЭМ!$A$39:$A$782,$A150,СВЦЭМ!$B$39:$B$782,V$119)+'СЕТ СН'!$I$9+СВЦЭМ!$D$10+'СЕТ СН'!$I$5-'СЕТ СН'!$I$17</f>
        <v>5304.43770812</v>
      </c>
      <c r="W150" s="36">
        <f>SUMIFS(СВЦЭМ!$C$39:$C$782,СВЦЭМ!$A$39:$A$782,$A150,СВЦЭМ!$B$39:$B$782,W$119)+'СЕТ СН'!$I$9+СВЦЭМ!$D$10+'СЕТ СН'!$I$5-'СЕТ СН'!$I$17</f>
        <v>5306.0937093400007</v>
      </c>
      <c r="X150" s="36">
        <f>SUMIFS(СВЦЭМ!$C$39:$C$782,СВЦЭМ!$A$39:$A$782,$A150,СВЦЭМ!$B$39:$B$782,X$119)+'СЕТ СН'!$I$9+СВЦЭМ!$D$10+'СЕТ СН'!$I$5-'СЕТ СН'!$I$17</f>
        <v>5358.2607441199998</v>
      </c>
      <c r="Y150" s="36">
        <f>SUMIFS(СВЦЭМ!$C$39:$C$782,СВЦЭМ!$A$39:$A$782,$A150,СВЦЭМ!$B$39:$B$782,Y$119)+'СЕТ СН'!$I$9+СВЦЭМ!$D$10+'СЕТ СН'!$I$5-'СЕТ СН'!$I$17</f>
        <v>5418.2171452500006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725489.20396265283</v>
      </c>
      <c r="O155" s="126"/>
      <c r="P155" s="125">
        <f>СВЦЭМ!$D$12+'СЕТ СН'!$F$10-'СЕТ СН'!$G$18</f>
        <v>725489.20396265283</v>
      </c>
      <c r="Q155" s="126"/>
      <c r="R155" s="125">
        <f>СВЦЭМ!$D$12+'СЕТ СН'!$F$10-'СЕТ СН'!$H$18</f>
        <v>725489.20396265283</v>
      </c>
      <c r="S155" s="126"/>
      <c r="T155" s="125">
        <f>СВЦЭМ!$D$12+'СЕТ СН'!$F$10-'СЕТ СН'!$I$18</f>
        <v>725489.20396265283</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SUMIFS(СВЦЭМ!$C$39:$C$782,СВЦЭМ!$A$39:$A$782,$A12,СВЦЭМ!$B$39:$B$782,B$11)+'СЕТ СН'!$F$9+СВЦЭМ!$D$10+'СЕТ СН'!$F$6-'СЕТ СН'!$F$19</f>
        <v>1958.8126164400001</v>
      </c>
      <c r="C12" s="36">
        <f>SUMIFS(СВЦЭМ!$C$39:$C$782,СВЦЭМ!$A$39:$A$782,$A12,СВЦЭМ!$B$39:$B$782,C$11)+'СЕТ СН'!$F$9+СВЦЭМ!$D$10+'СЕТ СН'!$F$6-'СЕТ СН'!$F$19</f>
        <v>2055.1143031900001</v>
      </c>
      <c r="D12" s="36">
        <f>SUMIFS(СВЦЭМ!$C$39:$C$782,СВЦЭМ!$A$39:$A$782,$A12,СВЦЭМ!$B$39:$B$782,D$11)+'СЕТ СН'!$F$9+СВЦЭМ!$D$10+'СЕТ СН'!$F$6-'СЕТ СН'!$F$19</f>
        <v>2118.81376796</v>
      </c>
      <c r="E12" s="36">
        <f>SUMIFS(СВЦЭМ!$C$39:$C$782,СВЦЭМ!$A$39:$A$782,$A12,СВЦЭМ!$B$39:$B$782,E$11)+'СЕТ СН'!$F$9+СВЦЭМ!$D$10+'СЕТ СН'!$F$6-'СЕТ СН'!$F$19</f>
        <v>2149.3329370599999</v>
      </c>
      <c r="F12" s="36">
        <f>SUMIFS(СВЦЭМ!$C$39:$C$782,СВЦЭМ!$A$39:$A$782,$A12,СВЦЭМ!$B$39:$B$782,F$11)+'СЕТ СН'!$F$9+СВЦЭМ!$D$10+'СЕТ СН'!$F$6-'СЕТ СН'!$F$19</f>
        <v>2158.4719313700002</v>
      </c>
      <c r="G12" s="36">
        <f>SUMIFS(СВЦЭМ!$C$39:$C$782,СВЦЭМ!$A$39:$A$782,$A12,СВЦЭМ!$B$39:$B$782,G$11)+'СЕТ СН'!$F$9+СВЦЭМ!$D$10+'СЕТ СН'!$F$6-'СЕТ СН'!$F$19</f>
        <v>2147.8403877300002</v>
      </c>
      <c r="H12" s="36">
        <f>SUMIFS(СВЦЭМ!$C$39:$C$782,СВЦЭМ!$A$39:$A$782,$A12,СВЦЭМ!$B$39:$B$782,H$11)+'СЕТ СН'!$F$9+СВЦЭМ!$D$10+'СЕТ СН'!$F$6-'СЕТ СН'!$F$19</f>
        <v>2148.7400003800003</v>
      </c>
      <c r="I12" s="36">
        <f>SUMIFS(СВЦЭМ!$C$39:$C$782,СВЦЭМ!$A$39:$A$782,$A12,СВЦЭМ!$B$39:$B$782,I$11)+'СЕТ СН'!$F$9+СВЦЭМ!$D$10+'СЕТ СН'!$F$6-'СЕТ СН'!$F$19</f>
        <v>2097.2484365800001</v>
      </c>
      <c r="J12" s="36">
        <f>SUMIFS(СВЦЭМ!$C$39:$C$782,СВЦЭМ!$A$39:$A$782,$A12,СВЦЭМ!$B$39:$B$782,J$11)+'СЕТ СН'!$F$9+СВЦЭМ!$D$10+'СЕТ СН'!$F$6-'СЕТ СН'!$F$19</f>
        <v>2050.2071720700001</v>
      </c>
      <c r="K12" s="36">
        <f>SUMIFS(СВЦЭМ!$C$39:$C$782,СВЦЭМ!$A$39:$A$782,$A12,СВЦЭМ!$B$39:$B$782,K$11)+'СЕТ СН'!$F$9+СВЦЭМ!$D$10+'СЕТ СН'!$F$6-'СЕТ СН'!$F$19</f>
        <v>2003.0891153600001</v>
      </c>
      <c r="L12" s="36">
        <f>SUMIFS(СВЦЭМ!$C$39:$C$782,СВЦЭМ!$A$39:$A$782,$A12,СВЦЭМ!$B$39:$B$782,L$11)+'СЕТ СН'!$F$9+СВЦЭМ!$D$10+'СЕТ СН'!$F$6-'СЕТ СН'!$F$19</f>
        <v>1980.6778104800001</v>
      </c>
      <c r="M12" s="36">
        <f>SUMIFS(СВЦЭМ!$C$39:$C$782,СВЦЭМ!$A$39:$A$782,$A12,СВЦЭМ!$B$39:$B$782,M$11)+'СЕТ СН'!$F$9+СВЦЭМ!$D$10+'СЕТ СН'!$F$6-'СЕТ СН'!$F$19</f>
        <v>1982.4529455100001</v>
      </c>
      <c r="N12" s="36">
        <f>SUMIFS(СВЦЭМ!$C$39:$C$782,СВЦЭМ!$A$39:$A$782,$A12,СВЦЭМ!$B$39:$B$782,N$11)+'СЕТ СН'!$F$9+СВЦЭМ!$D$10+'СЕТ СН'!$F$6-'СЕТ СН'!$F$19</f>
        <v>2016.4602493800003</v>
      </c>
      <c r="O12" s="36">
        <f>SUMIFS(СВЦЭМ!$C$39:$C$782,СВЦЭМ!$A$39:$A$782,$A12,СВЦЭМ!$B$39:$B$782,O$11)+'СЕТ СН'!$F$9+СВЦЭМ!$D$10+'СЕТ СН'!$F$6-'СЕТ СН'!$F$19</f>
        <v>2030.9198310199999</v>
      </c>
      <c r="P12" s="36">
        <f>SUMIFS(СВЦЭМ!$C$39:$C$782,СВЦЭМ!$A$39:$A$782,$A12,СВЦЭМ!$B$39:$B$782,P$11)+'СЕТ СН'!$F$9+СВЦЭМ!$D$10+'СЕТ СН'!$F$6-'СЕТ СН'!$F$19</f>
        <v>2027.9715588200002</v>
      </c>
      <c r="Q12" s="36">
        <f>SUMIFS(СВЦЭМ!$C$39:$C$782,СВЦЭМ!$A$39:$A$782,$A12,СВЦЭМ!$B$39:$B$782,Q$11)+'СЕТ СН'!$F$9+СВЦЭМ!$D$10+'СЕТ СН'!$F$6-'СЕТ СН'!$F$19</f>
        <v>2035.5478128600002</v>
      </c>
      <c r="R12" s="36">
        <f>SUMIFS(СВЦЭМ!$C$39:$C$782,СВЦЭМ!$A$39:$A$782,$A12,СВЦЭМ!$B$39:$B$782,R$11)+'СЕТ СН'!$F$9+СВЦЭМ!$D$10+'СЕТ СН'!$F$6-'СЕТ СН'!$F$19</f>
        <v>2041.3384112100002</v>
      </c>
      <c r="S12" s="36">
        <f>SUMIFS(СВЦЭМ!$C$39:$C$782,СВЦЭМ!$A$39:$A$782,$A12,СВЦЭМ!$B$39:$B$782,S$11)+'СЕТ СН'!$F$9+СВЦЭМ!$D$10+'СЕТ СН'!$F$6-'СЕТ СН'!$F$19</f>
        <v>1984.6835438200001</v>
      </c>
      <c r="T12" s="36">
        <f>SUMIFS(СВЦЭМ!$C$39:$C$782,СВЦЭМ!$A$39:$A$782,$A12,СВЦЭМ!$B$39:$B$782,T$11)+'СЕТ СН'!$F$9+СВЦЭМ!$D$10+'СЕТ СН'!$F$6-'СЕТ СН'!$F$19</f>
        <v>1954.4533604399999</v>
      </c>
      <c r="U12" s="36">
        <f>SUMIFS(СВЦЭМ!$C$39:$C$782,СВЦЭМ!$A$39:$A$782,$A12,СВЦЭМ!$B$39:$B$782,U$11)+'СЕТ СН'!$F$9+СВЦЭМ!$D$10+'СЕТ СН'!$F$6-'СЕТ СН'!$F$19</f>
        <v>1920.1491597300001</v>
      </c>
      <c r="V12" s="36">
        <f>SUMIFS(СВЦЭМ!$C$39:$C$782,СВЦЭМ!$A$39:$A$782,$A12,СВЦЭМ!$B$39:$B$782,V$11)+'СЕТ СН'!$F$9+СВЦЭМ!$D$10+'СЕТ СН'!$F$6-'СЕТ СН'!$F$19</f>
        <v>1868.67862264</v>
      </c>
      <c r="W12" s="36">
        <f>SUMIFS(СВЦЭМ!$C$39:$C$782,СВЦЭМ!$A$39:$A$782,$A12,СВЦЭМ!$B$39:$B$782,W$11)+'СЕТ СН'!$F$9+СВЦЭМ!$D$10+'СЕТ СН'!$F$6-'СЕТ СН'!$F$19</f>
        <v>1846.2548771500001</v>
      </c>
      <c r="X12" s="36">
        <f>SUMIFS(СВЦЭМ!$C$39:$C$782,СВЦЭМ!$A$39:$A$782,$A12,СВЦЭМ!$B$39:$B$782,X$11)+'СЕТ СН'!$F$9+СВЦЭМ!$D$10+'СЕТ СН'!$F$6-'СЕТ СН'!$F$19</f>
        <v>1885.6854890499999</v>
      </c>
      <c r="Y12" s="36">
        <f>SUMIFS(СВЦЭМ!$C$39:$C$782,СВЦЭМ!$A$39:$A$782,$A12,СВЦЭМ!$B$39:$B$782,Y$11)+'СЕТ СН'!$F$9+СВЦЭМ!$D$10+'СЕТ СН'!$F$6-'СЕТ СН'!$F$19</f>
        <v>1936.24027931</v>
      </c>
      <c r="AA12" s="37"/>
    </row>
    <row r="13" spans="1:27" ht="15.75" x14ac:dyDescent="0.2">
      <c r="A13" s="35">
        <f>A12+1</f>
        <v>45048</v>
      </c>
      <c r="B13" s="36">
        <f>SUMIFS(СВЦЭМ!$C$39:$C$782,СВЦЭМ!$A$39:$A$782,$A13,СВЦЭМ!$B$39:$B$782,B$11)+'СЕТ СН'!$F$9+СВЦЭМ!$D$10+'СЕТ СН'!$F$6-'СЕТ СН'!$F$19</f>
        <v>2019.3073797100001</v>
      </c>
      <c r="C13" s="36">
        <f>SUMIFS(СВЦЭМ!$C$39:$C$782,СВЦЭМ!$A$39:$A$782,$A13,СВЦЭМ!$B$39:$B$782,C$11)+'СЕТ СН'!$F$9+СВЦЭМ!$D$10+'СЕТ СН'!$F$6-'СЕТ СН'!$F$19</f>
        <v>2084.71773347</v>
      </c>
      <c r="D13" s="36">
        <f>SUMIFS(СВЦЭМ!$C$39:$C$782,СВЦЭМ!$A$39:$A$782,$A13,СВЦЭМ!$B$39:$B$782,D$11)+'СЕТ СН'!$F$9+СВЦЭМ!$D$10+'СЕТ СН'!$F$6-'СЕТ СН'!$F$19</f>
        <v>2141.3778722400002</v>
      </c>
      <c r="E13" s="36">
        <f>SUMIFS(СВЦЭМ!$C$39:$C$782,СВЦЭМ!$A$39:$A$782,$A13,СВЦЭМ!$B$39:$B$782,E$11)+'СЕТ СН'!$F$9+СВЦЭМ!$D$10+'СЕТ СН'!$F$6-'СЕТ СН'!$F$19</f>
        <v>2159.95512869</v>
      </c>
      <c r="F13" s="36">
        <f>SUMIFS(СВЦЭМ!$C$39:$C$782,СВЦЭМ!$A$39:$A$782,$A13,СВЦЭМ!$B$39:$B$782,F$11)+'СЕТ СН'!$F$9+СВЦЭМ!$D$10+'СЕТ СН'!$F$6-'СЕТ СН'!$F$19</f>
        <v>2155.03243178</v>
      </c>
      <c r="G13" s="36">
        <f>SUMIFS(СВЦЭМ!$C$39:$C$782,СВЦЭМ!$A$39:$A$782,$A13,СВЦЭМ!$B$39:$B$782,G$11)+'СЕТ СН'!$F$9+СВЦЭМ!$D$10+'СЕТ СН'!$F$6-'СЕТ СН'!$F$19</f>
        <v>2149.7669022</v>
      </c>
      <c r="H13" s="36">
        <f>SUMIFS(СВЦЭМ!$C$39:$C$782,СВЦЭМ!$A$39:$A$782,$A13,СВЦЭМ!$B$39:$B$782,H$11)+'СЕТ СН'!$F$9+СВЦЭМ!$D$10+'СЕТ СН'!$F$6-'СЕТ СН'!$F$19</f>
        <v>2182.79959448</v>
      </c>
      <c r="I13" s="36">
        <f>SUMIFS(СВЦЭМ!$C$39:$C$782,СВЦЭМ!$A$39:$A$782,$A13,СВЦЭМ!$B$39:$B$782,I$11)+'СЕТ СН'!$F$9+СВЦЭМ!$D$10+'СЕТ СН'!$F$6-'СЕТ СН'!$F$19</f>
        <v>2005.2956674900001</v>
      </c>
      <c r="J13" s="36">
        <f>SUMIFS(СВЦЭМ!$C$39:$C$782,СВЦЭМ!$A$39:$A$782,$A13,СВЦЭМ!$B$39:$B$782,J$11)+'СЕТ СН'!$F$9+СВЦЭМ!$D$10+'СЕТ СН'!$F$6-'СЕТ СН'!$F$19</f>
        <v>1977.9209989000001</v>
      </c>
      <c r="K13" s="36">
        <f>SUMIFS(СВЦЭМ!$C$39:$C$782,СВЦЭМ!$A$39:$A$782,$A13,СВЦЭМ!$B$39:$B$782,K$11)+'СЕТ СН'!$F$9+СВЦЭМ!$D$10+'СЕТ СН'!$F$6-'СЕТ СН'!$F$19</f>
        <v>1960.55696429</v>
      </c>
      <c r="L13" s="36">
        <f>SUMIFS(СВЦЭМ!$C$39:$C$782,СВЦЭМ!$A$39:$A$782,$A13,СВЦЭМ!$B$39:$B$782,L$11)+'СЕТ СН'!$F$9+СВЦЭМ!$D$10+'СЕТ СН'!$F$6-'СЕТ СН'!$F$19</f>
        <v>1959.0698964500002</v>
      </c>
      <c r="M13" s="36">
        <f>SUMIFS(СВЦЭМ!$C$39:$C$782,СВЦЭМ!$A$39:$A$782,$A13,СВЦЭМ!$B$39:$B$782,M$11)+'СЕТ СН'!$F$9+СВЦЭМ!$D$10+'СЕТ СН'!$F$6-'СЕТ СН'!$F$19</f>
        <v>1963.84043002</v>
      </c>
      <c r="N13" s="36">
        <f>SUMIFS(СВЦЭМ!$C$39:$C$782,СВЦЭМ!$A$39:$A$782,$A13,СВЦЭМ!$B$39:$B$782,N$11)+'СЕТ СН'!$F$9+СВЦЭМ!$D$10+'СЕТ СН'!$F$6-'СЕТ СН'!$F$19</f>
        <v>1982.5460493400001</v>
      </c>
      <c r="O13" s="36">
        <f>SUMIFS(СВЦЭМ!$C$39:$C$782,СВЦЭМ!$A$39:$A$782,$A13,СВЦЭМ!$B$39:$B$782,O$11)+'СЕТ СН'!$F$9+СВЦЭМ!$D$10+'СЕТ СН'!$F$6-'СЕТ СН'!$F$19</f>
        <v>1993.3518672300002</v>
      </c>
      <c r="P13" s="36">
        <f>SUMIFS(СВЦЭМ!$C$39:$C$782,СВЦЭМ!$A$39:$A$782,$A13,СВЦЭМ!$B$39:$B$782,P$11)+'СЕТ СН'!$F$9+СВЦЭМ!$D$10+'СЕТ СН'!$F$6-'СЕТ СН'!$F$19</f>
        <v>1947.2351834900001</v>
      </c>
      <c r="Q13" s="36">
        <f>SUMIFS(СВЦЭМ!$C$39:$C$782,СВЦЭМ!$A$39:$A$782,$A13,СВЦЭМ!$B$39:$B$782,Q$11)+'СЕТ СН'!$F$9+СВЦЭМ!$D$10+'СЕТ СН'!$F$6-'СЕТ СН'!$F$19</f>
        <v>1893.0295534800002</v>
      </c>
      <c r="R13" s="36">
        <f>SUMIFS(СВЦЭМ!$C$39:$C$782,СВЦЭМ!$A$39:$A$782,$A13,СВЦЭМ!$B$39:$B$782,R$11)+'СЕТ СН'!$F$9+СВЦЭМ!$D$10+'СЕТ СН'!$F$6-'СЕТ СН'!$F$19</f>
        <v>1896.7963958099999</v>
      </c>
      <c r="S13" s="36">
        <f>SUMIFS(СВЦЭМ!$C$39:$C$782,СВЦЭМ!$A$39:$A$782,$A13,СВЦЭМ!$B$39:$B$782,S$11)+'СЕТ СН'!$F$9+СВЦЭМ!$D$10+'СЕТ СН'!$F$6-'СЕТ СН'!$F$19</f>
        <v>1865.06421095</v>
      </c>
      <c r="T13" s="36">
        <f>SUMIFS(СВЦЭМ!$C$39:$C$782,СВЦЭМ!$A$39:$A$782,$A13,СВЦЭМ!$B$39:$B$782,T$11)+'СЕТ СН'!$F$9+СВЦЭМ!$D$10+'СЕТ СН'!$F$6-'СЕТ СН'!$F$19</f>
        <v>1827.2345263500001</v>
      </c>
      <c r="U13" s="36">
        <f>SUMIFS(СВЦЭМ!$C$39:$C$782,СВЦЭМ!$A$39:$A$782,$A13,СВЦЭМ!$B$39:$B$782,U$11)+'СЕТ СН'!$F$9+СВЦЭМ!$D$10+'СЕТ СН'!$F$6-'СЕТ СН'!$F$19</f>
        <v>1800.0035648000003</v>
      </c>
      <c r="V13" s="36">
        <f>SUMIFS(СВЦЭМ!$C$39:$C$782,СВЦЭМ!$A$39:$A$782,$A13,СВЦЭМ!$B$39:$B$782,V$11)+'СЕТ СН'!$F$9+СВЦЭМ!$D$10+'СЕТ СН'!$F$6-'СЕТ СН'!$F$19</f>
        <v>1800.7084007500002</v>
      </c>
      <c r="W13" s="36">
        <f>SUMIFS(СВЦЭМ!$C$39:$C$782,СВЦЭМ!$A$39:$A$782,$A13,СВЦЭМ!$B$39:$B$782,W$11)+'СЕТ СН'!$F$9+СВЦЭМ!$D$10+'СЕТ СН'!$F$6-'СЕТ СН'!$F$19</f>
        <v>1778.7884386400001</v>
      </c>
      <c r="X13" s="36">
        <f>SUMIFS(СВЦЭМ!$C$39:$C$782,СВЦЭМ!$A$39:$A$782,$A13,СВЦЭМ!$B$39:$B$782,X$11)+'СЕТ СН'!$F$9+СВЦЭМ!$D$10+'СЕТ СН'!$F$6-'СЕТ СН'!$F$19</f>
        <v>1826.5880413300001</v>
      </c>
      <c r="Y13" s="36">
        <f>SUMIFS(СВЦЭМ!$C$39:$C$782,СВЦЭМ!$A$39:$A$782,$A13,СВЦЭМ!$B$39:$B$782,Y$11)+'СЕТ СН'!$F$9+СВЦЭМ!$D$10+'СЕТ СН'!$F$6-'СЕТ СН'!$F$19</f>
        <v>1853.6109877100002</v>
      </c>
    </row>
    <row r="14" spans="1:27" ht="15.75" x14ac:dyDescent="0.2">
      <c r="A14" s="35">
        <f t="shared" ref="A14:A42" si="0">A13+1</f>
        <v>45049</v>
      </c>
      <c r="B14" s="36">
        <f>SUMIFS(СВЦЭМ!$C$39:$C$782,СВЦЭМ!$A$39:$A$782,$A14,СВЦЭМ!$B$39:$B$782,B$11)+'СЕТ СН'!$F$9+СВЦЭМ!$D$10+'СЕТ СН'!$F$6-'СЕТ СН'!$F$19</f>
        <v>1991.5171443100003</v>
      </c>
      <c r="C14" s="36">
        <f>SUMIFS(СВЦЭМ!$C$39:$C$782,СВЦЭМ!$A$39:$A$782,$A14,СВЦЭМ!$B$39:$B$782,C$11)+'СЕТ СН'!$F$9+СВЦЭМ!$D$10+'СЕТ СН'!$F$6-'СЕТ СН'!$F$19</f>
        <v>2055.5700733100002</v>
      </c>
      <c r="D14" s="36">
        <f>SUMIFS(СВЦЭМ!$C$39:$C$782,СВЦЭМ!$A$39:$A$782,$A14,СВЦЭМ!$B$39:$B$782,D$11)+'СЕТ СН'!$F$9+СВЦЭМ!$D$10+'СЕТ СН'!$F$6-'СЕТ СН'!$F$19</f>
        <v>2125.2214010400003</v>
      </c>
      <c r="E14" s="36">
        <f>SUMIFS(СВЦЭМ!$C$39:$C$782,СВЦЭМ!$A$39:$A$782,$A14,СВЦЭМ!$B$39:$B$782,E$11)+'СЕТ СН'!$F$9+СВЦЭМ!$D$10+'СЕТ СН'!$F$6-'СЕТ СН'!$F$19</f>
        <v>2130.8054201300001</v>
      </c>
      <c r="F14" s="36">
        <f>SUMIFS(СВЦЭМ!$C$39:$C$782,СВЦЭМ!$A$39:$A$782,$A14,СВЦЭМ!$B$39:$B$782,F$11)+'СЕТ СН'!$F$9+СВЦЭМ!$D$10+'СЕТ СН'!$F$6-'СЕТ СН'!$F$19</f>
        <v>2144.28152525</v>
      </c>
      <c r="G14" s="36">
        <f>SUMIFS(СВЦЭМ!$C$39:$C$782,СВЦЭМ!$A$39:$A$782,$A14,СВЦЭМ!$B$39:$B$782,G$11)+'СЕТ СН'!$F$9+СВЦЭМ!$D$10+'СЕТ СН'!$F$6-'СЕТ СН'!$F$19</f>
        <v>2090.1203886600001</v>
      </c>
      <c r="H14" s="36">
        <f>SUMIFS(СВЦЭМ!$C$39:$C$782,СВЦЭМ!$A$39:$A$782,$A14,СВЦЭМ!$B$39:$B$782,H$11)+'СЕТ СН'!$F$9+СВЦЭМ!$D$10+'СЕТ СН'!$F$6-'СЕТ СН'!$F$19</f>
        <v>2036.65264355</v>
      </c>
      <c r="I14" s="36">
        <f>SUMIFS(СВЦЭМ!$C$39:$C$782,СВЦЭМ!$A$39:$A$782,$A14,СВЦЭМ!$B$39:$B$782,I$11)+'СЕТ СН'!$F$9+СВЦЭМ!$D$10+'СЕТ СН'!$F$6-'СЕТ СН'!$F$19</f>
        <v>1958.6946766700003</v>
      </c>
      <c r="J14" s="36">
        <f>SUMIFS(СВЦЭМ!$C$39:$C$782,СВЦЭМ!$A$39:$A$782,$A14,СВЦЭМ!$B$39:$B$782,J$11)+'СЕТ СН'!$F$9+СВЦЭМ!$D$10+'СЕТ СН'!$F$6-'СЕТ СН'!$F$19</f>
        <v>1916.8117868600002</v>
      </c>
      <c r="K14" s="36">
        <f>SUMIFS(СВЦЭМ!$C$39:$C$782,СВЦЭМ!$A$39:$A$782,$A14,СВЦЭМ!$B$39:$B$782,K$11)+'СЕТ СН'!$F$9+СВЦЭМ!$D$10+'СЕТ СН'!$F$6-'СЕТ СН'!$F$19</f>
        <v>1877.59580142</v>
      </c>
      <c r="L14" s="36">
        <f>SUMIFS(СВЦЭМ!$C$39:$C$782,СВЦЭМ!$A$39:$A$782,$A14,СВЦЭМ!$B$39:$B$782,L$11)+'СЕТ СН'!$F$9+СВЦЭМ!$D$10+'СЕТ СН'!$F$6-'СЕТ СН'!$F$19</f>
        <v>1870.8036886700002</v>
      </c>
      <c r="M14" s="36">
        <f>SUMIFS(СВЦЭМ!$C$39:$C$782,СВЦЭМ!$A$39:$A$782,$A14,СВЦЭМ!$B$39:$B$782,M$11)+'СЕТ СН'!$F$9+СВЦЭМ!$D$10+'СЕТ СН'!$F$6-'СЕТ СН'!$F$19</f>
        <v>1899.6885788700001</v>
      </c>
      <c r="N14" s="36">
        <f>SUMIFS(СВЦЭМ!$C$39:$C$782,СВЦЭМ!$A$39:$A$782,$A14,СВЦЭМ!$B$39:$B$782,N$11)+'СЕТ СН'!$F$9+СВЦЭМ!$D$10+'СЕТ СН'!$F$6-'СЕТ СН'!$F$19</f>
        <v>1944.33226487</v>
      </c>
      <c r="O14" s="36">
        <f>SUMIFS(СВЦЭМ!$C$39:$C$782,СВЦЭМ!$A$39:$A$782,$A14,СВЦЭМ!$B$39:$B$782,O$11)+'СЕТ СН'!$F$9+СВЦЭМ!$D$10+'СЕТ СН'!$F$6-'СЕТ СН'!$F$19</f>
        <v>1960.82605367</v>
      </c>
      <c r="P14" s="36">
        <f>SUMIFS(СВЦЭМ!$C$39:$C$782,СВЦЭМ!$A$39:$A$782,$A14,СВЦЭМ!$B$39:$B$782,P$11)+'СЕТ СН'!$F$9+СВЦЭМ!$D$10+'СЕТ СН'!$F$6-'СЕТ СН'!$F$19</f>
        <v>1963.8376010300003</v>
      </c>
      <c r="Q14" s="36">
        <f>SUMIFS(СВЦЭМ!$C$39:$C$782,СВЦЭМ!$A$39:$A$782,$A14,СВЦЭМ!$B$39:$B$782,Q$11)+'СЕТ СН'!$F$9+СВЦЭМ!$D$10+'СЕТ СН'!$F$6-'СЕТ СН'!$F$19</f>
        <v>1977.8977928200002</v>
      </c>
      <c r="R14" s="36">
        <f>SUMIFS(СВЦЭМ!$C$39:$C$782,СВЦЭМ!$A$39:$A$782,$A14,СВЦЭМ!$B$39:$B$782,R$11)+'СЕТ СН'!$F$9+СВЦЭМ!$D$10+'СЕТ СН'!$F$6-'СЕТ СН'!$F$19</f>
        <v>1974.0651143700002</v>
      </c>
      <c r="S14" s="36">
        <f>SUMIFS(СВЦЭМ!$C$39:$C$782,СВЦЭМ!$A$39:$A$782,$A14,СВЦЭМ!$B$39:$B$782,S$11)+'СЕТ СН'!$F$9+СВЦЭМ!$D$10+'СЕТ СН'!$F$6-'СЕТ СН'!$F$19</f>
        <v>1924.28424</v>
      </c>
      <c r="T14" s="36">
        <f>SUMIFS(СВЦЭМ!$C$39:$C$782,СВЦЭМ!$A$39:$A$782,$A14,СВЦЭМ!$B$39:$B$782,T$11)+'СЕТ СН'!$F$9+СВЦЭМ!$D$10+'СЕТ СН'!$F$6-'СЕТ СН'!$F$19</f>
        <v>1890.4299159900002</v>
      </c>
      <c r="U14" s="36">
        <f>SUMIFS(СВЦЭМ!$C$39:$C$782,СВЦЭМ!$A$39:$A$782,$A14,СВЦЭМ!$B$39:$B$782,U$11)+'СЕТ СН'!$F$9+СВЦЭМ!$D$10+'СЕТ СН'!$F$6-'СЕТ СН'!$F$19</f>
        <v>1869.6111595800003</v>
      </c>
      <c r="V14" s="36">
        <f>SUMIFS(СВЦЭМ!$C$39:$C$782,СВЦЭМ!$A$39:$A$782,$A14,СВЦЭМ!$B$39:$B$782,V$11)+'СЕТ СН'!$F$9+СВЦЭМ!$D$10+'СЕТ СН'!$F$6-'СЕТ СН'!$F$19</f>
        <v>1837.8162581800002</v>
      </c>
      <c r="W14" s="36">
        <f>SUMIFS(СВЦЭМ!$C$39:$C$782,СВЦЭМ!$A$39:$A$782,$A14,СВЦЭМ!$B$39:$B$782,W$11)+'СЕТ СН'!$F$9+СВЦЭМ!$D$10+'СЕТ СН'!$F$6-'СЕТ СН'!$F$19</f>
        <v>1835.3789033799999</v>
      </c>
      <c r="X14" s="36">
        <f>SUMIFS(СВЦЭМ!$C$39:$C$782,СВЦЭМ!$A$39:$A$782,$A14,СВЦЭМ!$B$39:$B$782,X$11)+'СЕТ СН'!$F$9+СВЦЭМ!$D$10+'СЕТ СН'!$F$6-'СЕТ СН'!$F$19</f>
        <v>1885.95658383</v>
      </c>
      <c r="Y14" s="36">
        <f>SUMIFS(СВЦЭМ!$C$39:$C$782,СВЦЭМ!$A$39:$A$782,$A14,СВЦЭМ!$B$39:$B$782,Y$11)+'СЕТ СН'!$F$9+СВЦЭМ!$D$10+'СЕТ СН'!$F$6-'СЕТ СН'!$F$19</f>
        <v>1942.2925315100001</v>
      </c>
    </row>
    <row r="15" spans="1:27" ht="15.75" x14ac:dyDescent="0.2">
      <c r="A15" s="35">
        <f t="shared" si="0"/>
        <v>45050</v>
      </c>
      <c r="B15" s="36">
        <f>SUMIFS(СВЦЭМ!$C$39:$C$782,СВЦЭМ!$A$39:$A$782,$A15,СВЦЭМ!$B$39:$B$782,B$11)+'СЕТ СН'!$F$9+СВЦЭМ!$D$10+'СЕТ СН'!$F$6-'СЕТ СН'!$F$19</f>
        <v>2138.7609392300001</v>
      </c>
      <c r="C15" s="36">
        <f>SUMIFS(СВЦЭМ!$C$39:$C$782,СВЦЭМ!$A$39:$A$782,$A15,СВЦЭМ!$B$39:$B$782,C$11)+'СЕТ СН'!$F$9+СВЦЭМ!$D$10+'СЕТ СН'!$F$6-'СЕТ СН'!$F$19</f>
        <v>2218.8282994400001</v>
      </c>
      <c r="D15" s="36">
        <f>SUMIFS(СВЦЭМ!$C$39:$C$782,СВЦЭМ!$A$39:$A$782,$A15,СВЦЭМ!$B$39:$B$782,D$11)+'СЕТ СН'!$F$9+СВЦЭМ!$D$10+'СЕТ СН'!$F$6-'СЕТ СН'!$F$19</f>
        <v>2273.9446281</v>
      </c>
      <c r="E15" s="36">
        <f>SUMIFS(СВЦЭМ!$C$39:$C$782,СВЦЭМ!$A$39:$A$782,$A15,СВЦЭМ!$B$39:$B$782,E$11)+'СЕТ СН'!$F$9+СВЦЭМ!$D$10+'СЕТ СН'!$F$6-'СЕТ СН'!$F$19</f>
        <v>2272.2452284799997</v>
      </c>
      <c r="F15" s="36">
        <f>SUMIFS(СВЦЭМ!$C$39:$C$782,СВЦЭМ!$A$39:$A$782,$A15,СВЦЭМ!$B$39:$B$782,F$11)+'СЕТ СН'!$F$9+СВЦЭМ!$D$10+'СЕТ СН'!$F$6-'СЕТ СН'!$F$19</f>
        <v>2271.3436683499995</v>
      </c>
      <c r="G15" s="36">
        <f>SUMIFS(СВЦЭМ!$C$39:$C$782,СВЦЭМ!$A$39:$A$782,$A15,СВЦЭМ!$B$39:$B$782,G$11)+'СЕТ СН'!$F$9+СВЦЭМ!$D$10+'СЕТ СН'!$F$6-'СЕТ СН'!$F$19</f>
        <v>2270.5170255999997</v>
      </c>
      <c r="H15" s="36">
        <f>SUMIFS(СВЦЭМ!$C$39:$C$782,СВЦЭМ!$A$39:$A$782,$A15,СВЦЭМ!$B$39:$B$782,H$11)+'СЕТ СН'!$F$9+СВЦЭМ!$D$10+'СЕТ СН'!$F$6-'СЕТ СН'!$F$19</f>
        <v>2239.2623764099999</v>
      </c>
      <c r="I15" s="36">
        <f>SUMIFS(СВЦЭМ!$C$39:$C$782,СВЦЭМ!$A$39:$A$782,$A15,СВЦЭМ!$B$39:$B$782,I$11)+'СЕТ СН'!$F$9+СВЦЭМ!$D$10+'СЕТ СН'!$F$6-'СЕТ СН'!$F$19</f>
        <v>2183.5236667200002</v>
      </c>
      <c r="J15" s="36">
        <f>SUMIFS(СВЦЭМ!$C$39:$C$782,СВЦЭМ!$A$39:$A$782,$A15,СВЦЭМ!$B$39:$B$782,J$11)+'СЕТ СН'!$F$9+СВЦЭМ!$D$10+'СЕТ СН'!$F$6-'СЕТ СН'!$F$19</f>
        <v>2128.5870728099999</v>
      </c>
      <c r="K15" s="36">
        <f>SUMIFS(СВЦЭМ!$C$39:$C$782,СВЦЭМ!$A$39:$A$782,$A15,СВЦЭМ!$B$39:$B$782,K$11)+'СЕТ СН'!$F$9+СВЦЭМ!$D$10+'СЕТ СН'!$F$6-'СЕТ СН'!$F$19</f>
        <v>2121.9492704600002</v>
      </c>
      <c r="L15" s="36">
        <f>SUMIFS(СВЦЭМ!$C$39:$C$782,СВЦЭМ!$A$39:$A$782,$A15,СВЦЭМ!$B$39:$B$782,L$11)+'СЕТ СН'!$F$9+СВЦЭМ!$D$10+'СЕТ СН'!$F$6-'СЕТ СН'!$F$19</f>
        <v>2101.62057994</v>
      </c>
      <c r="M15" s="36">
        <f>SUMIFS(СВЦЭМ!$C$39:$C$782,СВЦЭМ!$A$39:$A$782,$A15,СВЦЭМ!$B$39:$B$782,M$11)+'СЕТ СН'!$F$9+СВЦЭМ!$D$10+'СЕТ СН'!$F$6-'СЕТ СН'!$F$19</f>
        <v>2125.3780725199999</v>
      </c>
      <c r="N15" s="36">
        <f>SUMIFS(СВЦЭМ!$C$39:$C$782,СВЦЭМ!$A$39:$A$782,$A15,СВЦЭМ!$B$39:$B$782,N$11)+'СЕТ СН'!$F$9+СВЦЭМ!$D$10+'СЕТ СН'!$F$6-'СЕТ СН'!$F$19</f>
        <v>2159.717318</v>
      </c>
      <c r="O15" s="36">
        <f>SUMIFS(СВЦЭМ!$C$39:$C$782,СВЦЭМ!$A$39:$A$782,$A15,СВЦЭМ!$B$39:$B$782,O$11)+'СЕТ СН'!$F$9+СВЦЭМ!$D$10+'СЕТ СН'!$F$6-'СЕТ СН'!$F$19</f>
        <v>2171.7412300400001</v>
      </c>
      <c r="P15" s="36">
        <f>SUMIFS(СВЦЭМ!$C$39:$C$782,СВЦЭМ!$A$39:$A$782,$A15,СВЦЭМ!$B$39:$B$782,P$11)+'СЕТ СН'!$F$9+СВЦЭМ!$D$10+'СЕТ СН'!$F$6-'СЕТ СН'!$F$19</f>
        <v>2185.9759575000003</v>
      </c>
      <c r="Q15" s="36">
        <f>SUMIFS(СВЦЭМ!$C$39:$C$782,СВЦЭМ!$A$39:$A$782,$A15,СВЦЭМ!$B$39:$B$782,Q$11)+'СЕТ СН'!$F$9+СВЦЭМ!$D$10+'СЕТ СН'!$F$6-'СЕТ СН'!$F$19</f>
        <v>2203.5203442100001</v>
      </c>
      <c r="R15" s="36">
        <f>SUMIFS(СВЦЭМ!$C$39:$C$782,СВЦЭМ!$A$39:$A$782,$A15,СВЦЭМ!$B$39:$B$782,R$11)+'СЕТ СН'!$F$9+СВЦЭМ!$D$10+'СЕТ СН'!$F$6-'СЕТ СН'!$F$19</f>
        <v>2185.2719593500001</v>
      </c>
      <c r="S15" s="36">
        <f>SUMIFS(СВЦЭМ!$C$39:$C$782,СВЦЭМ!$A$39:$A$782,$A15,СВЦЭМ!$B$39:$B$782,S$11)+'СЕТ СН'!$F$9+СВЦЭМ!$D$10+'СЕТ СН'!$F$6-'СЕТ СН'!$F$19</f>
        <v>2135.9983753300003</v>
      </c>
      <c r="T15" s="36">
        <f>SUMIFS(СВЦЭМ!$C$39:$C$782,СВЦЭМ!$A$39:$A$782,$A15,СВЦЭМ!$B$39:$B$782,T$11)+'СЕТ СН'!$F$9+СВЦЭМ!$D$10+'СЕТ СН'!$F$6-'СЕТ СН'!$F$19</f>
        <v>2086.1294904599999</v>
      </c>
      <c r="U15" s="36">
        <f>SUMIFS(СВЦЭМ!$C$39:$C$782,СВЦЭМ!$A$39:$A$782,$A15,СВЦЭМ!$B$39:$B$782,U$11)+'СЕТ СН'!$F$9+СВЦЭМ!$D$10+'СЕТ СН'!$F$6-'СЕТ СН'!$F$19</f>
        <v>2057.2282819900001</v>
      </c>
      <c r="V15" s="36">
        <f>SUMIFS(СВЦЭМ!$C$39:$C$782,СВЦЭМ!$A$39:$A$782,$A15,СВЦЭМ!$B$39:$B$782,V$11)+'СЕТ СН'!$F$9+СВЦЭМ!$D$10+'СЕТ СН'!$F$6-'СЕТ СН'!$F$19</f>
        <v>2027.7200663200001</v>
      </c>
      <c r="W15" s="36">
        <f>SUMIFS(СВЦЭМ!$C$39:$C$782,СВЦЭМ!$A$39:$A$782,$A15,СВЦЭМ!$B$39:$B$782,W$11)+'СЕТ СН'!$F$9+СВЦЭМ!$D$10+'СЕТ СН'!$F$6-'СЕТ СН'!$F$19</f>
        <v>2003.8041193500003</v>
      </c>
      <c r="X15" s="36">
        <f>SUMIFS(СВЦЭМ!$C$39:$C$782,СВЦЭМ!$A$39:$A$782,$A15,СВЦЭМ!$B$39:$B$782,X$11)+'СЕТ СН'!$F$9+СВЦЭМ!$D$10+'СЕТ СН'!$F$6-'СЕТ СН'!$F$19</f>
        <v>2061.63117573</v>
      </c>
      <c r="Y15" s="36">
        <f>SUMIFS(СВЦЭМ!$C$39:$C$782,СВЦЭМ!$A$39:$A$782,$A15,СВЦЭМ!$B$39:$B$782,Y$11)+'СЕТ СН'!$F$9+СВЦЭМ!$D$10+'СЕТ СН'!$F$6-'СЕТ СН'!$F$19</f>
        <v>2098.2910805900001</v>
      </c>
    </row>
    <row r="16" spans="1:27" ht="15.75" x14ac:dyDescent="0.2">
      <c r="A16" s="35">
        <f t="shared" si="0"/>
        <v>45051</v>
      </c>
      <c r="B16" s="36">
        <f>SUMIFS(СВЦЭМ!$C$39:$C$782,СВЦЭМ!$A$39:$A$782,$A16,СВЦЭМ!$B$39:$B$782,B$11)+'СЕТ СН'!$F$9+СВЦЭМ!$D$10+'СЕТ СН'!$F$6-'СЕТ СН'!$F$19</f>
        <v>2119.3464000399999</v>
      </c>
      <c r="C16" s="36">
        <f>SUMIFS(СВЦЭМ!$C$39:$C$782,СВЦЭМ!$A$39:$A$782,$A16,СВЦЭМ!$B$39:$B$782,C$11)+'СЕТ СН'!$F$9+СВЦЭМ!$D$10+'СЕТ СН'!$F$6-'СЕТ СН'!$F$19</f>
        <v>2143.98750961</v>
      </c>
      <c r="D16" s="36">
        <f>SUMIFS(СВЦЭМ!$C$39:$C$782,СВЦЭМ!$A$39:$A$782,$A16,СВЦЭМ!$B$39:$B$782,D$11)+'СЕТ СН'!$F$9+СВЦЭМ!$D$10+'СЕТ СН'!$F$6-'СЕТ СН'!$F$19</f>
        <v>2222.3934119</v>
      </c>
      <c r="E16" s="36">
        <f>SUMIFS(СВЦЭМ!$C$39:$C$782,СВЦЭМ!$A$39:$A$782,$A16,СВЦЭМ!$B$39:$B$782,E$11)+'СЕТ СН'!$F$9+СВЦЭМ!$D$10+'СЕТ СН'!$F$6-'СЕТ СН'!$F$19</f>
        <v>2218.22393582</v>
      </c>
      <c r="F16" s="36">
        <f>SUMIFS(СВЦЭМ!$C$39:$C$782,СВЦЭМ!$A$39:$A$782,$A16,СВЦЭМ!$B$39:$B$782,F$11)+'СЕТ СН'!$F$9+СВЦЭМ!$D$10+'СЕТ СН'!$F$6-'СЕТ СН'!$F$19</f>
        <v>2221.7651172800001</v>
      </c>
      <c r="G16" s="36">
        <f>SUMIFS(СВЦЭМ!$C$39:$C$782,СВЦЭМ!$A$39:$A$782,$A16,СВЦЭМ!$B$39:$B$782,G$11)+'СЕТ СН'!$F$9+СВЦЭМ!$D$10+'СЕТ СН'!$F$6-'СЕТ СН'!$F$19</f>
        <v>2205.29602221</v>
      </c>
      <c r="H16" s="36">
        <f>SUMIFS(СВЦЭМ!$C$39:$C$782,СВЦЭМ!$A$39:$A$782,$A16,СВЦЭМ!$B$39:$B$782,H$11)+'СЕТ СН'!$F$9+СВЦЭМ!$D$10+'СЕТ СН'!$F$6-'СЕТ СН'!$F$19</f>
        <v>2149.1610871500002</v>
      </c>
      <c r="I16" s="36">
        <f>SUMIFS(СВЦЭМ!$C$39:$C$782,СВЦЭМ!$A$39:$A$782,$A16,СВЦЭМ!$B$39:$B$782,I$11)+'СЕТ СН'!$F$9+СВЦЭМ!$D$10+'СЕТ СН'!$F$6-'СЕТ СН'!$F$19</f>
        <v>2042.1398337099999</v>
      </c>
      <c r="J16" s="36">
        <f>SUMIFS(СВЦЭМ!$C$39:$C$782,СВЦЭМ!$A$39:$A$782,$A16,СВЦЭМ!$B$39:$B$782,J$11)+'СЕТ СН'!$F$9+СВЦЭМ!$D$10+'СЕТ СН'!$F$6-'СЕТ СН'!$F$19</f>
        <v>2054.4183825800001</v>
      </c>
      <c r="K16" s="36">
        <f>SUMIFS(СВЦЭМ!$C$39:$C$782,СВЦЭМ!$A$39:$A$782,$A16,СВЦЭМ!$B$39:$B$782,K$11)+'СЕТ СН'!$F$9+СВЦЭМ!$D$10+'СЕТ СН'!$F$6-'СЕТ СН'!$F$19</f>
        <v>2021.5706286899999</v>
      </c>
      <c r="L16" s="36">
        <f>SUMIFS(СВЦЭМ!$C$39:$C$782,СВЦЭМ!$A$39:$A$782,$A16,СВЦЭМ!$B$39:$B$782,L$11)+'СЕТ СН'!$F$9+СВЦЭМ!$D$10+'СЕТ СН'!$F$6-'СЕТ СН'!$F$19</f>
        <v>1992.3543913500002</v>
      </c>
      <c r="M16" s="36">
        <f>SUMIFS(СВЦЭМ!$C$39:$C$782,СВЦЭМ!$A$39:$A$782,$A16,СВЦЭМ!$B$39:$B$782,M$11)+'СЕТ СН'!$F$9+СВЦЭМ!$D$10+'СЕТ СН'!$F$6-'СЕТ СН'!$F$19</f>
        <v>2024.0735297300002</v>
      </c>
      <c r="N16" s="36">
        <f>SUMIFS(СВЦЭМ!$C$39:$C$782,СВЦЭМ!$A$39:$A$782,$A16,СВЦЭМ!$B$39:$B$782,N$11)+'СЕТ СН'!$F$9+СВЦЭМ!$D$10+'СЕТ СН'!$F$6-'СЕТ СН'!$F$19</f>
        <v>2063.77926742</v>
      </c>
      <c r="O16" s="36">
        <f>SUMIFS(СВЦЭМ!$C$39:$C$782,СВЦЭМ!$A$39:$A$782,$A16,СВЦЭМ!$B$39:$B$782,O$11)+'СЕТ СН'!$F$9+СВЦЭМ!$D$10+'СЕТ СН'!$F$6-'СЕТ СН'!$F$19</f>
        <v>2075.9011701200002</v>
      </c>
      <c r="P16" s="36">
        <f>SUMIFS(СВЦЭМ!$C$39:$C$782,СВЦЭМ!$A$39:$A$782,$A16,СВЦЭМ!$B$39:$B$782,P$11)+'СЕТ СН'!$F$9+СВЦЭМ!$D$10+'СЕТ СН'!$F$6-'СЕТ СН'!$F$19</f>
        <v>2098.5300349200002</v>
      </c>
      <c r="Q16" s="36">
        <f>SUMIFS(СВЦЭМ!$C$39:$C$782,СВЦЭМ!$A$39:$A$782,$A16,СВЦЭМ!$B$39:$B$782,Q$11)+'СЕТ СН'!$F$9+СВЦЭМ!$D$10+'СЕТ СН'!$F$6-'СЕТ СН'!$F$19</f>
        <v>2113.9456977499999</v>
      </c>
      <c r="R16" s="36">
        <f>SUMIFS(СВЦЭМ!$C$39:$C$782,СВЦЭМ!$A$39:$A$782,$A16,СВЦЭМ!$B$39:$B$782,R$11)+'СЕТ СН'!$F$9+СВЦЭМ!$D$10+'СЕТ СН'!$F$6-'СЕТ СН'!$F$19</f>
        <v>2099.8424952300002</v>
      </c>
      <c r="S16" s="36">
        <f>SUMIFS(СВЦЭМ!$C$39:$C$782,СВЦЭМ!$A$39:$A$782,$A16,СВЦЭМ!$B$39:$B$782,S$11)+'СЕТ СН'!$F$9+СВЦЭМ!$D$10+'СЕТ СН'!$F$6-'СЕТ СН'!$F$19</f>
        <v>2030.9148371300003</v>
      </c>
      <c r="T16" s="36">
        <f>SUMIFS(СВЦЭМ!$C$39:$C$782,СВЦЭМ!$A$39:$A$782,$A16,СВЦЭМ!$B$39:$B$782,T$11)+'СЕТ СН'!$F$9+СВЦЭМ!$D$10+'СЕТ СН'!$F$6-'СЕТ СН'!$F$19</f>
        <v>1983.9996032500003</v>
      </c>
      <c r="U16" s="36">
        <f>SUMIFS(СВЦЭМ!$C$39:$C$782,СВЦЭМ!$A$39:$A$782,$A16,СВЦЭМ!$B$39:$B$782,U$11)+'СЕТ СН'!$F$9+СВЦЭМ!$D$10+'СЕТ СН'!$F$6-'СЕТ СН'!$F$19</f>
        <v>1965.6695299799999</v>
      </c>
      <c r="V16" s="36">
        <f>SUMIFS(СВЦЭМ!$C$39:$C$782,СВЦЭМ!$A$39:$A$782,$A16,СВЦЭМ!$B$39:$B$782,V$11)+'СЕТ СН'!$F$9+СВЦЭМ!$D$10+'СЕТ СН'!$F$6-'СЕТ СН'!$F$19</f>
        <v>1941.4961404999999</v>
      </c>
      <c r="W16" s="36">
        <f>SUMIFS(СВЦЭМ!$C$39:$C$782,СВЦЭМ!$A$39:$A$782,$A16,СВЦЭМ!$B$39:$B$782,W$11)+'СЕТ СН'!$F$9+СВЦЭМ!$D$10+'СЕТ СН'!$F$6-'СЕТ СН'!$F$19</f>
        <v>1915.4920405000003</v>
      </c>
      <c r="X16" s="36">
        <f>SUMIFS(СВЦЭМ!$C$39:$C$782,СВЦЭМ!$A$39:$A$782,$A16,СВЦЭМ!$B$39:$B$782,X$11)+'СЕТ СН'!$F$9+СВЦЭМ!$D$10+'СЕТ СН'!$F$6-'СЕТ СН'!$F$19</f>
        <v>1967.7815014400003</v>
      </c>
      <c r="Y16" s="36">
        <f>SUMIFS(СВЦЭМ!$C$39:$C$782,СВЦЭМ!$A$39:$A$782,$A16,СВЦЭМ!$B$39:$B$782,Y$11)+'СЕТ СН'!$F$9+СВЦЭМ!$D$10+'СЕТ СН'!$F$6-'СЕТ СН'!$F$19</f>
        <v>1996.1898547300002</v>
      </c>
    </row>
    <row r="17" spans="1:25" ht="15.75" x14ac:dyDescent="0.2">
      <c r="A17" s="35">
        <f t="shared" si="0"/>
        <v>45052</v>
      </c>
      <c r="B17" s="36">
        <f>SUMIFS(СВЦЭМ!$C$39:$C$782,СВЦЭМ!$A$39:$A$782,$A17,СВЦЭМ!$B$39:$B$782,B$11)+'СЕТ СН'!$F$9+СВЦЭМ!$D$10+'СЕТ СН'!$F$6-'СЕТ СН'!$F$19</f>
        <v>1979.2376725500003</v>
      </c>
      <c r="C17" s="36">
        <f>SUMIFS(СВЦЭМ!$C$39:$C$782,СВЦЭМ!$A$39:$A$782,$A17,СВЦЭМ!$B$39:$B$782,C$11)+'СЕТ СН'!$F$9+СВЦЭМ!$D$10+'СЕТ СН'!$F$6-'СЕТ СН'!$F$19</f>
        <v>2100.6663023000001</v>
      </c>
      <c r="D17" s="36">
        <f>SUMIFS(СВЦЭМ!$C$39:$C$782,СВЦЭМ!$A$39:$A$782,$A17,СВЦЭМ!$B$39:$B$782,D$11)+'СЕТ СН'!$F$9+СВЦЭМ!$D$10+'СЕТ СН'!$F$6-'СЕТ СН'!$F$19</f>
        <v>2170.2477193</v>
      </c>
      <c r="E17" s="36">
        <f>SUMIFS(СВЦЭМ!$C$39:$C$782,СВЦЭМ!$A$39:$A$782,$A17,СВЦЭМ!$B$39:$B$782,E$11)+'СЕТ СН'!$F$9+СВЦЭМ!$D$10+'СЕТ СН'!$F$6-'СЕТ СН'!$F$19</f>
        <v>2160.0794490500002</v>
      </c>
      <c r="F17" s="36">
        <f>SUMIFS(СВЦЭМ!$C$39:$C$782,СВЦЭМ!$A$39:$A$782,$A17,СВЦЭМ!$B$39:$B$782,F$11)+'СЕТ СН'!$F$9+СВЦЭМ!$D$10+'СЕТ СН'!$F$6-'СЕТ СН'!$F$19</f>
        <v>2157.6505941999999</v>
      </c>
      <c r="G17" s="36">
        <f>SUMIFS(СВЦЭМ!$C$39:$C$782,СВЦЭМ!$A$39:$A$782,$A17,СВЦЭМ!$B$39:$B$782,G$11)+'СЕТ СН'!$F$9+СВЦЭМ!$D$10+'СЕТ СН'!$F$6-'СЕТ СН'!$F$19</f>
        <v>2156.65606987</v>
      </c>
      <c r="H17" s="36">
        <f>SUMIFS(СВЦЭМ!$C$39:$C$782,СВЦЭМ!$A$39:$A$782,$A17,СВЦЭМ!$B$39:$B$782,H$11)+'СЕТ СН'!$F$9+СВЦЭМ!$D$10+'СЕТ СН'!$F$6-'СЕТ СН'!$F$19</f>
        <v>2149.1324752599999</v>
      </c>
      <c r="I17" s="36">
        <f>SUMIFS(СВЦЭМ!$C$39:$C$782,СВЦЭМ!$A$39:$A$782,$A17,СВЦЭМ!$B$39:$B$782,I$11)+'СЕТ СН'!$F$9+СВЦЭМ!$D$10+'СЕТ СН'!$F$6-'СЕТ СН'!$F$19</f>
        <v>2070.91651318</v>
      </c>
      <c r="J17" s="36">
        <f>SUMIFS(СВЦЭМ!$C$39:$C$782,СВЦЭМ!$A$39:$A$782,$A17,СВЦЭМ!$B$39:$B$782,J$11)+'СЕТ СН'!$F$9+СВЦЭМ!$D$10+'СЕТ СН'!$F$6-'СЕТ СН'!$F$19</f>
        <v>1987.17642738</v>
      </c>
      <c r="K17" s="36">
        <f>SUMIFS(СВЦЭМ!$C$39:$C$782,СВЦЭМ!$A$39:$A$782,$A17,СВЦЭМ!$B$39:$B$782,K$11)+'СЕТ СН'!$F$9+СВЦЭМ!$D$10+'СЕТ СН'!$F$6-'СЕТ СН'!$F$19</f>
        <v>1917.6947324900002</v>
      </c>
      <c r="L17" s="36">
        <f>SUMIFS(СВЦЭМ!$C$39:$C$782,СВЦЭМ!$A$39:$A$782,$A17,СВЦЭМ!$B$39:$B$782,L$11)+'СЕТ СН'!$F$9+СВЦЭМ!$D$10+'СЕТ СН'!$F$6-'СЕТ СН'!$F$19</f>
        <v>1918.3019059600001</v>
      </c>
      <c r="M17" s="36">
        <f>SUMIFS(СВЦЭМ!$C$39:$C$782,СВЦЭМ!$A$39:$A$782,$A17,СВЦЭМ!$B$39:$B$782,M$11)+'СЕТ СН'!$F$9+СВЦЭМ!$D$10+'СЕТ СН'!$F$6-'СЕТ СН'!$F$19</f>
        <v>1918.17294382</v>
      </c>
      <c r="N17" s="36">
        <f>SUMIFS(СВЦЭМ!$C$39:$C$782,СВЦЭМ!$A$39:$A$782,$A17,СВЦЭМ!$B$39:$B$782,N$11)+'СЕТ СН'!$F$9+СВЦЭМ!$D$10+'СЕТ СН'!$F$6-'СЕТ СН'!$F$19</f>
        <v>1955.47232063</v>
      </c>
      <c r="O17" s="36">
        <f>SUMIFS(СВЦЭМ!$C$39:$C$782,СВЦЭМ!$A$39:$A$782,$A17,СВЦЭМ!$B$39:$B$782,O$11)+'СЕТ СН'!$F$9+СВЦЭМ!$D$10+'СЕТ СН'!$F$6-'СЕТ СН'!$F$19</f>
        <v>1951.60064625</v>
      </c>
      <c r="P17" s="36">
        <f>SUMIFS(СВЦЭМ!$C$39:$C$782,СВЦЭМ!$A$39:$A$782,$A17,СВЦЭМ!$B$39:$B$782,P$11)+'СЕТ СН'!$F$9+СВЦЭМ!$D$10+'СЕТ СН'!$F$6-'СЕТ СН'!$F$19</f>
        <v>1959.13534493</v>
      </c>
      <c r="Q17" s="36">
        <f>SUMIFS(СВЦЭМ!$C$39:$C$782,СВЦЭМ!$A$39:$A$782,$A17,СВЦЭМ!$B$39:$B$782,Q$11)+'СЕТ СН'!$F$9+СВЦЭМ!$D$10+'СЕТ СН'!$F$6-'СЕТ СН'!$F$19</f>
        <v>1928.9829295700001</v>
      </c>
      <c r="R17" s="36">
        <f>SUMIFS(СВЦЭМ!$C$39:$C$782,СВЦЭМ!$A$39:$A$782,$A17,СВЦЭМ!$B$39:$B$782,R$11)+'СЕТ СН'!$F$9+СВЦЭМ!$D$10+'СЕТ СН'!$F$6-'СЕТ СН'!$F$19</f>
        <v>1844.50944531</v>
      </c>
      <c r="S17" s="36">
        <f>SUMIFS(СВЦЭМ!$C$39:$C$782,СВЦЭМ!$A$39:$A$782,$A17,СВЦЭМ!$B$39:$B$782,S$11)+'СЕТ СН'!$F$9+СВЦЭМ!$D$10+'СЕТ СН'!$F$6-'СЕТ СН'!$F$19</f>
        <v>1655.7554507300001</v>
      </c>
      <c r="T17" s="36">
        <f>SUMIFS(СВЦЭМ!$C$39:$C$782,СВЦЭМ!$A$39:$A$782,$A17,СВЦЭМ!$B$39:$B$782,T$11)+'СЕТ СН'!$F$9+СВЦЭМ!$D$10+'СЕТ СН'!$F$6-'СЕТ СН'!$F$19</f>
        <v>1511.6934448000002</v>
      </c>
      <c r="U17" s="36">
        <f>SUMIFS(СВЦЭМ!$C$39:$C$782,СВЦЭМ!$A$39:$A$782,$A17,СВЦЭМ!$B$39:$B$782,U$11)+'СЕТ СН'!$F$9+СВЦЭМ!$D$10+'СЕТ СН'!$F$6-'СЕТ СН'!$F$19</f>
        <v>1516.6841168999999</v>
      </c>
      <c r="V17" s="36">
        <f>SUMIFS(СВЦЭМ!$C$39:$C$782,СВЦЭМ!$A$39:$A$782,$A17,СВЦЭМ!$B$39:$B$782,V$11)+'СЕТ СН'!$F$9+СВЦЭМ!$D$10+'СЕТ СН'!$F$6-'СЕТ СН'!$F$19</f>
        <v>1498.5858947800002</v>
      </c>
      <c r="W17" s="36">
        <f>SUMIFS(СВЦЭМ!$C$39:$C$782,СВЦЭМ!$A$39:$A$782,$A17,СВЦЭМ!$B$39:$B$782,W$11)+'СЕТ СН'!$F$9+СВЦЭМ!$D$10+'СЕТ СН'!$F$6-'СЕТ СН'!$F$19</f>
        <v>1490.1975740799999</v>
      </c>
      <c r="X17" s="36">
        <f>SUMIFS(СВЦЭМ!$C$39:$C$782,СВЦЭМ!$A$39:$A$782,$A17,СВЦЭМ!$B$39:$B$782,X$11)+'СЕТ СН'!$F$9+СВЦЭМ!$D$10+'СЕТ СН'!$F$6-'СЕТ СН'!$F$19</f>
        <v>1688.0946093900002</v>
      </c>
      <c r="Y17" s="36">
        <f>SUMIFS(СВЦЭМ!$C$39:$C$782,СВЦЭМ!$A$39:$A$782,$A17,СВЦЭМ!$B$39:$B$782,Y$11)+'СЕТ СН'!$F$9+СВЦЭМ!$D$10+'СЕТ СН'!$F$6-'СЕТ СН'!$F$19</f>
        <v>1938.0460318999999</v>
      </c>
    </row>
    <row r="18" spans="1:25" ht="15.75" x14ac:dyDescent="0.2">
      <c r="A18" s="35">
        <f t="shared" si="0"/>
        <v>45053</v>
      </c>
      <c r="B18" s="36">
        <f>SUMIFS(СВЦЭМ!$C$39:$C$782,СВЦЭМ!$A$39:$A$782,$A18,СВЦЭМ!$B$39:$B$782,B$11)+'СЕТ СН'!$F$9+СВЦЭМ!$D$10+'СЕТ СН'!$F$6-'СЕТ СН'!$F$19</f>
        <v>1884.7949959500002</v>
      </c>
      <c r="C18" s="36">
        <f>SUMIFS(СВЦЭМ!$C$39:$C$782,СВЦЭМ!$A$39:$A$782,$A18,СВЦЭМ!$B$39:$B$782,C$11)+'СЕТ СН'!$F$9+СВЦЭМ!$D$10+'СЕТ СН'!$F$6-'СЕТ СН'!$F$19</f>
        <v>1967.52608233</v>
      </c>
      <c r="D18" s="36">
        <f>SUMIFS(СВЦЭМ!$C$39:$C$782,СВЦЭМ!$A$39:$A$782,$A18,СВЦЭМ!$B$39:$B$782,D$11)+'СЕТ СН'!$F$9+СВЦЭМ!$D$10+'СЕТ СН'!$F$6-'СЕТ СН'!$F$19</f>
        <v>1975.9259660400003</v>
      </c>
      <c r="E18" s="36">
        <f>SUMIFS(СВЦЭМ!$C$39:$C$782,СВЦЭМ!$A$39:$A$782,$A18,СВЦЭМ!$B$39:$B$782,E$11)+'СЕТ СН'!$F$9+СВЦЭМ!$D$10+'СЕТ СН'!$F$6-'СЕТ СН'!$F$19</f>
        <v>2015.8545489000003</v>
      </c>
      <c r="F18" s="36">
        <f>SUMIFS(СВЦЭМ!$C$39:$C$782,СВЦЭМ!$A$39:$A$782,$A18,СВЦЭМ!$B$39:$B$782,F$11)+'СЕТ СН'!$F$9+СВЦЭМ!$D$10+'СЕТ СН'!$F$6-'СЕТ СН'!$F$19</f>
        <v>2018.4485520900002</v>
      </c>
      <c r="G18" s="36">
        <f>SUMIFS(СВЦЭМ!$C$39:$C$782,СВЦЭМ!$A$39:$A$782,$A18,СВЦЭМ!$B$39:$B$782,G$11)+'СЕТ СН'!$F$9+СВЦЭМ!$D$10+'СЕТ СН'!$F$6-'СЕТ СН'!$F$19</f>
        <v>1997.8364600899999</v>
      </c>
      <c r="H18" s="36">
        <f>SUMIFS(СВЦЭМ!$C$39:$C$782,СВЦЭМ!$A$39:$A$782,$A18,СВЦЭМ!$B$39:$B$782,H$11)+'СЕТ СН'!$F$9+СВЦЭМ!$D$10+'СЕТ СН'!$F$6-'СЕТ СН'!$F$19</f>
        <v>1974.1891801699999</v>
      </c>
      <c r="I18" s="36">
        <f>SUMIFS(СВЦЭМ!$C$39:$C$782,СВЦЭМ!$A$39:$A$782,$A18,СВЦЭМ!$B$39:$B$782,I$11)+'СЕТ СН'!$F$9+СВЦЭМ!$D$10+'СЕТ СН'!$F$6-'СЕТ СН'!$F$19</f>
        <v>1937.6886208300002</v>
      </c>
      <c r="J18" s="36">
        <f>SUMIFS(СВЦЭМ!$C$39:$C$782,СВЦЭМ!$A$39:$A$782,$A18,СВЦЭМ!$B$39:$B$782,J$11)+'СЕТ СН'!$F$9+СВЦЭМ!$D$10+'СЕТ СН'!$F$6-'СЕТ СН'!$F$19</f>
        <v>1924.42310357</v>
      </c>
      <c r="K18" s="36">
        <f>SUMIFS(СВЦЭМ!$C$39:$C$782,СВЦЭМ!$A$39:$A$782,$A18,СВЦЭМ!$B$39:$B$782,K$11)+'СЕТ СН'!$F$9+СВЦЭМ!$D$10+'СЕТ СН'!$F$6-'СЕТ СН'!$F$19</f>
        <v>1829.5222841300001</v>
      </c>
      <c r="L18" s="36">
        <f>SUMIFS(СВЦЭМ!$C$39:$C$782,СВЦЭМ!$A$39:$A$782,$A18,СВЦЭМ!$B$39:$B$782,L$11)+'СЕТ СН'!$F$9+СВЦЭМ!$D$10+'СЕТ СН'!$F$6-'СЕТ СН'!$F$19</f>
        <v>1873.06416322</v>
      </c>
      <c r="M18" s="36">
        <f>SUMIFS(СВЦЭМ!$C$39:$C$782,СВЦЭМ!$A$39:$A$782,$A18,СВЦЭМ!$B$39:$B$782,M$11)+'СЕТ СН'!$F$9+СВЦЭМ!$D$10+'СЕТ СН'!$F$6-'СЕТ СН'!$F$19</f>
        <v>1876.74014678</v>
      </c>
      <c r="N18" s="36">
        <f>SUMIFS(СВЦЭМ!$C$39:$C$782,СВЦЭМ!$A$39:$A$782,$A18,СВЦЭМ!$B$39:$B$782,N$11)+'СЕТ СН'!$F$9+СВЦЭМ!$D$10+'СЕТ СН'!$F$6-'СЕТ СН'!$F$19</f>
        <v>1916.27585572</v>
      </c>
      <c r="O18" s="36">
        <f>SUMIFS(СВЦЭМ!$C$39:$C$782,СВЦЭМ!$A$39:$A$782,$A18,СВЦЭМ!$B$39:$B$782,O$11)+'СЕТ СН'!$F$9+СВЦЭМ!$D$10+'СЕТ СН'!$F$6-'СЕТ СН'!$F$19</f>
        <v>1937.1709469299999</v>
      </c>
      <c r="P18" s="36">
        <f>SUMIFS(СВЦЭМ!$C$39:$C$782,СВЦЭМ!$A$39:$A$782,$A18,СВЦЭМ!$B$39:$B$782,P$11)+'СЕТ СН'!$F$9+СВЦЭМ!$D$10+'СЕТ СН'!$F$6-'СЕТ СН'!$F$19</f>
        <v>1959.5879598500001</v>
      </c>
      <c r="Q18" s="36">
        <f>SUMIFS(СВЦЭМ!$C$39:$C$782,СВЦЭМ!$A$39:$A$782,$A18,СВЦЭМ!$B$39:$B$782,Q$11)+'СЕТ СН'!$F$9+СВЦЭМ!$D$10+'СЕТ СН'!$F$6-'СЕТ СН'!$F$19</f>
        <v>1965.9442322899999</v>
      </c>
      <c r="R18" s="36">
        <f>SUMIFS(СВЦЭМ!$C$39:$C$782,СВЦЭМ!$A$39:$A$782,$A18,СВЦЭМ!$B$39:$B$782,R$11)+'СЕТ СН'!$F$9+СВЦЭМ!$D$10+'СЕТ СН'!$F$6-'СЕТ СН'!$F$19</f>
        <v>1924.66919074</v>
      </c>
      <c r="S18" s="36">
        <f>SUMIFS(СВЦЭМ!$C$39:$C$782,СВЦЭМ!$A$39:$A$782,$A18,СВЦЭМ!$B$39:$B$782,S$11)+'СЕТ СН'!$F$9+СВЦЭМ!$D$10+'СЕТ СН'!$F$6-'СЕТ СН'!$F$19</f>
        <v>1913.9201221600001</v>
      </c>
      <c r="T18" s="36">
        <f>SUMIFS(СВЦЭМ!$C$39:$C$782,СВЦЭМ!$A$39:$A$782,$A18,СВЦЭМ!$B$39:$B$782,T$11)+'СЕТ СН'!$F$9+СВЦЭМ!$D$10+'СЕТ СН'!$F$6-'СЕТ СН'!$F$19</f>
        <v>1857.8117299099999</v>
      </c>
      <c r="U18" s="36">
        <f>SUMIFS(СВЦЭМ!$C$39:$C$782,СВЦЭМ!$A$39:$A$782,$A18,СВЦЭМ!$B$39:$B$782,U$11)+'СЕТ СН'!$F$9+СВЦЭМ!$D$10+'СЕТ СН'!$F$6-'СЕТ СН'!$F$19</f>
        <v>1865.7949051200003</v>
      </c>
      <c r="V18" s="36">
        <f>SUMIFS(СВЦЭМ!$C$39:$C$782,СВЦЭМ!$A$39:$A$782,$A18,СВЦЭМ!$B$39:$B$782,V$11)+'СЕТ СН'!$F$9+СВЦЭМ!$D$10+'СЕТ СН'!$F$6-'СЕТ СН'!$F$19</f>
        <v>1874.43040488</v>
      </c>
      <c r="W18" s="36">
        <f>SUMIFS(СВЦЭМ!$C$39:$C$782,СВЦЭМ!$A$39:$A$782,$A18,СВЦЭМ!$B$39:$B$782,W$11)+'СЕТ СН'!$F$9+СВЦЭМ!$D$10+'СЕТ СН'!$F$6-'СЕТ СН'!$F$19</f>
        <v>1851.76795429</v>
      </c>
      <c r="X18" s="36">
        <f>SUMIFS(СВЦЭМ!$C$39:$C$782,СВЦЭМ!$A$39:$A$782,$A18,СВЦЭМ!$B$39:$B$782,X$11)+'СЕТ СН'!$F$9+СВЦЭМ!$D$10+'СЕТ СН'!$F$6-'СЕТ СН'!$F$19</f>
        <v>1881.2237148899999</v>
      </c>
      <c r="Y18" s="36">
        <f>SUMIFS(СВЦЭМ!$C$39:$C$782,СВЦЭМ!$A$39:$A$782,$A18,СВЦЭМ!$B$39:$B$782,Y$11)+'СЕТ СН'!$F$9+СВЦЭМ!$D$10+'СЕТ СН'!$F$6-'СЕТ СН'!$F$19</f>
        <v>1896.06857184</v>
      </c>
    </row>
    <row r="19" spans="1:25" ht="15.75" x14ac:dyDescent="0.2">
      <c r="A19" s="35">
        <f t="shared" si="0"/>
        <v>45054</v>
      </c>
      <c r="B19" s="36">
        <f>SUMIFS(СВЦЭМ!$C$39:$C$782,СВЦЭМ!$A$39:$A$782,$A19,СВЦЭМ!$B$39:$B$782,B$11)+'СЕТ СН'!$F$9+СВЦЭМ!$D$10+'СЕТ СН'!$F$6-'СЕТ СН'!$F$19</f>
        <v>1881.79768629</v>
      </c>
      <c r="C19" s="36">
        <f>SUMIFS(СВЦЭМ!$C$39:$C$782,СВЦЭМ!$A$39:$A$782,$A19,СВЦЭМ!$B$39:$B$782,C$11)+'СЕТ СН'!$F$9+СВЦЭМ!$D$10+'СЕТ СН'!$F$6-'СЕТ СН'!$F$19</f>
        <v>1932.9553927500001</v>
      </c>
      <c r="D19" s="36">
        <f>SUMIFS(СВЦЭМ!$C$39:$C$782,СВЦЭМ!$A$39:$A$782,$A19,СВЦЭМ!$B$39:$B$782,D$11)+'СЕТ СН'!$F$9+СВЦЭМ!$D$10+'СЕТ СН'!$F$6-'СЕТ СН'!$F$19</f>
        <v>2011.0497384499999</v>
      </c>
      <c r="E19" s="36">
        <f>SUMIFS(СВЦЭМ!$C$39:$C$782,СВЦЭМ!$A$39:$A$782,$A19,СВЦЭМ!$B$39:$B$782,E$11)+'СЕТ СН'!$F$9+СВЦЭМ!$D$10+'СЕТ СН'!$F$6-'СЕТ СН'!$F$19</f>
        <v>2037.3285834799999</v>
      </c>
      <c r="F19" s="36">
        <f>SUMIFS(СВЦЭМ!$C$39:$C$782,СВЦЭМ!$A$39:$A$782,$A19,СВЦЭМ!$B$39:$B$782,F$11)+'СЕТ СН'!$F$9+СВЦЭМ!$D$10+'СЕТ СН'!$F$6-'СЕТ СН'!$F$19</f>
        <v>2048.2524286400003</v>
      </c>
      <c r="G19" s="36">
        <f>SUMIFS(СВЦЭМ!$C$39:$C$782,СВЦЭМ!$A$39:$A$782,$A19,СВЦЭМ!$B$39:$B$782,G$11)+'СЕТ СН'!$F$9+СВЦЭМ!$D$10+'СЕТ СН'!$F$6-'СЕТ СН'!$F$19</f>
        <v>2012.9877962200003</v>
      </c>
      <c r="H19" s="36">
        <f>SUMIFS(СВЦЭМ!$C$39:$C$782,СВЦЭМ!$A$39:$A$782,$A19,СВЦЭМ!$B$39:$B$782,H$11)+'СЕТ СН'!$F$9+СВЦЭМ!$D$10+'СЕТ СН'!$F$6-'СЕТ СН'!$F$19</f>
        <v>1999.9860808000003</v>
      </c>
      <c r="I19" s="36">
        <f>SUMIFS(СВЦЭМ!$C$39:$C$782,СВЦЭМ!$A$39:$A$782,$A19,СВЦЭМ!$B$39:$B$782,I$11)+'СЕТ СН'!$F$9+СВЦЭМ!$D$10+'СЕТ СН'!$F$6-'СЕТ СН'!$F$19</f>
        <v>1938.2896665000003</v>
      </c>
      <c r="J19" s="36">
        <f>SUMIFS(СВЦЭМ!$C$39:$C$782,СВЦЭМ!$A$39:$A$782,$A19,СВЦЭМ!$B$39:$B$782,J$11)+'СЕТ СН'!$F$9+СВЦЭМ!$D$10+'СЕТ СН'!$F$6-'СЕТ СН'!$F$19</f>
        <v>1910.4744873600002</v>
      </c>
      <c r="K19" s="36">
        <f>SUMIFS(СВЦЭМ!$C$39:$C$782,СВЦЭМ!$A$39:$A$782,$A19,СВЦЭМ!$B$39:$B$782,K$11)+'СЕТ СН'!$F$9+СВЦЭМ!$D$10+'СЕТ СН'!$F$6-'СЕТ СН'!$F$19</f>
        <v>1865.91647143</v>
      </c>
      <c r="L19" s="36">
        <f>SUMIFS(СВЦЭМ!$C$39:$C$782,СВЦЭМ!$A$39:$A$782,$A19,СВЦЭМ!$B$39:$B$782,L$11)+'СЕТ СН'!$F$9+СВЦЭМ!$D$10+'СЕТ СН'!$F$6-'СЕТ СН'!$F$19</f>
        <v>1845.1516300200001</v>
      </c>
      <c r="M19" s="36">
        <f>SUMIFS(СВЦЭМ!$C$39:$C$782,СВЦЭМ!$A$39:$A$782,$A19,СВЦЭМ!$B$39:$B$782,M$11)+'СЕТ СН'!$F$9+СВЦЭМ!$D$10+'СЕТ СН'!$F$6-'СЕТ СН'!$F$19</f>
        <v>1782.4834114300002</v>
      </c>
      <c r="N19" s="36">
        <f>SUMIFS(СВЦЭМ!$C$39:$C$782,СВЦЭМ!$A$39:$A$782,$A19,СВЦЭМ!$B$39:$B$782,N$11)+'СЕТ СН'!$F$9+СВЦЭМ!$D$10+'СЕТ СН'!$F$6-'СЕТ СН'!$F$19</f>
        <v>1857.01468553</v>
      </c>
      <c r="O19" s="36">
        <f>SUMIFS(СВЦЭМ!$C$39:$C$782,СВЦЭМ!$A$39:$A$782,$A19,СВЦЭМ!$B$39:$B$782,O$11)+'СЕТ СН'!$F$9+СВЦЭМ!$D$10+'СЕТ СН'!$F$6-'СЕТ СН'!$F$19</f>
        <v>1862.77712888</v>
      </c>
      <c r="P19" s="36">
        <f>SUMIFS(СВЦЭМ!$C$39:$C$782,СВЦЭМ!$A$39:$A$782,$A19,СВЦЭМ!$B$39:$B$782,P$11)+'СЕТ СН'!$F$9+СВЦЭМ!$D$10+'СЕТ СН'!$F$6-'СЕТ СН'!$F$19</f>
        <v>1861.08193471</v>
      </c>
      <c r="Q19" s="36">
        <f>SUMIFS(СВЦЭМ!$C$39:$C$782,СВЦЭМ!$A$39:$A$782,$A19,СВЦЭМ!$B$39:$B$782,Q$11)+'СЕТ СН'!$F$9+СВЦЭМ!$D$10+'СЕТ СН'!$F$6-'СЕТ СН'!$F$19</f>
        <v>1861.0824086000002</v>
      </c>
      <c r="R19" s="36">
        <f>SUMIFS(СВЦЭМ!$C$39:$C$782,СВЦЭМ!$A$39:$A$782,$A19,СВЦЭМ!$B$39:$B$782,R$11)+'СЕТ СН'!$F$9+СВЦЭМ!$D$10+'СЕТ СН'!$F$6-'СЕТ СН'!$F$19</f>
        <v>1851.5629052700001</v>
      </c>
      <c r="S19" s="36">
        <f>SUMIFS(СВЦЭМ!$C$39:$C$782,СВЦЭМ!$A$39:$A$782,$A19,СВЦЭМ!$B$39:$B$782,S$11)+'СЕТ СН'!$F$9+СВЦЭМ!$D$10+'СЕТ СН'!$F$6-'СЕТ СН'!$F$19</f>
        <v>1828.6692845000002</v>
      </c>
      <c r="T19" s="36">
        <f>SUMIFS(СВЦЭМ!$C$39:$C$782,СВЦЭМ!$A$39:$A$782,$A19,СВЦЭМ!$B$39:$B$782,T$11)+'СЕТ СН'!$F$9+СВЦЭМ!$D$10+'СЕТ СН'!$F$6-'СЕТ СН'!$F$19</f>
        <v>1794.03324509</v>
      </c>
      <c r="U19" s="36">
        <f>SUMIFS(СВЦЭМ!$C$39:$C$782,СВЦЭМ!$A$39:$A$782,$A19,СВЦЭМ!$B$39:$B$782,U$11)+'СЕТ СН'!$F$9+СВЦЭМ!$D$10+'СЕТ СН'!$F$6-'СЕТ СН'!$F$19</f>
        <v>1785.6728810600002</v>
      </c>
      <c r="V19" s="36">
        <f>SUMIFS(СВЦЭМ!$C$39:$C$782,СВЦЭМ!$A$39:$A$782,$A19,СВЦЭМ!$B$39:$B$782,V$11)+'СЕТ СН'!$F$9+СВЦЭМ!$D$10+'СЕТ СН'!$F$6-'СЕТ СН'!$F$19</f>
        <v>1806.4100149300002</v>
      </c>
      <c r="W19" s="36">
        <f>SUMIFS(СВЦЭМ!$C$39:$C$782,СВЦЭМ!$A$39:$A$782,$A19,СВЦЭМ!$B$39:$B$782,W$11)+'СЕТ СН'!$F$9+СВЦЭМ!$D$10+'СЕТ СН'!$F$6-'СЕТ СН'!$F$19</f>
        <v>1802.9450936500002</v>
      </c>
      <c r="X19" s="36">
        <f>SUMIFS(СВЦЭМ!$C$39:$C$782,СВЦЭМ!$A$39:$A$782,$A19,СВЦЭМ!$B$39:$B$782,X$11)+'СЕТ СН'!$F$9+СВЦЭМ!$D$10+'СЕТ СН'!$F$6-'СЕТ СН'!$F$19</f>
        <v>1842.3182067100001</v>
      </c>
      <c r="Y19" s="36">
        <f>SUMIFS(СВЦЭМ!$C$39:$C$782,СВЦЭМ!$A$39:$A$782,$A19,СВЦЭМ!$B$39:$B$782,Y$11)+'СЕТ СН'!$F$9+СВЦЭМ!$D$10+'СЕТ СН'!$F$6-'СЕТ СН'!$F$19</f>
        <v>1824.4843784099999</v>
      </c>
    </row>
    <row r="20" spans="1:25" ht="15.75" x14ac:dyDescent="0.2">
      <c r="A20" s="35">
        <f t="shared" si="0"/>
        <v>45055</v>
      </c>
      <c r="B20" s="36">
        <f>SUMIFS(СВЦЭМ!$C$39:$C$782,СВЦЭМ!$A$39:$A$782,$A20,СВЦЭМ!$B$39:$B$782,B$11)+'СЕТ СН'!$F$9+СВЦЭМ!$D$10+'СЕТ СН'!$F$6-'СЕТ СН'!$F$19</f>
        <v>1969.47936226</v>
      </c>
      <c r="C20" s="36">
        <f>SUMIFS(СВЦЭМ!$C$39:$C$782,СВЦЭМ!$A$39:$A$782,$A20,СВЦЭМ!$B$39:$B$782,C$11)+'СЕТ СН'!$F$9+СВЦЭМ!$D$10+'СЕТ СН'!$F$6-'СЕТ СН'!$F$19</f>
        <v>1976.2986293900003</v>
      </c>
      <c r="D20" s="36">
        <f>SUMIFS(СВЦЭМ!$C$39:$C$782,СВЦЭМ!$A$39:$A$782,$A20,СВЦЭМ!$B$39:$B$782,D$11)+'СЕТ СН'!$F$9+СВЦЭМ!$D$10+'СЕТ СН'!$F$6-'СЕТ СН'!$F$19</f>
        <v>2019.9908295600003</v>
      </c>
      <c r="E20" s="36">
        <f>SUMIFS(СВЦЭМ!$C$39:$C$782,СВЦЭМ!$A$39:$A$782,$A20,СВЦЭМ!$B$39:$B$782,E$11)+'СЕТ СН'!$F$9+СВЦЭМ!$D$10+'СЕТ СН'!$F$6-'СЕТ СН'!$F$19</f>
        <v>2009.4934987000001</v>
      </c>
      <c r="F20" s="36">
        <f>SUMIFS(СВЦЭМ!$C$39:$C$782,СВЦЭМ!$A$39:$A$782,$A20,СВЦЭМ!$B$39:$B$782,F$11)+'СЕТ СН'!$F$9+СВЦЭМ!$D$10+'СЕТ СН'!$F$6-'СЕТ СН'!$F$19</f>
        <v>1990.3446101700001</v>
      </c>
      <c r="G20" s="36">
        <f>SUMIFS(СВЦЭМ!$C$39:$C$782,СВЦЭМ!$A$39:$A$782,$A20,СВЦЭМ!$B$39:$B$782,G$11)+'СЕТ СН'!$F$9+СВЦЭМ!$D$10+'СЕТ СН'!$F$6-'СЕТ СН'!$F$19</f>
        <v>2004.13518316</v>
      </c>
      <c r="H20" s="36">
        <f>SUMIFS(СВЦЭМ!$C$39:$C$782,СВЦЭМ!$A$39:$A$782,$A20,СВЦЭМ!$B$39:$B$782,H$11)+'СЕТ СН'!$F$9+СВЦЭМ!$D$10+'СЕТ СН'!$F$6-'СЕТ СН'!$F$19</f>
        <v>2035.36175757</v>
      </c>
      <c r="I20" s="36">
        <f>SUMIFS(СВЦЭМ!$C$39:$C$782,СВЦЭМ!$A$39:$A$782,$A20,СВЦЭМ!$B$39:$B$782,I$11)+'СЕТ СН'!$F$9+СВЦЭМ!$D$10+'СЕТ СН'!$F$6-'СЕТ СН'!$F$19</f>
        <v>2022.7884433500003</v>
      </c>
      <c r="J20" s="36">
        <f>SUMIFS(СВЦЭМ!$C$39:$C$782,СВЦЭМ!$A$39:$A$782,$A20,СВЦЭМ!$B$39:$B$782,J$11)+'СЕТ СН'!$F$9+СВЦЭМ!$D$10+'СЕТ СН'!$F$6-'СЕТ СН'!$F$19</f>
        <v>1970.6912541300003</v>
      </c>
      <c r="K20" s="36">
        <f>SUMIFS(СВЦЭМ!$C$39:$C$782,СВЦЭМ!$A$39:$A$782,$A20,СВЦЭМ!$B$39:$B$782,K$11)+'СЕТ СН'!$F$9+СВЦЭМ!$D$10+'СЕТ СН'!$F$6-'СЕТ СН'!$F$19</f>
        <v>1908.5529850600001</v>
      </c>
      <c r="L20" s="36">
        <f>SUMIFS(СВЦЭМ!$C$39:$C$782,СВЦЭМ!$A$39:$A$782,$A20,СВЦЭМ!$B$39:$B$782,L$11)+'СЕТ СН'!$F$9+СВЦЭМ!$D$10+'СЕТ СН'!$F$6-'СЕТ СН'!$F$19</f>
        <v>1879.53505576</v>
      </c>
      <c r="M20" s="36">
        <f>SUMIFS(СВЦЭМ!$C$39:$C$782,СВЦЭМ!$A$39:$A$782,$A20,СВЦЭМ!$B$39:$B$782,M$11)+'СЕТ СН'!$F$9+СВЦЭМ!$D$10+'СЕТ СН'!$F$6-'СЕТ СН'!$F$19</f>
        <v>1861.7531122200003</v>
      </c>
      <c r="N20" s="36">
        <f>SUMIFS(СВЦЭМ!$C$39:$C$782,СВЦЭМ!$A$39:$A$782,$A20,СВЦЭМ!$B$39:$B$782,N$11)+'СЕТ СН'!$F$9+СВЦЭМ!$D$10+'СЕТ СН'!$F$6-'СЕТ СН'!$F$19</f>
        <v>1889.4155444600001</v>
      </c>
      <c r="O20" s="36">
        <f>SUMIFS(СВЦЭМ!$C$39:$C$782,СВЦЭМ!$A$39:$A$782,$A20,СВЦЭМ!$B$39:$B$782,O$11)+'СЕТ СН'!$F$9+СВЦЭМ!$D$10+'СЕТ СН'!$F$6-'СЕТ СН'!$F$19</f>
        <v>1909.0629354100001</v>
      </c>
      <c r="P20" s="36">
        <f>SUMIFS(СВЦЭМ!$C$39:$C$782,СВЦЭМ!$A$39:$A$782,$A20,СВЦЭМ!$B$39:$B$782,P$11)+'СЕТ СН'!$F$9+СВЦЭМ!$D$10+'СЕТ СН'!$F$6-'СЕТ СН'!$F$19</f>
        <v>1924.4871567200003</v>
      </c>
      <c r="Q20" s="36">
        <f>SUMIFS(СВЦЭМ!$C$39:$C$782,СВЦЭМ!$A$39:$A$782,$A20,СВЦЭМ!$B$39:$B$782,Q$11)+'СЕТ СН'!$F$9+СВЦЭМ!$D$10+'СЕТ СН'!$F$6-'СЕТ СН'!$F$19</f>
        <v>1945.4391619600001</v>
      </c>
      <c r="R20" s="36">
        <f>SUMIFS(СВЦЭМ!$C$39:$C$782,СВЦЭМ!$A$39:$A$782,$A20,СВЦЭМ!$B$39:$B$782,R$11)+'СЕТ СН'!$F$9+СВЦЭМ!$D$10+'СЕТ СН'!$F$6-'СЕТ СН'!$F$19</f>
        <v>1947.2075872200003</v>
      </c>
      <c r="S20" s="36">
        <f>SUMIFS(СВЦЭМ!$C$39:$C$782,СВЦЭМ!$A$39:$A$782,$A20,СВЦЭМ!$B$39:$B$782,S$11)+'СЕТ СН'!$F$9+СВЦЭМ!$D$10+'СЕТ СН'!$F$6-'СЕТ СН'!$F$19</f>
        <v>1909.5694644</v>
      </c>
      <c r="T20" s="36">
        <f>SUMIFS(СВЦЭМ!$C$39:$C$782,СВЦЭМ!$A$39:$A$782,$A20,СВЦЭМ!$B$39:$B$782,T$11)+'СЕТ СН'!$F$9+СВЦЭМ!$D$10+'СЕТ СН'!$F$6-'СЕТ СН'!$F$19</f>
        <v>1871.5517574400001</v>
      </c>
      <c r="U20" s="36">
        <f>SUMIFS(СВЦЭМ!$C$39:$C$782,СВЦЭМ!$A$39:$A$782,$A20,СВЦЭМ!$B$39:$B$782,U$11)+'СЕТ СН'!$F$9+СВЦЭМ!$D$10+'СЕТ СН'!$F$6-'СЕТ СН'!$F$19</f>
        <v>1854.9262247400002</v>
      </c>
      <c r="V20" s="36">
        <f>SUMIFS(СВЦЭМ!$C$39:$C$782,СВЦЭМ!$A$39:$A$782,$A20,СВЦЭМ!$B$39:$B$782,V$11)+'СЕТ СН'!$F$9+СВЦЭМ!$D$10+'СЕТ СН'!$F$6-'СЕТ СН'!$F$19</f>
        <v>1817.0608597999999</v>
      </c>
      <c r="W20" s="36">
        <f>SUMIFS(СВЦЭМ!$C$39:$C$782,СВЦЭМ!$A$39:$A$782,$A20,СВЦЭМ!$B$39:$B$782,W$11)+'СЕТ СН'!$F$9+СВЦЭМ!$D$10+'СЕТ СН'!$F$6-'СЕТ СН'!$F$19</f>
        <v>1790.8850405799999</v>
      </c>
      <c r="X20" s="36">
        <f>SUMIFS(СВЦЭМ!$C$39:$C$782,СВЦЭМ!$A$39:$A$782,$A20,СВЦЭМ!$B$39:$B$782,X$11)+'СЕТ СН'!$F$9+СВЦЭМ!$D$10+'СЕТ СН'!$F$6-'СЕТ СН'!$F$19</f>
        <v>1818.93586568</v>
      </c>
      <c r="Y20" s="36">
        <f>SUMIFS(СВЦЭМ!$C$39:$C$782,СВЦЭМ!$A$39:$A$782,$A20,СВЦЭМ!$B$39:$B$782,Y$11)+'СЕТ СН'!$F$9+СВЦЭМ!$D$10+'СЕТ СН'!$F$6-'СЕТ СН'!$F$19</f>
        <v>1896.2940090699999</v>
      </c>
    </row>
    <row r="21" spans="1:25" ht="15.75" x14ac:dyDescent="0.2">
      <c r="A21" s="35">
        <f t="shared" si="0"/>
        <v>45056</v>
      </c>
      <c r="B21" s="36">
        <f>SUMIFS(СВЦЭМ!$C$39:$C$782,СВЦЭМ!$A$39:$A$782,$A21,СВЦЭМ!$B$39:$B$782,B$11)+'СЕТ СН'!$F$9+СВЦЭМ!$D$10+'СЕТ СН'!$F$6-'СЕТ СН'!$F$19</f>
        <v>1905.3254843300001</v>
      </c>
      <c r="C21" s="36">
        <f>SUMIFS(СВЦЭМ!$C$39:$C$782,СВЦЭМ!$A$39:$A$782,$A21,СВЦЭМ!$B$39:$B$782,C$11)+'СЕТ СН'!$F$9+СВЦЭМ!$D$10+'СЕТ СН'!$F$6-'СЕТ СН'!$F$19</f>
        <v>1936.5403150400002</v>
      </c>
      <c r="D21" s="36">
        <f>SUMIFS(СВЦЭМ!$C$39:$C$782,СВЦЭМ!$A$39:$A$782,$A21,СВЦЭМ!$B$39:$B$782,D$11)+'СЕТ СН'!$F$9+СВЦЭМ!$D$10+'СЕТ СН'!$F$6-'СЕТ СН'!$F$19</f>
        <v>1966.5918476100001</v>
      </c>
      <c r="E21" s="36">
        <f>SUMIFS(СВЦЭМ!$C$39:$C$782,СВЦЭМ!$A$39:$A$782,$A21,СВЦЭМ!$B$39:$B$782,E$11)+'СЕТ СН'!$F$9+СВЦЭМ!$D$10+'СЕТ СН'!$F$6-'СЕТ СН'!$F$19</f>
        <v>1975.4485782400002</v>
      </c>
      <c r="F21" s="36">
        <f>SUMIFS(СВЦЭМ!$C$39:$C$782,СВЦЭМ!$A$39:$A$782,$A21,СВЦЭМ!$B$39:$B$782,F$11)+'СЕТ СН'!$F$9+СВЦЭМ!$D$10+'СЕТ СН'!$F$6-'СЕТ СН'!$F$19</f>
        <v>1998.10584814</v>
      </c>
      <c r="G21" s="36">
        <f>SUMIFS(СВЦЭМ!$C$39:$C$782,СВЦЭМ!$A$39:$A$782,$A21,СВЦЭМ!$B$39:$B$782,G$11)+'СЕТ СН'!$F$9+СВЦЭМ!$D$10+'СЕТ СН'!$F$6-'СЕТ СН'!$F$19</f>
        <v>2023.7041568200002</v>
      </c>
      <c r="H21" s="36">
        <f>SUMIFS(СВЦЭМ!$C$39:$C$782,СВЦЭМ!$A$39:$A$782,$A21,СВЦЭМ!$B$39:$B$782,H$11)+'СЕТ СН'!$F$9+СВЦЭМ!$D$10+'СЕТ СН'!$F$6-'СЕТ СН'!$F$19</f>
        <v>2013.9519181200003</v>
      </c>
      <c r="I21" s="36">
        <f>SUMIFS(СВЦЭМ!$C$39:$C$782,СВЦЭМ!$A$39:$A$782,$A21,СВЦЭМ!$B$39:$B$782,I$11)+'СЕТ СН'!$F$9+СВЦЭМ!$D$10+'СЕТ СН'!$F$6-'СЕТ СН'!$F$19</f>
        <v>1960.1382388900001</v>
      </c>
      <c r="J21" s="36">
        <f>SUMIFS(СВЦЭМ!$C$39:$C$782,СВЦЭМ!$A$39:$A$782,$A21,СВЦЭМ!$B$39:$B$782,J$11)+'СЕТ СН'!$F$9+СВЦЭМ!$D$10+'СЕТ СН'!$F$6-'СЕТ СН'!$F$19</f>
        <v>1938.64798096</v>
      </c>
      <c r="K21" s="36">
        <f>SUMIFS(СВЦЭМ!$C$39:$C$782,СВЦЭМ!$A$39:$A$782,$A21,СВЦЭМ!$B$39:$B$782,K$11)+'СЕТ СН'!$F$9+СВЦЭМ!$D$10+'СЕТ СН'!$F$6-'СЕТ СН'!$F$19</f>
        <v>1921.5002724599999</v>
      </c>
      <c r="L21" s="36">
        <f>SUMIFS(СВЦЭМ!$C$39:$C$782,СВЦЭМ!$A$39:$A$782,$A21,СВЦЭМ!$B$39:$B$782,L$11)+'СЕТ СН'!$F$9+СВЦЭМ!$D$10+'СЕТ СН'!$F$6-'СЕТ СН'!$F$19</f>
        <v>1909.2743316000001</v>
      </c>
      <c r="M21" s="36">
        <f>SUMIFS(СВЦЭМ!$C$39:$C$782,СВЦЭМ!$A$39:$A$782,$A21,СВЦЭМ!$B$39:$B$782,M$11)+'СЕТ СН'!$F$9+СВЦЭМ!$D$10+'СЕТ СН'!$F$6-'СЕТ СН'!$F$19</f>
        <v>1929.4574097600002</v>
      </c>
      <c r="N21" s="36">
        <f>SUMIFS(СВЦЭМ!$C$39:$C$782,СВЦЭМ!$A$39:$A$782,$A21,СВЦЭМ!$B$39:$B$782,N$11)+'СЕТ СН'!$F$9+СВЦЭМ!$D$10+'СЕТ СН'!$F$6-'СЕТ СН'!$F$19</f>
        <v>1868.0216740199999</v>
      </c>
      <c r="O21" s="36">
        <f>SUMIFS(СВЦЭМ!$C$39:$C$782,СВЦЭМ!$A$39:$A$782,$A21,СВЦЭМ!$B$39:$B$782,O$11)+'СЕТ СН'!$F$9+СВЦЭМ!$D$10+'СЕТ СН'!$F$6-'СЕТ СН'!$F$19</f>
        <v>1987.39700098</v>
      </c>
      <c r="P21" s="36">
        <f>SUMIFS(СВЦЭМ!$C$39:$C$782,СВЦЭМ!$A$39:$A$782,$A21,СВЦЭМ!$B$39:$B$782,P$11)+'СЕТ СН'!$F$9+СВЦЭМ!$D$10+'СЕТ СН'!$F$6-'СЕТ СН'!$F$19</f>
        <v>1867.9282731100002</v>
      </c>
      <c r="Q21" s="36">
        <f>SUMIFS(СВЦЭМ!$C$39:$C$782,СВЦЭМ!$A$39:$A$782,$A21,СВЦЭМ!$B$39:$B$782,Q$11)+'СЕТ СН'!$F$9+СВЦЭМ!$D$10+'СЕТ СН'!$F$6-'СЕТ СН'!$F$19</f>
        <v>1995.2529675000001</v>
      </c>
      <c r="R21" s="36">
        <f>SUMIFS(СВЦЭМ!$C$39:$C$782,СВЦЭМ!$A$39:$A$782,$A21,СВЦЭМ!$B$39:$B$782,R$11)+'СЕТ СН'!$F$9+СВЦЭМ!$D$10+'СЕТ СН'!$F$6-'СЕТ СН'!$F$19</f>
        <v>1829.8282170800003</v>
      </c>
      <c r="S21" s="36">
        <f>SUMIFS(СВЦЭМ!$C$39:$C$782,СВЦЭМ!$A$39:$A$782,$A21,СВЦЭМ!$B$39:$B$782,S$11)+'СЕТ СН'!$F$9+СВЦЭМ!$D$10+'СЕТ СН'!$F$6-'СЕТ СН'!$F$19</f>
        <v>1941.6251329400002</v>
      </c>
      <c r="T21" s="36">
        <f>SUMIFS(СВЦЭМ!$C$39:$C$782,СВЦЭМ!$A$39:$A$782,$A21,СВЦЭМ!$B$39:$B$782,T$11)+'СЕТ СН'!$F$9+СВЦЭМ!$D$10+'СЕТ СН'!$F$6-'СЕТ СН'!$F$19</f>
        <v>1871.5696309</v>
      </c>
      <c r="U21" s="36">
        <f>SUMIFS(СВЦЭМ!$C$39:$C$782,СВЦЭМ!$A$39:$A$782,$A21,СВЦЭМ!$B$39:$B$782,U$11)+'СЕТ СН'!$F$9+СВЦЭМ!$D$10+'СЕТ СН'!$F$6-'СЕТ СН'!$F$19</f>
        <v>1811.9070794600002</v>
      </c>
      <c r="V21" s="36">
        <f>SUMIFS(СВЦЭМ!$C$39:$C$782,СВЦЭМ!$A$39:$A$782,$A21,СВЦЭМ!$B$39:$B$782,V$11)+'СЕТ СН'!$F$9+СВЦЭМ!$D$10+'СЕТ СН'!$F$6-'СЕТ СН'!$F$19</f>
        <v>1793.6585046800001</v>
      </c>
      <c r="W21" s="36">
        <f>SUMIFS(СВЦЭМ!$C$39:$C$782,СВЦЭМ!$A$39:$A$782,$A21,СВЦЭМ!$B$39:$B$782,W$11)+'СЕТ СН'!$F$9+СВЦЭМ!$D$10+'СЕТ СН'!$F$6-'СЕТ СН'!$F$19</f>
        <v>1819.5967558699999</v>
      </c>
      <c r="X21" s="36">
        <f>SUMIFS(СВЦЭМ!$C$39:$C$782,СВЦЭМ!$A$39:$A$782,$A21,СВЦЭМ!$B$39:$B$782,X$11)+'СЕТ СН'!$F$9+СВЦЭМ!$D$10+'СЕТ СН'!$F$6-'СЕТ СН'!$F$19</f>
        <v>1871.0945666600001</v>
      </c>
      <c r="Y21" s="36">
        <f>SUMIFS(СВЦЭМ!$C$39:$C$782,СВЦЭМ!$A$39:$A$782,$A21,СВЦЭМ!$B$39:$B$782,Y$11)+'СЕТ СН'!$F$9+СВЦЭМ!$D$10+'СЕТ СН'!$F$6-'СЕТ СН'!$F$19</f>
        <v>1878.8792623700001</v>
      </c>
    </row>
    <row r="22" spans="1:25" ht="15.75" x14ac:dyDescent="0.2">
      <c r="A22" s="35">
        <f t="shared" si="0"/>
        <v>45057</v>
      </c>
      <c r="B22" s="36">
        <f>SUMIFS(СВЦЭМ!$C$39:$C$782,СВЦЭМ!$A$39:$A$782,$A22,СВЦЭМ!$B$39:$B$782,B$11)+'СЕТ СН'!$F$9+СВЦЭМ!$D$10+'СЕТ СН'!$F$6-'СЕТ СН'!$F$19</f>
        <v>1914.8658553800001</v>
      </c>
      <c r="C22" s="36">
        <f>SUMIFS(СВЦЭМ!$C$39:$C$782,СВЦЭМ!$A$39:$A$782,$A22,СВЦЭМ!$B$39:$B$782,C$11)+'СЕТ СН'!$F$9+СВЦЭМ!$D$10+'СЕТ СН'!$F$6-'СЕТ СН'!$F$19</f>
        <v>1990.1303750699999</v>
      </c>
      <c r="D22" s="36">
        <f>SUMIFS(СВЦЭМ!$C$39:$C$782,СВЦЭМ!$A$39:$A$782,$A22,СВЦЭМ!$B$39:$B$782,D$11)+'СЕТ СН'!$F$9+СВЦЭМ!$D$10+'СЕТ СН'!$F$6-'СЕТ СН'!$F$19</f>
        <v>2065.5414181900001</v>
      </c>
      <c r="E22" s="36">
        <f>SUMIFS(СВЦЭМ!$C$39:$C$782,СВЦЭМ!$A$39:$A$782,$A22,СВЦЭМ!$B$39:$B$782,E$11)+'СЕТ СН'!$F$9+СВЦЭМ!$D$10+'СЕТ СН'!$F$6-'СЕТ СН'!$F$19</f>
        <v>2084.9697649300001</v>
      </c>
      <c r="F22" s="36">
        <f>SUMIFS(СВЦЭМ!$C$39:$C$782,СВЦЭМ!$A$39:$A$782,$A22,СВЦЭМ!$B$39:$B$782,F$11)+'СЕТ СН'!$F$9+СВЦЭМ!$D$10+'СЕТ СН'!$F$6-'СЕТ СН'!$F$19</f>
        <v>1991.9467969900002</v>
      </c>
      <c r="G22" s="36">
        <f>SUMIFS(СВЦЭМ!$C$39:$C$782,СВЦЭМ!$A$39:$A$782,$A22,СВЦЭМ!$B$39:$B$782,G$11)+'СЕТ СН'!$F$9+СВЦЭМ!$D$10+'СЕТ СН'!$F$6-'СЕТ СН'!$F$19</f>
        <v>2058.4617168300001</v>
      </c>
      <c r="H22" s="36">
        <f>SUMIFS(СВЦЭМ!$C$39:$C$782,СВЦЭМ!$A$39:$A$782,$A22,СВЦЭМ!$B$39:$B$782,H$11)+'СЕТ СН'!$F$9+СВЦЭМ!$D$10+'СЕТ СН'!$F$6-'СЕТ СН'!$F$19</f>
        <v>1981.0371960900002</v>
      </c>
      <c r="I22" s="36">
        <f>SUMIFS(СВЦЭМ!$C$39:$C$782,СВЦЭМ!$A$39:$A$782,$A22,СВЦЭМ!$B$39:$B$782,I$11)+'СЕТ СН'!$F$9+СВЦЭМ!$D$10+'СЕТ СН'!$F$6-'СЕТ СН'!$F$19</f>
        <v>1883.1437505600002</v>
      </c>
      <c r="J22" s="36">
        <f>SUMIFS(СВЦЭМ!$C$39:$C$782,СВЦЭМ!$A$39:$A$782,$A22,СВЦЭМ!$B$39:$B$782,J$11)+'СЕТ СН'!$F$9+СВЦЭМ!$D$10+'СЕТ СН'!$F$6-'СЕТ СН'!$F$19</f>
        <v>1842.9307434299999</v>
      </c>
      <c r="K22" s="36">
        <f>SUMIFS(СВЦЭМ!$C$39:$C$782,СВЦЭМ!$A$39:$A$782,$A22,СВЦЭМ!$B$39:$B$782,K$11)+'СЕТ СН'!$F$9+СВЦЭМ!$D$10+'СЕТ СН'!$F$6-'СЕТ СН'!$F$19</f>
        <v>1829.9853652400002</v>
      </c>
      <c r="L22" s="36">
        <f>SUMIFS(СВЦЭМ!$C$39:$C$782,СВЦЭМ!$A$39:$A$782,$A22,СВЦЭМ!$B$39:$B$782,L$11)+'СЕТ СН'!$F$9+СВЦЭМ!$D$10+'СЕТ СН'!$F$6-'СЕТ СН'!$F$19</f>
        <v>1837.8769868600002</v>
      </c>
      <c r="M22" s="36">
        <f>SUMIFS(СВЦЭМ!$C$39:$C$782,СВЦЭМ!$A$39:$A$782,$A22,СВЦЭМ!$B$39:$B$782,M$11)+'СЕТ СН'!$F$9+СВЦЭМ!$D$10+'СЕТ СН'!$F$6-'СЕТ СН'!$F$19</f>
        <v>1819.5915549599999</v>
      </c>
      <c r="N22" s="36">
        <f>SUMIFS(СВЦЭМ!$C$39:$C$782,СВЦЭМ!$A$39:$A$782,$A22,СВЦЭМ!$B$39:$B$782,N$11)+'СЕТ СН'!$F$9+СВЦЭМ!$D$10+'СЕТ СН'!$F$6-'СЕТ СН'!$F$19</f>
        <v>1880.9932012899999</v>
      </c>
      <c r="O22" s="36">
        <f>SUMIFS(СВЦЭМ!$C$39:$C$782,СВЦЭМ!$A$39:$A$782,$A22,СВЦЭМ!$B$39:$B$782,O$11)+'СЕТ СН'!$F$9+СВЦЭМ!$D$10+'СЕТ СН'!$F$6-'СЕТ СН'!$F$19</f>
        <v>1893.4568667500002</v>
      </c>
      <c r="P22" s="36">
        <f>SUMIFS(СВЦЭМ!$C$39:$C$782,СВЦЭМ!$A$39:$A$782,$A22,СВЦЭМ!$B$39:$B$782,P$11)+'СЕТ СН'!$F$9+СВЦЭМ!$D$10+'СЕТ СН'!$F$6-'СЕТ СН'!$F$19</f>
        <v>1895.1537211499999</v>
      </c>
      <c r="Q22" s="36">
        <f>SUMIFS(СВЦЭМ!$C$39:$C$782,СВЦЭМ!$A$39:$A$782,$A22,СВЦЭМ!$B$39:$B$782,Q$11)+'СЕТ СН'!$F$9+СВЦЭМ!$D$10+'СЕТ СН'!$F$6-'СЕТ СН'!$F$19</f>
        <v>1900.8270249400002</v>
      </c>
      <c r="R22" s="36">
        <f>SUMIFS(СВЦЭМ!$C$39:$C$782,СВЦЭМ!$A$39:$A$782,$A22,СВЦЭМ!$B$39:$B$782,R$11)+'СЕТ СН'!$F$9+СВЦЭМ!$D$10+'СЕТ СН'!$F$6-'СЕТ СН'!$F$19</f>
        <v>1886.53946421</v>
      </c>
      <c r="S22" s="36">
        <f>SUMIFS(СВЦЭМ!$C$39:$C$782,СВЦЭМ!$A$39:$A$782,$A22,СВЦЭМ!$B$39:$B$782,S$11)+'СЕТ СН'!$F$9+СВЦЭМ!$D$10+'СЕТ СН'!$F$6-'СЕТ СН'!$F$19</f>
        <v>1833.9279205299999</v>
      </c>
      <c r="T22" s="36">
        <f>SUMIFS(СВЦЭМ!$C$39:$C$782,СВЦЭМ!$A$39:$A$782,$A22,СВЦЭМ!$B$39:$B$782,T$11)+'СЕТ СН'!$F$9+СВЦЭМ!$D$10+'СЕТ СН'!$F$6-'СЕТ СН'!$F$19</f>
        <v>1805.3006032799999</v>
      </c>
      <c r="U22" s="36">
        <f>SUMIFS(СВЦЭМ!$C$39:$C$782,СВЦЭМ!$A$39:$A$782,$A22,СВЦЭМ!$B$39:$B$782,U$11)+'СЕТ СН'!$F$9+СВЦЭМ!$D$10+'СЕТ СН'!$F$6-'СЕТ СН'!$F$19</f>
        <v>1822.0715000300002</v>
      </c>
      <c r="V22" s="36">
        <f>SUMIFS(СВЦЭМ!$C$39:$C$782,СВЦЭМ!$A$39:$A$782,$A22,СВЦЭМ!$B$39:$B$782,V$11)+'СЕТ СН'!$F$9+СВЦЭМ!$D$10+'СЕТ СН'!$F$6-'СЕТ СН'!$F$19</f>
        <v>1801.30596083</v>
      </c>
      <c r="W22" s="36">
        <f>SUMIFS(СВЦЭМ!$C$39:$C$782,СВЦЭМ!$A$39:$A$782,$A22,СВЦЭМ!$B$39:$B$782,W$11)+'СЕТ СН'!$F$9+СВЦЭМ!$D$10+'СЕТ СН'!$F$6-'СЕТ СН'!$F$19</f>
        <v>1817.1932467700003</v>
      </c>
      <c r="X22" s="36">
        <f>SUMIFS(СВЦЭМ!$C$39:$C$782,СВЦЭМ!$A$39:$A$782,$A22,СВЦЭМ!$B$39:$B$782,X$11)+'СЕТ СН'!$F$9+СВЦЭМ!$D$10+'СЕТ СН'!$F$6-'СЕТ СН'!$F$19</f>
        <v>1822.8611064000002</v>
      </c>
      <c r="Y22" s="36">
        <f>SUMIFS(СВЦЭМ!$C$39:$C$782,СВЦЭМ!$A$39:$A$782,$A22,СВЦЭМ!$B$39:$B$782,Y$11)+'СЕТ СН'!$F$9+СВЦЭМ!$D$10+'СЕТ СН'!$F$6-'СЕТ СН'!$F$19</f>
        <v>1868.5939873299999</v>
      </c>
    </row>
    <row r="23" spans="1:25" ht="15.75" x14ac:dyDescent="0.2">
      <c r="A23" s="35">
        <f t="shared" si="0"/>
        <v>45058</v>
      </c>
      <c r="B23" s="36">
        <f>SUMIFS(СВЦЭМ!$C$39:$C$782,СВЦЭМ!$A$39:$A$782,$A23,СВЦЭМ!$B$39:$B$782,B$11)+'СЕТ СН'!$F$9+СВЦЭМ!$D$10+'СЕТ СН'!$F$6-'СЕТ СН'!$F$19</f>
        <v>2019.0322604500002</v>
      </c>
      <c r="C23" s="36">
        <f>SUMIFS(СВЦЭМ!$C$39:$C$782,СВЦЭМ!$A$39:$A$782,$A23,СВЦЭМ!$B$39:$B$782,C$11)+'СЕТ СН'!$F$9+СВЦЭМ!$D$10+'СЕТ СН'!$F$6-'СЕТ СН'!$F$19</f>
        <v>2083.0790121700002</v>
      </c>
      <c r="D23" s="36">
        <f>SUMIFS(СВЦЭМ!$C$39:$C$782,СВЦЭМ!$A$39:$A$782,$A23,СВЦЭМ!$B$39:$B$782,D$11)+'СЕТ СН'!$F$9+СВЦЭМ!$D$10+'СЕТ СН'!$F$6-'СЕТ СН'!$F$19</f>
        <v>2098.0115262200002</v>
      </c>
      <c r="E23" s="36">
        <f>SUMIFS(СВЦЭМ!$C$39:$C$782,СВЦЭМ!$A$39:$A$782,$A23,СВЦЭМ!$B$39:$B$782,E$11)+'СЕТ СН'!$F$9+СВЦЭМ!$D$10+'СЕТ СН'!$F$6-'СЕТ СН'!$F$19</f>
        <v>2075.1660593800002</v>
      </c>
      <c r="F23" s="36">
        <f>SUMIFS(СВЦЭМ!$C$39:$C$782,СВЦЭМ!$A$39:$A$782,$A23,СВЦЭМ!$B$39:$B$782,F$11)+'СЕТ СН'!$F$9+СВЦЭМ!$D$10+'СЕТ СН'!$F$6-'СЕТ СН'!$F$19</f>
        <v>2069.2014194600001</v>
      </c>
      <c r="G23" s="36">
        <f>SUMIFS(СВЦЭМ!$C$39:$C$782,СВЦЭМ!$A$39:$A$782,$A23,СВЦЭМ!$B$39:$B$782,G$11)+'СЕТ СН'!$F$9+СВЦЭМ!$D$10+'СЕТ СН'!$F$6-'СЕТ СН'!$F$19</f>
        <v>2063.5498844700001</v>
      </c>
      <c r="H23" s="36">
        <f>SUMIFS(СВЦЭМ!$C$39:$C$782,СВЦЭМ!$A$39:$A$782,$A23,СВЦЭМ!$B$39:$B$782,H$11)+'СЕТ СН'!$F$9+СВЦЭМ!$D$10+'СЕТ СН'!$F$6-'СЕТ СН'!$F$19</f>
        <v>1915.17614946</v>
      </c>
      <c r="I23" s="36">
        <f>SUMIFS(СВЦЭМ!$C$39:$C$782,СВЦЭМ!$A$39:$A$782,$A23,СВЦЭМ!$B$39:$B$782,I$11)+'СЕТ СН'!$F$9+СВЦЭМ!$D$10+'СЕТ СН'!$F$6-'СЕТ СН'!$F$19</f>
        <v>1874.1783986300002</v>
      </c>
      <c r="J23" s="36">
        <f>SUMIFS(СВЦЭМ!$C$39:$C$782,СВЦЭМ!$A$39:$A$782,$A23,СВЦЭМ!$B$39:$B$782,J$11)+'СЕТ СН'!$F$9+СВЦЭМ!$D$10+'СЕТ СН'!$F$6-'СЕТ СН'!$F$19</f>
        <v>1806.1491657900001</v>
      </c>
      <c r="K23" s="36">
        <f>SUMIFS(СВЦЭМ!$C$39:$C$782,СВЦЭМ!$A$39:$A$782,$A23,СВЦЭМ!$B$39:$B$782,K$11)+'СЕТ СН'!$F$9+СВЦЭМ!$D$10+'СЕТ СН'!$F$6-'СЕТ СН'!$F$19</f>
        <v>1765.4617781100001</v>
      </c>
      <c r="L23" s="36">
        <f>SUMIFS(СВЦЭМ!$C$39:$C$782,СВЦЭМ!$A$39:$A$782,$A23,СВЦЭМ!$B$39:$B$782,L$11)+'СЕТ СН'!$F$9+СВЦЭМ!$D$10+'СЕТ СН'!$F$6-'СЕТ СН'!$F$19</f>
        <v>1779.4445654300002</v>
      </c>
      <c r="M23" s="36">
        <f>SUMIFS(СВЦЭМ!$C$39:$C$782,СВЦЭМ!$A$39:$A$782,$A23,СВЦЭМ!$B$39:$B$782,M$11)+'СЕТ СН'!$F$9+СВЦЭМ!$D$10+'СЕТ СН'!$F$6-'СЕТ СН'!$F$19</f>
        <v>1817.61110616</v>
      </c>
      <c r="N23" s="36">
        <f>SUMIFS(СВЦЭМ!$C$39:$C$782,СВЦЭМ!$A$39:$A$782,$A23,СВЦЭМ!$B$39:$B$782,N$11)+'СЕТ СН'!$F$9+СВЦЭМ!$D$10+'СЕТ СН'!$F$6-'СЕТ СН'!$F$19</f>
        <v>1870.0488404800003</v>
      </c>
      <c r="O23" s="36">
        <f>SUMIFS(СВЦЭМ!$C$39:$C$782,СВЦЭМ!$A$39:$A$782,$A23,СВЦЭМ!$B$39:$B$782,O$11)+'СЕТ СН'!$F$9+СВЦЭМ!$D$10+'СЕТ СН'!$F$6-'СЕТ СН'!$F$19</f>
        <v>1874.5356738400001</v>
      </c>
      <c r="P23" s="36">
        <f>SUMIFS(СВЦЭМ!$C$39:$C$782,СВЦЭМ!$A$39:$A$782,$A23,СВЦЭМ!$B$39:$B$782,P$11)+'СЕТ СН'!$F$9+СВЦЭМ!$D$10+'СЕТ СН'!$F$6-'СЕТ СН'!$F$19</f>
        <v>1899.6001473199999</v>
      </c>
      <c r="Q23" s="36">
        <f>SUMIFS(СВЦЭМ!$C$39:$C$782,СВЦЭМ!$A$39:$A$782,$A23,СВЦЭМ!$B$39:$B$782,Q$11)+'СЕТ СН'!$F$9+СВЦЭМ!$D$10+'СЕТ СН'!$F$6-'СЕТ СН'!$F$19</f>
        <v>1889.29540868</v>
      </c>
      <c r="R23" s="36">
        <f>SUMIFS(СВЦЭМ!$C$39:$C$782,СВЦЭМ!$A$39:$A$782,$A23,СВЦЭМ!$B$39:$B$782,R$11)+'СЕТ СН'!$F$9+СВЦЭМ!$D$10+'СЕТ СН'!$F$6-'СЕТ СН'!$F$19</f>
        <v>1855.8766272600001</v>
      </c>
      <c r="S23" s="36">
        <f>SUMIFS(СВЦЭМ!$C$39:$C$782,СВЦЭМ!$A$39:$A$782,$A23,СВЦЭМ!$B$39:$B$782,S$11)+'СЕТ СН'!$F$9+СВЦЭМ!$D$10+'СЕТ СН'!$F$6-'СЕТ СН'!$F$19</f>
        <v>1822.4311294200002</v>
      </c>
      <c r="T23" s="36">
        <f>SUMIFS(СВЦЭМ!$C$39:$C$782,СВЦЭМ!$A$39:$A$782,$A23,СВЦЭМ!$B$39:$B$782,T$11)+'СЕТ СН'!$F$9+СВЦЭМ!$D$10+'СЕТ СН'!$F$6-'СЕТ СН'!$F$19</f>
        <v>1795.1979174400003</v>
      </c>
      <c r="U23" s="36">
        <f>SUMIFS(СВЦЭМ!$C$39:$C$782,СВЦЭМ!$A$39:$A$782,$A23,СВЦЭМ!$B$39:$B$782,U$11)+'СЕТ СН'!$F$9+СВЦЭМ!$D$10+'СЕТ СН'!$F$6-'СЕТ СН'!$F$19</f>
        <v>1755.2535906400003</v>
      </c>
      <c r="V23" s="36">
        <f>SUMIFS(СВЦЭМ!$C$39:$C$782,СВЦЭМ!$A$39:$A$782,$A23,СВЦЭМ!$B$39:$B$782,V$11)+'СЕТ СН'!$F$9+СВЦЭМ!$D$10+'СЕТ СН'!$F$6-'СЕТ СН'!$F$19</f>
        <v>1745.0399500200001</v>
      </c>
      <c r="W23" s="36">
        <f>SUMIFS(СВЦЭМ!$C$39:$C$782,СВЦЭМ!$A$39:$A$782,$A23,СВЦЭМ!$B$39:$B$782,W$11)+'СЕТ СН'!$F$9+СВЦЭМ!$D$10+'СЕТ СН'!$F$6-'СЕТ СН'!$F$19</f>
        <v>1809.0783989800002</v>
      </c>
      <c r="X23" s="36">
        <f>SUMIFS(СВЦЭМ!$C$39:$C$782,СВЦЭМ!$A$39:$A$782,$A23,СВЦЭМ!$B$39:$B$782,X$11)+'СЕТ СН'!$F$9+СВЦЭМ!$D$10+'СЕТ СН'!$F$6-'СЕТ СН'!$F$19</f>
        <v>1824.5089050700003</v>
      </c>
      <c r="Y23" s="36">
        <f>SUMIFS(СВЦЭМ!$C$39:$C$782,СВЦЭМ!$A$39:$A$782,$A23,СВЦЭМ!$B$39:$B$782,Y$11)+'СЕТ СН'!$F$9+СВЦЭМ!$D$10+'СЕТ СН'!$F$6-'СЕТ СН'!$F$19</f>
        <v>1884.76076758</v>
      </c>
    </row>
    <row r="24" spans="1:25" ht="15.75" x14ac:dyDescent="0.2">
      <c r="A24" s="35">
        <f t="shared" si="0"/>
        <v>45059</v>
      </c>
      <c r="B24" s="36">
        <f>SUMIFS(СВЦЭМ!$C$39:$C$782,СВЦЭМ!$A$39:$A$782,$A24,СВЦЭМ!$B$39:$B$782,B$11)+'СЕТ СН'!$F$9+СВЦЭМ!$D$10+'СЕТ СН'!$F$6-'СЕТ СН'!$F$19</f>
        <v>1958.3566820700003</v>
      </c>
      <c r="C24" s="36">
        <f>SUMIFS(СВЦЭМ!$C$39:$C$782,СВЦЭМ!$A$39:$A$782,$A24,СВЦЭМ!$B$39:$B$782,C$11)+'СЕТ СН'!$F$9+СВЦЭМ!$D$10+'СЕТ СН'!$F$6-'СЕТ СН'!$F$19</f>
        <v>2007.0701405899999</v>
      </c>
      <c r="D24" s="36">
        <f>SUMIFS(СВЦЭМ!$C$39:$C$782,СВЦЭМ!$A$39:$A$782,$A24,СВЦЭМ!$B$39:$B$782,D$11)+'СЕТ СН'!$F$9+СВЦЭМ!$D$10+'СЕТ СН'!$F$6-'СЕТ СН'!$F$19</f>
        <v>2054.2020724200001</v>
      </c>
      <c r="E24" s="36">
        <f>SUMIFS(СВЦЭМ!$C$39:$C$782,СВЦЭМ!$A$39:$A$782,$A24,СВЦЭМ!$B$39:$B$782,E$11)+'СЕТ СН'!$F$9+СВЦЭМ!$D$10+'СЕТ СН'!$F$6-'СЕТ СН'!$F$19</f>
        <v>2075.29659021</v>
      </c>
      <c r="F24" s="36">
        <f>SUMIFS(СВЦЭМ!$C$39:$C$782,СВЦЭМ!$A$39:$A$782,$A24,СВЦЭМ!$B$39:$B$782,F$11)+'СЕТ СН'!$F$9+СВЦЭМ!$D$10+'СЕТ СН'!$F$6-'СЕТ СН'!$F$19</f>
        <v>2072.7485710599999</v>
      </c>
      <c r="G24" s="36">
        <f>SUMIFS(СВЦЭМ!$C$39:$C$782,СВЦЭМ!$A$39:$A$782,$A24,СВЦЭМ!$B$39:$B$782,G$11)+'СЕТ СН'!$F$9+СВЦЭМ!$D$10+'СЕТ СН'!$F$6-'СЕТ СН'!$F$19</f>
        <v>2053.9436396900001</v>
      </c>
      <c r="H24" s="36">
        <f>SUMIFS(СВЦЭМ!$C$39:$C$782,СВЦЭМ!$A$39:$A$782,$A24,СВЦЭМ!$B$39:$B$782,H$11)+'СЕТ СН'!$F$9+СВЦЭМ!$D$10+'СЕТ СН'!$F$6-'СЕТ СН'!$F$19</f>
        <v>2032.0260234800003</v>
      </c>
      <c r="I24" s="36">
        <f>SUMIFS(СВЦЭМ!$C$39:$C$782,СВЦЭМ!$A$39:$A$782,$A24,СВЦЭМ!$B$39:$B$782,I$11)+'СЕТ СН'!$F$9+СВЦЭМ!$D$10+'СЕТ СН'!$F$6-'СЕТ СН'!$F$19</f>
        <v>1947.7133576800002</v>
      </c>
      <c r="J24" s="36">
        <f>SUMIFS(СВЦЭМ!$C$39:$C$782,СВЦЭМ!$A$39:$A$782,$A24,СВЦЭМ!$B$39:$B$782,J$11)+'СЕТ СН'!$F$9+СВЦЭМ!$D$10+'СЕТ СН'!$F$6-'СЕТ СН'!$F$19</f>
        <v>1888.6708665199999</v>
      </c>
      <c r="K24" s="36">
        <f>SUMIFS(СВЦЭМ!$C$39:$C$782,СВЦЭМ!$A$39:$A$782,$A24,СВЦЭМ!$B$39:$B$782,K$11)+'СЕТ СН'!$F$9+СВЦЭМ!$D$10+'СЕТ СН'!$F$6-'СЕТ СН'!$F$19</f>
        <v>1888.2914119299999</v>
      </c>
      <c r="L24" s="36">
        <f>SUMIFS(СВЦЭМ!$C$39:$C$782,СВЦЭМ!$A$39:$A$782,$A24,СВЦЭМ!$B$39:$B$782,L$11)+'СЕТ СН'!$F$9+СВЦЭМ!$D$10+'СЕТ СН'!$F$6-'СЕТ СН'!$F$19</f>
        <v>1875.5734427400002</v>
      </c>
      <c r="M24" s="36">
        <f>SUMIFS(СВЦЭМ!$C$39:$C$782,СВЦЭМ!$A$39:$A$782,$A24,СВЦЭМ!$B$39:$B$782,M$11)+'СЕТ СН'!$F$9+СВЦЭМ!$D$10+'СЕТ СН'!$F$6-'СЕТ СН'!$F$19</f>
        <v>1855.2236123500002</v>
      </c>
      <c r="N24" s="36">
        <f>SUMIFS(СВЦЭМ!$C$39:$C$782,СВЦЭМ!$A$39:$A$782,$A24,СВЦЭМ!$B$39:$B$782,N$11)+'СЕТ СН'!$F$9+СВЦЭМ!$D$10+'СЕТ СН'!$F$6-'СЕТ СН'!$F$19</f>
        <v>1889.6932900300003</v>
      </c>
      <c r="O24" s="36">
        <f>SUMIFS(СВЦЭМ!$C$39:$C$782,СВЦЭМ!$A$39:$A$782,$A24,СВЦЭМ!$B$39:$B$782,O$11)+'СЕТ СН'!$F$9+СВЦЭМ!$D$10+'СЕТ СН'!$F$6-'СЕТ СН'!$F$19</f>
        <v>1916.2441351299999</v>
      </c>
      <c r="P24" s="36">
        <f>SUMIFS(СВЦЭМ!$C$39:$C$782,СВЦЭМ!$A$39:$A$782,$A24,СВЦЭМ!$B$39:$B$782,P$11)+'СЕТ СН'!$F$9+СВЦЭМ!$D$10+'СЕТ СН'!$F$6-'СЕТ СН'!$F$19</f>
        <v>1930.0920477300001</v>
      </c>
      <c r="Q24" s="36">
        <f>SUMIFS(СВЦЭМ!$C$39:$C$782,СВЦЭМ!$A$39:$A$782,$A24,СВЦЭМ!$B$39:$B$782,Q$11)+'СЕТ СН'!$F$9+СВЦЭМ!$D$10+'СЕТ СН'!$F$6-'СЕТ СН'!$F$19</f>
        <v>1954.0633038700003</v>
      </c>
      <c r="R24" s="36">
        <f>SUMIFS(СВЦЭМ!$C$39:$C$782,СВЦЭМ!$A$39:$A$782,$A24,СВЦЭМ!$B$39:$B$782,R$11)+'СЕТ СН'!$F$9+СВЦЭМ!$D$10+'СЕТ СН'!$F$6-'СЕТ СН'!$F$19</f>
        <v>1952.9939191900003</v>
      </c>
      <c r="S24" s="36">
        <f>SUMIFS(СВЦЭМ!$C$39:$C$782,СВЦЭМ!$A$39:$A$782,$A24,СВЦЭМ!$B$39:$B$782,S$11)+'СЕТ СН'!$F$9+СВЦЭМ!$D$10+'СЕТ СН'!$F$6-'СЕТ СН'!$F$19</f>
        <v>1925.0841361100001</v>
      </c>
      <c r="T24" s="36">
        <f>SUMIFS(СВЦЭМ!$C$39:$C$782,СВЦЭМ!$A$39:$A$782,$A24,СВЦЭМ!$B$39:$B$782,T$11)+'СЕТ СН'!$F$9+СВЦЭМ!$D$10+'СЕТ СН'!$F$6-'СЕТ СН'!$F$19</f>
        <v>1897.94454675</v>
      </c>
      <c r="U24" s="36">
        <f>SUMIFS(СВЦЭМ!$C$39:$C$782,СВЦЭМ!$A$39:$A$782,$A24,СВЦЭМ!$B$39:$B$782,U$11)+'СЕТ СН'!$F$9+СВЦЭМ!$D$10+'СЕТ СН'!$F$6-'СЕТ СН'!$F$19</f>
        <v>1790.7569977200001</v>
      </c>
      <c r="V24" s="36">
        <f>SUMIFS(СВЦЭМ!$C$39:$C$782,СВЦЭМ!$A$39:$A$782,$A24,СВЦЭМ!$B$39:$B$782,V$11)+'СЕТ СН'!$F$9+СВЦЭМ!$D$10+'СЕТ СН'!$F$6-'СЕТ СН'!$F$19</f>
        <v>1803.6721577799999</v>
      </c>
      <c r="W24" s="36">
        <f>SUMIFS(СВЦЭМ!$C$39:$C$782,СВЦЭМ!$A$39:$A$782,$A24,СВЦЭМ!$B$39:$B$782,W$11)+'СЕТ СН'!$F$9+СВЦЭМ!$D$10+'СЕТ СН'!$F$6-'СЕТ СН'!$F$19</f>
        <v>1797.1588289199999</v>
      </c>
      <c r="X24" s="36">
        <f>SUMIFS(СВЦЭМ!$C$39:$C$782,СВЦЭМ!$A$39:$A$782,$A24,СВЦЭМ!$B$39:$B$782,X$11)+'СЕТ СН'!$F$9+СВЦЭМ!$D$10+'СЕТ СН'!$F$6-'СЕТ СН'!$F$19</f>
        <v>1845.34878901</v>
      </c>
      <c r="Y24" s="36">
        <f>SUMIFS(СВЦЭМ!$C$39:$C$782,СВЦЭМ!$A$39:$A$782,$A24,СВЦЭМ!$B$39:$B$782,Y$11)+'СЕТ СН'!$F$9+СВЦЭМ!$D$10+'СЕТ СН'!$F$6-'СЕТ СН'!$F$19</f>
        <v>1849.8639386300001</v>
      </c>
    </row>
    <row r="25" spans="1:25" ht="15.75" x14ac:dyDescent="0.2">
      <c r="A25" s="35">
        <f t="shared" si="0"/>
        <v>45060</v>
      </c>
      <c r="B25" s="36">
        <f>SUMIFS(СВЦЭМ!$C$39:$C$782,СВЦЭМ!$A$39:$A$782,$A25,СВЦЭМ!$B$39:$B$782,B$11)+'СЕТ СН'!$F$9+СВЦЭМ!$D$10+'СЕТ СН'!$F$6-'СЕТ СН'!$F$19</f>
        <v>1917.1292335900002</v>
      </c>
      <c r="C25" s="36">
        <f>SUMIFS(СВЦЭМ!$C$39:$C$782,СВЦЭМ!$A$39:$A$782,$A25,СВЦЭМ!$B$39:$B$782,C$11)+'СЕТ СН'!$F$9+СВЦЭМ!$D$10+'СЕТ СН'!$F$6-'СЕТ СН'!$F$19</f>
        <v>2000.7145236900001</v>
      </c>
      <c r="D25" s="36">
        <f>SUMIFS(СВЦЭМ!$C$39:$C$782,СВЦЭМ!$A$39:$A$782,$A25,СВЦЭМ!$B$39:$B$782,D$11)+'СЕТ СН'!$F$9+СВЦЭМ!$D$10+'СЕТ СН'!$F$6-'СЕТ СН'!$F$19</f>
        <v>2069.3613391399999</v>
      </c>
      <c r="E25" s="36">
        <f>SUMIFS(СВЦЭМ!$C$39:$C$782,СВЦЭМ!$A$39:$A$782,$A25,СВЦЭМ!$B$39:$B$782,E$11)+'СЕТ СН'!$F$9+СВЦЭМ!$D$10+'СЕТ СН'!$F$6-'СЕТ СН'!$F$19</f>
        <v>2064.0948342000002</v>
      </c>
      <c r="F25" s="36">
        <f>SUMIFS(СВЦЭМ!$C$39:$C$782,СВЦЭМ!$A$39:$A$782,$A25,СВЦЭМ!$B$39:$B$782,F$11)+'СЕТ СН'!$F$9+СВЦЭМ!$D$10+'СЕТ СН'!$F$6-'СЕТ СН'!$F$19</f>
        <v>2071.4527385400002</v>
      </c>
      <c r="G25" s="36">
        <f>SUMIFS(СВЦЭМ!$C$39:$C$782,СВЦЭМ!$A$39:$A$782,$A25,СВЦЭМ!$B$39:$B$782,G$11)+'СЕТ СН'!$F$9+СВЦЭМ!$D$10+'СЕТ СН'!$F$6-'СЕТ СН'!$F$19</f>
        <v>2059.3475122</v>
      </c>
      <c r="H25" s="36">
        <f>SUMIFS(СВЦЭМ!$C$39:$C$782,СВЦЭМ!$A$39:$A$782,$A25,СВЦЭМ!$B$39:$B$782,H$11)+'СЕТ СН'!$F$9+СВЦЭМ!$D$10+'СЕТ СН'!$F$6-'СЕТ СН'!$F$19</f>
        <v>2058.40165282</v>
      </c>
      <c r="I25" s="36">
        <f>SUMIFS(СВЦЭМ!$C$39:$C$782,СВЦЭМ!$A$39:$A$782,$A25,СВЦЭМ!$B$39:$B$782,I$11)+'СЕТ СН'!$F$9+СВЦЭМ!$D$10+'СЕТ СН'!$F$6-'СЕТ СН'!$F$19</f>
        <v>2007.4383166699999</v>
      </c>
      <c r="J25" s="36">
        <f>SUMIFS(СВЦЭМ!$C$39:$C$782,СВЦЭМ!$A$39:$A$782,$A25,СВЦЭМ!$B$39:$B$782,J$11)+'СЕТ СН'!$F$9+СВЦЭМ!$D$10+'СЕТ СН'!$F$6-'СЕТ СН'!$F$19</f>
        <v>1929.6645777399999</v>
      </c>
      <c r="K25" s="36">
        <f>SUMIFS(СВЦЭМ!$C$39:$C$782,СВЦЭМ!$A$39:$A$782,$A25,СВЦЭМ!$B$39:$B$782,K$11)+'СЕТ СН'!$F$9+СВЦЭМ!$D$10+'СЕТ СН'!$F$6-'СЕТ СН'!$F$19</f>
        <v>1856.653667</v>
      </c>
      <c r="L25" s="36">
        <f>SUMIFS(СВЦЭМ!$C$39:$C$782,СВЦЭМ!$A$39:$A$782,$A25,СВЦЭМ!$B$39:$B$782,L$11)+'СЕТ СН'!$F$9+СВЦЭМ!$D$10+'СЕТ СН'!$F$6-'СЕТ СН'!$F$19</f>
        <v>1829.3420167899999</v>
      </c>
      <c r="M25" s="36">
        <f>SUMIFS(СВЦЭМ!$C$39:$C$782,СВЦЭМ!$A$39:$A$782,$A25,СВЦЭМ!$B$39:$B$782,M$11)+'СЕТ СН'!$F$9+СВЦЭМ!$D$10+'СЕТ СН'!$F$6-'СЕТ СН'!$F$19</f>
        <v>1823.6652288499999</v>
      </c>
      <c r="N25" s="36">
        <f>SUMIFS(СВЦЭМ!$C$39:$C$782,СВЦЭМ!$A$39:$A$782,$A25,СВЦЭМ!$B$39:$B$782,N$11)+'СЕТ СН'!$F$9+СВЦЭМ!$D$10+'СЕТ СН'!$F$6-'СЕТ СН'!$F$19</f>
        <v>1844.4671602000003</v>
      </c>
      <c r="O25" s="36">
        <f>SUMIFS(СВЦЭМ!$C$39:$C$782,СВЦЭМ!$A$39:$A$782,$A25,СВЦЭМ!$B$39:$B$782,O$11)+'СЕТ СН'!$F$9+СВЦЭМ!$D$10+'СЕТ СН'!$F$6-'СЕТ СН'!$F$19</f>
        <v>1880.1584409699999</v>
      </c>
      <c r="P25" s="36">
        <f>SUMIFS(СВЦЭМ!$C$39:$C$782,СВЦЭМ!$A$39:$A$782,$A25,СВЦЭМ!$B$39:$B$782,P$11)+'СЕТ СН'!$F$9+СВЦЭМ!$D$10+'СЕТ СН'!$F$6-'СЕТ СН'!$F$19</f>
        <v>1892.5050293600002</v>
      </c>
      <c r="Q25" s="36">
        <f>SUMIFS(СВЦЭМ!$C$39:$C$782,СВЦЭМ!$A$39:$A$782,$A25,СВЦЭМ!$B$39:$B$782,Q$11)+'СЕТ СН'!$F$9+СВЦЭМ!$D$10+'СЕТ СН'!$F$6-'СЕТ СН'!$F$19</f>
        <v>1909.2730657900001</v>
      </c>
      <c r="R25" s="36">
        <f>SUMIFS(СВЦЭМ!$C$39:$C$782,СВЦЭМ!$A$39:$A$782,$A25,СВЦЭМ!$B$39:$B$782,R$11)+'СЕТ СН'!$F$9+СВЦЭМ!$D$10+'СЕТ СН'!$F$6-'СЕТ СН'!$F$19</f>
        <v>1890.0300162100002</v>
      </c>
      <c r="S25" s="36">
        <f>SUMIFS(СВЦЭМ!$C$39:$C$782,СВЦЭМ!$A$39:$A$782,$A25,СВЦЭМ!$B$39:$B$782,S$11)+'СЕТ СН'!$F$9+СВЦЭМ!$D$10+'СЕТ СН'!$F$6-'СЕТ СН'!$F$19</f>
        <v>1853.5578181300002</v>
      </c>
      <c r="T25" s="36">
        <f>SUMIFS(СВЦЭМ!$C$39:$C$782,СВЦЭМ!$A$39:$A$782,$A25,СВЦЭМ!$B$39:$B$782,T$11)+'СЕТ СН'!$F$9+СВЦЭМ!$D$10+'СЕТ СН'!$F$6-'СЕТ СН'!$F$19</f>
        <v>1841.85592056</v>
      </c>
      <c r="U25" s="36">
        <f>SUMIFS(СВЦЭМ!$C$39:$C$782,СВЦЭМ!$A$39:$A$782,$A25,СВЦЭМ!$B$39:$B$782,U$11)+'СЕТ СН'!$F$9+СВЦЭМ!$D$10+'СЕТ СН'!$F$6-'СЕТ СН'!$F$19</f>
        <v>1815.6600320900002</v>
      </c>
      <c r="V25" s="36">
        <f>SUMIFS(СВЦЭМ!$C$39:$C$782,СВЦЭМ!$A$39:$A$782,$A25,СВЦЭМ!$B$39:$B$782,V$11)+'СЕТ СН'!$F$9+СВЦЭМ!$D$10+'СЕТ СН'!$F$6-'СЕТ СН'!$F$19</f>
        <v>1796.3400753400001</v>
      </c>
      <c r="W25" s="36">
        <f>SUMIFS(СВЦЭМ!$C$39:$C$782,СВЦЭМ!$A$39:$A$782,$A25,СВЦЭМ!$B$39:$B$782,W$11)+'СЕТ СН'!$F$9+СВЦЭМ!$D$10+'СЕТ СН'!$F$6-'СЕТ СН'!$F$19</f>
        <v>1758.1816168700002</v>
      </c>
      <c r="X25" s="36">
        <f>SUMIFS(СВЦЭМ!$C$39:$C$782,СВЦЭМ!$A$39:$A$782,$A25,СВЦЭМ!$B$39:$B$782,X$11)+'СЕТ СН'!$F$9+СВЦЭМ!$D$10+'СЕТ СН'!$F$6-'СЕТ СН'!$F$19</f>
        <v>1796.82909432</v>
      </c>
      <c r="Y25" s="36">
        <f>SUMIFS(СВЦЭМ!$C$39:$C$782,СВЦЭМ!$A$39:$A$782,$A25,СВЦЭМ!$B$39:$B$782,Y$11)+'СЕТ СН'!$F$9+СВЦЭМ!$D$10+'СЕТ СН'!$F$6-'СЕТ СН'!$F$19</f>
        <v>1866.2105200300002</v>
      </c>
    </row>
    <row r="26" spans="1:25" ht="15.75" x14ac:dyDescent="0.2">
      <c r="A26" s="35">
        <f t="shared" si="0"/>
        <v>45061</v>
      </c>
      <c r="B26" s="36">
        <f>SUMIFS(СВЦЭМ!$C$39:$C$782,СВЦЭМ!$A$39:$A$782,$A26,СВЦЭМ!$B$39:$B$782,B$11)+'СЕТ СН'!$F$9+СВЦЭМ!$D$10+'СЕТ СН'!$F$6-'СЕТ СН'!$F$19</f>
        <v>1956.6326570199999</v>
      </c>
      <c r="C26" s="36">
        <f>SUMIFS(СВЦЭМ!$C$39:$C$782,СВЦЭМ!$A$39:$A$782,$A26,СВЦЭМ!$B$39:$B$782,C$11)+'СЕТ СН'!$F$9+СВЦЭМ!$D$10+'СЕТ СН'!$F$6-'СЕТ СН'!$F$19</f>
        <v>2031.02915945</v>
      </c>
      <c r="D26" s="36">
        <f>SUMIFS(СВЦЭМ!$C$39:$C$782,СВЦЭМ!$A$39:$A$782,$A26,СВЦЭМ!$B$39:$B$782,D$11)+'СЕТ СН'!$F$9+СВЦЭМ!$D$10+'СЕТ СН'!$F$6-'СЕТ СН'!$F$19</f>
        <v>2122.3596587000002</v>
      </c>
      <c r="E26" s="36">
        <f>SUMIFS(СВЦЭМ!$C$39:$C$782,СВЦЭМ!$A$39:$A$782,$A26,СВЦЭМ!$B$39:$B$782,E$11)+'СЕТ СН'!$F$9+СВЦЭМ!$D$10+'СЕТ СН'!$F$6-'СЕТ СН'!$F$19</f>
        <v>2122.9789116900001</v>
      </c>
      <c r="F26" s="36">
        <f>SUMIFS(СВЦЭМ!$C$39:$C$782,СВЦЭМ!$A$39:$A$782,$A26,СВЦЭМ!$B$39:$B$782,F$11)+'СЕТ СН'!$F$9+СВЦЭМ!$D$10+'СЕТ СН'!$F$6-'СЕТ СН'!$F$19</f>
        <v>2105.6747588000003</v>
      </c>
      <c r="G26" s="36">
        <f>SUMIFS(СВЦЭМ!$C$39:$C$782,СВЦЭМ!$A$39:$A$782,$A26,СВЦЭМ!$B$39:$B$782,G$11)+'СЕТ СН'!$F$9+СВЦЭМ!$D$10+'СЕТ СН'!$F$6-'СЕТ СН'!$F$19</f>
        <v>2070.29670394</v>
      </c>
      <c r="H26" s="36">
        <f>SUMIFS(СВЦЭМ!$C$39:$C$782,СВЦЭМ!$A$39:$A$782,$A26,СВЦЭМ!$B$39:$B$782,H$11)+'СЕТ СН'!$F$9+СВЦЭМ!$D$10+'СЕТ СН'!$F$6-'СЕТ СН'!$F$19</f>
        <v>2016.2688140700002</v>
      </c>
      <c r="I26" s="36">
        <f>SUMIFS(СВЦЭМ!$C$39:$C$782,СВЦЭМ!$A$39:$A$782,$A26,СВЦЭМ!$B$39:$B$782,I$11)+'СЕТ СН'!$F$9+СВЦЭМ!$D$10+'СЕТ СН'!$F$6-'СЕТ СН'!$F$19</f>
        <v>1961.69903871</v>
      </c>
      <c r="J26" s="36">
        <f>SUMIFS(СВЦЭМ!$C$39:$C$782,СВЦЭМ!$A$39:$A$782,$A26,СВЦЭМ!$B$39:$B$782,J$11)+'СЕТ СН'!$F$9+СВЦЭМ!$D$10+'СЕТ СН'!$F$6-'СЕТ СН'!$F$19</f>
        <v>1890.7145872199999</v>
      </c>
      <c r="K26" s="36">
        <f>SUMIFS(СВЦЭМ!$C$39:$C$782,СВЦЭМ!$A$39:$A$782,$A26,СВЦЭМ!$B$39:$B$782,K$11)+'СЕТ СН'!$F$9+СВЦЭМ!$D$10+'СЕТ СН'!$F$6-'СЕТ СН'!$F$19</f>
        <v>1869.80833132</v>
      </c>
      <c r="L26" s="36">
        <f>SUMIFS(СВЦЭМ!$C$39:$C$782,СВЦЭМ!$A$39:$A$782,$A26,СВЦЭМ!$B$39:$B$782,L$11)+'СЕТ СН'!$F$9+СВЦЭМ!$D$10+'СЕТ СН'!$F$6-'СЕТ СН'!$F$19</f>
        <v>1855.0469257</v>
      </c>
      <c r="M26" s="36">
        <f>SUMIFS(СВЦЭМ!$C$39:$C$782,СВЦЭМ!$A$39:$A$782,$A26,СВЦЭМ!$B$39:$B$782,M$11)+'СЕТ СН'!$F$9+СВЦЭМ!$D$10+'СЕТ СН'!$F$6-'СЕТ СН'!$F$19</f>
        <v>1850.08878774</v>
      </c>
      <c r="N26" s="36">
        <f>SUMIFS(СВЦЭМ!$C$39:$C$782,СВЦЭМ!$A$39:$A$782,$A26,СВЦЭМ!$B$39:$B$782,N$11)+'СЕТ СН'!$F$9+СВЦЭМ!$D$10+'СЕТ СН'!$F$6-'СЕТ СН'!$F$19</f>
        <v>1919.6087634</v>
      </c>
      <c r="O26" s="36">
        <f>SUMIFS(СВЦЭМ!$C$39:$C$782,СВЦЭМ!$A$39:$A$782,$A26,СВЦЭМ!$B$39:$B$782,O$11)+'СЕТ СН'!$F$9+СВЦЭМ!$D$10+'СЕТ СН'!$F$6-'СЕТ СН'!$F$19</f>
        <v>1915.9712003499999</v>
      </c>
      <c r="P26" s="36">
        <f>SUMIFS(СВЦЭМ!$C$39:$C$782,СВЦЭМ!$A$39:$A$782,$A26,СВЦЭМ!$B$39:$B$782,P$11)+'СЕТ СН'!$F$9+СВЦЭМ!$D$10+'СЕТ СН'!$F$6-'СЕТ СН'!$F$19</f>
        <v>1905.37112811</v>
      </c>
      <c r="Q26" s="36">
        <f>SUMIFS(СВЦЭМ!$C$39:$C$782,СВЦЭМ!$A$39:$A$782,$A26,СВЦЭМ!$B$39:$B$782,Q$11)+'СЕТ СН'!$F$9+СВЦЭМ!$D$10+'СЕТ СН'!$F$6-'СЕТ СН'!$F$19</f>
        <v>1908.2014244400002</v>
      </c>
      <c r="R26" s="36">
        <f>SUMIFS(СВЦЭМ!$C$39:$C$782,СВЦЭМ!$A$39:$A$782,$A26,СВЦЭМ!$B$39:$B$782,R$11)+'СЕТ СН'!$F$9+СВЦЭМ!$D$10+'СЕТ СН'!$F$6-'СЕТ СН'!$F$19</f>
        <v>1925.6104233000001</v>
      </c>
      <c r="S26" s="36">
        <f>SUMIFS(СВЦЭМ!$C$39:$C$782,СВЦЭМ!$A$39:$A$782,$A26,СВЦЭМ!$B$39:$B$782,S$11)+'СЕТ СН'!$F$9+СВЦЭМ!$D$10+'СЕТ СН'!$F$6-'СЕТ СН'!$F$19</f>
        <v>1867.0141130400002</v>
      </c>
      <c r="T26" s="36">
        <f>SUMIFS(СВЦЭМ!$C$39:$C$782,СВЦЭМ!$A$39:$A$782,$A26,СВЦЭМ!$B$39:$B$782,T$11)+'СЕТ СН'!$F$9+СВЦЭМ!$D$10+'СЕТ СН'!$F$6-'СЕТ СН'!$F$19</f>
        <v>1795.4087857700001</v>
      </c>
      <c r="U26" s="36">
        <f>SUMIFS(СВЦЭМ!$C$39:$C$782,СВЦЭМ!$A$39:$A$782,$A26,СВЦЭМ!$B$39:$B$782,U$11)+'СЕТ СН'!$F$9+СВЦЭМ!$D$10+'СЕТ СН'!$F$6-'СЕТ СН'!$F$19</f>
        <v>1743.0412630400001</v>
      </c>
      <c r="V26" s="36">
        <f>SUMIFS(СВЦЭМ!$C$39:$C$782,СВЦЭМ!$A$39:$A$782,$A26,СВЦЭМ!$B$39:$B$782,V$11)+'СЕТ СН'!$F$9+СВЦЭМ!$D$10+'СЕТ СН'!$F$6-'СЕТ СН'!$F$19</f>
        <v>1715.2873568700002</v>
      </c>
      <c r="W26" s="36">
        <f>SUMIFS(СВЦЭМ!$C$39:$C$782,СВЦЭМ!$A$39:$A$782,$A26,СВЦЭМ!$B$39:$B$782,W$11)+'СЕТ СН'!$F$9+СВЦЭМ!$D$10+'СЕТ СН'!$F$6-'СЕТ СН'!$F$19</f>
        <v>1760.3118401300003</v>
      </c>
      <c r="X26" s="36">
        <f>SUMIFS(СВЦЭМ!$C$39:$C$782,СВЦЭМ!$A$39:$A$782,$A26,СВЦЭМ!$B$39:$B$782,X$11)+'СЕТ СН'!$F$9+СВЦЭМ!$D$10+'СЕТ СН'!$F$6-'СЕТ СН'!$F$19</f>
        <v>1816.0971280700001</v>
      </c>
      <c r="Y26" s="36">
        <f>SUMIFS(СВЦЭМ!$C$39:$C$782,СВЦЭМ!$A$39:$A$782,$A26,СВЦЭМ!$B$39:$B$782,Y$11)+'СЕТ СН'!$F$9+СВЦЭМ!$D$10+'СЕТ СН'!$F$6-'СЕТ СН'!$F$19</f>
        <v>1880.61458756</v>
      </c>
    </row>
    <row r="27" spans="1:25" ht="15.75" x14ac:dyDescent="0.2">
      <c r="A27" s="35">
        <f t="shared" si="0"/>
        <v>45062</v>
      </c>
      <c r="B27" s="36">
        <f>SUMIFS(СВЦЭМ!$C$39:$C$782,СВЦЭМ!$A$39:$A$782,$A27,СВЦЭМ!$B$39:$B$782,B$11)+'СЕТ СН'!$F$9+СВЦЭМ!$D$10+'СЕТ СН'!$F$6-'СЕТ СН'!$F$19</f>
        <v>2004.6118109399999</v>
      </c>
      <c r="C27" s="36">
        <f>SUMIFS(СВЦЭМ!$C$39:$C$782,СВЦЭМ!$A$39:$A$782,$A27,СВЦЭМ!$B$39:$B$782,C$11)+'СЕТ СН'!$F$9+СВЦЭМ!$D$10+'СЕТ СН'!$F$6-'СЕТ СН'!$F$19</f>
        <v>2039.7022939900003</v>
      </c>
      <c r="D27" s="36">
        <f>SUMIFS(СВЦЭМ!$C$39:$C$782,СВЦЭМ!$A$39:$A$782,$A27,СВЦЭМ!$B$39:$B$782,D$11)+'СЕТ СН'!$F$9+СВЦЭМ!$D$10+'СЕТ СН'!$F$6-'СЕТ СН'!$F$19</f>
        <v>2061.1405094800002</v>
      </c>
      <c r="E27" s="36">
        <f>SUMIFS(СВЦЭМ!$C$39:$C$782,СВЦЭМ!$A$39:$A$782,$A27,СВЦЭМ!$B$39:$B$782,E$11)+'СЕТ СН'!$F$9+СВЦЭМ!$D$10+'СЕТ СН'!$F$6-'СЕТ СН'!$F$19</f>
        <v>2040.1762458799999</v>
      </c>
      <c r="F27" s="36">
        <f>SUMIFS(СВЦЭМ!$C$39:$C$782,СВЦЭМ!$A$39:$A$782,$A27,СВЦЭМ!$B$39:$B$782,F$11)+'СЕТ СН'!$F$9+СВЦЭМ!$D$10+'СЕТ СН'!$F$6-'СЕТ СН'!$F$19</f>
        <v>2038.7584561900003</v>
      </c>
      <c r="G27" s="36">
        <f>SUMIFS(СВЦЭМ!$C$39:$C$782,СВЦЭМ!$A$39:$A$782,$A27,СВЦЭМ!$B$39:$B$782,G$11)+'СЕТ СН'!$F$9+СВЦЭМ!$D$10+'СЕТ СН'!$F$6-'СЕТ СН'!$F$19</f>
        <v>2046.2449928800002</v>
      </c>
      <c r="H27" s="36">
        <f>SUMIFS(СВЦЭМ!$C$39:$C$782,СВЦЭМ!$A$39:$A$782,$A27,СВЦЭМ!$B$39:$B$782,H$11)+'СЕТ СН'!$F$9+СВЦЭМ!$D$10+'СЕТ СН'!$F$6-'СЕТ СН'!$F$19</f>
        <v>1919.9697246599999</v>
      </c>
      <c r="I27" s="36">
        <f>SUMIFS(СВЦЭМ!$C$39:$C$782,СВЦЭМ!$A$39:$A$782,$A27,СВЦЭМ!$B$39:$B$782,I$11)+'СЕТ СН'!$F$9+СВЦЭМ!$D$10+'СЕТ СН'!$F$6-'СЕТ СН'!$F$19</f>
        <v>1905.6732136000001</v>
      </c>
      <c r="J27" s="36">
        <f>SUMIFS(СВЦЭМ!$C$39:$C$782,СВЦЭМ!$A$39:$A$782,$A27,СВЦЭМ!$B$39:$B$782,J$11)+'СЕТ СН'!$F$9+СВЦЭМ!$D$10+'СЕТ СН'!$F$6-'СЕТ СН'!$F$19</f>
        <v>1815.8004542399999</v>
      </c>
      <c r="K27" s="36">
        <f>SUMIFS(СВЦЭМ!$C$39:$C$782,СВЦЭМ!$A$39:$A$782,$A27,СВЦЭМ!$B$39:$B$782,K$11)+'СЕТ СН'!$F$9+СВЦЭМ!$D$10+'СЕТ СН'!$F$6-'СЕТ СН'!$F$19</f>
        <v>1803.5006818800002</v>
      </c>
      <c r="L27" s="36">
        <f>SUMIFS(СВЦЭМ!$C$39:$C$782,СВЦЭМ!$A$39:$A$782,$A27,СВЦЭМ!$B$39:$B$782,L$11)+'СЕТ СН'!$F$9+СВЦЭМ!$D$10+'СЕТ СН'!$F$6-'СЕТ СН'!$F$19</f>
        <v>1815.1824497000002</v>
      </c>
      <c r="M27" s="36">
        <f>SUMIFS(СВЦЭМ!$C$39:$C$782,СВЦЭМ!$A$39:$A$782,$A27,СВЦЭМ!$B$39:$B$782,M$11)+'СЕТ СН'!$F$9+СВЦЭМ!$D$10+'СЕТ СН'!$F$6-'СЕТ СН'!$F$19</f>
        <v>1840.5548374600003</v>
      </c>
      <c r="N27" s="36">
        <f>SUMIFS(СВЦЭМ!$C$39:$C$782,СВЦЭМ!$A$39:$A$782,$A27,СВЦЭМ!$B$39:$B$782,N$11)+'СЕТ СН'!$F$9+СВЦЭМ!$D$10+'СЕТ СН'!$F$6-'СЕТ СН'!$F$19</f>
        <v>1880.8707389800002</v>
      </c>
      <c r="O27" s="36">
        <f>SUMIFS(СВЦЭМ!$C$39:$C$782,СВЦЭМ!$A$39:$A$782,$A27,СВЦЭМ!$B$39:$B$782,O$11)+'СЕТ СН'!$F$9+СВЦЭМ!$D$10+'СЕТ СН'!$F$6-'СЕТ СН'!$F$19</f>
        <v>1896.4546191200002</v>
      </c>
      <c r="P27" s="36">
        <f>SUMIFS(СВЦЭМ!$C$39:$C$782,СВЦЭМ!$A$39:$A$782,$A27,СВЦЭМ!$B$39:$B$782,P$11)+'СЕТ СН'!$F$9+СВЦЭМ!$D$10+'СЕТ СН'!$F$6-'СЕТ СН'!$F$19</f>
        <v>1903.8277923099999</v>
      </c>
      <c r="Q27" s="36">
        <f>SUMIFS(СВЦЭМ!$C$39:$C$782,СВЦЭМ!$A$39:$A$782,$A27,СВЦЭМ!$B$39:$B$782,Q$11)+'СЕТ СН'!$F$9+СВЦЭМ!$D$10+'СЕТ СН'!$F$6-'СЕТ СН'!$F$19</f>
        <v>1894.16153497</v>
      </c>
      <c r="R27" s="36">
        <f>SUMIFS(СВЦЭМ!$C$39:$C$782,СВЦЭМ!$A$39:$A$782,$A27,СВЦЭМ!$B$39:$B$782,R$11)+'СЕТ СН'!$F$9+СВЦЭМ!$D$10+'СЕТ СН'!$F$6-'СЕТ СН'!$F$19</f>
        <v>1840.12824899</v>
      </c>
      <c r="S27" s="36">
        <f>SUMIFS(СВЦЭМ!$C$39:$C$782,СВЦЭМ!$A$39:$A$782,$A27,СВЦЭМ!$B$39:$B$782,S$11)+'СЕТ СН'!$F$9+СВЦЭМ!$D$10+'СЕТ СН'!$F$6-'СЕТ СН'!$F$19</f>
        <v>1817.5398130799999</v>
      </c>
      <c r="T27" s="36">
        <f>SUMIFS(СВЦЭМ!$C$39:$C$782,СВЦЭМ!$A$39:$A$782,$A27,СВЦЭМ!$B$39:$B$782,T$11)+'СЕТ СН'!$F$9+СВЦЭМ!$D$10+'СЕТ СН'!$F$6-'СЕТ СН'!$F$19</f>
        <v>1705.02444036</v>
      </c>
      <c r="U27" s="36">
        <f>SUMIFS(СВЦЭМ!$C$39:$C$782,СВЦЭМ!$A$39:$A$782,$A27,СВЦЭМ!$B$39:$B$782,U$11)+'СЕТ СН'!$F$9+СВЦЭМ!$D$10+'СЕТ СН'!$F$6-'СЕТ СН'!$F$19</f>
        <v>1627.9339307099999</v>
      </c>
      <c r="V27" s="36">
        <f>SUMIFS(СВЦЭМ!$C$39:$C$782,СВЦЭМ!$A$39:$A$782,$A27,СВЦЭМ!$B$39:$B$782,V$11)+'СЕТ СН'!$F$9+СВЦЭМ!$D$10+'СЕТ СН'!$F$6-'СЕТ СН'!$F$19</f>
        <v>1635.4293783200001</v>
      </c>
      <c r="W27" s="36">
        <f>SUMIFS(СВЦЭМ!$C$39:$C$782,СВЦЭМ!$A$39:$A$782,$A27,СВЦЭМ!$B$39:$B$782,W$11)+'СЕТ СН'!$F$9+СВЦЭМ!$D$10+'СЕТ СН'!$F$6-'СЕТ СН'!$F$19</f>
        <v>1691.3139669699999</v>
      </c>
      <c r="X27" s="36">
        <f>SUMIFS(СВЦЭМ!$C$39:$C$782,СВЦЭМ!$A$39:$A$782,$A27,СВЦЭМ!$B$39:$B$782,X$11)+'СЕТ СН'!$F$9+СВЦЭМ!$D$10+'СЕТ СН'!$F$6-'СЕТ СН'!$F$19</f>
        <v>1734.1383723100002</v>
      </c>
      <c r="Y27" s="36">
        <f>SUMIFS(СВЦЭМ!$C$39:$C$782,СВЦЭМ!$A$39:$A$782,$A27,СВЦЭМ!$B$39:$B$782,Y$11)+'СЕТ СН'!$F$9+СВЦЭМ!$D$10+'СЕТ СН'!$F$6-'СЕТ СН'!$F$19</f>
        <v>1836.49358803</v>
      </c>
    </row>
    <row r="28" spans="1:25" ht="15.75" x14ac:dyDescent="0.2">
      <c r="A28" s="35">
        <f t="shared" si="0"/>
        <v>45063</v>
      </c>
      <c r="B28" s="36">
        <f>SUMIFS(СВЦЭМ!$C$39:$C$782,СВЦЭМ!$A$39:$A$782,$A28,СВЦЭМ!$B$39:$B$782,B$11)+'СЕТ СН'!$F$9+СВЦЭМ!$D$10+'СЕТ СН'!$F$6-'СЕТ СН'!$F$19</f>
        <v>1908.37860649</v>
      </c>
      <c r="C28" s="36">
        <f>SUMIFS(СВЦЭМ!$C$39:$C$782,СВЦЭМ!$A$39:$A$782,$A28,СВЦЭМ!$B$39:$B$782,C$11)+'СЕТ СН'!$F$9+СВЦЭМ!$D$10+'СЕТ СН'!$F$6-'СЕТ СН'!$F$19</f>
        <v>2008.7907581200002</v>
      </c>
      <c r="D28" s="36">
        <f>SUMIFS(СВЦЭМ!$C$39:$C$782,СВЦЭМ!$A$39:$A$782,$A28,СВЦЭМ!$B$39:$B$782,D$11)+'СЕТ СН'!$F$9+СВЦЭМ!$D$10+'СЕТ СН'!$F$6-'СЕТ СН'!$F$19</f>
        <v>1986.0789156800001</v>
      </c>
      <c r="E28" s="36">
        <f>SUMIFS(СВЦЭМ!$C$39:$C$782,СВЦЭМ!$A$39:$A$782,$A28,СВЦЭМ!$B$39:$B$782,E$11)+'СЕТ СН'!$F$9+СВЦЭМ!$D$10+'СЕТ СН'!$F$6-'СЕТ СН'!$F$19</f>
        <v>2071.3795347600003</v>
      </c>
      <c r="F28" s="36">
        <f>SUMIFS(СВЦЭМ!$C$39:$C$782,СВЦЭМ!$A$39:$A$782,$A28,СВЦЭМ!$B$39:$B$782,F$11)+'СЕТ СН'!$F$9+СВЦЭМ!$D$10+'СЕТ СН'!$F$6-'СЕТ СН'!$F$19</f>
        <v>2070.60680667</v>
      </c>
      <c r="G28" s="36">
        <f>SUMIFS(СВЦЭМ!$C$39:$C$782,СВЦЭМ!$A$39:$A$782,$A28,СВЦЭМ!$B$39:$B$782,G$11)+'СЕТ СН'!$F$9+СВЦЭМ!$D$10+'СЕТ СН'!$F$6-'СЕТ СН'!$F$19</f>
        <v>1987.54177132</v>
      </c>
      <c r="H28" s="36">
        <f>SUMIFS(СВЦЭМ!$C$39:$C$782,СВЦЭМ!$A$39:$A$782,$A28,СВЦЭМ!$B$39:$B$782,H$11)+'СЕТ СН'!$F$9+СВЦЭМ!$D$10+'СЕТ СН'!$F$6-'СЕТ СН'!$F$19</f>
        <v>1943.8060654800001</v>
      </c>
      <c r="I28" s="36">
        <f>SUMIFS(СВЦЭМ!$C$39:$C$782,СВЦЭМ!$A$39:$A$782,$A28,СВЦЭМ!$B$39:$B$782,I$11)+'СЕТ СН'!$F$9+СВЦЭМ!$D$10+'СЕТ СН'!$F$6-'СЕТ СН'!$F$19</f>
        <v>1880.5522008299999</v>
      </c>
      <c r="J28" s="36">
        <f>SUMIFS(СВЦЭМ!$C$39:$C$782,СВЦЭМ!$A$39:$A$782,$A28,СВЦЭМ!$B$39:$B$782,J$11)+'СЕТ СН'!$F$9+СВЦЭМ!$D$10+'СЕТ СН'!$F$6-'СЕТ СН'!$F$19</f>
        <v>1843.7116866800002</v>
      </c>
      <c r="K28" s="36">
        <f>SUMIFS(СВЦЭМ!$C$39:$C$782,СВЦЭМ!$A$39:$A$782,$A28,СВЦЭМ!$B$39:$B$782,K$11)+'СЕТ СН'!$F$9+СВЦЭМ!$D$10+'СЕТ СН'!$F$6-'СЕТ СН'!$F$19</f>
        <v>1835.7055912800001</v>
      </c>
      <c r="L28" s="36">
        <f>SUMIFS(СВЦЭМ!$C$39:$C$782,СВЦЭМ!$A$39:$A$782,$A28,СВЦЭМ!$B$39:$B$782,L$11)+'СЕТ СН'!$F$9+СВЦЭМ!$D$10+'СЕТ СН'!$F$6-'СЕТ СН'!$F$19</f>
        <v>1825.3864892900001</v>
      </c>
      <c r="M28" s="36">
        <f>SUMIFS(СВЦЭМ!$C$39:$C$782,СВЦЭМ!$A$39:$A$782,$A28,СВЦЭМ!$B$39:$B$782,M$11)+'СЕТ СН'!$F$9+СВЦЭМ!$D$10+'СЕТ СН'!$F$6-'СЕТ СН'!$F$19</f>
        <v>1856.5655160900001</v>
      </c>
      <c r="N28" s="36">
        <f>SUMIFS(СВЦЭМ!$C$39:$C$782,СВЦЭМ!$A$39:$A$782,$A28,СВЦЭМ!$B$39:$B$782,N$11)+'СЕТ СН'!$F$9+СВЦЭМ!$D$10+'СЕТ СН'!$F$6-'СЕТ СН'!$F$19</f>
        <v>1952.8677812199999</v>
      </c>
      <c r="O28" s="36">
        <f>SUMIFS(СВЦЭМ!$C$39:$C$782,СВЦЭМ!$A$39:$A$782,$A28,СВЦЭМ!$B$39:$B$782,O$11)+'СЕТ СН'!$F$9+СВЦЭМ!$D$10+'СЕТ СН'!$F$6-'СЕТ СН'!$F$19</f>
        <v>1918.3864693599999</v>
      </c>
      <c r="P28" s="36">
        <f>SUMIFS(СВЦЭМ!$C$39:$C$782,СВЦЭМ!$A$39:$A$782,$A28,СВЦЭМ!$B$39:$B$782,P$11)+'СЕТ СН'!$F$9+СВЦЭМ!$D$10+'СЕТ СН'!$F$6-'СЕТ СН'!$F$19</f>
        <v>1926.1027084100001</v>
      </c>
      <c r="Q28" s="36">
        <f>SUMIFS(СВЦЭМ!$C$39:$C$782,СВЦЭМ!$A$39:$A$782,$A28,СВЦЭМ!$B$39:$B$782,Q$11)+'СЕТ СН'!$F$9+СВЦЭМ!$D$10+'СЕТ СН'!$F$6-'СЕТ СН'!$F$19</f>
        <v>2000.8812954499999</v>
      </c>
      <c r="R28" s="36">
        <f>SUMIFS(СВЦЭМ!$C$39:$C$782,СВЦЭМ!$A$39:$A$782,$A28,СВЦЭМ!$B$39:$B$782,R$11)+'СЕТ СН'!$F$9+СВЦЭМ!$D$10+'СЕТ СН'!$F$6-'СЕТ СН'!$F$19</f>
        <v>1935.5558144900001</v>
      </c>
      <c r="S28" s="36">
        <f>SUMIFS(СВЦЭМ!$C$39:$C$782,СВЦЭМ!$A$39:$A$782,$A28,СВЦЭМ!$B$39:$B$782,S$11)+'СЕТ СН'!$F$9+СВЦЭМ!$D$10+'СЕТ СН'!$F$6-'СЕТ СН'!$F$19</f>
        <v>1885.4983252100001</v>
      </c>
      <c r="T28" s="36">
        <f>SUMIFS(СВЦЭМ!$C$39:$C$782,СВЦЭМ!$A$39:$A$782,$A28,СВЦЭМ!$B$39:$B$782,T$11)+'СЕТ СН'!$F$9+СВЦЭМ!$D$10+'СЕТ СН'!$F$6-'СЕТ СН'!$F$19</f>
        <v>1826.71557308</v>
      </c>
      <c r="U28" s="36">
        <f>SUMIFS(СВЦЭМ!$C$39:$C$782,СВЦЭМ!$A$39:$A$782,$A28,СВЦЭМ!$B$39:$B$782,U$11)+'СЕТ СН'!$F$9+СВЦЭМ!$D$10+'СЕТ СН'!$F$6-'СЕТ СН'!$F$19</f>
        <v>1795.4166371800002</v>
      </c>
      <c r="V28" s="36">
        <f>SUMIFS(СВЦЭМ!$C$39:$C$782,СВЦЭМ!$A$39:$A$782,$A28,СВЦЭМ!$B$39:$B$782,V$11)+'СЕТ СН'!$F$9+СВЦЭМ!$D$10+'СЕТ СН'!$F$6-'СЕТ СН'!$F$19</f>
        <v>1783.62271242</v>
      </c>
      <c r="W28" s="36">
        <f>SUMIFS(СВЦЭМ!$C$39:$C$782,СВЦЭМ!$A$39:$A$782,$A28,СВЦЭМ!$B$39:$B$782,W$11)+'СЕТ СН'!$F$9+СВЦЭМ!$D$10+'СЕТ СН'!$F$6-'СЕТ СН'!$F$19</f>
        <v>1751.86180715</v>
      </c>
      <c r="X28" s="36">
        <f>SUMIFS(СВЦЭМ!$C$39:$C$782,СВЦЭМ!$A$39:$A$782,$A28,СВЦЭМ!$B$39:$B$782,X$11)+'СЕТ СН'!$F$9+СВЦЭМ!$D$10+'СЕТ СН'!$F$6-'СЕТ СН'!$F$19</f>
        <v>1778.96873843</v>
      </c>
      <c r="Y28" s="36">
        <f>SUMIFS(СВЦЭМ!$C$39:$C$782,СВЦЭМ!$A$39:$A$782,$A28,СВЦЭМ!$B$39:$B$782,Y$11)+'СЕТ СН'!$F$9+СВЦЭМ!$D$10+'СЕТ СН'!$F$6-'СЕТ СН'!$F$19</f>
        <v>1867.34421157</v>
      </c>
    </row>
    <row r="29" spans="1:25" ht="15.75" x14ac:dyDescent="0.2">
      <c r="A29" s="35">
        <f t="shared" si="0"/>
        <v>45064</v>
      </c>
      <c r="B29" s="36">
        <f>SUMIFS(СВЦЭМ!$C$39:$C$782,СВЦЭМ!$A$39:$A$782,$A29,СВЦЭМ!$B$39:$B$782,B$11)+'СЕТ СН'!$F$9+СВЦЭМ!$D$10+'СЕТ СН'!$F$6-'СЕТ СН'!$F$19</f>
        <v>1930.78675591</v>
      </c>
      <c r="C29" s="36">
        <f>SUMIFS(СВЦЭМ!$C$39:$C$782,СВЦЭМ!$A$39:$A$782,$A29,СВЦЭМ!$B$39:$B$782,C$11)+'СЕТ СН'!$F$9+СВЦЭМ!$D$10+'СЕТ СН'!$F$6-'СЕТ СН'!$F$19</f>
        <v>2011.44601083</v>
      </c>
      <c r="D29" s="36">
        <f>SUMIFS(СВЦЭМ!$C$39:$C$782,СВЦЭМ!$A$39:$A$782,$A29,СВЦЭМ!$B$39:$B$782,D$11)+'СЕТ СН'!$F$9+СВЦЭМ!$D$10+'СЕТ СН'!$F$6-'СЕТ СН'!$F$19</f>
        <v>2057.8176785999999</v>
      </c>
      <c r="E29" s="36">
        <f>SUMIFS(СВЦЭМ!$C$39:$C$782,СВЦЭМ!$A$39:$A$782,$A29,СВЦЭМ!$B$39:$B$782,E$11)+'СЕТ СН'!$F$9+СВЦЭМ!$D$10+'СЕТ СН'!$F$6-'СЕТ СН'!$F$19</f>
        <v>2114.8286672700001</v>
      </c>
      <c r="F29" s="36">
        <f>SUMIFS(СВЦЭМ!$C$39:$C$782,СВЦЭМ!$A$39:$A$782,$A29,СВЦЭМ!$B$39:$B$782,F$11)+'СЕТ СН'!$F$9+СВЦЭМ!$D$10+'СЕТ СН'!$F$6-'СЕТ СН'!$F$19</f>
        <v>2132.0636102000003</v>
      </c>
      <c r="G29" s="36">
        <f>SUMIFS(СВЦЭМ!$C$39:$C$782,СВЦЭМ!$A$39:$A$782,$A29,СВЦЭМ!$B$39:$B$782,G$11)+'СЕТ СН'!$F$9+СВЦЭМ!$D$10+'СЕТ СН'!$F$6-'СЕТ СН'!$F$19</f>
        <v>2098.1131448800002</v>
      </c>
      <c r="H29" s="36">
        <f>SUMIFS(СВЦЭМ!$C$39:$C$782,СВЦЭМ!$A$39:$A$782,$A29,СВЦЭМ!$B$39:$B$782,H$11)+'СЕТ СН'!$F$9+СВЦЭМ!$D$10+'СЕТ СН'!$F$6-'СЕТ СН'!$F$19</f>
        <v>2018.2493838700002</v>
      </c>
      <c r="I29" s="36">
        <f>SUMIFS(СВЦЭМ!$C$39:$C$782,СВЦЭМ!$A$39:$A$782,$A29,СВЦЭМ!$B$39:$B$782,I$11)+'СЕТ СН'!$F$9+СВЦЭМ!$D$10+'СЕТ СН'!$F$6-'СЕТ СН'!$F$19</f>
        <v>1908.6049985100003</v>
      </c>
      <c r="J29" s="36">
        <f>SUMIFS(СВЦЭМ!$C$39:$C$782,СВЦЭМ!$A$39:$A$782,$A29,СВЦЭМ!$B$39:$B$782,J$11)+'СЕТ СН'!$F$9+СВЦЭМ!$D$10+'СЕТ СН'!$F$6-'СЕТ СН'!$F$19</f>
        <v>1842.0173312300003</v>
      </c>
      <c r="K29" s="36">
        <f>SUMIFS(СВЦЭМ!$C$39:$C$782,СВЦЭМ!$A$39:$A$782,$A29,СВЦЭМ!$B$39:$B$782,K$11)+'СЕТ СН'!$F$9+СВЦЭМ!$D$10+'СЕТ СН'!$F$6-'СЕТ СН'!$F$19</f>
        <v>1835.2521487899999</v>
      </c>
      <c r="L29" s="36">
        <f>SUMIFS(СВЦЭМ!$C$39:$C$782,СВЦЭМ!$A$39:$A$782,$A29,СВЦЭМ!$B$39:$B$782,L$11)+'СЕТ СН'!$F$9+СВЦЭМ!$D$10+'СЕТ СН'!$F$6-'СЕТ СН'!$F$19</f>
        <v>1837.3085399300003</v>
      </c>
      <c r="M29" s="36">
        <f>SUMIFS(СВЦЭМ!$C$39:$C$782,СВЦЭМ!$A$39:$A$782,$A29,СВЦЭМ!$B$39:$B$782,M$11)+'СЕТ СН'!$F$9+СВЦЭМ!$D$10+'СЕТ СН'!$F$6-'СЕТ СН'!$F$19</f>
        <v>1863.1391124199999</v>
      </c>
      <c r="N29" s="36">
        <f>SUMIFS(СВЦЭМ!$C$39:$C$782,СВЦЭМ!$A$39:$A$782,$A29,СВЦЭМ!$B$39:$B$782,N$11)+'СЕТ СН'!$F$9+СВЦЭМ!$D$10+'СЕТ СН'!$F$6-'СЕТ СН'!$F$19</f>
        <v>1908.62429746</v>
      </c>
      <c r="O29" s="36">
        <f>SUMIFS(СВЦЭМ!$C$39:$C$782,СВЦЭМ!$A$39:$A$782,$A29,СВЦЭМ!$B$39:$B$782,O$11)+'СЕТ СН'!$F$9+СВЦЭМ!$D$10+'СЕТ СН'!$F$6-'СЕТ СН'!$F$19</f>
        <v>1950.0719498900003</v>
      </c>
      <c r="P29" s="36">
        <f>SUMIFS(СВЦЭМ!$C$39:$C$782,СВЦЭМ!$A$39:$A$782,$A29,СВЦЭМ!$B$39:$B$782,P$11)+'СЕТ СН'!$F$9+СВЦЭМ!$D$10+'СЕТ СН'!$F$6-'СЕТ СН'!$F$19</f>
        <v>1939.7047516100001</v>
      </c>
      <c r="Q29" s="36">
        <f>SUMIFS(СВЦЭМ!$C$39:$C$782,СВЦЭМ!$A$39:$A$782,$A29,СВЦЭМ!$B$39:$B$782,Q$11)+'СЕТ СН'!$F$9+СВЦЭМ!$D$10+'СЕТ СН'!$F$6-'СЕТ СН'!$F$19</f>
        <v>1938.55609035</v>
      </c>
      <c r="R29" s="36">
        <f>SUMIFS(СВЦЭМ!$C$39:$C$782,СВЦЭМ!$A$39:$A$782,$A29,СВЦЭМ!$B$39:$B$782,R$11)+'СЕТ СН'!$F$9+СВЦЭМ!$D$10+'СЕТ СН'!$F$6-'СЕТ СН'!$F$19</f>
        <v>1961.4209962499999</v>
      </c>
      <c r="S29" s="36">
        <f>SUMIFS(СВЦЭМ!$C$39:$C$782,СВЦЭМ!$A$39:$A$782,$A29,СВЦЭМ!$B$39:$B$782,S$11)+'СЕТ СН'!$F$9+СВЦЭМ!$D$10+'СЕТ СН'!$F$6-'СЕТ СН'!$F$19</f>
        <v>1914.7435079699999</v>
      </c>
      <c r="T29" s="36">
        <f>SUMIFS(СВЦЭМ!$C$39:$C$782,СВЦЭМ!$A$39:$A$782,$A29,СВЦЭМ!$B$39:$B$782,T$11)+'СЕТ СН'!$F$9+СВЦЭМ!$D$10+'СЕТ СН'!$F$6-'СЕТ СН'!$F$19</f>
        <v>1872.75784527</v>
      </c>
      <c r="U29" s="36">
        <f>SUMIFS(СВЦЭМ!$C$39:$C$782,СВЦЭМ!$A$39:$A$782,$A29,СВЦЭМ!$B$39:$B$782,U$11)+'СЕТ СН'!$F$9+СВЦЭМ!$D$10+'СЕТ СН'!$F$6-'СЕТ СН'!$F$19</f>
        <v>1843.7097351500001</v>
      </c>
      <c r="V29" s="36">
        <f>SUMIFS(СВЦЭМ!$C$39:$C$782,СВЦЭМ!$A$39:$A$782,$A29,СВЦЭМ!$B$39:$B$782,V$11)+'СЕТ СН'!$F$9+СВЦЭМ!$D$10+'СЕТ СН'!$F$6-'СЕТ СН'!$F$19</f>
        <v>1816.1920529600002</v>
      </c>
      <c r="W29" s="36">
        <f>SUMIFS(СВЦЭМ!$C$39:$C$782,СВЦЭМ!$A$39:$A$782,$A29,СВЦЭМ!$B$39:$B$782,W$11)+'СЕТ СН'!$F$9+СВЦЭМ!$D$10+'СЕТ СН'!$F$6-'СЕТ СН'!$F$19</f>
        <v>1804.8244246500003</v>
      </c>
      <c r="X29" s="36">
        <f>SUMIFS(СВЦЭМ!$C$39:$C$782,СВЦЭМ!$A$39:$A$782,$A29,СВЦЭМ!$B$39:$B$782,X$11)+'СЕТ СН'!$F$9+СВЦЭМ!$D$10+'СЕТ СН'!$F$6-'СЕТ СН'!$F$19</f>
        <v>1855.8098524299999</v>
      </c>
      <c r="Y29" s="36">
        <f>SUMIFS(СВЦЭМ!$C$39:$C$782,СВЦЭМ!$A$39:$A$782,$A29,СВЦЭМ!$B$39:$B$782,Y$11)+'СЕТ СН'!$F$9+СВЦЭМ!$D$10+'СЕТ СН'!$F$6-'СЕТ СН'!$F$19</f>
        <v>1943.2014841</v>
      </c>
    </row>
    <row r="30" spans="1:25" ht="15.75" x14ac:dyDescent="0.2">
      <c r="A30" s="35">
        <f t="shared" si="0"/>
        <v>45065</v>
      </c>
      <c r="B30" s="36">
        <f>SUMIFS(СВЦЭМ!$C$39:$C$782,СВЦЭМ!$A$39:$A$782,$A30,СВЦЭМ!$B$39:$B$782,B$11)+'СЕТ СН'!$F$9+СВЦЭМ!$D$10+'СЕТ СН'!$F$6-'СЕТ СН'!$F$19</f>
        <v>2004.1287584000002</v>
      </c>
      <c r="C30" s="36">
        <f>SUMIFS(СВЦЭМ!$C$39:$C$782,СВЦЭМ!$A$39:$A$782,$A30,СВЦЭМ!$B$39:$B$782,C$11)+'СЕТ СН'!$F$9+СВЦЭМ!$D$10+'СЕТ СН'!$F$6-'СЕТ СН'!$F$19</f>
        <v>2047.4364097500002</v>
      </c>
      <c r="D30" s="36">
        <f>SUMIFS(СВЦЭМ!$C$39:$C$782,СВЦЭМ!$A$39:$A$782,$A30,СВЦЭМ!$B$39:$B$782,D$11)+'СЕТ СН'!$F$9+СВЦЭМ!$D$10+'СЕТ СН'!$F$6-'СЕТ СН'!$F$19</f>
        <v>2060.1096787000001</v>
      </c>
      <c r="E30" s="36">
        <f>SUMIFS(СВЦЭМ!$C$39:$C$782,СВЦЭМ!$A$39:$A$782,$A30,СВЦЭМ!$B$39:$B$782,E$11)+'СЕТ СН'!$F$9+СВЦЭМ!$D$10+'СЕТ СН'!$F$6-'СЕТ СН'!$F$19</f>
        <v>2048.0814703300002</v>
      </c>
      <c r="F30" s="36">
        <f>SUMIFS(СВЦЭМ!$C$39:$C$782,СВЦЭМ!$A$39:$A$782,$A30,СВЦЭМ!$B$39:$B$782,F$11)+'СЕТ СН'!$F$9+СВЦЭМ!$D$10+'СЕТ СН'!$F$6-'СЕТ СН'!$F$19</f>
        <v>2048.7956377800001</v>
      </c>
      <c r="G30" s="36">
        <f>SUMIFS(СВЦЭМ!$C$39:$C$782,СВЦЭМ!$A$39:$A$782,$A30,СВЦЭМ!$B$39:$B$782,G$11)+'СЕТ СН'!$F$9+СВЦЭМ!$D$10+'СЕТ СН'!$F$6-'СЕТ СН'!$F$19</f>
        <v>1985.9354353799999</v>
      </c>
      <c r="H30" s="36">
        <f>SUMIFS(СВЦЭМ!$C$39:$C$782,СВЦЭМ!$A$39:$A$782,$A30,СВЦЭМ!$B$39:$B$782,H$11)+'СЕТ СН'!$F$9+СВЦЭМ!$D$10+'СЕТ СН'!$F$6-'СЕТ СН'!$F$19</f>
        <v>1835.10974536</v>
      </c>
      <c r="I30" s="36">
        <f>SUMIFS(СВЦЭМ!$C$39:$C$782,СВЦЭМ!$A$39:$A$782,$A30,СВЦЭМ!$B$39:$B$782,I$11)+'СЕТ СН'!$F$9+СВЦЭМ!$D$10+'СЕТ СН'!$F$6-'СЕТ СН'!$F$19</f>
        <v>1829.6054327500001</v>
      </c>
      <c r="J30" s="36">
        <f>SUMIFS(СВЦЭМ!$C$39:$C$782,СВЦЭМ!$A$39:$A$782,$A30,СВЦЭМ!$B$39:$B$782,J$11)+'СЕТ СН'!$F$9+СВЦЭМ!$D$10+'СЕТ СН'!$F$6-'СЕТ СН'!$F$19</f>
        <v>1770.7822237800001</v>
      </c>
      <c r="K30" s="36">
        <f>SUMIFS(СВЦЭМ!$C$39:$C$782,СВЦЭМ!$A$39:$A$782,$A30,СВЦЭМ!$B$39:$B$782,K$11)+'СЕТ СН'!$F$9+СВЦЭМ!$D$10+'СЕТ СН'!$F$6-'СЕТ СН'!$F$19</f>
        <v>1768.6362916600001</v>
      </c>
      <c r="L30" s="36">
        <f>SUMIFS(СВЦЭМ!$C$39:$C$782,СВЦЭМ!$A$39:$A$782,$A30,СВЦЭМ!$B$39:$B$782,L$11)+'СЕТ СН'!$F$9+СВЦЭМ!$D$10+'СЕТ СН'!$F$6-'СЕТ СН'!$F$19</f>
        <v>1790.3527888600001</v>
      </c>
      <c r="M30" s="36">
        <f>SUMIFS(СВЦЭМ!$C$39:$C$782,СВЦЭМ!$A$39:$A$782,$A30,СВЦЭМ!$B$39:$B$782,M$11)+'СЕТ СН'!$F$9+СВЦЭМ!$D$10+'СЕТ СН'!$F$6-'СЕТ СН'!$F$19</f>
        <v>1812.0131612499999</v>
      </c>
      <c r="N30" s="36">
        <f>SUMIFS(СВЦЭМ!$C$39:$C$782,СВЦЭМ!$A$39:$A$782,$A30,СВЦЭМ!$B$39:$B$782,N$11)+'СЕТ СН'!$F$9+СВЦЭМ!$D$10+'СЕТ СН'!$F$6-'СЕТ СН'!$F$19</f>
        <v>1844.6450897300001</v>
      </c>
      <c r="O30" s="36">
        <f>SUMIFS(СВЦЭМ!$C$39:$C$782,СВЦЭМ!$A$39:$A$782,$A30,СВЦЭМ!$B$39:$B$782,O$11)+'СЕТ СН'!$F$9+СВЦЭМ!$D$10+'СЕТ СН'!$F$6-'СЕТ СН'!$F$19</f>
        <v>1869.6761456899999</v>
      </c>
      <c r="P30" s="36">
        <f>SUMIFS(СВЦЭМ!$C$39:$C$782,СВЦЭМ!$A$39:$A$782,$A30,СВЦЭМ!$B$39:$B$782,P$11)+'СЕТ СН'!$F$9+СВЦЭМ!$D$10+'СЕТ СН'!$F$6-'СЕТ СН'!$F$19</f>
        <v>1901.3699480300002</v>
      </c>
      <c r="Q30" s="36">
        <f>SUMIFS(СВЦЭМ!$C$39:$C$782,СВЦЭМ!$A$39:$A$782,$A30,СВЦЭМ!$B$39:$B$782,Q$11)+'СЕТ СН'!$F$9+СВЦЭМ!$D$10+'СЕТ СН'!$F$6-'СЕТ СН'!$F$19</f>
        <v>1913.3959551900002</v>
      </c>
      <c r="R30" s="36">
        <f>SUMIFS(СВЦЭМ!$C$39:$C$782,СВЦЭМ!$A$39:$A$782,$A30,СВЦЭМ!$B$39:$B$782,R$11)+'СЕТ СН'!$F$9+СВЦЭМ!$D$10+'СЕТ СН'!$F$6-'СЕТ СН'!$F$19</f>
        <v>1844.2032290299999</v>
      </c>
      <c r="S30" s="36">
        <f>SUMIFS(СВЦЭМ!$C$39:$C$782,СВЦЭМ!$A$39:$A$782,$A30,СВЦЭМ!$B$39:$B$782,S$11)+'СЕТ СН'!$F$9+СВЦЭМ!$D$10+'СЕТ СН'!$F$6-'СЕТ СН'!$F$19</f>
        <v>1788.9699884300003</v>
      </c>
      <c r="T30" s="36">
        <f>SUMIFS(СВЦЭМ!$C$39:$C$782,СВЦЭМ!$A$39:$A$782,$A30,СВЦЭМ!$B$39:$B$782,T$11)+'СЕТ СН'!$F$9+СВЦЭМ!$D$10+'СЕТ СН'!$F$6-'СЕТ СН'!$F$19</f>
        <v>1735.7699135799999</v>
      </c>
      <c r="U30" s="36">
        <f>SUMIFS(СВЦЭМ!$C$39:$C$782,СВЦЭМ!$A$39:$A$782,$A30,СВЦЭМ!$B$39:$B$782,U$11)+'СЕТ СН'!$F$9+СВЦЭМ!$D$10+'СЕТ СН'!$F$6-'СЕТ СН'!$F$19</f>
        <v>1697.2252841499999</v>
      </c>
      <c r="V30" s="36">
        <f>SUMIFS(СВЦЭМ!$C$39:$C$782,СВЦЭМ!$A$39:$A$782,$A30,СВЦЭМ!$B$39:$B$782,V$11)+'СЕТ СН'!$F$9+СВЦЭМ!$D$10+'СЕТ СН'!$F$6-'СЕТ СН'!$F$19</f>
        <v>1654.8163982300002</v>
      </c>
      <c r="W30" s="36">
        <f>SUMIFS(СВЦЭМ!$C$39:$C$782,СВЦЭМ!$A$39:$A$782,$A30,СВЦЭМ!$B$39:$B$782,W$11)+'СЕТ СН'!$F$9+СВЦЭМ!$D$10+'СЕТ СН'!$F$6-'СЕТ СН'!$F$19</f>
        <v>1675.6198447699999</v>
      </c>
      <c r="X30" s="36">
        <f>SUMIFS(СВЦЭМ!$C$39:$C$782,СВЦЭМ!$A$39:$A$782,$A30,СВЦЭМ!$B$39:$B$782,X$11)+'СЕТ СН'!$F$9+СВЦЭМ!$D$10+'СЕТ СН'!$F$6-'СЕТ СН'!$F$19</f>
        <v>1728.91777331</v>
      </c>
      <c r="Y30" s="36">
        <f>SUMIFS(СВЦЭМ!$C$39:$C$782,СВЦЭМ!$A$39:$A$782,$A30,СВЦЭМ!$B$39:$B$782,Y$11)+'СЕТ СН'!$F$9+СВЦЭМ!$D$10+'СЕТ СН'!$F$6-'СЕТ СН'!$F$19</f>
        <v>1768.1088878800001</v>
      </c>
    </row>
    <row r="31" spans="1:25" ht="15.75" x14ac:dyDescent="0.2">
      <c r="A31" s="35">
        <f t="shared" si="0"/>
        <v>45066</v>
      </c>
      <c r="B31" s="36">
        <f>SUMIFS(СВЦЭМ!$C$39:$C$782,СВЦЭМ!$A$39:$A$782,$A31,СВЦЭМ!$B$39:$B$782,B$11)+'СЕТ СН'!$F$9+СВЦЭМ!$D$10+'СЕТ СН'!$F$6-'СЕТ СН'!$F$19</f>
        <v>1875.7126140800001</v>
      </c>
      <c r="C31" s="36">
        <f>SUMIFS(СВЦЭМ!$C$39:$C$782,СВЦЭМ!$A$39:$A$782,$A31,СВЦЭМ!$B$39:$B$782,C$11)+'СЕТ СН'!$F$9+СВЦЭМ!$D$10+'СЕТ СН'!$F$6-'СЕТ СН'!$F$19</f>
        <v>1963.60602715</v>
      </c>
      <c r="D31" s="36">
        <f>SUMIFS(СВЦЭМ!$C$39:$C$782,СВЦЭМ!$A$39:$A$782,$A31,СВЦЭМ!$B$39:$B$782,D$11)+'СЕТ СН'!$F$9+СВЦЭМ!$D$10+'СЕТ СН'!$F$6-'СЕТ СН'!$F$19</f>
        <v>1971.5069335799999</v>
      </c>
      <c r="E31" s="36">
        <f>SUMIFS(СВЦЭМ!$C$39:$C$782,СВЦЭМ!$A$39:$A$782,$A31,СВЦЭМ!$B$39:$B$782,E$11)+'СЕТ СН'!$F$9+СВЦЭМ!$D$10+'СЕТ СН'!$F$6-'СЕТ СН'!$F$19</f>
        <v>1958.3432866000003</v>
      </c>
      <c r="F31" s="36">
        <f>SUMIFS(СВЦЭМ!$C$39:$C$782,СВЦЭМ!$A$39:$A$782,$A31,СВЦЭМ!$B$39:$B$782,F$11)+'СЕТ СН'!$F$9+СВЦЭМ!$D$10+'СЕТ СН'!$F$6-'СЕТ СН'!$F$19</f>
        <v>2036.2885726499999</v>
      </c>
      <c r="G31" s="36">
        <f>SUMIFS(СВЦЭМ!$C$39:$C$782,СВЦЭМ!$A$39:$A$782,$A31,СВЦЭМ!$B$39:$B$782,G$11)+'СЕТ СН'!$F$9+СВЦЭМ!$D$10+'СЕТ СН'!$F$6-'СЕТ СН'!$F$19</f>
        <v>2028.2437509400002</v>
      </c>
      <c r="H31" s="36">
        <f>SUMIFS(СВЦЭМ!$C$39:$C$782,СВЦЭМ!$A$39:$A$782,$A31,СВЦЭМ!$B$39:$B$782,H$11)+'СЕТ СН'!$F$9+СВЦЭМ!$D$10+'СЕТ СН'!$F$6-'СЕТ СН'!$F$19</f>
        <v>2012.0670738700001</v>
      </c>
      <c r="I31" s="36">
        <f>SUMIFS(СВЦЭМ!$C$39:$C$782,СВЦЭМ!$A$39:$A$782,$A31,СВЦЭМ!$B$39:$B$782,I$11)+'СЕТ СН'!$F$9+СВЦЭМ!$D$10+'СЕТ СН'!$F$6-'СЕТ СН'!$F$19</f>
        <v>1910.3723312299999</v>
      </c>
      <c r="J31" s="36">
        <f>SUMIFS(СВЦЭМ!$C$39:$C$782,СВЦЭМ!$A$39:$A$782,$A31,СВЦЭМ!$B$39:$B$782,J$11)+'СЕТ СН'!$F$9+СВЦЭМ!$D$10+'СЕТ СН'!$F$6-'СЕТ СН'!$F$19</f>
        <v>1812.4728597799999</v>
      </c>
      <c r="K31" s="36">
        <f>SUMIFS(СВЦЭМ!$C$39:$C$782,СВЦЭМ!$A$39:$A$782,$A31,СВЦЭМ!$B$39:$B$782,K$11)+'СЕТ СН'!$F$9+СВЦЭМ!$D$10+'СЕТ СН'!$F$6-'СЕТ СН'!$F$19</f>
        <v>1777.2875539800002</v>
      </c>
      <c r="L31" s="36">
        <f>SUMIFS(СВЦЭМ!$C$39:$C$782,СВЦЭМ!$A$39:$A$782,$A31,СВЦЭМ!$B$39:$B$782,L$11)+'СЕТ СН'!$F$9+СВЦЭМ!$D$10+'СЕТ СН'!$F$6-'СЕТ СН'!$F$19</f>
        <v>1760.8212408100003</v>
      </c>
      <c r="M31" s="36">
        <f>SUMIFS(СВЦЭМ!$C$39:$C$782,СВЦЭМ!$A$39:$A$782,$A31,СВЦЭМ!$B$39:$B$782,M$11)+'СЕТ СН'!$F$9+СВЦЭМ!$D$10+'СЕТ СН'!$F$6-'СЕТ СН'!$F$19</f>
        <v>1752.9053024600003</v>
      </c>
      <c r="N31" s="36">
        <f>SUMIFS(СВЦЭМ!$C$39:$C$782,СВЦЭМ!$A$39:$A$782,$A31,СВЦЭМ!$B$39:$B$782,N$11)+'СЕТ СН'!$F$9+СВЦЭМ!$D$10+'СЕТ СН'!$F$6-'СЕТ СН'!$F$19</f>
        <v>1786.8030999100001</v>
      </c>
      <c r="O31" s="36">
        <f>SUMIFS(СВЦЭМ!$C$39:$C$782,СВЦЭМ!$A$39:$A$782,$A31,СВЦЭМ!$B$39:$B$782,O$11)+'СЕТ СН'!$F$9+СВЦЭМ!$D$10+'СЕТ СН'!$F$6-'СЕТ СН'!$F$19</f>
        <v>1799.1340861399999</v>
      </c>
      <c r="P31" s="36">
        <f>SUMIFS(СВЦЭМ!$C$39:$C$782,СВЦЭМ!$A$39:$A$782,$A31,СВЦЭМ!$B$39:$B$782,P$11)+'СЕТ СН'!$F$9+СВЦЭМ!$D$10+'СЕТ СН'!$F$6-'СЕТ СН'!$F$19</f>
        <v>1813.6142444800003</v>
      </c>
      <c r="Q31" s="36">
        <f>SUMIFS(СВЦЭМ!$C$39:$C$782,СВЦЭМ!$A$39:$A$782,$A31,СВЦЭМ!$B$39:$B$782,Q$11)+'СЕТ СН'!$F$9+СВЦЭМ!$D$10+'СЕТ СН'!$F$6-'СЕТ СН'!$F$19</f>
        <v>1834.2382087599999</v>
      </c>
      <c r="R31" s="36">
        <f>SUMIFS(СВЦЭМ!$C$39:$C$782,СВЦЭМ!$A$39:$A$782,$A31,СВЦЭМ!$B$39:$B$782,R$11)+'СЕТ СН'!$F$9+СВЦЭМ!$D$10+'СЕТ СН'!$F$6-'СЕТ СН'!$F$19</f>
        <v>1812.1864161200001</v>
      </c>
      <c r="S31" s="36">
        <f>SUMIFS(СВЦЭМ!$C$39:$C$782,СВЦЭМ!$A$39:$A$782,$A31,СВЦЭМ!$B$39:$B$782,S$11)+'СЕТ СН'!$F$9+СВЦЭМ!$D$10+'СЕТ СН'!$F$6-'СЕТ СН'!$F$19</f>
        <v>1761.1515205700002</v>
      </c>
      <c r="T31" s="36">
        <f>SUMIFS(СВЦЭМ!$C$39:$C$782,СВЦЭМ!$A$39:$A$782,$A31,СВЦЭМ!$B$39:$B$782,T$11)+'СЕТ СН'!$F$9+СВЦЭМ!$D$10+'СЕТ СН'!$F$6-'СЕТ СН'!$F$19</f>
        <v>1726.9496931799999</v>
      </c>
      <c r="U31" s="36">
        <f>SUMIFS(СВЦЭМ!$C$39:$C$782,СВЦЭМ!$A$39:$A$782,$A31,СВЦЭМ!$B$39:$B$782,U$11)+'СЕТ СН'!$F$9+СВЦЭМ!$D$10+'СЕТ СН'!$F$6-'СЕТ СН'!$F$19</f>
        <v>1714.1250314900003</v>
      </c>
      <c r="V31" s="36">
        <f>SUMIFS(СВЦЭМ!$C$39:$C$782,СВЦЭМ!$A$39:$A$782,$A31,СВЦЭМ!$B$39:$B$782,V$11)+'СЕТ СН'!$F$9+СВЦЭМ!$D$10+'СЕТ СН'!$F$6-'СЕТ СН'!$F$19</f>
        <v>1685.8478252700002</v>
      </c>
      <c r="W31" s="36">
        <f>SUMIFS(СВЦЭМ!$C$39:$C$782,СВЦЭМ!$A$39:$A$782,$A31,СВЦЭМ!$B$39:$B$782,W$11)+'СЕТ СН'!$F$9+СВЦЭМ!$D$10+'СЕТ СН'!$F$6-'СЕТ СН'!$F$19</f>
        <v>1659.8211758400003</v>
      </c>
      <c r="X31" s="36">
        <f>SUMIFS(СВЦЭМ!$C$39:$C$782,СВЦЭМ!$A$39:$A$782,$A31,СВЦЭМ!$B$39:$B$782,X$11)+'СЕТ СН'!$F$9+СВЦЭМ!$D$10+'СЕТ СН'!$F$6-'СЕТ СН'!$F$19</f>
        <v>1704.06891541</v>
      </c>
      <c r="Y31" s="36">
        <f>SUMIFS(СВЦЭМ!$C$39:$C$782,СВЦЭМ!$A$39:$A$782,$A31,СВЦЭМ!$B$39:$B$782,Y$11)+'СЕТ СН'!$F$9+СВЦЭМ!$D$10+'СЕТ СН'!$F$6-'СЕТ СН'!$F$19</f>
        <v>1763.05662704</v>
      </c>
    </row>
    <row r="32" spans="1:25" ht="15.75" x14ac:dyDescent="0.2">
      <c r="A32" s="35">
        <f t="shared" si="0"/>
        <v>45067</v>
      </c>
      <c r="B32" s="36">
        <f>SUMIFS(СВЦЭМ!$C$39:$C$782,СВЦЭМ!$A$39:$A$782,$A32,СВЦЭМ!$B$39:$B$782,B$11)+'СЕТ СН'!$F$9+СВЦЭМ!$D$10+'СЕТ СН'!$F$6-'СЕТ СН'!$F$19</f>
        <v>1817.0762556200002</v>
      </c>
      <c r="C32" s="36">
        <f>SUMIFS(СВЦЭМ!$C$39:$C$782,СВЦЭМ!$A$39:$A$782,$A32,СВЦЭМ!$B$39:$B$782,C$11)+'СЕТ СН'!$F$9+СВЦЭМ!$D$10+'СЕТ СН'!$F$6-'СЕТ СН'!$F$19</f>
        <v>1907.0788551999999</v>
      </c>
      <c r="D32" s="36">
        <f>SUMIFS(СВЦЭМ!$C$39:$C$782,СВЦЭМ!$A$39:$A$782,$A32,СВЦЭМ!$B$39:$B$782,D$11)+'СЕТ СН'!$F$9+СВЦЭМ!$D$10+'СЕТ СН'!$F$6-'СЕТ СН'!$F$19</f>
        <v>2009.8836851599999</v>
      </c>
      <c r="E32" s="36">
        <f>SUMIFS(СВЦЭМ!$C$39:$C$782,СВЦЭМ!$A$39:$A$782,$A32,СВЦЭМ!$B$39:$B$782,E$11)+'СЕТ СН'!$F$9+СВЦЭМ!$D$10+'СЕТ СН'!$F$6-'СЕТ СН'!$F$19</f>
        <v>1977.4913315100002</v>
      </c>
      <c r="F32" s="36">
        <f>SUMIFS(СВЦЭМ!$C$39:$C$782,СВЦЭМ!$A$39:$A$782,$A32,СВЦЭМ!$B$39:$B$782,F$11)+'СЕТ СН'!$F$9+СВЦЭМ!$D$10+'СЕТ СН'!$F$6-'СЕТ СН'!$F$19</f>
        <v>2068.4774645900002</v>
      </c>
      <c r="G32" s="36">
        <f>SUMIFS(СВЦЭМ!$C$39:$C$782,СВЦЭМ!$A$39:$A$782,$A32,СВЦЭМ!$B$39:$B$782,G$11)+'СЕТ СН'!$F$9+СВЦЭМ!$D$10+'СЕТ СН'!$F$6-'СЕТ СН'!$F$19</f>
        <v>2056.9837536200002</v>
      </c>
      <c r="H32" s="36">
        <f>SUMIFS(СВЦЭМ!$C$39:$C$782,СВЦЭМ!$A$39:$A$782,$A32,СВЦЭМ!$B$39:$B$782,H$11)+'СЕТ СН'!$F$9+СВЦЭМ!$D$10+'СЕТ СН'!$F$6-'СЕТ СН'!$F$19</f>
        <v>2018.3199440900003</v>
      </c>
      <c r="I32" s="36">
        <f>SUMIFS(СВЦЭМ!$C$39:$C$782,СВЦЭМ!$A$39:$A$782,$A32,СВЦЭМ!$B$39:$B$782,I$11)+'СЕТ СН'!$F$9+СВЦЭМ!$D$10+'СЕТ СН'!$F$6-'СЕТ СН'!$F$19</f>
        <v>1961.6635742900003</v>
      </c>
      <c r="J32" s="36">
        <f>SUMIFS(СВЦЭМ!$C$39:$C$782,СВЦЭМ!$A$39:$A$782,$A32,СВЦЭМ!$B$39:$B$782,J$11)+'СЕТ СН'!$F$9+СВЦЭМ!$D$10+'СЕТ СН'!$F$6-'СЕТ СН'!$F$19</f>
        <v>1854.5895890400002</v>
      </c>
      <c r="K32" s="36">
        <f>SUMIFS(СВЦЭМ!$C$39:$C$782,СВЦЭМ!$A$39:$A$782,$A32,СВЦЭМ!$B$39:$B$782,K$11)+'СЕТ СН'!$F$9+СВЦЭМ!$D$10+'СЕТ СН'!$F$6-'СЕТ СН'!$F$19</f>
        <v>1833.2410353400001</v>
      </c>
      <c r="L32" s="36">
        <f>SUMIFS(СВЦЭМ!$C$39:$C$782,СВЦЭМ!$A$39:$A$782,$A32,СВЦЭМ!$B$39:$B$782,L$11)+'СЕТ СН'!$F$9+СВЦЭМ!$D$10+'СЕТ СН'!$F$6-'СЕТ СН'!$F$19</f>
        <v>1811.0012947099999</v>
      </c>
      <c r="M32" s="36">
        <f>SUMIFS(СВЦЭМ!$C$39:$C$782,СВЦЭМ!$A$39:$A$782,$A32,СВЦЭМ!$B$39:$B$782,M$11)+'СЕТ СН'!$F$9+СВЦЭМ!$D$10+'СЕТ СН'!$F$6-'СЕТ СН'!$F$19</f>
        <v>1797.9070515900003</v>
      </c>
      <c r="N32" s="36">
        <f>SUMIFS(СВЦЭМ!$C$39:$C$782,СВЦЭМ!$A$39:$A$782,$A32,СВЦЭМ!$B$39:$B$782,N$11)+'СЕТ СН'!$F$9+СВЦЭМ!$D$10+'СЕТ СН'!$F$6-'СЕТ СН'!$F$19</f>
        <v>1824.4378503500002</v>
      </c>
      <c r="O32" s="36">
        <f>SUMIFS(СВЦЭМ!$C$39:$C$782,СВЦЭМ!$A$39:$A$782,$A32,СВЦЭМ!$B$39:$B$782,O$11)+'СЕТ СН'!$F$9+СВЦЭМ!$D$10+'СЕТ СН'!$F$6-'СЕТ СН'!$F$19</f>
        <v>1840.9489826399999</v>
      </c>
      <c r="P32" s="36">
        <f>SUMIFS(СВЦЭМ!$C$39:$C$782,СВЦЭМ!$A$39:$A$782,$A32,СВЦЭМ!$B$39:$B$782,P$11)+'СЕТ СН'!$F$9+СВЦЭМ!$D$10+'СЕТ СН'!$F$6-'СЕТ СН'!$F$19</f>
        <v>1854.7316080700002</v>
      </c>
      <c r="Q32" s="36">
        <f>SUMIFS(СВЦЭМ!$C$39:$C$782,СВЦЭМ!$A$39:$A$782,$A32,СВЦЭМ!$B$39:$B$782,Q$11)+'СЕТ СН'!$F$9+СВЦЭМ!$D$10+'СЕТ СН'!$F$6-'СЕТ СН'!$F$19</f>
        <v>1859.6287211600002</v>
      </c>
      <c r="R32" s="36">
        <f>SUMIFS(СВЦЭМ!$C$39:$C$782,СВЦЭМ!$A$39:$A$782,$A32,СВЦЭМ!$B$39:$B$782,R$11)+'СЕТ СН'!$F$9+СВЦЭМ!$D$10+'СЕТ СН'!$F$6-'СЕТ СН'!$F$19</f>
        <v>1830.7760006000003</v>
      </c>
      <c r="S32" s="36">
        <f>SUMIFS(СВЦЭМ!$C$39:$C$782,СВЦЭМ!$A$39:$A$782,$A32,СВЦЭМ!$B$39:$B$782,S$11)+'СЕТ СН'!$F$9+СВЦЭМ!$D$10+'СЕТ СН'!$F$6-'СЕТ СН'!$F$19</f>
        <v>1796.5159670100002</v>
      </c>
      <c r="T32" s="36">
        <f>SUMIFS(СВЦЭМ!$C$39:$C$782,СВЦЭМ!$A$39:$A$782,$A32,СВЦЭМ!$B$39:$B$782,T$11)+'СЕТ СН'!$F$9+СВЦЭМ!$D$10+'СЕТ СН'!$F$6-'СЕТ СН'!$F$19</f>
        <v>1768.97679423</v>
      </c>
      <c r="U32" s="36">
        <f>SUMIFS(СВЦЭМ!$C$39:$C$782,СВЦЭМ!$A$39:$A$782,$A32,СВЦЭМ!$B$39:$B$782,U$11)+'СЕТ СН'!$F$9+СВЦЭМ!$D$10+'СЕТ СН'!$F$6-'СЕТ СН'!$F$19</f>
        <v>1752.2194618799999</v>
      </c>
      <c r="V32" s="36">
        <f>SUMIFS(СВЦЭМ!$C$39:$C$782,СВЦЭМ!$A$39:$A$782,$A32,СВЦЭМ!$B$39:$B$782,V$11)+'СЕТ СН'!$F$9+СВЦЭМ!$D$10+'СЕТ СН'!$F$6-'СЕТ СН'!$F$19</f>
        <v>1739.5955617499999</v>
      </c>
      <c r="W32" s="36">
        <f>SUMIFS(СВЦЭМ!$C$39:$C$782,СВЦЭМ!$A$39:$A$782,$A32,СВЦЭМ!$B$39:$B$782,W$11)+'СЕТ СН'!$F$9+СВЦЭМ!$D$10+'СЕТ СН'!$F$6-'СЕТ СН'!$F$19</f>
        <v>1708.9192295299999</v>
      </c>
      <c r="X32" s="36">
        <f>SUMIFS(СВЦЭМ!$C$39:$C$782,СВЦЭМ!$A$39:$A$782,$A32,СВЦЭМ!$B$39:$B$782,X$11)+'СЕТ СН'!$F$9+СВЦЭМ!$D$10+'СЕТ СН'!$F$6-'СЕТ СН'!$F$19</f>
        <v>1753.7971828300001</v>
      </c>
      <c r="Y32" s="36">
        <f>SUMIFS(СВЦЭМ!$C$39:$C$782,СВЦЭМ!$A$39:$A$782,$A32,СВЦЭМ!$B$39:$B$782,Y$11)+'СЕТ СН'!$F$9+СВЦЭМ!$D$10+'СЕТ СН'!$F$6-'СЕТ СН'!$F$19</f>
        <v>1810.9014970000003</v>
      </c>
    </row>
    <row r="33" spans="1:25" ht="15.75" x14ac:dyDescent="0.2">
      <c r="A33" s="35">
        <f t="shared" si="0"/>
        <v>45068</v>
      </c>
      <c r="B33" s="36">
        <f>SUMIFS(СВЦЭМ!$C$39:$C$782,СВЦЭМ!$A$39:$A$782,$A33,СВЦЭМ!$B$39:$B$782,B$11)+'СЕТ СН'!$F$9+СВЦЭМ!$D$10+'СЕТ СН'!$F$6-'СЕТ СН'!$F$19</f>
        <v>1888.3460856800002</v>
      </c>
      <c r="C33" s="36">
        <f>SUMIFS(СВЦЭМ!$C$39:$C$782,СВЦЭМ!$A$39:$A$782,$A33,СВЦЭМ!$B$39:$B$782,C$11)+'СЕТ СН'!$F$9+СВЦЭМ!$D$10+'СЕТ СН'!$F$6-'СЕТ СН'!$F$19</f>
        <v>1965.7890034699999</v>
      </c>
      <c r="D33" s="36">
        <f>SUMIFS(СВЦЭМ!$C$39:$C$782,СВЦЭМ!$A$39:$A$782,$A33,СВЦЭМ!$B$39:$B$782,D$11)+'СЕТ СН'!$F$9+СВЦЭМ!$D$10+'СЕТ СН'!$F$6-'СЕТ СН'!$F$19</f>
        <v>1961.45090437</v>
      </c>
      <c r="E33" s="36">
        <f>SUMIFS(СВЦЭМ!$C$39:$C$782,СВЦЭМ!$A$39:$A$782,$A33,СВЦЭМ!$B$39:$B$782,E$11)+'СЕТ СН'!$F$9+СВЦЭМ!$D$10+'СЕТ СН'!$F$6-'СЕТ СН'!$F$19</f>
        <v>1947.99961472</v>
      </c>
      <c r="F33" s="36">
        <f>SUMIFS(СВЦЭМ!$C$39:$C$782,СВЦЭМ!$A$39:$A$782,$A33,СВЦЭМ!$B$39:$B$782,F$11)+'СЕТ СН'!$F$9+СВЦЭМ!$D$10+'СЕТ СН'!$F$6-'СЕТ СН'!$F$19</f>
        <v>2011.08390581</v>
      </c>
      <c r="G33" s="36">
        <f>SUMIFS(СВЦЭМ!$C$39:$C$782,СВЦЭМ!$A$39:$A$782,$A33,СВЦЭМ!$B$39:$B$782,G$11)+'СЕТ СН'!$F$9+СВЦЭМ!$D$10+'СЕТ СН'!$F$6-'СЕТ СН'!$F$19</f>
        <v>1966.7248636600002</v>
      </c>
      <c r="H33" s="36">
        <f>SUMIFS(СВЦЭМ!$C$39:$C$782,СВЦЭМ!$A$39:$A$782,$A33,СВЦЭМ!$B$39:$B$782,H$11)+'СЕТ СН'!$F$9+СВЦЭМ!$D$10+'СЕТ СН'!$F$6-'СЕТ СН'!$F$19</f>
        <v>1921.2763362400001</v>
      </c>
      <c r="I33" s="36">
        <f>SUMIFS(СВЦЭМ!$C$39:$C$782,СВЦЭМ!$A$39:$A$782,$A33,СВЦЭМ!$B$39:$B$782,I$11)+'СЕТ СН'!$F$9+СВЦЭМ!$D$10+'СЕТ СН'!$F$6-'СЕТ СН'!$F$19</f>
        <v>1851.2852533200003</v>
      </c>
      <c r="J33" s="36">
        <f>SUMIFS(СВЦЭМ!$C$39:$C$782,СВЦЭМ!$A$39:$A$782,$A33,СВЦЭМ!$B$39:$B$782,J$11)+'СЕТ СН'!$F$9+СВЦЭМ!$D$10+'СЕТ СН'!$F$6-'СЕТ СН'!$F$19</f>
        <v>1810.80732412</v>
      </c>
      <c r="K33" s="36">
        <f>SUMIFS(СВЦЭМ!$C$39:$C$782,СВЦЭМ!$A$39:$A$782,$A33,СВЦЭМ!$B$39:$B$782,K$11)+'СЕТ СН'!$F$9+СВЦЭМ!$D$10+'СЕТ СН'!$F$6-'СЕТ СН'!$F$19</f>
        <v>1781.0532197400003</v>
      </c>
      <c r="L33" s="36">
        <f>SUMIFS(СВЦЭМ!$C$39:$C$782,СВЦЭМ!$A$39:$A$782,$A33,СВЦЭМ!$B$39:$B$782,L$11)+'СЕТ СН'!$F$9+СВЦЭМ!$D$10+'СЕТ СН'!$F$6-'СЕТ СН'!$F$19</f>
        <v>1797.9586120600002</v>
      </c>
      <c r="M33" s="36">
        <f>SUMIFS(СВЦЭМ!$C$39:$C$782,СВЦЭМ!$A$39:$A$782,$A33,СВЦЭМ!$B$39:$B$782,M$11)+'СЕТ СН'!$F$9+СВЦЭМ!$D$10+'СЕТ СН'!$F$6-'СЕТ СН'!$F$19</f>
        <v>1853.4318330300002</v>
      </c>
      <c r="N33" s="36">
        <f>SUMIFS(СВЦЭМ!$C$39:$C$782,СВЦЭМ!$A$39:$A$782,$A33,СВЦЭМ!$B$39:$B$782,N$11)+'СЕТ СН'!$F$9+СВЦЭМ!$D$10+'СЕТ СН'!$F$6-'СЕТ СН'!$F$19</f>
        <v>1877.7630555200003</v>
      </c>
      <c r="O33" s="36">
        <f>SUMIFS(СВЦЭМ!$C$39:$C$782,СВЦЭМ!$A$39:$A$782,$A33,СВЦЭМ!$B$39:$B$782,O$11)+'СЕТ СН'!$F$9+СВЦЭМ!$D$10+'СЕТ СН'!$F$6-'СЕТ СН'!$F$19</f>
        <v>1873.8495961600001</v>
      </c>
      <c r="P33" s="36">
        <f>SUMIFS(СВЦЭМ!$C$39:$C$782,СВЦЭМ!$A$39:$A$782,$A33,СВЦЭМ!$B$39:$B$782,P$11)+'СЕТ СН'!$F$9+СВЦЭМ!$D$10+'СЕТ СН'!$F$6-'СЕТ СН'!$F$19</f>
        <v>1879.4255828800001</v>
      </c>
      <c r="Q33" s="36">
        <f>SUMIFS(СВЦЭМ!$C$39:$C$782,СВЦЭМ!$A$39:$A$782,$A33,СВЦЭМ!$B$39:$B$782,Q$11)+'СЕТ СН'!$F$9+СВЦЭМ!$D$10+'СЕТ СН'!$F$6-'СЕТ СН'!$F$19</f>
        <v>1878.26300915</v>
      </c>
      <c r="R33" s="36">
        <f>SUMIFS(СВЦЭМ!$C$39:$C$782,СВЦЭМ!$A$39:$A$782,$A33,СВЦЭМ!$B$39:$B$782,R$11)+'СЕТ СН'!$F$9+СВЦЭМ!$D$10+'СЕТ СН'!$F$6-'СЕТ СН'!$F$19</f>
        <v>1839.2961868699999</v>
      </c>
      <c r="S33" s="36">
        <f>SUMIFS(СВЦЭМ!$C$39:$C$782,СВЦЭМ!$A$39:$A$782,$A33,СВЦЭМ!$B$39:$B$782,S$11)+'СЕТ СН'!$F$9+СВЦЭМ!$D$10+'СЕТ СН'!$F$6-'СЕТ СН'!$F$19</f>
        <v>1796.45177371</v>
      </c>
      <c r="T33" s="36">
        <f>SUMIFS(СВЦЭМ!$C$39:$C$782,СВЦЭМ!$A$39:$A$782,$A33,СВЦЭМ!$B$39:$B$782,T$11)+'СЕТ СН'!$F$9+СВЦЭМ!$D$10+'СЕТ СН'!$F$6-'СЕТ СН'!$F$19</f>
        <v>1741.3970904900002</v>
      </c>
      <c r="U33" s="36">
        <f>SUMIFS(СВЦЭМ!$C$39:$C$782,СВЦЭМ!$A$39:$A$782,$A33,СВЦЭМ!$B$39:$B$782,U$11)+'СЕТ СН'!$F$9+СВЦЭМ!$D$10+'СЕТ СН'!$F$6-'СЕТ СН'!$F$19</f>
        <v>1762.0318213999999</v>
      </c>
      <c r="V33" s="36">
        <f>SUMIFS(СВЦЭМ!$C$39:$C$782,СВЦЭМ!$A$39:$A$782,$A33,СВЦЭМ!$B$39:$B$782,V$11)+'СЕТ СН'!$F$9+СВЦЭМ!$D$10+'СЕТ СН'!$F$6-'СЕТ СН'!$F$19</f>
        <v>1709.4574711300002</v>
      </c>
      <c r="W33" s="36">
        <f>SUMIFS(СВЦЭМ!$C$39:$C$782,СВЦЭМ!$A$39:$A$782,$A33,СВЦЭМ!$B$39:$B$782,W$11)+'СЕТ СН'!$F$9+СВЦЭМ!$D$10+'СЕТ СН'!$F$6-'СЕТ СН'!$F$19</f>
        <v>1802.81427489</v>
      </c>
      <c r="X33" s="36">
        <f>SUMIFS(СВЦЭМ!$C$39:$C$782,СВЦЭМ!$A$39:$A$782,$A33,СВЦЭМ!$B$39:$B$782,X$11)+'СЕТ СН'!$F$9+СВЦЭМ!$D$10+'СЕТ СН'!$F$6-'СЕТ СН'!$F$19</f>
        <v>1887.8226343300003</v>
      </c>
      <c r="Y33" s="36">
        <f>SUMIFS(СВЦЭМ!$C$39:$C$782,СВЦЭМ!$A$39:$A$782,$A33,СВЦЭМ!$B$39:$B$782,Y$11)+'СЕТ СН'!$F$9+СВЦЭМ!$D$10+'СЕТ СН'!$F$6-'СЕТ СН'!$F$19</f>
        <v>1957.9001337899999</v>
      </c>
    </row>
    <row r="34" spans="1:25" ht="15.75" x14ac:dyDescent="0.2">
      <c r="A34" s="35">
        <f t="shared" si="0"/>
        <v>45069</v>
      </c>
      <c r="B34" s="36">
        <f>SUMIFS(СВЦЭМ!$C$39:$C$782,СВЦЭМ!$A$39:$A$782,$A34,СВЦЭМ!$B$39:$B$782,B$11)+'СЕТ СН'!$F$9+СВЦЭМ!$D$10+'СЕТ СН'!$F$6-'СЕТ СН'!$F$19</f>
        <v>1987.0901970600003</v>
      </c>
      <c r="C34" s="36">
        <f>SUMIFS(СВЦЭМ!$C$39:$C$782,СВЦЭМ!$A$39:$A$782,$A34,СВЦЭМ!$B$39:$B$782,C$11)+'СЕТ СН'!$F$9+СВЦЭМ!$D$10+'СЕТ СН'!$F$6-'СЕТ СН'!$F$19</f>
        <v>2061.6927433700002</v>
      </c>
      <c r="D34" s="36">
        <f>SUMIFS(СВЦЭМ!$C$39:$C$782,СВЦЭМ!$A$39:$A$782,$A34,СВЦЭМ!$B$39:$B$782,D$11)+'СЕТ СН'!$F$9+СВЦЭМ!$D$10+'СЕТ СН'!$F$6-'СЕТ СН'!$F$19</f>
        <v>2116.18168866</v>
      </c>
      <c r="E34" s="36">
        <f>SUMIFS(СВЦЭМ!$C$39:$C$782,СВЦЭМ!$A$39:$A$782,$A34,СВЦЭМ!$B$39:$B$782,E$11)+'СЕТ СН'!$F$9+СВЦЭМ!$D$10+'СЕТ СН'!$F$6-'СЕТ СН'!$F$19</f>
        <v>2109.8420162100001</v>
      </c>
      <c r="F34" s="36">
        <f>SUMIFS(СВЦЭМ!$C$39:$C$782,СВЦЭМ!$A$39:$A$782,$A34,СВЦЭМ!$B$39:$B$782,F$11)+'СЕТ СН'!$F$9+СВЦЭМ!$D$10+'СЕТ СН'!$F$6-'СЕТ СН'!$F$19</f>
        <v>2122.5334473200001</v>
      </c>
      <c r="G34" s="36">
        <f>SUMIFS(СВЦЭМ!$C$39:$C$782,СВЦЭМ!$A$39:$A$782,$A34,СВЦЭМ!$B$39:$B$782,G$11)+'СЕТ СН'!$F$9+СВЦЭМ!$D$10+'СЕТ СН'!$F$6-'СЕТ СН'!$F$19</f>
        <v>2052.4494762600002</v>
      </c>
      <c r="H34" s="36">
        <f>SUMIFS(СВЦЭМ!$C$39:$C$782,СВЦЭМ!$A$39:$A$782,$A34,СВЦЭМ!$B$39:$B$782,H$11)+'СЕТ СН'!$F$9+СВЦЭМ!$D$10+'СЕТ СН'!$F$6-'СЕТ СН'!$F$19</f>
        <v>1993.71474326</v>
      </c>
      <c r="I34" s="36">
        <f>SUMIFS(СВЦЭМ!$C$39:$C$782,СВЦЭМ!$A$39:$A$782,$A34,СВЦЭМ!$B$39:$B$782,I$11)+'СЕТ СН'!$F$9+СВЦЭМ!$D$10+'СЕТ СН'!$F$6-'СЕТ СН'!$F$19</f>
        <v>1926.4210675600002</v>
      </c>
      <c r="J34" s="36">
        <f>SUMIFS(СВЦЭМ!$C$39:$C$782,СВЦЭМ!$A$39:$A$782,$A34,СВЦЭМ!$B$39:$B$782,J$11)+'СЕТ СН'!$F$9+СВЦЭМ!$D$10+'СЕТ СН'!$F$6-'СЕТ СН'!$F$19</f>
        <v>1875.1999889500003</v>
      </c>
      <c r="K34" s="36">
        <f>SUMIFS(СВЦЭМ!$C$39:$C$782,СВЦЭМ!$A$39:$A$782,$A34,СВЦЭМ!$B$39:$B$782,K$11)+'СЕТ СН'!$F$9+СВЦЭМ!$D$10+'СЕТ СН'!$F$6-'СЕТ СН'!$F$19</f>
        <v>1859.6219112799999</v>
      </c>
      <c r="L34" s="36">
        <f>SUMIFS(СВЦЭМ!$C$39:$C$782,СВЦЭМ!$A$39:$A$782,$A34,СВЦЭМ!$B$39:$B$782,L$11)+'СЕТ СН'!$F$9+СВЦЭМ!$D$10+'СЕТ СН'!$F$6-'СЕТ СН'!$F$19</f>
        <v>1857.8320964600002</v>
      </c>
      <c r="M34" s="36">
        <f>SUMIFS(СВЦЭМ!$C$39:$C$782,СВЦЭМ!$A$39:$A$782,$A34,СВЦЭМ!$B$39:$B$782,M$11)+'СЕТ СН'!$F$9+СВЦЭМ!$D$10+'СЕТ СН'!$F$6-'СЕТ СН'!$F$19</f>
        <v>1914.62996226</v>
      </c>
      <c r="N34" s="36">
        <f>SUMIFS(СВЦЭМ!$C$39:$C$782,СВЦЭМ!$A$39:$A$782,$A34,СВЦЭМ!$B$39:$B$782,N$11)+'СЕТ СН'!$F$9+СВЦЭМ!$D$10+'СЕТ СН'!$F$6-'СЕТ СН'!$F$19</f>
        <v>1935.3417527400002</v>
      </c>
      <c r="O34" s="36">
        <f>SUMIFS(СВЦЭМ!$C$39:$C$782,СВЦЭМ!$A$39:$A$782,$A34,СВЦЭМ!$B$39:$B$782,O$11)+'СЕТ СН'!$F$9+СВЦЭМ!$D$10+'СЕТ СН'!$F$6-'СЕТ СН'!$F$19</f>
        <v>1946.27301291</v>
      </c>
      <c r="P34" s="36">
        <f>SUMIFS(СВЦЭМ!$C$39:$C$782,СВЦЭМ!$A$39:$A$782,$A34,СВЦЭМ!$B$39:$B$782,P$11)+'СЕТ СН'!$F$9+СВЦЭМ!$D$10+'СЕТ СН'!$F$6-'СЕТ СН'!$F$19</f>
        <v>1981.3840724000002</v>
      </c>
      <c r="Q34" s="36">
        <f>SUMIFS(СВЦЭМ!$C$39:$C$782,СВЦЭМ!$A$39:$A$782,$A34,СВЦЭМ!$B$39:$B$782,Q$11)+'СЕТ СН'!$F$9+СВЦЭМ!$D$10+'СЕТ СН'!$F$6-'СЕТ СН'!$F$19</f>
        <v>1981.9529203000002</v>
      </c>
      <c r="R34" s="36">
        <f>SUMIFS(СВЦЭМ!$C$39:$C$782,СВЦЭМ!$A$39:$A$782,$A34,СВЦЭМ!$B$39:$B$782,R$11)+'СЕТ СН'!$F$9+СВЦЭМ!$D$10+'СЕТ СН'!$F$6-'СЕТ СН'!$F$19</f>
        <v>1959.40667416</v>
      </c>
      <c r="S34" s="36">
        <f>SUMIFS(СВЦЭМ!$C$39:$C$782,СВЦЭМ!$A$39:$A$782,$A34,СВЦЭМ!$B$39:$B$782,S$11)+'СЕТ СН'!$F$9+СВЦЭМ!$D$10+'СЕТ СН'!$F$6-'СЕТ СН'!$F$19</f>
        <v>1917.2426251300003</v>
      </c>
      <c r="T34" s="36">
        <f>SUMIFS(СВЦЭМ!$C$39:$C$782,СВЦЭМ!$A$39:$A$782,$A34,СВЦЭМ!$B$39:$B$782,T$11)+'СЕТ СН'!$F$9+СВЦЭМ!$D$10+'СЕТ СН'!$F$6-'СЕТ СН'!$F$19</f>
        <v>1845.0899348900002</v>
      </c>
      <c r="U34" s="36">
        <f>SUMIFS(СВЦЭМ!$C$39:$C$782,СВЦЭМ!$A$39:$A$782,$A34,СВЦЭМ!$B$39:$B$782,U$11)+'СЕТ СН'!$F$9+СВЦЭМ!$D$10+'СЕТ СН'!$F$6-'СЕТ СН'!$F$19</f>
        <v>1788.07950966</v>
      </c>
      <c r="V34" s="36">
        <f>SUMIFS(СВЦЭМ!$C$39:$C$782,СВЦЭМ!$A$39:$A$782,$A34,СВЦЭМ!$B$39:$B$782,V$11)+'СЕТ СН'!$F$9+СВЦЭМ!$D$10+'СЕТ СН'!$F$6-'СЕТ СН'!$F$19</f>
        <v>1778.8688737299999</v>
      </c>
      <c r="W34" s="36">
        <f>SUMIFS(СВЦЭМ!$C$39:$C$782,СВЦЭМ!$A$39:$A$782,$A34,СВЦЭМ!$B$39:$B$782,W$11)+'СЕТ СН'!$F$9+СВЦЭМ!$D$10+'СЕТ СН'!$F$6-'СЕТ СН'!$F$19</f>
        <v>1827.02755037</v>
      </c>
      <c r="X34" s="36">
        <f>SUMIFS(СВЦЭМ!$C$39:$C$782,СВЦЭМ!$A$39:$A$782,$A34,СВЦЭМ!$B$39:$B$782,X$11)+'СЕТ СН'!$F$9+СВЦЭМ!$D$10+'СЕТ СН'!$F$6-'СЕТ СН'!$F$19</f>
        <v>1863.3750316700002</v>
      </c>
      <c r="Y34" s="36">
        <f>SUMIFS(СВЦЭМ!$C$39:$C$782,СВЦЭМ!$A$39:$A$782,$A34,СВЦЭМ!$B$39:$B$782,Y$11)+'СЕТ СН'!$F$9+СВЦЭМ!$D$10+'СЕТ СН'!$F$6-'СЕТ СН'!$F$19</f>
        <v>1936.9320052600001</v>
      </c>
    </row>
    <row r="35" spans="1:25" ht="15.75" x14ac:dyDescent="0.2">
      <c r="A35" s="35">
        <f t="shared" si="0"/>
        <v>45070</v>
      </c>
      <c r="B35" s="36">
        <f>SUMIFS(СВЦЭМ!$C$39:$C$782,СВЦЭМ!$A$39:$A$782,$A35,СВЦЭМ!$B$39:$B$782,B$11)+'СЕТ СН'!$F$9+СВЦЭМ!$D$10+'СЕТ СН'!$F$6-'СЕТ СН'!$F$19</f>
        <v>1917.6920663000001</v>
      </c>
      <c r="C35" s="36">
        <f>SUMIFS(СВЦЭМ!$C$39:$C$782,СВЦЭМ!$A$39:$A$782,$A35,СВЦЭМ!$B$39:$B$782,C$11)+'СЕТ СН'!$F$9+СВЦЭМ!$D$10+'СЕТ СН'!$F$6-'СЕТ СН'!$F$19</f>
        <v>2008.65850477</v>
      </c>
      <c r="D35" s="36">
        <f>SUMIFS(СВЦЭМ!$C$39:$C$782,СВЦЭМ!$A$39:$A$782,$A35,СВЦЭМ!$B$39:$B$782,D$11)+'СЕТ СН'!$F$9+СВЦЭМ!$D$10+'СЕТ СН'!$F$6-'СЕТ СН'!$F$19</f>
        <v>2023.6780952700001</v>
      </c>
      <c r="E35" s="36">
        <f>SUMIFS(СВЦЭМ!$C$39:$C$782,СВЦЭМ!$A$39:$A$782,$A35,СВЦЭМ!$B$39:$B$782,E$11)+'СЕТ СН'!$F$9+СВЦЭМ!$D$10+'СЕТ СН'!$F$6-'СЕТ СН'!$F$19</f>
        <v>2005.9929241200002</v>
      </c>
      <c r="F35" s="36">
        <f>SUMIFS(СВЦЭМ!$C$39:$C$782,СВЦЭМ!$A$39:$A$782,$A35,СВЦЭМ!$B$39:$B$782,F$11)+'СЕТ СН'!$F$9+СВЦЭМ!$D$10+'СЕТ СН'!$F$6-'СЕТ СН'!$F$19</f>
        <v>2053.9312310400001</v>
      </c>
      <c r="G35" s="36">
        <f>SUMIFS(СВЦЭМ!$C$39:$C$782,СВЦЭМ!$A$39:$A$782,$A35,СВЦЭМ!$B$39:$B$782,G$11)+'СЕТ СН'!$F$9+СВЦЭМ!$D$10+'СЕТ СН'!$F$6-'СЕТ СН'!$F$19</f>
        <v>1974.2508988700001</v>
      </c>
      <c r="H35" s="36">
        <f>SUMIFS(СВЦЭМ!$C$39:$C$782,СВЦЭМ!$A$39:$A$782,$A35,СВЦЭМ!$B$39:$B$782,H$11)+'СЕТ СН'!$F$9+СВЦЭМ!$D$10+'СЕТ СН'!$F$6-'СЕТ СН'!$F$19</f>
        <v>1865.3732607699999</v>
      </c>
      <c r="I35" s="36">
        <f>SUMIFS(СВЦЭМ!$C$39:$C$782,СВЦЭМ!$A$39:$A$782,$A35,СВЦЭМ!$B$39:$B$782,I$11)+'СЕТ СН'!$F$9+СВЦЭМ!$D$10+'СЕТ СН'!$F$6-'СЕТ СН'!$F$19</f>
        <v>1806.6722124600001</v>
      </c>
      <c r="J35" s="36">
        <f>SUMIFS(СВЦЭМ!$C$39:$C$782,СВЦЭМ!$A$39:$A$782,$A35,СВЦЭМ!$B$39:$B$782,J$11)+'СЕТ СН'!$F$9+СВЦЭМ!$D$10+'СЕТ СН'!$F$6-'СЕТ СН'!$F$19</f>
        <v>1833.2858890100001</v>
      </c>
      <c r="K35" s="36">
        <f>SUMIFS(СВЦЭМ!$C$39:$C$782,СВЦЭМ!$A$39:$A$782,$A35,СВЦЭМ!$B$39:$B$782,K$11)+'СЕТ СН'!$F$9+СВЦЭМ!$D$10+'СЕТ СН'!$F$6-'СЕТ СН'!$F$19</f>
        <v>1905.9400103200001</v>
      </c>
      <c r="L35" s="36">
        <f>SUMIFS(СВЦЭМ!$C$39:$C$782,СВЦЭМ!$A$39:$A$782,$A35,СВЦЭМ!$B$39:$B$782,L$11)+'СЕТ СН'!$F$9+СВЦЭМ!$D$10+'СЕТ СН'!$F$6-'СЕТ СН'!$F$19</f>
        <v>1910.98494071</v>
      </c>
      <c r="M35" s="36">
        <f>SUMIFS(СВЦЭМ!$C$39:$C$782,СВЦЭМ!$A$39:$A$782,$A35,СВЦЭМ!$B$39:$B$782,M$11)+'СЕТ СН'!$F$9+СВЦЭМ!$D$10+'СЕТ СН'!$F$6-'СЕТ СН'!$F$19</f>
        <v>1915.8069112900002</v>
      </c>
      <c r="N35" s="36">
        <f>SUMIFS(СВЦЭМ!$C$39:$C$782,СВЦЭМ!$A$39:$A$782,$A35,СВЦЭМ!$B$39:$B$782,N$11)+'СЕТ СН'!$F$9+СВЦЭМ!$D$10+'СЕТ СН'!$F$6-'СЕТ СН'!$F$19</f>
        <v>1946.6941028800002</v>
      </c>
      <c r="O35" s="36">
        <f>SUMIFS(СВЦЭМ!$C$39:$C$782,СВЦЭМ!$A$39:$A$782,$A35,СВЦЭМ!$B$39:$B$782,O$11)+'СЕТ СН'!$F$9+СВЦЭМ!$D$10+'СЕТ СН'!$F$6-'СЕТ СН'!$F$19</f>
        <v>1934.6417612300002</v>
      </c>
      <c r="P35" s="36">
        <f>SUMIFS(СВЦЭМ!$C$39:$C$782,СВЦЭМ!$A$39:$A$782,$A35,СВЦЭМ!$B$39:$B$782,P$11)+'СЕТ СН'!$F$9+СВЦЭМ!$D$10+'СЕТ СН'!$F$6-'СЕТ СН'!$F$19</f>
        <v>1939.0647233499999</v>
      </c>
      <c r="Q35" s="36">
        <f>SUMIFS(СВЦЭМ!$C$39:$C$782,СВЦЭМ!$A$39:$A$782,$A35,СВЦЭМ!$B$39:$B$782,Q$11)+'СЕТ СН'!$F$9+СВЦЭМ!$D$10+'СЕТ СН'!$F$6-'СЕТ СН'!$F$19</f>
        <v>1931.5190786600001</v>
      </c>
      <c r="R35" s="36">
        <f>SUMIFS(СВЦЭМ!$C$39:$C$782,СВЦЭМ!$A$39:$A$782,$A35,СВЦЭМ!$B$39:$B$782,R$11)+'СЕТ СН'!$F$9+СВЦЭМ!$D$10+'СЕТ СН'!$F$6-'СЕТ СН'!$F$19</f>
        <v>1934.4454441799999</v>
      </c>
      <c r="S35" s="36">
        <f>SUMIFS(СВЦЭМ!$C$39:$C$782,СВЦЭМ!$A$39:$A$782,$A35,СВЦЭМ!$B$39:$B$782,S$11)+'СЕТ СН'!$F$9+СВЦЭМ!$D$10+'СЕТ СН'!$F$6-'СЕТ СН'!$F$19</f>
        <v>1895.6483745700002</v>
      </c>
      <c r="T35" s="36">
        <f>SUMIFS(СВЦЭМ!$C$39:$C$782,СВЦЭМ!$A$39:$A$782,$A35,СВЦЭМ!$B$39:$B$782,T$11)+'СЕТ СН'!$F$9+СВЦЭМ!$D$10+'СЕТ СН'!$F$6-'СЕТ СН'!$F$19</f>
        <v>1828.6593742800001</v>
      </c>
      <c r="U35" s="36">
        <f>SUMIFS(СВЦЭМ!$C$39:$C$782,СВЦЭМ!$A$39:$A$782,$A35,СВЦЭМ!$B$39:$B$782,U$11)+'СЕТ СН'!$F$9+СВЦЭМ!$D$10+'СЕТ СН'!$F$6-'СЕТ СН'!$F$19</f>
        <v>1804.1432800400003</v>
      </c>
      <c r="V35" s="36">
        <f>SUMIFS(СВЦЭМ!$C$39:$C$782,СВЦЭМ!$A$39:$A$782,$A35,СВЦЭМ!$B$39:$B$782,V$11)+'СЕТ СН'!$F$9+СВЦЭМ!$D$10+'СЕТ СН'!$F$6-'СЕТ СН'!$F$19</f>
        <v>1800.4959158400002</v>
      </c>
      <c r="W35" s="36">
        <f>SUMIFS(СВЦЭМ!$C$39:$C$782,СВЦЭМ!$A$39:$A$782,$A35,СВЦЭМ!$B$39:$B$782,W$11)+'СЕТ СН'!$F$9+СВЦЭМ!$D$10+'СЕТ СН'!$F$6-'СЕТ СН'!$F$19</f>
        <v>1817.0708749999999</v>
      </c>
      <c r="X35" s="36">
        <f>SUMIFS(СВЦЭМ!$C$39:$C$782,СВЦЭМ!$A$39:$A$782,$A35,СВЦЭМ!$B$39:$B$782,X$11)+'СЕТ СН'!$F$9+СВЦЭМ!$D$10+'СЕТ СН'!$F$6-'СЕТ СН'!$F$19</f>
        <v>1895.7564006600001</v>
      </c>
      <c r="Y35" s="36">
        <f>SUMIFS(СВЦЭМ!$C$39:$C$782,СВЦЭМ!$A$39:$A$782,$A35,СВЦЭМ!$B$39:$B$782,Y$11)+'СЕТ СН'!$F$9+СВЦЭМ!$D$10+'СЕТ СН'!$F$6-'СЕТ СН'!$F$19</f>
        <v>1916.4775381899999</v>
      </c>
    </row>
    <row r="36" spans="1:25" ht="15.75" x14ac:dyDescent="0.2">
      <c r="A36" s="35">
        <f t="shared" si="0"/>
        <v>45071</v>
      </c>
      <c r="B36" s="36">
        <f>SUMIFS(СВЦЭМ!$C$39:$C$782,СВЦЭМ!$A$39:$A$782,$A36,СВЦЭМ!$B$39:$B$782,B$11)+'СЕТ СН'!$F$9+СВЦЭМ!$D$10+'СЕТ СН'!$F$6-'СЕТ СН'!$F$19</f>
        <v>1961.2920675700002</v>
      </c>
      <c r="C36" s="36">
        <f>SUMIFS(СВЦЭМ!$C$39:$C$782,СВЦЭМ!$A$39:$A$782,$A36,СВЦЭМ!$B$39:$B$782,C$11)+'СЕТ СН'!$F$9+СВЦЭМ!$D$10+'СЕТ СН'!$F$6-'СЕТ СН'!$F$19</f>
        <v>2041.7239693400002</v>
      </c>
      <c r="D36" s="36">
        <f>SUMIFS(СВЦЭМ!$C$39:$C$782,СВЦЭМ!$A$39:$A$782,$A36,СВЦЭМ!$B$39:$B$782,D$11)+'СЕТ СН'!$F$9+СВЦЭМ!$D$10+'СЕТ СН'!$F$6-'СЕТ СН'!$F$19</f>
        <v>2030.99529467</v>
      </c>
      <c r="E36" s="36">
        <f>SUMIFS(СВЦЭМ!$C$39:$C$782,СВЦЭМ!$A$39:$A$782,$A36,СВЦЭМ!$B$39:$B$782,E$11)+'СЕТ СН'!$F$9+СВЦЭМ!$D$10+'СЕТ СН'!$F$6-'СЕТ СН'!$F$19</f>
        <v>2017.7463167800001</v>
      </c>
      <c r="F36" s="36">
        <f>SUMIFS(СВЦЭМ!$C$39:$C$782,СВЦЭМ!$A$39:$A$782,$A36,СВЦЭМ!$B$39:$B$782,F$11)+'СЕТ СН'!$F$9+СВЦЭМ!$D$10+'СЕТ СН'!$F$6-'СЕТ СН'!$F$19</f>
        <v>2021.9160582600002</v>
      </c>
      <c r="G36" s="36">
        <f>SUMIFS(СВЦЭМ!$C$39:$C$782,СВЦЭМ!$A$39:$A$782,$A36,СВЦЭМ!$B$39:$B$782,G$11)+'СЕТ СН'!$F$9+СВЦЭМ!$D$10+'СЕТ СН'!$F$6-'СЕТ СН'!$F$19</f>
        <v>2012.6903756699999</v>
      </c>
      <c r="H36" s="36">
        <f>SUMIFS(СВЦЭМ!$C$39:$C$782,СВЦЭМ!$A$39:$A$782,$A36,СВЦЭМ!$B$39:$B$782,H$11)+'СЕТ СН'!$F$9+СВЦЭМ!$D$10+'СЕТ СН'!$F$6-'СЕТ СН'!$F$19</f>
        <v>1894.4206409799999</v>
      </c>
      <c r="I36" s="36">
        <f>SUMIFS(СВЦЭМ!$C$39:$C$782,СВЦЭМ!$A$39:$A$782,$A36,СВЦЭМ!$B$39:$B$782,I$11)+'СЕТ СН'!$F$9+СВЦЭМ!$D$10+'СЕТ СН'!$F$6-'СЕТ СН'!$F$19</f>
        <v>1843.5367885599999</v>
      </c>
      <c r="J36" s="36">
        <f>SUMIFS(СВЦЭМ!$C$39:$C$782,СВЦЭМ!$A$39:$A$782,$A36,СВЦЭМ!$B$39:$B$782,J$11)+'СЕТ СН'!$F$9+СВЦЭМ!$D$10+'СЕТ СН'!$F$6-'СЕТ СН'!$F$19</f>
        <v>1855.5698387299999</v>
      </c>
      <c r="K36" s="36">
        <f>SUMIFS(СВЦЭМ!$C$39:$C$782,СВЦЭМ!$A$39:$A$782,$A36,СВЦЭМ!$B$39:$B$782,K$11)+'СЕТ СН'!$F$9+СВЦЭМ!$D$10+'СЕТ СН'!$F$6-'СЕТ СН'!$F$19</f>
        <v>1868.34412815</v>
      </c>
      <c r="L36" s="36">
        <f>SUMIFS(СВЦЭМ!$C$39:$C$782,СВЦЭМ!$A$39:$A$782,$A36,СВЦЭМ!$B$39:$B$782,L$11)+'СЕТ СН'!$F$9+СВЦЭМ!$D$10+'СЕТ СН'!$F$6-'СЕТ СН'!$F$19</f>
        <v>1866.7981160700001</v>
      </c>
      <c r="M36" s="36">
        <f>SUMIFS(СВЦЭМ!$C$39:$C$782,СВЦЭМ!$A$39:$A$782,$A36,СВЦЭМ!$B$39:$B$782,M$11)+'СЕТ СН'!$F$9+СВЦЭМ!$D$10+'СЕТ СН'!$F$6-'СЕТ СН'!$F$19</f>
        <v>1921.72415017</v>
      </c>
      <c r="N36" s="36">
        <f>SUMIFS(СВЦЭМ!$C$39:$C$782,СВЦЭМ!$A$39:$A$782,$A36,СВЦЭМ!$B$39:$B$782,N$11)+'СЕТ СН'!$F$9+СВЦЭМ!$D$10+'СЕТ СН'!$F$6-'СЕТ СН'!$F$19</f>
        <v>1956.6184178900003</v>
      </c>
      <c r="O36" s="36">
        <f>SUMIFS(СВЦЭМ!$C$39:$C$782,СВЦЭМ!$A$39:$A$782,$A36,СВЦЭМ!$B$39:$B$782,O$11)+'СЕТ СН'!$F$9+СВЦЭМ!$D$10+'СЕТ СН'!$F$6-'СЕТ СН'!$F$19</f>
        <v>1945.5109516699999</v>
      </c>
      <c r="P36" s="36">
        <f>SUMIFS(СВЦЭМ!$C$39:$C$782,СВЦЭМ!$A$39:$A$782,$A36,СВЦЭМ!$B$39:$B$782,P$11)+'СЕТ СН'!$F$9+СВЦЭМ!$D$10+'СЕТ СН'!$F$6-'СЕТ СН'!$F$19</f>
        <v>1935.7177564500003</v>
      </c>
      <c r="Q36" s="36">
        <f>SUMIFS(СВЦЭМ!$C$39:$C$782,СВЦЭМ!$A$39:$A$782,$A36,СВЦЭМ!$B$39:$B$782,Q$11)+'СЕТ СН'!$F$9+СВЦЭМ!$D$10+'СЕТ СН'!$F$6-'СЕТ СН'!$F$19</f>
        <v>1929.99252118</v>
      </c>
      <c r="R36" s="36">
        <f>SUMIFS(СВЦЭМ!$C$39:$C$782,СВЦЭМ!$A$39:$A$782,$A36,СВЦЭМ!$B$39:$B$782,R$11)+'СЕТ СН'!$F$9+СВЦЭМ!$D$10+'СЕТ СН'!$F$6-'СЕТ СН'!$F$19</f>
        <v>1946.7965869100003</v>
      </c>
      <c r="S36" s="36">
        <f>SUMIFS(СВЦЭМ!$C$39:$C$782,СВЦЭМ!$A$39:$A$782,$A36,СВЦЭМ!$B$39:$B$782,S$11)+'СЕТ СН'!$F$9+СВЦЭМ!$D$10+'СЕТ СН'!$F$6-'СЕТ СН'!$F$19</f>
        <v>1907.9121311700001</v>
      </c>
      <c r="T36" s="36">
        <f>SUMIFS(СВЦЭМ!$C$39:$C$782,СВЦЭМ!$A$39:$A$782,$A36,СВЦЭМ!$B$39:$B$782,T$11)+'СЕТ СН'!$F$9+СВЦЭМ!$D$10+'СЕТ СН'!$F$6-'СЕТ СН'!$F$19</f>
        <v>1869.9280473900003</v>
      </c>
      <c r="U36" s="36">
        <f>SUMIFS(СВЦЭМ!$C$39:$C$782,СВЦЭМ!$A$39:$A$782,$A36,СВЦЭМ!$B$39:$B$782,U$11)+'СЕТ СН'!$F$9+СВЦЭМ!$D$10+'СЕТ СН'!$F$6-'СЕТ СН'!$F$19</f>
        <v>1795.8330180000003</v>
      </c>
      <c r="V36" s="36">
        <f>SUMIFS(СВЦЭМ!$C$39:$C$782,СВЦЭМ!$A$39:$A$782,$A36,СВЦЭМ!$B$39:$B$782,V$11)+'СЕТ СН'!$F$9+СВЦЭМ!$D$10+'СЕТ СН'!$F$6-'СЕТ СН'!$F$19</f>
        <v>1755.8394797800001</v>
      </c>
      <c r="W36" s="36">
        <f>SUMIFS(СВЦЭМ!$C$39:$C$782,СВЦЭМ!$A$39:$A$782,$A36,СВЦЭМ!$B$39:$B$782,W$11)+'СЕТ СН'!$F$9+СВЦЭМ!$D$10+'СЕТ СН'!$F$6-'СЕТ СН'!$F$19</f>
        <v>1758.6942157399999</v>
      </c>
      <c r="X36" s="36">
        <f>SUMIFS(СВЦЭМ!$C$39:$C$782,СВЦЭМ!$A$39:$A$782,$A36,СВЦЭМ!$B$39:$B$782,X$11)+'СЕТ СН'!$F$9+СВЦЭМ!$D$10+'СЕТ СН'!$F$6-'СЕТ СН'!$F$19</f>
        <v>1830.4566406200001</v>
      </c>
      <c r="Y36" s="36">
        <f>SUMIFS(СВЦЭМ!$C$39:$C$782,СВЦЭМ!$A$39:$A$782,$A36,СВЦЭМ!$B$39:$B$782,Y$11)+'СЕТ СН'!$F$9+СВЦЭМ!$D$10+'СЕТ СН'!$F$6-'СЕТ СН'!$F$19</f>
        <v>1920.53077377</v>
      </c>
    </row>
    <row r="37" spans="1:25" ht="15.75" x14ac:dyDescent="0.2">
      <c r="A37" s="35">
        <f t="shared" si="0"/>
        <v>45072</v>
      </c>
      <c r="B37" s="36">
        <f>SUMIFS(СВЦЭМ!$C$39:$C$782,СВЦЭМ!$A$39:$A$782,$A37,СВЦЭМ!$B$39:$B$782,B$11)+'СЕТ СН'!$F$9+СВЦЭМ!$D$10+'СЕТ СН'!$F$6-'СЕТ СН'!$F$19</f>
        <v>1843.6841568700002</v>
      </c>
      <c r="C37" s="36">
        <f>SUMIFS(СВЦЭМ!$C$39:$C$782,СВЦЭМ!$A$39:$A$782,$A37,СВЦЭМ!$B$39:$B$782,C$11)+'СЕТ СН'!$F$9+СВЦЭМ!$D$10+'СЕТ СН'!$F$6-'СЕТ СН'!$F$19</f>
        <v>1942.7943912700002</v>
      </c>
      <c r="D37" s="36">
        <f>SUMIFS(СВЦЭМ!$C$39:$C$782,СВЦЭМ!$A$39:$A$782,$A37,СВЦЭМ!$B$39:$B$782,D$11)+'СЕТ СН'!$F$9+СВЦЭМ!$D$10+'СЕТ СН'!$F$6-'СЕТ СН'!$F$19</f>
        <v>1972.5975439100002</v>
      </c>
      <c r="E37" s="36">
        <f>SUMIFS(СВЦЭМ!$C$39:$C$782,СВЦЭМ!$A$39:$A$782,$A37,СВЦЭМ!$B$39:$B$782,E$11)+'СЕТ СН'!$F$9+СВЦЭМ!$D$10+'СЕТ СН'!$F$6-'СЕТ СН'!$F$19</f>
        <v>1978.83841996</v>
      </c>
      <c r="F37" s="36">
        <f>SUMIFS(СВЦЭМ!$C$39:$C$782,СВЦЭМ!$A$39:$A$782,$A37,СВЦЭМ!$B$39:$B$782,F$11)+'СЕТ СН'!$F$9+СВЦЭМ!$D$10+'СЕТ СН'!$F$6-'СЕТ СН'!$F$19</f>
        <v>1990.7561545500002</v>
      </c>
      <c r="G37" s="36">
        <f>SUMIFS(СВЦЭМ!$C$39:$C$782,СВЦЭМ!$A$39:$A$782,$A37,СВЦЭМ!$B$39:$B$782,G$11)+'СЕТ СН'!$F$9+СВЦЭМ!$D$10+'СЕТ СН'!$F$6-'СЕТ СН'!$F$19</f>
        <v>1923.5687564200002</v>
      </c>
      <c r="H37" s="36">
        <f>SUMIFS(СВЦЭМ!$C$39:$C$782,СВЦЭМ!$A$39:$A$782,$A37,СВЦЭМ!$B$39:$B$782,H$11)+'СЕТ СН'!$F$9+СВЦЭМ!$D$10+'СЕТ СН'!$F$6-'СЕТ СН'!$F$19</f>
        <v>1823.5590444100003</v>
      </c>
      <c r="I37" s="36">
        <f>SUMIFS(СВЦЭМ!$C$39:$C$782,СВЦЭМ!$A$39:$A$782,$A37,СВЦЭМ!$B$39:$B$782,I$11)+'СЕТ СН'!$F$9+СВЦЭМ!$D$10+'СЕТ СН'!$F$6-'СЕТ СН'!$F$19</f>
        <v>1809.4625117599999</v>
      </c>
      <c r="J37" s="36">
        <f>SUMIFS(СВЦЭМ!$C$39:$C$782,СВЦЭМ!$A$39:$A$782,$A37,СВЦЭМ!$B$39:$B$782,J$11)+'СЕТ СН'!$F$9+СВЦЭМ!$D$10+'СЕТ СН'!$F$6-'СЕТ СН'!$F$19</f>
        <v>1821.6872445500003</v>
      </c>
      <c r="K37" s="36">
        <f>SUMIFS(СВЦЭМ!$C$39:$C$782,СВЦЭМ!$A$39:$A$782,$A37,СВЦЭМ!$B$39:$B$782,K$11)+'СЕТ СН'!$F$9+СВЦЭМ!$D$10+'СЕТ СН'!$F$6-'СЕТ СН'!$F$19</f>
        <v>1849.3209631300001</v>
      </c>
      <c r="L37" s="36">
        <f>SUMIFS(СВЦЭМ!$C$39:$C$782,СВЦЭМ!$A$39:$A$782,$A37,СВЦЭМ!$B$39:$B$782,L$11)+'СЕТ СН'!$F$9+СВЦЭМ!$D$10+'СЕТ СН'!$F$6-'СЕТ СН'!$F$19</f>
        <v>1836.7978432600003</v>
      </c>
      <c r="M37" s="36">
        <f>SUMIFS(СВЦЭМ!$C$39:$C$782,СВЦЭМ!$A$39:$A$782,$A37,СВЦЭМ!$B$39:$B$782,M$11)+'СЕТ СН'!$F$9+СВЦЭМ!$D$10+'СЕТ СН'!$F$6-'СЕТ СН'!$F$19</f>
        <v>1844.1108698400003</v>
      </c>
      <c r="N37" s="36">
        <f>SUMIFS(СВЦЭМ!$C$39:$C$782,СВЦЭМ!$A$39:$A$782,$A37,СВЦЭМ!$B$39:$B$782,N$11)+'СЕТ СН'!$F$9+СВЦЭМ!$D$10+'СЕТ СН'!$F$6-'СЕТ СН'!$F$19</f>
        <v>1853.2314387700003</v>
      </c>
      <c r="O37" s="36">
        <f>SUMIFS(СВЦЭМ!$C$39:$C$782,СВЦЭМ!$A$39:$A$782,$A37,СВЦЭМ!$B$39:$B$782,O$11)+'СЕТ СН'!$F$9+СВЦЭМ!$D$10+'СЕТ СН'!$F$6-'СЕТ СН'!$F$19</f>
        <v>1882.1194082900001</v>
      </c>
      <c r="P37" s="36">
        <f>SUMIFS(СВЦЭМ!$C$39:$C$782,СВЦЭМ!$A$39:$A$782,$A37,СВЦЭМ!$B$39:$B$782,P$11)+'СЕТ СН'!$F$9+СВЦЭМ!$D$10+'СЕТ СН'!$F$6-'СЕТ СН'!$F$19</f>
        <v>1892.4030866200001</v>
      </c>
      <c r="Q37" s="36">
        <f>SUMIFS(СВЦЭМ!$C$39:$C$782,СВЦЭМ!$A$39:$A$782,$A37,СВЦЭМ!$B$39:$B$782,Q$11)+'СЕТ СН'!$F$9+СВЦЭМ!$D$10+'СЕТ СН'!$F$6-'СЕТ СН'!$F$19</f>
        <v>1892.43583528</v>
      </c>
      <c r="R37" s="36">
        <f>SUMIFS(СВЦЭМ!$C$39:$C$782,СВЦЭМ!$A$39:$A$782,$A37,СВЦЭМ!$B$39:$B$782,R$11)+'СЕТ СН'!$F$9+СВЦЭМ!$D$10+'СЕТ СН'!$F$6-'СЕТ СН'!$F$19</f>
        <v>1868.5031056400003</v>
      </c>
      <c r="S37" s="36">
        <f>SUMIFS(СВЦЭМ!$C$39:$C$782,СВЦЭМ!$A$39:$A$782,$A37,СВЦЭМ!$B$39:$B$782,S$11)+'СЕТ СН'!$F$9+СВЦЭМ!$D$10+'СЕТ СН'!$F$6-'СЕТ СН'!$F$19</f>
        <v>1810.2978353100002</v>
      </c>
      <c r="T37" s="36">
        <f>SUMIFS(СВЦЭМ!$C$39:$C$782,СВЦЭМ!$A$39:$A$782,$A37,СВЦЭМ!$B$39:$B$782,T$11)+'СЕТ СН'!$F$9+СВЦЭМ!$D$10+'СЕТ СН'!$F$6-'СЕТ СН'!$F$19</f>
        <v>1749.2206908600001</v>
      </c>
      <c r="U37" s="36">
        <f>SUMIFS(СВЦЭМ!$C$39:$C$782,СВЦЭМ!$A$39:$A$782,$A37,СВЦЭМ!$B$39:$B$782,U$11)+'СЕТ СН'!$F$9+СВЦЭМ!$D$10+'СЕТ СН'!$F$6-'СЕТ СН'!$F$19</f>
        <v>1737.2447156600001</v>
      </c>
      <c r="V37" s="36">
        <f>SUMIFS(СВЦЭМ!$C$39:$C$782,СВЦЭМ!$A$39:$A$782,$A37,СВЦЭМ!$B$39:$B$782,V$11)+'СЕТ СН'!$F$9+СВЦЭМ!$D$10+'СЕТ СН'!$F$6-'СЕТ СН'!$F$19</f>
        <v>1695.7168565100001</v>
      </c>
      <c r="W37" s="36">
        <f>SUMIFS(СВЦЭМ!$C$39:$C$782,СВЦЭМ!$A$39:$A$782,$A37,СВЦЭМ!$B$39:$B$782,W$11)+'СЕТ СН'!$F$9+СВЦЭМ!$D$10+'СЕТ СН'!$F$6-'СЕТ СН'!$F$19</f>
        <v>1712.33211489</v>
      </c>
      <c r="X37" s="36">
        <f>SUMIFS(СВЦЭМ!$C$39:$C$782,СВЦЭМ!$A$39:$A$782,$A37,СВЦЭМ!$B$39:$B$782,X$11)+'СЕТ СН'!$F$9+СВЦЭМ!$D$10+'СЕТ СН'!$F$6-'СЕТ СН'!$F$19</f>
        <v>1720.87787961</v>
      </c>
      <c r="Y37" s="36">
        <f>SUMIFS(СВЦЭМ!$C$39:$C$782,СВЦЭМ!$A$39:$A$782,$A37,СВЦЭМ!$B$39:$B$782,Y$11)+'СЕТ СН'!$F$9+СВЦЭМ!$D$10+'СЕТ СН'!$F$6-'СЕТ СН'!$F$19</f>
        <v>1804.72221365</v>
      </c>
    </row>
    <row r="38" spans="1:25" ht="15.75" x14ac:dyDescent="0.2">
      <c r="A38" s="35">
        <f t="shared" si="0"/>
        <v>45073</v>
      </c>
      <c r="B38" s="36">
        <f>SUMIFS(СВЦЭМ!$C$39:$C$782,СВЦЭМ!$A$39:$A$782,$A38,СВЦЭМ!$B$39:$B$782,B$11)+'СЕТ СН'!$F$9+СВЦЭМ!$D$10+'СЕТ СН'!$F$6-'СЕТ СН'!$F$19</f>
        <v>1886.0669638200002</v>
      </c>
      <c r="C38" s="36">
        <f>SUMIFS(СВЦЭМ!$C$39:$C$782,СВЦЭМ!$A$39:$A$782,$A38,СВЦЭМ!$B$39:$B$782,C$11)+'СЕТ СН'!$F$9+СВЦЭМ!$D$10+'СЕТ СН'!$F$6-'СЕТ СН'!$F$19</f>
        <v>1890.3184967400002</v>
      </c>
      <c r="D38" s="36">
        <f>SUMIFS(СВЦЭМ!$C$39:$C$782,СВЦЭМ!$A$39:$A$782,$A38,СВЦЭМ!$B$39:$B$782,D$11)+'СЕТ СН'!$F$9+СВЦЭМ!$D$10+'СЕТ СН'!$F$6-'СЕТ СН'!$F$19</f>
        <v>1969.3528856600001</v>
      </c>
      <c r="E38" s="36">
        <f>SUMIFS(СВЦЭМ!$C$39:$C$782,СВЦЭМ!$A$39:$A$782,$A38,СВЦЭМ!$B$39:$B$782,E$11)+'СЕТ СН'!$F$9+СВЦЭМ!$D$10+'СЕТ СН'!$F$6-'СЕТ СН'!$F$19</f>
        <v>1945.0005268499999</v>
      </c>
      <c r="F38" s="36">
        <f>SUMIFS(СВЦЭМ!$C$39:$C$782,СВЦЭМ!$A$39:$A$782,$A38,СВЦЭМ!$B$39:$B$782,F$11)+'СЕТ СН'!$F$9+СВЦЭМ!$D$10+'СЕТ СН'!$F$6-'СЕТ СН'!$F$19</f>
        <v>1955.6989003600002</v>
      </c>
      <c r="G38" s="36">
        <f>SUMIFS(СВЦЭМ!$C$39:$C$782,СВЦЭМ!$A$39:$A$782,$A38,СВЦЭМ!$B$39:$B$782,G$11)+'СЕТ СН'!$F$9+СВЦЭМ!$D$10+'СЕТ СН'!$F$6-'СЕТ СН'!$F$19</f>
        <v>1937.09850009</v>
      </c>
      <c r="H38" s="36">
        <f>SUMIFS(СВЦЭМ!$C$39:$C$782,СВЦЭМ!$A$39:$A$782,$A38,СВЦЭМ!$B$39:$B$782,H$11)+'СЕТ СН'!$F$9+СВЦЭМ!$D$10+'СЕТ СН'!$F$6-'СЕТ СН'!$F$19</f>
        <v>1860.5652986499999</v>
      </c>
      <c r="I38" s="36">
        <f>SUMIFS(СВЦЭМ!$C$39:$C$782,СВЦЭМ!$A$39:$A$782,$A38,СВЦЭМ!$B$39:$B$782,I$11)+'СЕТ СН'!$F$9+СВЦЭМ!$D$10+'СЕТ СН'!$F$6-'СЕТ СН'!$F$19</f>
        <v>1743.2135914800001</v>
      </c>
      <c r="J38" s="36">
        <f>SUMIFS(СВЦЭМ!$C$39:$C$782,СВЦЭМ!$A$39:$A$782,$A38,СВЦЭМ!$B$39:$B$782,J$11)+'СЕТ СН'!$F$9+СВЦЭМ!$D$10+'СЕТ СН'!$F$6-'СЕТ СН'!$F$19</f>
        <v>1650.88144057</v>
      </c>
      <c r="K38" s="36">
        <f>SUMIFS(СВЦЭМ!$C$39:$C$782,СВЦЭМ!$A$39:$A$782,$A38,СВЦЭМ!$B$39:$B$782,K$11)+'СЕТ СН'!$F$9+СВЦЭМ!$D$10+'СЕТ СН'!$F$6-'СЕТ СН'!$F$19</f>
        <v>1660.8254233500002</v>
      </c>
      <c r="L38" s="36">
        <f>SUMIFS(СВЦЭМ!$C$39:$C$782,СВЦЭМ!$A$39:$A$782,$A38,СВЦЭМ!$B$39:$B$782,L$11)+'СЕТ СН'!$F$9+СВЦЭМ!$D$10+'СЕТ СН'!$F$6-'СЕТ СН'!$F$19</f>
        <v>1654.5968655500001</v>
      </c>
      <c r="M38" s="36">
        <f>SUMIFS(СВЦЭМ!$C$39:$C$782,СВЦЭМ!$A$39:$A$782,$A38,СВЦЭМ!$B$39:$B$782,M$11)+'СЕТ СН'!$F$9+СВЦЭМ!$D$10+'СЕТ СН'!$F$6-'СЕТ СН'!$F$19</f>
        <v>1668.8450933200002</v>
      </c>
      <c r="N38" s="36">
        <f>SUMIFS(СВЦЭМ!$C$39:$C$782,СВЦЭМ!$A$39:$A$782,$A38,СВЦЭМ!$B$39:$B$782,N$11)+'СЕТ СН'!$F$9+СВЦЭМ!$D$10+'СЕТ СН'!$F$6-'СЕТ СН'!$F$19</f>
        <v>1797.0540368100001</v>
      </c>
      <c r="O38" s="36">
        <f>SUMIFS(СВЦЭМ!$C$39:$C$782,СВЦЭМ!$A$39:$A$782,$A38,СВЦЭМ!$B$39:$B$782,O$11)+'СЕТ СН'!$F$9+СВЦЭМ!$D$10+'СЕТ СН'!$F$6-'СЕТ СН'!$F$19</f>
        <v>1806.9250893900003</v>
      </c>
      <c r="P38" s="36">
        <f>SUMIFS(СВЦЭМ!$C$39:$C$782,СВЦЭМ!$A$39:$A$782,$A38,СВЦЭМ!$B$39:$B$782,P$11)+'СЕТ СН'!$F$9+СВЦЭМ!$D$10+'СЕТ СН'!$F$6-'СЕТ СН'!$F$19</f>
        <v>1824.64302537</v>
      </c>
      <c r="Q38" s="36">
        <f>SUMIFS(СВЦЭМ!$C$39:$C$782,СВЦЭМ!$A$39:$A$782,$A38,СВЦЭМ!$B$39:$B$782,Q$11)+'СЕТ СН'!$F$9+СВЦЭМ!$D$10+'СЕТ СН'!$F$6-'СЕТ СН'!$F$19</f>
        <v>1832.7928867800001</v>
      </c>
      <c r="R38" s="36">
        <f>SUMIFS(СВЦЭМ!$C$39:$C$782,СВЦЭМ!$A$39:$A$782,$A38,СВЦЭМ!$B$39:$B$782,R$11)+'СЕТ СН'!$F$9+СВЦЭМ!$D$10+'СЕТ СН'!$F$6-'СЕТ СН'!$F$19</f>
        <v>1816.97611095</v>
      </c>
      <c r="S38" s="36">
        <f>SUMIFS(СВЦЭМ!$C$39:$C$782,СВЦЭМ!$A$39:$A$782,$A38,СВЦЭМ!$B$39:$B$782,S$11)+'СЕТ СН'!$F$9+СВЦЭМ!$D$10+'СЕТ СН'!$F$6-'СЕТ СН'!$F$19</f>
        <v>1782.0361596500002</v>
      </c>
      <c r="T38" s="36">
        <f>SUMIFS(СВЦЭМ!$C$39:$C$782,СВЦЭМ!$A$39:$A$782,$A38,СВЦЭМ!$B$39:$B$782,T$11)+'СЕТ СН'!$F$9+СВЦЭМ!$D$10+'СЕТ СН'!$F$6-'СЕТ СН'!$F$19</f>
        <v>1731.0423380800003</v>
      </c>
      <c r="U38" s="36">
        <f>SUMIFS(СВЦЭМ!$C$39:$C$782,СВЦЭМ!$A$39:$A$782,$A38,СВЦЭМ!$B$39:$B$782,U$11)+'СЕТ СН'!$F$9+СВЦЭМ!$D$10+'СЕТ СН'!$F$6-'СЕТ СН'!$F$19</f>
        <v>1663.4938683200003</v>
      </c>
      <c r="V38" s="36">
        <f>SUMIFS(СВЦЭМ!$C$39:$C$782,СВЦЭМ!$A$39:$A$782,$A38,СВЦЭМ!$B$39:$B$782,V$11)+'СЕТ СН'!$F$9+СВЦЭМ!$D$10+'СЕТ СН'!$F$6-'СЕТ СН'!$F$19</f>
        <v>1649.2693561000001</v>
      </c>
      <c r="W38" s="36">
        <f>SUMIFS(СВЦЭМ!$C$39:$C$782,СВЦЭМ!$A$39:$A$782,$A38,СВЦЭМ!$B$39:$B$782,W$11)+'СЕТ СН'!$F$9+СВЦЭМ!$D$10+'СЕТ СН'!$F$6-'СЕТ СН'!$F$19</f>
        <v>1685.10178094</v>
      </c>
      <c r="X38" s="36">
        <f>SUMIFS(СВЦЭМ!$C$39:$C$782,СВЦЭМ!$A$39:$A$782,$A38,СВЦЭМ!$B$39:$B$782,X$11)+'СЕТ СН'!$F$9+СВЦЭМ!$D$10+'СЕТ СН'!$F$6-'СЕТ СН'!$F$19</f>
        <v>1690.0233104700001</v>
      </c>
      <c r="Y38" s="36">
        <f>SUMIFS(СВЦЭМ!$C$39:$C$782,СВЦЭМ!$A$39:$A$782,$A38,СВЦЭМ!$B$39:$B$782,Y$11)+'СЕТ СН'!$F$9+СВЦЭМ!$D$10+'СЕТ СН'!$F$6-'СЕТ СН'!$F$19</f>
        <v>1805.36672924</v>
      </c>
    </row>
    <row r="39" spans="1:25" ht="15.75" x14ac:dyDescent="0.2">
      <c r="A39" s="35">
        <f t="shared" si="0"/>
        <v>45074</v>
      </c>
      <c r="B39" s="36">
        <f>SUMIFS(СВЦЭМ!$C$39:$C$782,СВЦЭМ!$A$39:$A$782,$A39,СВЦЭМ!$B$39:$B$782,B$11)+'СЕТ СН'!$F$9+СВЦЭМ!$D$10+'СЕТ СН'!$F$6-'СЕТ СН'!$F$19</f>
        <v>1655.6261437200001</v>
      </c>
      <c r="C39" s="36">
        <f>SUMIFS(СВЦЭМ!$C$39:$C$782,СВЦЭМ!$A$39:$A$782,$A39,СВЦЭМ!$B$39:$B$782,C$11)+'СЕТ СН'!$F$9+СВЦЭМ!$D$10+'СЕТ СН'!$F$6-'СЕТ СН'!$F$19</f>
        <v>1741.5404158599999</v>
      </c>
      <c r="D39" s="36">
        <f>SUMIFS(СВЦЭМ!$C$39:$C$782,СВЦЭМ!$A$39:$A$782,$A39,СВЦЭМ!$B$39:$B$782,D$11)+'СЕТ СН'!$F$9+СВЦЭМ!$D$10+'СЕТ СН'!$F$6-'СЕТ СН'!$F$19</f>
        <v>1816.8710168800003</v>
      </c>
      <c r="E39" s="36">
        <f>SUMIFS(СВЦЭМ!$C$39:$C$782,СВЦЭМ!$A$39:$A$782,$A39,СВЦЭМ!$B$39:$B$782,E$11)+'СЕТ СН'!$F$9+СВЦЭМ!$D$10+'СЕТ СН'!$F$6-'СЕТ СН'!$F$19</f>
        <v>1826.0245301800001</v>
      </c>
      <c r="F39" s="36">
        <f>SUMIFS(СВЦЭМ!$C$39:$C$782,СВЦЭМ!$A$39:$A$782,$A39,СВЦЭМ!$B$39:$B$782,F$11)+'СЕТ СН'!$F$9+СВЦЭМ!$D$10+'СЕТ СН'!$F$6-'СЕТ СН'!$F$19</f>
        <v>1831.7059245999999</v>
      </c>
      <c r="G39" s="36">
        <f>SUMIFS(СВЦЭМ!$C$39:$C$782,СВЦЭМ!$A$39:$A$782,$A39,СВЦЭМ!$B$39:$B$782,G$11)+'СЕТ СН'!$F$9+СВЦЭМ!$D$10+'СЕТ СН'!$F$6-'СЕТ СН'!$F$19</f>
        <v>1899.5664009900001</v>
      </c>
      <c r="H39" s="36">
        <f>SUMIFS(СВЦЭМ!$C$39:$C$782,СВЦЭМ!$A$39:$A$782,$A39,СВЦЭМ!$B$39:$B$782,H$11)+'СЕТ СН'!$F$9+СВЦЭМ!$D$10+'СЕТ СН'!$F$6-'СЕТ СН'!$F$19</f>
        <v>1839.2539426000003</v>
      </c>
      <c r="I39" s="36">
        <f>SUMIFS(СВЦЭМ!$C$39:$C$782,СВЦЭМ!$A$39:$A$782,$A39,СВЦЭМ!$B$39:$B$782,I$11)+'СЕТ СН'!$F$9+СВЦЭМ!$D$10+'СЕТ СН'!$F$6-'СЕТ СН'!$F$19</f>
        <v>1792.3601942400001</v>
      </c>
      <c r="J39" s="36">
        <f>SUMIFS(СВЦЭМ!$C$39:$C$782,СВЦЭМ!$A$39:$A$782,$A39,СВЦЭМ!$B$39:$B$782,J$11)+'СЕТ СН'!$F$9+СВЦЭМ!$D$10+'СЕТ СН'!$F$6-'СЕТ СН'!$F$19</f>
        <v>1720.0475885999999</v>
      </c>
      <c r="K39" s="36">
        <f>SUMIFS(СВЦЭМ!$C$39:$C$782,СВЦЭМ!$A$39:$A$782,$A39,СВЦЭМ!$B$39:$B$782,K$11)+'СЕТ СН'!$F$9+СВЦЭМ!$D$10+'СЕТ СН'!$F$6-'СЕТ СН'!$F$19</f>
        <v>1649.73183685</v>
      </c>
      <c r="L39" s="36">
        <f>SUMIFS(СВЦЭМ!$C$39:$C$782,СВЦЭМ!$A$39:$A$782,$A39,СВЦЭМ!$B$39:$B$782,L$11)+'СЕТ СН'!$F$9+СВЦЭМ!$D$10+'СЕТ СН'!$F$6-'СЕТ СН'!$F$19</f>
        <v>1641.48290258</v>
      </c>
      <c r="M39" s="36">
        <f>SUMIFS(СВЦЭМ!$C$39:$C$782,СВЦЭМ!$A$39:$A$782,$A39,СВЦЭМ!$B$39:$B$782,M$11)+'СЕТ СН'!$F$9+СВЦЭМ!$D$10+'СЕТ СН'!$F$6-'СЕТ СН'!$F$19</f>
        <v>1617.0428289000001</v>
      </c>
      <c r="N39" s="36">
        <f>SUMIFS(СВЦЭМ!$C$39:$C$782,СВЦЭМ!$A$39:$A$782,$A39,СВЦЭМ!$B$39:$B$782,N$11)+'СЕТ СН'!$F$9+СВЦЭМ!$D$10+'СЕТ СН'!$F$6-'СЕТ СН'!$F$19</f>
        <v>1658.5321396100003</v>
      </c>
      <c r="O39" s="36">
        <f>SUMIFS(СВЦЭМ!$C$39:$C$782,СВЦЭМ!$A$39:$A$782,$A39,СВЦЭМ!$B$39:$B$782,O$11)+'СЕТ СН'!$F$9+СВЦЭМ!$D$10+'СЕТ СН'!$F$6-'СЕТ СН'!$F$19</f>
        <v>1682.8927661900002</v>
      </c>
      <c r="P39" s="36">
        <f>SUMIFS(СВЦЭМ!$C$39:$C$782,СВЦЭМ!$A$39:$A$782,$A39,СВЦЭМ!$B$39:$B$782,P$11)+'СЕТ СН'!$F$9+СВЦЭМ!$D$10+'СЕТ СН'!$F$6-'СЕТ СН'!$F$19</f>
        <v>1692.7769127000001</v>
      </c>
      <c r="Q39" s="36">
        <f>SUMIFS(СВЦЭМ!$C$39:$C$782,СВЦЭМ!$A$39:$A$782,$A39,СВЦЭМ!$B$39:$B$782,Q$11)+'СЕТ СН'!$F$9+СВЦЭМ!$D$10+'СЕТ СН'!$F$6-'СЕТ СН'!$F$19</f>
        <v>1709.98883944</v>
      </c>
      <c r="R39" s="36">
        <f>SUMIFS(СВЦЭМ!$C$39:$C$782,СВЦЭМ!$A$39:$A$782,$A39,СВЦЭМ!$B$39:$B$782,R$11)+'СЕТ СН'!$F$9+СВЦЭМ!$D$10+'СЕТ СН'!$F$6-'СЕТ СН'!$F$19</f>
        <v>1676.0387934700002</v>
      </c>
      <c r="S39" s="36">
        <f>SUMIFS(СВЦЭМ!$C$39:$C$782,СВЦЭМ!$A$39:$A$782,$A39,СВЦЭМ!$B$39:$B$782,S$11)+'СЕТ СН'!$F$9+СВЦЭМ!$D$10+'СЕТ СН'!$F$6-'СЕТ СН'!$F$19</f>
        <v>1662.62147938</v>
      </c>
      <c r="T39" s="36">
        <f>SUMIFS(СВЦЭМ!$C$39:$C$782,СВЦЭМ!$A$39:$A$782,$A39,СВЦЭМ!$B$39:$B$782,T$11)+'СЕТ СН'!$F$9+СВЦЭМ!$D$10+'СЕТ СН'!$F$6-'СЕТ СН'!$F$19</f>
        <v>1624.5380914699999</v>
      </c>
      <c r="U39" s="36">
        <f>SUMIFS(СВЦЭМ!$C$39:$C$782,СВЦЭМ!$A$39:$A$782,$A39,СВЦЭМ!$B$39:$B$782,U$11)+'СЕТ СН'!$F$9+СВЦЭМ!$D$10+'СЕТ СН'!$F$6-'СЕТ СН'!$F$19</f>
        <v>1625.3114151499999</v>
      </c>
      <c r="V39" s="36">
        <f>SUMIFS(СВЦЭМ!$C$39:$C$782,СВЦЭМ!$A$39:$A$782,$A39,СВЦЭМ!$B$39:$B$782,V$11)+'СЕТ СН'!$F$9+СВЦЭМ!$D$10+'СЕТ СН'!$F$6-'СЕТ СН'!$F$19</f>
        <v>1604.87216519</v>
      </c>
      <c r="W39" s="36">
        <f>SUMIFS(СВЦЭМ!$C$39:$C$782,СВЦЭМ!$A$39:$A$782,$A39,СВЦЭМ!$B$39:$B$782,W$11)+'СЕТ СН'!$F$9+СВЦЭМ!$D$10+'СЕТ СН'!$F$6-'СЕТ СН'!$F$19</f>
        <v>1584.7799304099999</v>
      </c>
      <c r="X39" s="36">
        <f>SUMIFS(СВЦЭМ!$C$39:$C$782,СВЦЭМ!$A$39:$A$782,$A39,СВЦЭМ!$B$39:$B$782,X$11)+'СЕТ СН'!$F$9+СВЦЭМ!$D$10+'СЕТ СН'!$F$6-'СЕТ СН'!$F$19</f>
        <v>1611.9675479900002</v>
      </c>
      <c r="Y39" s="36">
        <f>SUMIFS(СВЦЭМ!$C$39:$C$782,СВЦЭМ!$A$39:$A$782,$A39,СВЦЭМ!$B$39:$B$782,Y$11)+'СЕТ СН'!$F$9+СВЦЭМ!$D$10+'СЕТ СН'!$F$6-'СЕТ СН'!$F$19</f>
        <v>1671.39730022</v>
      </c>
    </row>
    <row r="40" spans="1:25" ht="15.75" x14ac:dyDescent="0.2">
      <c r="A40" s="35">
        <f t="shared" si="0"/>
        <v>45075</v>
      </c>
      <c r="B40" s="36">
        <f>SUMIFS(СВЦЭМ!$C$39:$C$782,СВЦЭМ!$A$39:$A$782,$A40,СВЦЭМ!$B$39:$B$782,B$11)+'СЕТ СН'!$F$9+СВЦЭМ!$D$10+'СЕТ СН'!$F$6-'СЕТ СН'!$F$19</f>
        <v>1665.6331313599999</v>
      </c>
      <c r="C40" s="36">
        <f>SUMIFS(СВЦЭМ!$C$39:$C$782,СВЦЭМ!$A$39:$A$782,$A40,СВЦЭМ!$B$39:$B$782,C$11)+'СЕТ СН'!$F$9+СВЦЭМ!$D$10+'СЕТ СН'!$F$6-'СЕТ СН'!$F$19</f>
        <v>1766.3962381000001</v>
      </c>
      <c r="D40" s="36">
        <f>SUMIFS(СВЦЭМ!$C$39:$C$782,СВЦЭМ!$A$39:$A$782,$A40,СВЦЭМ!$B$39:$B$782,D$11)+'СЕТ СН'!$F$9+СВЦЭМ!$D$10+'СЕТ СН'!$F$6-'СЕТ СН'!$F$19</f>
        <v>1854.4758755400003</v>
      </c>
      <c r="E40" s="36">
        <f>SUMIFS(СВЦЭМ!$C$39:$C$782,СВЦЭМ!$A$39:$A$782,$A40,СВЦЭМ!$B$39:$B$782,E$11)+'СЕТ СН'!$F$9+СВЦЭМ!$D$10+'СЕТ СН'!$F$6-'СЕТ СН'!$F$19</f>
        <v>1936.9334201300003</v>
      </c>
      <c r="F40" s="36">
        <f>SUMIFS(СВЦЭМ!$C$39:$C$782,СВЦЭМ!$A$39:$A$782,$A40,СВЦЭМ!$B$39:$B$782,F$11)+'СЕТ СН'!$F$9+СВЦЭМ!$D$10+'СЕТ СН'!$F$6-'СЕТ СН'!$F$19</f>
        <v>1927.35251943</v>
      </c>
      <c r="G40" s="36">
        <f>SUMIFS(СВЦЭМ!$C$39:$C$782,СВЦЭМ!$A$39:$A$782,$A40,СВЦЭМ!$B$39:$B$782,G$11)+'СЕТ СН'!$F$9+СВЦЭМ!$D$10+'СЕТ СН'!$F$6-'СЕТ СН'!$F$19</f>
        <v>1918.1785501499999</v>
      </c>
      <c r="H40" s="36">
        <f>SUMIFS(СВЦЭМ!$C$39:$C$782,СВЦЭМ!$A$39:$A$782,$A40,СВЦЭМ!$B$39:$B$782,H$11)+'СЕТ СН'!$F$9+СВЦЭМ!$D$10+'СЕТ СН'!$F$6-'СЕТ СН'!$F$19</f>
        <v>1843.86173852</v>
      </c>
      <c r="I40" s="36">
        <f>SUMIFS(СВЦЭМ!$C$39:$C$782,СВЦЭМ!$A$39:$A$782,$A40,СВЦЭМ!$B$39:$B$782,I$11)+'СЕТ СН'!$F$9+СВЦЭМ!$D$10+'СЕТ СН'!$F$6-'СЕТ СН'!$F$19</f>
        <v>1791.39517411</v>
      </c>
      <c r="J40" s="36">
        <f>SUMIFS(СВЦЭМ!$C$39:$C$782,СВЦЭМ!$A$39:$A$782,$A40,СВЦЭМ!$B$39:$B$782,J$11)+'СЕТ СН'!$F$9+СВЦЭМ!$D$10+'СЕТ СН'!$F$6-'СЕТ СН'!$F$19</f>
        <v>1750.9110137600001</v>
      </c>
      <c r="K40" s="36">
        <f>SUMIFS(СВЦЭМ!$C$39:$C$782,СВЦЭМ!$A$39:$A$782,$A40,СВЦЭМ!$B$39:$B$782,K$11)+'СЕТ СН'!$F$9+СВЦЭМ!$D$10+'СЕТ СН'!$F$6-'СЕТ СН'!$F$19</f>
        <v>1762.2413569600003</v>
      </c>
      <c r="L40" s="36">
        <f>SUMIFS(СВЦЭМ!$C$39:$C$782,СВЦЭМ!$A$39:$A$782,$A40,СВЦЭМ!$B$39:$B$782,L$11)+'СЕТ СН'!$F$9+СВЦЭМ!$D$10+'СЕТ СН'!$F$6-'СЕТ СН'!$F$19</f>
        <v>1768.17390445</v>
      </c>
      <c r="M40" s="36">
        <f>SUMIFS(СВЦЭМ!$C$39:$C$782,СВЦЭМ!$A$39:$A$782,$A40,СВЦЭМ!$B$39:$B$782,M$11)+'СЕТ СН'!$F$9+СВЦЭМ!$D$10+'СЕТ СН'!$F$6-'СЕТ СН'!$F$19</f>
        <v>1778.3321556800001</v>
      </c>
      <c r="N40" s="36">
        <f>SUMIFS(СВЦЭМ!$C$39:$C$782,СВЦЭМ!$A$39:$A$782,$A40,СВЦЭМ!$B$39:$B$782,N$11)+'СЕТ СН'!$F$9+СВЦЭМ!$D$10+'СЕТ СН'!$F$6-'СЕТ СН'!$F$19</f>
        <v>1778.81953445</v>
      </c>
      <c r="O40" s="36">
        <f>SUMIFS(СВЦЭМ!$C$39:$C$782,СВЦЭМ!$A$39:$A$782,$A40,СВЦЭМ!$B$39:$B$782,O$11)+'СЕТ СН'!$F$9+СВЦЭМ!$D$10+'СЕТ СН'!$F$6-'СЕТ СН'!$F$19</f>
        <v>1776.22670436</v>
      </c>
      <c r="P40" s="36">
        <f>SUMIFS(СВЦЭМ!$C$39:$C$782,СВЦЭМ!$A$39:$A$782,$A40,СВЦЭМ!$B$39:$B$782,P$11)+'СЕТ СН'!$F$9+СВЦЭМ!$D$10+'СЕТ СН'!$F$6-'СЕТ СН'!$F$19</f>
        <v>1768.4523865800002</v>
      </c>
      <c r="Q40" s="36">
        <f>SUMIFS(СВЦЭМ!$C$39:$C$782,СВЦЭМ!$A$39:$A$782,$A40,СВЦЭМ!$B$39:$B$782,Q$11)+'СЕТ СН'!$F$9+СВЦЭМ!$D$10+'СЕТ СН'!$F$6-'СЕТ СН'!$F$19</f>
        <v>1762.7915651399999</v>
      </c>
      <c r="R40" s="36">
        <f>SUMIFS(СВЦЭМ!$C$39:$C$782,СВЦЭМ!$A$39:$A$782,$A40,СВЦЭМ!$B$39:$B$782,R$11)+'СЕТ СН'!$F$9+СВЦЭМ!$D$10+'СЕТ СН'!$F$6-'СЕТ СН'!$F$19</f>
        <v>1750.4115987800001</v>
      </c>
      <c r="S40" s="36">
        <f>SUMIFS(СВЦЭМ!$C$39:$C$782,СВЦЭМ!$A$39:$A$782,$A40,СВЦЭМ!$B$39:$B$782,S$11)+'СЕТ СН'!$F$9+СВЦЭМ!$D$10+'СЕТ СН'!$F$6-'СЕТ СН'!$F$19</f>
        <v>1746.33718546</v>
      </c>
      <c r="T40" s="36">
        <f>SUMIFS(СВЦЭМ!$C$39:$C$782,СВЦЭМ!$A$39:$A$782,$A40,СВЦЭМ!$B$39:$B$782,T$11)+'СЕТ СН'!$F$9+СВЦЭМ!$D$10+'СЕТ СН'!$F$6-'СЕТ СН'!$F$19</f>
        <v>1668.6238003799999</v>
      </c>
      <c r="U40" s="36">
        <f>SUMIFS(СВЦЭМ!$C$39:$C$782,СВЦЭМ!$A$39:$A$782,$A40,СВЦЭМ!$B$39:$B$782,U$11)+'СЕТ СН'!$F$9+СВЦЭМ!$D$10+'СЕТ СН'!$F$6-'СЕТ СН'!$F$19</f>
        <v>1676.4015545299999</v>
      </c>
      <c r="V40" s="36">
        <f>SUMIFS(СВЦЭМ!$C$39:$C$782,СВЦЭМ!$A$39:$A$782,$A40,СВЦЭМ!$B$39:$B$782,V$11)+'СЕТ СН'!$F$9+СВЦЭМ!$D$10+'СЕТ СН'!$F$6-'СЕТ СН'!$F$19</f>
        <v>1688.3433375200002</v>
      </c>
      <c r="W40" s="36">
        <f>SUMIFS(СВЦЭМ!$C$39:$C$782,СВЦЭМ!$A$39:$A$782,$A40,СВЦЭМ!$B$39:$B$782,W$11)+'СЕТ СН'!$F$9+СВЦЭМ!$D$10+'СЕТ СН'!$F$6-'СЕТ СН'!$F$19</f>
        <v>1670.9423863000002</v>
      </c>
      <c r="X40" s="36">
        <f>SUMIFS(СВЦЭМ!$C$39:$C$782,СВЦЭМ!$A$39:$A$782,$A40,СВЦЭМ!$B$39:$B$782,X$11)+'СЕТ СН'!$F$9+СВЦЭМ!$D$10+'СЕТ СН'!$F$6-'СЕТ СН'!$F$19</f>
        <v>1715.8584362500001</v>
      </c>
      <c r="Y40" s="36">
        <f>SUMIFS(СВЦЭМ!$C$39:$C$782,СВЦЭМ!$A$39:$A$782,$A40,СВЦЭМ!$B$39:$B$782,Y$11)+'СЕТ СН'!$F$9+СВЦЭМ!$D$10+'СЕТ СН'!$F$6-'СЕТ СН'!$F$19</f>
        <v>1758.6276102699999</v>
      </c>
    </row>
    <row r="41" spans="1:25" ht="15.75" x14ac:dyDescent="0.2">
      <c r="A41" s="35">
        <f t="shared" si="0"/>
        <v>45076</v>
      </c>
      <c r="B41" s="36">
        <f>SUMIFS(СВЦЭМ!$C$39:$C$782,СВЦЭМ!$A$39:$A$782,$A41,СВЦЭМ!$B$39:$B$782,B$11)+'СЕТ СН'!$F$9+СВЦЭМ!$D$10+'СЕТ СН'!$F$6-'СЕТ СН'!$F$19</f>
        <v>1888.44586841</v>
      </c>
      <c r="C41" s="36">
        <f>SUMIFS(СВЦЭМ!$C$39:$C$782,СВЦЭМ!$A$39:$A$782,$A41,СВЦЭМ!$B$39:$B$782,C$11)+'СЕТ СН'!$F$9+СВЦЭМ!$D$10+'СЕТ СН'!$F$6-'СЕТ СН'!$F$19</f>
        <v>1946.6414278100001</v>
      </c>
      <c r="D41" s="36">
        <f>SUMIFS(СВЦЭМ!$C$39:$C$782,СВЦЭМ!$A$39:$A$782,$A41,СВЦЭМ!$B$39:$B$782,D$11)+'СЕТ СН'!$F$9+СВЦЭМ!$D$10+'СЕТ СН'!$F$6-'СЕТ СН'!$F$19</f>
        <v>1999.1962795899999</v>
      </c>
      <c r="E41" s="36">
        <f>SUMIFS(СВЦЭМ!$C$39:$C$782,СВЦЭМ!$A$39:$A$782,$A41,СВЦЭМ!$B$39:$B$782,E$11)+'СЕТ СН'!$F$9+СВЦЭМ!$D$10+'СЕТ СН'!$F$6-'СЕТ СН'!$F$19</f>
        <v>1995.2040344900001</v>
      </c>
      <c r="F41" s="36">
        <f>SUMIFS(СВЦЭМ!$C$39:$C$782,СВЦЭМ!$A$39:$A$782,$A41,СВЦЭМ!$B$39:$B$782,F$11)+'СЕТ СН'!$F$9+СВЦЭМ!$D$10+'СЕТ СН'!$F$6-'СЕТ СН'!$F$19</f>
        <v>1993.88167888</v>
      </c>
      <c r="G41" s="36">
        <f>SUMIFS(СВЦЭМ!$C$39:$C$782,СВЦЭМ!$A$39:$A$782,$A41,СВЦЭМ!$B$39:$B$782,G$11)+'СЕТ СН'!$F$9+СВЦЭМ!$D$10+'СЕТ СН'!$F$6-'СЕТ СН'!$F$19</f>
        <v>1941.94610797</v>
      </c>
      <c r="H41" s="36">
        <f>SUMIFS(СВЦЭМ!$C$39:$C$782,СВЦЭМ!$A$39:$A$782,$A41,СВЦЭМ!$B$39:$B$782,H$11)+'СЕТ СН'!$F$9+СВЦЭМ!$D$10+'СЕТ СН'!$F$6-'СЕТ СН'!$F$19</f>
        <v>1857.09556565</v>
      </c>
      <c r="I41" s="36">
        <f>SUMIFS(СВЦЭМ!$C$39:$C$782,СВЦЭМ!$A$39:$A$782,$A41,СВЦЭМ!$B$39:$B$782,I$11)+'СЕТ СН'!$F$9+СВЦЭМ!$D$10+'СЕТ СН'!$F$6-'СЕТ СН'!$F$19</f>
        <v>1812.91797911</v>
      </c>
      <c r="J41" s="36">
        <f>SUMIFS(СВЦЭМ!$C$39:$C$782,СВЦЭМ!$A$39:$A$782,$A41,СВЦЭМ!$B$39:$B$782,J$11)+'СЕТ СН'!$F$9+СВЦЭМ!$D$10+'СЕТ СН'!$F$6-'СЕТ СН'!$F$19</f>
        <v>1765.4083111899999</v>
      </c>
      <c r="K41" s="36">
        <f>SUMIFS(СВЦЭМ!$C$39:$C$782,СВЦЭМ!$A$39:$A$782,$A41,СВЦЭМ!$B$39:$B$782,K$11)+'СЕТ СН'!$F$9+СВЦЭМ!$D$10+'СЕТ СН'!$F$6-'СЕТ СН'!$F$19</f>
        <v>1807.8803304200001</v>
      </c>
      <c r="L41" s="36">
        <f>SUMIFS(СВЦЭМ!$C$39:$C$782,СВЦЭМ!$A$39:$A$782,$A41,СВЦЭМ!$B$39:$B$782,L$11)+'СЕТ СН'!$F$9+СВЦЭМ!$D$10+'СЕТ СН'!$F$6-'СЕТ СН'!$F$19</f>
        <v>1795.5785954500002</v>
      </c>
      <c r="M41" s="36">
        <f>SUMIFS(СВЦЭМ!$C$39:$C$782,СВЦЭМ!$A$39:$A$782,$A41,СВЦЭМ!$B$39:$B$782,M$11)+'СЕТ СН'!$F$9+СВЦЭМ!$D$10+'СЕТ СН'!$F$6-'СЕТ СН'!$F$19</f>
        <v>1806.1415601900003</v>
      </c>
      <c r="N41" s="36">
        <f>SUMIFS(СВЦЭМ!$C$39:$C$782,СВЦЭМ!$A$39:$A$782,$A41,СВЦЭМ!$B$39:$B$782,N$11)+'СЕТ СН'!$F$9+СВЦЭМ!$D$10+'СЕТ СН'!$F$6-'СЕТ СН'!$F$19</f>
        <v>1837.1073195399999</v>
      </c>
      <c r="O41" s="36">
        <f>SUMIFS(СВЦЭМ!$C$39:$C$782,СВЦЭМ!$A$39:$A$782,$A41,СВЦЭМ!$B$39:$B$782,O$11)+'СЕТ СН'!$F$9+СВЦЭМ!$D$10+'СЕТ СН'!$F$6-'СЕТ СН'!$F$19</f>
        <v>1799.0419199100002</v>
      </c>
      <c r="P41" s="36">
        <f>SUMIFS(СВЦЭМ!$C$39:$C$782,СВЦЭМ!$A$39:$A$782,$A41,СВЦЭМ!$B$39:$B$782,P$11)+'СЕТ СН'!$F$9+СВЦЭМ!$D$10+'СЕТ СН'!$F$6-'СЕТ СН'!$F$19</f>
        <v>1804.3484346499999</v>
      </c>
      <c r="Q41" s="36">
        <f>SUMIFS(СВЦЭМ!$C$39:$C$782,СВЦЭМ!$A$39:$A$782,$A41,СВЦЭМ!$B$39:$B$782,Q$11)+'СЕТ СН'!$F$9+СВЦЭМ!$D$10+'СЕТ СН'!$F$6-'СЕТ СН'!$F$19</f>
        <v>1802.6052899199999</v>
      </c>
      <c r="R41" s="36">
        <f>SUMIFS(СВЦЭМ!$C$39:$C$782,СВЦЭМ!$A$39:$A$782,$A41,СВЦЭМ!$B$39:$B$782,R$11)+'СЕТ СН'!$F$9+СВЦЭМ!$D$10+'СЕТ СН'!$F$6-'СЕТ СН'!$F$19</f>
        <v>1805.2812587200001</v>
      </c>
      <c r="S41" s="36">
        <f>SUMIFS(СВЦЭМ!$C$39:$C$782,СВЦЭМ!$A$39:$A$782,$A41,СВЦЭМ!$B$39:$B$782,S$11)+'СЕТ СН'!$F$9+СВЦЭМ!$D$10+'СЕТ СН'!$F$6-'СЕТ СН'!$F$19</f>
        <v>1770.6694409300003</v>
      </c>
      <c r="T41" s="36">
        <f>SUMIFS(СВЦЭМ!$C$39:$C$782,СВЦЭМ!$A$39:$A$782,$A41,СВЦЭМ!$B$39:$B$782,T$11)+'СЕТ СН'!$F$9+СВЦЭМ!$D$10+'СЕТ СН'!$F$6-'СЕТ СН'!$F$19</f>
        <v>1746.0819988600001</v>
      </c>
      <c r="U41" s="36">
        <f>SUMIFS(СВЦЭМ!$C$39:$C$782,СВЦЭМ!$A$39:$A$782,$A41,СВЦЭМ!$B$39:$B$782,U$11)+'СЕТ СН'!$F$9+СВЦЭМ!$D$10+'СЕТ СН'!$F$6-'СЕТ СН'!$F$19</f>
        <v>1686.6546552700001</v>
      </c>
      <c r="V41" s="36">
        <f>SUMIFS(СВЦЭМ!$C$39:$C$782,СВЦЭМ!$A$39:$A$782,$A41,СВЦЭМ!$B$39:$B$782,V$11)+'СЕТ СН'!$F$9+СВЦЭМ!$D$10+'СЕТ СН'!$F$6-'СЕТ СН'!$F$19</f>
        <v>1661.1053311999999</v>
      </c>
      <c r="W41" s="36">
        <f>SUMIFS(СВЦЭМ!$C$39:$C$782,СВЦЭМ!$A$39:$A$782,$A41,СВЦЭМ!$B$39:$B$782,W$11)+'СЕТ СН'!$F$9+СВЦЭМ!$D$10+'СЕТ СН'!$F$6-'СЕТ СН'!$F$19</f>
        <v>1689.6392397100003</v>
      </c>
      <c r="X41" s="36">
        <f>SUMIFS(СВЦЭМ!$C$39:$C$782,СВЦЭМ!$A$39:$A$782,$A41,СВЦЭМ!$B$39:$B$782,X$11)+'СЕТ СН'!$F$9+СВЦЭМ!$D$10+'СЕТ СН'!$F$6-'СЕТ СН'!$F$19</f>
        <v>1760.36599492</v>
      </c>
      <c r="Y41" s="36">
        <f>SUMIFS(СВЦЭМ!$C$39:$C$782,СВЦЭМ!$A$39:$A$782,$A41,СВЦЭМ!$B$39:$B$782,Y$11)+'СЕТ СН'!$F$9+СВЦЭМ!$D$10+'СЕТ СН'!$F$6-'СЕТ СН'!$F$19</f>
        <v>1802.7082788900002</v>
      </c>
    </row>
    <row r="42" spans="1:25" ht="15.75" x14ac:dyDescent="0.2">
      <c r="A42" s="35">
        <f t="shared" si="0"/>
        <v>45077</v>
      </c>
      <c r="B42" s="36">
        <f>SUMIFS(СВЦЭМ!$C$39:$C$782,СВЦЭМ!$A$39:$A$782,$A42,СВЦЭМ!$B$39:$B$782,B$11)+'СЕТ СН'!$F$9+СВЦЭМ!$D$10+'СЕТ СН'!$F$6-'СЕТ СН'!$F$19</f>
        <v>1930.5059116299999</v>
      </c>
      <c r="C42" s="36">
        <f>SUMIFS(СВЦЭМ!$C$39:$C$782,СВЦЭМ!$A$39:$A$782,$A42,СВЦЭМ!$B$39:$B$782,C$11)+'СЕТ СН'!$F$9+СВЦЭМ!$D$10+'СЕТ СН'!$F$6-'СЕТ СН'!$F$19</f>
        <v>1991.1234471400003</v>
      </c>
      <c r="D42" s="36">
        <f>SUMIFS(СВЦЭМ!$C$39:$C$782,СВЦЭМ!$A$39:$A$782,$A42,СВЦЭМ!$B$39:$B$782,D$11)+'СЕТ СН'!$F$9+СВЦЭМ!$D$10+'СЕТ СН'!$F$6-'СЕТ СН'!$F$19</f>
        <v>2004.63090732</v>
      </c>
      <c r="E42" s="36">
        <f>SUMIFS(СВЦЭМ!$C$39:$C$782,СВЦЭМ!$A$39:$A$782,$A42,СВЦЭМ!$B$39:$B$782,E$11)+'СЕТ СН'!$F$9+СВЦЭМ!$D$10+'СЕТ СН'!$F$6-'СЕТ СН'!$F$19</f>
        <v>1975.5959010700003</v>
      </c>
      <c r="F42" s="36">
        <f>SUMIFS(СВЦЭМ!$C$39:$C$782,СВЦЭМ!$A$39:$A$782,$A42,СВЦЭМ!$B$39:$B$782,F$11)+'СЕТ СН'!$F$9+СВЦЭМ!$D$10+'СЕТ СН'!$F$6-'СЕТ СН'!$F$19</f>
        <v>1988.1508021700001</v>
      </c>
      <c r="G42" s="36">
        <f>SUMIFS(СВЦЭМ!$C$39:$C$782,СВЦЭМ!$A$39:$A$782,$A42,СВЦЭМ!$B$39:$B$782,G$11)+'СЕТ СН'!$F$9+СВЦЭМ!$D$10+'СЕТ СН'!$F$6-'СЕТ СН'!$F$19</f>
        <v>1984.6138362699999</v>
      </c>
      <c r="H42" s="36">
        <f>SUMIFS(СВЦЭМ!$C$39:$C$782,СВЦЭМ!$A$39:$A$782,$A42,СВЦЭМ!$B$39:$B$782,H$11)+'СЕТ СН'!$F$9+СВЦЭМ!$D$10+'СЕТ СН'!$F$6-'СЕТ СН'!$F$19</f>
        <v>1832.14985424</v>
      </c>
      <c r="I42" s="36">
        <f>SUMIFS(СВЦЭМ!$C$39:$C$782,СВЦЭМ!$A$39:$A$782,$A42,СВЦЭМ!$B$39:$B$782,I$11)+'СЕТ СН'!$F$9+СВЦЭМ!$D$10+'СЕТ СН'!$F$6-'СЕТ СН'!$F$19</f>
        <v>1804.8346052000002</v>
      </c>
      <c r="J42" s="36">
        <f>SUMIFS(СВЦЭМ!$C$39:$C$782,СВЦЭМ!$A$39:$A$782,$A42,СВЦЭМ!$B$39:$B$782,J$11)+'СЕТ СН'!$F$9+СВЦЭМ!$D$10+'СЕТ СН'!$F$6-'СЕТ СН'!$F$19</f>
        <v>1745.2440639800002</v>
      </c>
      <c r="K42" s="36">
        <f>SUMIFS(СВЦЭМ!$C$39:$C$782,СВЦЭМ!$A$39:$A$782,$A42,СВЦЭМ!$B$39:$B$782,K$11)+'СЕТ СН'!$F$9+СВЦЭМ!$D$10+'СЕТ СН'!$F$6-'СЕТ СН'!$F$19</f>
        <v>1740.8986010200001</v>
      </c>
      <c r="L42" s="36">
        <f>SUMIFS(СВЦЭМ!$C$39:$C$782,СВЦЭМ!$A$39:$A$782,$A42,СВЦЭМ!$B$39:$B$782,L$11)+'СЕТ СН'!$F$9+СВЦЭМ!$D$10+'СЕТ СН'!$F$6-'СЕТ СН'!$F$19</f>
        <v>1736.5381668200002</v>
      </c>
      <c r="M42" s="36">
        <f>SUMIFS(СВЦЭМ!$C$39:$C$782,СВЦЭМ!$A$39:$A$782,$A42,СВЦЭМ!$B$39:$B$782,M$11)+'СЕТ СН'!$F$9+СВЦЭМ!$D$10+'СЕТ СН'!$F$6-'СЕТ СН'!$F$19</f>
        <v>1758.6842492800001</v>
      </c>
      <c r="N42" s="36">
        <f>SUMIFS(СВЦЭМ!$C$39:$C$782,СВЦЭМ!$A$39:$A$782,$A42,СВЦЭМ!$B$39:$B$782,N$11)+'СЕТ СН'!$F$9+СВЦЭМ!$D$10+'СЕТ СН'!$F$6-'СЕТ СН'!$F$19</f>
        <v>1783.8467593099999</v>
      </c>
      <c r="O42" s="36">
        <f>SUMIFS(СВЦЭМ!$C$39:$C$782,СВЦЭМ!$A$39:$A$782,$A42,СВЦЭМ!$B$39:$B$782,O$11)+'СЕТ СН'!$F$9+СВЦЭМ!$D$10+'СЕТ СН'!$F$6-'СЕТ СН'!$F$19</f>
        <v>1747.5354816399999</v>
      </c>
      <c r="P42" s="36">
        <f>SUMIFS(СВЦЭМ!$C$39:$C$782,СВЦЭМ!$A$39:$A$782,$A42,СВЦЭМ!$B$39:$B$782,P$11)+'СЕТ СН'!$F$9+СВЦЭМ!$D$10+'СЕТ СН'!$F$6-'СЕТ СН'!$F$19</f>
        <v>1778.45776398</v>
      </c>
      <c r="Q42" s="36">
        <f>SUMIFS(СВЦЭМ!$C$39:$C$782,СВЦЭМ!$A$39:$A$782,$A42,СВЦЭМ!$B$39:$B$782,Q$11)+'СЕТ СН'!$F$9+СВЦЭМ!$D$10+'СЕТ СН'!$F$6-'СЕТ СН'!$F$19</f>
        <v>1772.4945165500003</v>
      </c>
      <c r="R42" s="36">
        <f>SUMIFS(СВЦЭМ!$C$39:$C$782,СВЦЭМ!$A$39:$A$782,$A42,СВЦЭМ!$B$39:$B$782,R$11)+'СЕТ СН'!$F$9+СВЦЭМ!$D$10+'СЕТ СН'!$F$6-'СЕТ СН'!$F$19</f>
        <v>1771.32117879</v>
      </c>
      <c r="S42" s="36">
        <f>SUMIFS(СВЦЭМ!$C$39:$C$782,СВЦЭМ!$A$39:$A$782,$A42,СВЦЭМ!$B$39:$B$782,S$11)+'СЕТ СН'!$F$9+СВЦЭМ!$D$10+'СЕТ СН'!$F$6-'СЕТ СН'!$F$19</f>
        <v>1751.9716339500001</v>
      </c>
      <c r="T42" s="36">
        <f>SUMIFS(СВЦЭМ!$C$39:$C$782,СВЦЭМ!$A$39:$A$782,$A42,СВЦЭМ!$B$39:$B$782,T$11)+'СЕТ СН'!$F$9+СВЦЭМ!$D$10+'СЕТ СН'!$F$6-'СЕТ СН'!$F$19</f>
        <v>1725.4588846199999</v>
      </c>
      <c r="U42" s="36">
        <f>SUMIFS(СВЦЭМ!$C$39:$C$782,СВЦЭМ!$A$39:$A$782,$A42,СВЦЭМ!$B$39:$B$782,U$11)+'СЕТ СН'!$F$9+СВЦЭМ!$D$10+'СЕТ СН'!$F$6-'СЕТ СН'!$F$19</f>
        <v>1669.1856072</v>
      </c>
      <c r="V42" s="36">
        <f>SUMIFS(СВЦЭМ!$C$39:$C$782,СВЦЭМ!$A$39:$A$782,$A42,СВЦЭМ!$B$39:$B$782,V$11)+'СЕТ СН'!$F$9+СВЦЭМ!$D$10+'СЕТ СН'!$F$6-'СЕТ СН'!$F$19</f>
        <v>1644.9677081200002</v>
      </c>
      <c r="W42" s="36">
        <f>SUMIFS(СВЦЭМ!$C$39:$C$782,СВЦЭМ!$A$39:$A$782,$A42,СВЦЭМ!$B$39:$B$782,W$11)+'СЕТ СН'!$F$9+СВЦЭМ!$D$10+'СЕТ СН'!$F$6-'СЕТ СН'!$F$19</f>
        <v>1646.62370934</v>
      </c>
      <c r="X42" s="36">
        <f>SUMIFS(СВЦЭМ!$C$39:$C$782,СВЦЭМ!$A$39:$A$782,$A42,СВЦЭМ!$B$39:$B$782,X$11)+'СЕТ СН'!$F$9+СВЦЭМ!$D$10+'СЕТ СН'!$F$6-'СЕТ СН'!$F$19</f>
        <v>1698.79074412</v>
      </c>
      <c r="Y42" s="36">
        <f>SUMIFS(СВЦЭМ!$C$39:$C$782,СВЦЭМ!$A$39:$A$782,$A42,СВЦЭМ!$B$39:$B$782,Y$11)+'СЕТ СН'!$F$9+СВЦЭМ!$D$10+'СЕТ СН'!$F$6-'СЕТ СН'!$F$19</f>
        <v>1758.7471452499999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01.05.2023</v>
      </c>
      <c r="B48" s="36">
        <f>SUMIFS(СВЦЭМ!$C$39:$C$782,СВЦЭМ!$A$39:$A$782,$A48,СВЦЭМ!$B$39:$B$782,B$47)+'СЕТ СН'!$G$9+СВЦЭМ!$D$10+'СЕТ СН'!$G$6-'СЕТ СН'!$G$19</f>
        <v>2103.5926164400003</v>
      </c>
      <c r="C48" s="36">
        <f>SUMIFS(СВЦЭМ!$C$39:$C$782,СВЦЭМ!$A$39:$A$782,$A48,СВЦЭМ!$B$39:$B$782,C$47)+'СЕТ СН'!$G$9+СВЦЭМ!$D$10+'СЕТ СН'!$G$6-'СЕТ СН'!$G$19</f>
        <v>2199.8943031899998</v>
      </c>
      <c r="D48" s="36">
        <f>SUMIFS(СВЦЭМ!$C$39:$C$782,СВЦЭМ!$A$39:$A$782,$A48,СВЦЭМ!$B$39:$B$782,D$47)+'СЕТ СН'!$G$9+СВЦЭМ!$D$10+'СЕТ СН'!$G$6-'СЕТ СН'!$G$19</f>
        <v>2263.5937679600002</v>
      </c>
      <c r="E48" s="36">
        <f>SUMIFS(СВЦЭМ!$C$39:$C$782,СВЦЭМ!$A$39:$A$782,$A48,СВЦЭМ!$B$39:$B$782,E$47)+'СЕТ СН'!$G$9+СВЦЭМ!$D$10+'СЕТ СН'!$G$6-'СЕТ СН'!$G$19</f>
        <v>2294.1129370600001</v>
      </c>
      <c r="F48" s="36">
        <f>SUMIFS(СВЦЭМ!$C$39:$C$782,СВЦЭМ!$A$39:$A$782,$A48,СВЦЭМ!$B$39:$B$782,F$47)+'СЕТ СН'!$G$9+СВЦЭМ!$D$10+'СЕТ СН'!$G$6-'СЕТ СН'!$G$19</f>
        <v>2303.25193137</v>
      </c>
      <c r="G48" s="36">
        <f>SUMIFS(СВЦЭМ!$C$39:$C$782,СВЦЭМ!$A$39:$A$782,$A48,СВЦЭМ!$B$39:$B$782,G$47)+'СЕТ СН'!$G$9+СВЦЭМ!$D$10+'СЕТ СН'!$G$6-'СЕТ СН'!$G$19</f>
        <v>2292.6203877299999</v>
      </c>
      <c r="H48" s="36">
        <f>SUMIFS(СВЦЭМ!$C$39:$C$782,СВЦЭМ!$A$39:$A$782,$A48,СВЦЭМ!$B$39:$B$782,H$47)+'СЕТ СН'!$G$9+СВЦЭМ!$D$10+'СЕТ СН'!$G$6-'СЕТ СН'!$G$19</f>
        <v>2293.5200003800001</v>
      </c>
      <c r="I48" s="36">
        <f>SUMIFS(СВЦЭМ!$C$39:$C$782,СВЦЭМ!$A$39:$A$782,$A48,СВЦЭМ!$B$39:$B$782,I$47)+'СЕТ СН'!$G$9+СВЦЭМ!$D$10+'СЕТ СН'!$G$6-'СЕТ СН'!$G$19</f>
        <v>2242.0284365800003</v>
      </c>
      <c r="J48" s="36">
        <f>SUMIFS(СВЦЭМ!$C$39:$C$782,СВЦЭМ!$A$39:$A$782,$A48,СВЦЭМ!$B$39:$B$782,J$47)+'СЕТ СН'!$G$9+СВЦЭМ!$D$10+'СЕТ СН'!$G$6-'СЕТ СН'!$G$19</f>
        <v>2194.9871720700003</v>
      </c>
      <c r="K48" s="36">
        <f>SUMIFS(СВЦЭМ!$C$39:$C$782,СВЦЭМ!$A$39:$A$782,$A48,СВЦЭМ!$B$39:$B$782,K$47)+'СЕТ СН'!$G$9+СВЦЭМ!$D$10+'СЕТ СН'!$G$6-'СЕТ СН'!$G$19</f>
        <v>2147.8691153600003</v>
      </c>
      <c r="L48" s="36">
        <f>SUMIFS(СВЦЭМ!$C$39:$C$782,СВЦЭМ!$A$39:$A$782,$A48,СВЦЭМ!$B$39:$B$782,L$47)+'СЕТ СН'!$G$9+СВЦЭМ!$D$10+'СЕТ СН'!$G$6-'СЕТ СН'!$G$19</f>
        <v>2125.4578104800003</v>
      </c>
      <c r="M48" s="36">
        <f>SUMIFS(СВЦЭМ!$C$39:$C$782,СВЦЭМ!$A$39:$A$782,$A48,СВЦЭМ!$B$39:$B$782,M$47)+'СЕТ СН'!$G$9+СВЦЭМ!$D$10+'СЕТ СН'!$G$6-'СЕТ СН'!$G$19</f>
        <v>2127.2329455100003</v>
      </c>
      <c r="N48" s="36">
        <f>SUMIFS(СВЦЭМ!$C$39:$C$782,СВЦЭМ!$A$39:$A$782,$A48,СВЦЭМ!$B$39:$B$782,N$47)+'СЕТ СН'!$G$9+СВЦЭМ!$D$10+'СЕТ СН'!$G$6-'СЕТ СН'!$G$19</f>
        <v>2161.24024938</v>
      </c>
      <c r="O48" s="36">
        <f>SUMIFS(СВЦЭМ!$C$39:$C$782,СВЦЭМ!$A$39:$A$782,$A48,СВЦЭМ!$B$39:$B$782,O$47)+'СЕТ СН'!$G$9+СВЦЭМ!$D$10+'СЕТ СН'!$G$6-'СЕТ СН'!$G$19</f>
        <v>2175.6998310200001</v>
      </c>
      <c r="P48" s="36">
        <f>SUMIFS(СВЦЭМ!$C$39:$C$782,СВЦЭМ!$A$39:$A$782,$A48,СВЦЭМ!$B$39:$B$782,P$47)+'СЕТ СН'!$G$9+СВЦЭМ!$D$10+'СЕТ СН'!$G$6-'СЕТ СН'!$G$19</f>
        <v>2172.7515588199999</v>
      </c>
      <c r="Q48" s="36">
        <f>SUMIFS(СВЦЭМ!$C$39:$C$782,СВЦЭМ!$A$39:$A$782,$A48,СВЦЭМ!$B$39:$B$782,Q$47)+'СЕТ СН'!$G$9+СВЦЭМ!$D$10+'СЕТ СН'!$G$6-'СЕТ СН'!$G$19</f>
        <v>2180.32781286</v>
      </c>
      <c r="R48" s="36">
        <f>SUMIFS(СВЦЭМ!$C$39:$C$782,СВЦЭМ!$A$39:$A$782,$A48,СВЦЭМ!$B$39:$B$782,R$47)+'СЕТ СН'!$G$9+СВЦЭМ!$D$10+'СЕТ СН'!$G$6-'СЕТ СН'!$G$19</f>
        <v>2186.11841121</v>
      </c>
      <c r="S48" s="36">
        <f>SUMIFS(СВЦЭМ!$C$39:$C$782,СВЦЭМ!$A$39:$A$782,$A48,СВЦЭМ!$B$39:$B$782,S$47)+'СЕТ СН'!$G$9+СВЦЭМ!$D$10+'СЕТ СН'!$G$6-'СЕТ СН'!$G$19</f>
        <v>2129.4635438200003</v>
      </c>
      <c r="T48" s="36">
        <f>SUMIFS(СВЦЭМ!$C$39:$C$782,СВЦЭМ!$A$39:$A$782,$A48,СВЦЭМ!$B$39:$B$782,T$47)+'СЕТ СН'!$G$9+СВЦЭМ!$D$10+'СЕТ СН'!$G$6-'СЕТ СН'!$G$19</f>
        <v>2099.2333604400001</v>
      </c>
      <c r="U48" s="36">
        <f>SUMIFS(СВЦЭМ!$C$39:$C$782,СВЦЭМ!$A$39:$A$782,$A48,СВЦЭМ!$B$39:$B$782,U$47)+'СЕТ СН'!$G$9+СВЦЭМ!$D$10+'СЕТ СН'!$G$6-'СЕТ СН'!$G$19</f>
        <v>2064.9291597300003</v>
      </c>
      <c r="V48" s="36">
        <f>SUMIFS(СВЦЭМ!$C$39:$C$782,СВЦЭМ!$A$39:$A$782,$A48,СВЦЭМ!$B$39:$B$782,V$47)+'СЕТ СН'!$G$9+СВЦЭМ!$D$10+'СЕТ СН'!$G$6-'СЕТ СН'!$G$19</f>
        <v>2013.4586226400002</v>
      </c>
      <c r="W48" s="36">
        <f>SUMIFS(СВЦЭМ!$C$39:$C$782,СВЦЭМ!$A$39:$A$782,$A48,СВЦЭМ!$B$39:$B$782,W$47)+'СЕТ СН'!$G$9+СВЦЭМ!$D$10+'СЕТ СН'!$G$6-'СЕТ СН'!$G$19</f>
        <v>1991.0348771500003</v>
      </c>
      <c r="X48" s="36">
        <f>SUMIFS(СВЦЭМ!$C$39:$C$782,СВЦЭМ!$A$39:$A$782,$A48,СВЦЭМ!$B$39:$B$782,X$47)+'СЕТ СН'!$G$9+СВЦЭМ!$D$10+'СЕТ СН'!$G$6-'СЕТ СН'!$G$19</f>
        <v>2030.4654890500001</v>
      </c>
      <c r="Y48" s="36">
        <f>SUMIFS(СВЦЭМ!$C$39:$C$782,СВЦЭМ!$A$39:$A$782,$A48,СВЦЭМ!$B$39:$B$782,Y$47)+'СЕТ СН'!$G$9+СВЦЭМ!$D$10+'СЕТ СН'!$G$6-'СЕТ СН'!$G$19</f>
        <v>2081.0202793100002</v>
      </c>
    </row>
    <row r="49" spans="1:25" ht="15.75" x14ac:dyDescent="0.2">
      <c r="A49" s="35">
        <f>A48+1</f>
        <v>45048</v>
      </c>
      <c r="B49" s="36">
        <f>SUMIFS(СВЦЭМ!$C$39:$C$782,СВЦЭМ!$A$39:$A$782,$A49,СВЦЭМ!$B$39:$B$782,B$47)+'СЕТ СН'!$G$9+СВЦЭМ!$D$10+'СЕТ СН'!$G$6-'СЕТ СН'!$G$19</f>
        <v>2164.0873797100003</v>
      </c>
      <c r="C49" s="36">
        <f>SUMIFS(СВЦЭМ!$C$39:$C$782,СВЦЭМ!$A$39:$A$782,$A49,СВЦЭМ!$B$39:$B$782,C$47)+'СЕТ СН'!$G$9+СВЦЭМ!$D$10+'СЕТ СН'!$G$6-'СЕТ СН'!$G$19</f>
        <v>2229.4977334700002</v>
      </c>
      <c r="D49" s="36">
        <f>SUMIFS(СВЦЭМ!$C$39:$C$782,СВЦЭМ!$A$39:$A$782,$A49,СВЦЭМ!$B$39:$B$782,D$47)+'СЕТ СН'!$G$9+СВЦЭМ!$D$10+'СЕТ СН'!$G$6-'СЕТ СН'!$G$19</f>
        <v>2286.15787224</v>
      </c>
      <c r="E49" s="36">
        <f>SUMIFS(СВЦЭМ!$C$39:$C$782,СВЦЭМ!$A$39:$A$782,$A49,СВЦЭМ!$B$39:$B$782,E$47)+'СЕТ СН'!$G$9+СВЦЭМ!$D$10+'СЕТ СН'!$G$6-'СЕТ СН'!$G$19</f>
        <v>2304.7351286900002</v>
      </c>
      <c r="F49" s="36">
        <f>SUMIFS(СВЦЭМ!$C$39:$C$782,СВЦЭМ!$A$39:$A$782,$A49,СВЦЭМ!$B$39:$B$782,F$47)+'СЕТ СН'!$G$9+СВЦЭМ!$D$10+'СЕТ СН'!$G$6-'СЕТ СН'!$G$19</f>
        <v>2299.8124317800002</v>
      </c>
      <c r="G49" s="36">
        <f>SUMIFS(СВЦЭМ!$C$39:$C$782,СВЦЭМ!$A$39:$A$782,$A49,СВЦЭМ!$B$39:$B$782,G$47)+'СЕТ СН'!$G$9+СВЦЭМ!$D$10+'СЕТ СН'!$G$6-'СЕТ СН'!$G$19</f>
        <v>2294.5469022000002</v>
      </c>
      <c r="H49" s="36">
        <f>SUMIFS(СВЦЭМ!$C$39:$C$782,СВЦЭМ!$A$39:$A$782,$A49,СВЦЭМ!$B$39:$B$782,H$47)+'СЕТ СН'!$G$9+СВЦЭМ!$D$10+'СЕТ СН'!$G$6-'СЕТ СН'!$G$19</f>
        <v>2327.5795944800002</v>
      </c>
      <c r="I49" s="36">
        <f>SUMIFS(СВЦЭМ!$C$39:$C$782,СВЦЭМ!$A$39:$A$782,$A49,СВЦЭМ!$B$39:$B$782,I$47)+'СЕТ СН'!$G$9+СВЦЭМ!$D$10+'СЕТ СН'!$G$6-'СЕТ СН'!$G$19</f>
        <v>2150.0756674899999</v>
      </c>
      <c r="J49" s="36">
        <f>SUMIFS(СВЦЭМ!$C$39:$C$782,СВЦЭМ!$A$39:$A$782,$A49,СВЦЭМ!$B$39:$B$782,J$47)+'СЕТ СН'!$G$9+СВЦЭМ!$D$10+'СЕТ СН'!$G$6-'СЕТ СН'!$G$19</f>
        <v>2122.7009989000003</v>
      </c>
      <c r="K49" s="36">
        <f>SUMIFS(СВЦЭМ!$C$39:$C$782,СВЦЭМ!$A$39:$A$782,$A49,СВЦЭМ!$B$39:$B$782,K$47)+'СЕТ СН'!$G$9+СВЦЭМ!$D$10+'СЕТ СН'!$G$6-'СЕТ СН'!$G$19</f>
        <v>2105.3369642900002</v>
      </c>
      <c r="L49" s="36">
        <f>SUMIFS(СВЦЭМ!$C$39:$C$782,СВЦЭМ!$A$39:$A$782,$A49,СВЦЭМ!$B$39:$B$782,L$47)+'СЕТ СН'!$G$9+СВЦЭМ!$D$10+'СЕТ СН'!$G$6-'СЕТ СН'!$G$19</f>
        <v>2103.84989645</v>
      </c>
      <c r="M49" s="36">
        <f>SUMIFS(СВЦЭМ!$C$39:$C$782,СВЦЭМ!$A$39:$A$782,$A49,СВЦЭМ!$B$39:$B$782,M$47)+'СЕТ СН'!$G$9+СВЦЭМ!$D$10+'СЕТ СН'!$G$6-'СЕТ СН'!$G$19</f>
        <v>2108.6204300200002</v>
      </c>
      <c r="N49" s="36">
        <f>SUMIFS(СВЦЭМ!$C$39:$C$782,СВЦЭМ!$A$39:$A$782,$A49,СВЦЭМ!$B$39:$B$782,N$47)+'СЕТ СН'!$G$9+СВЦЭМ!$D$10+'СЕТ СН'!$G$6-'СЕТ СН'!$G$19</f>
        <v>2127.3260493400003</v>
      </c>
      <c r="O49" s="36">
        <f>SUMIFS(СВЦЭМ!$C$39:$C$782,СВЦЭМ!$A$39:$A$782,$A49,СВЦЭМ!$B$39:$B$782,O$47)+'СЕТ СН'!$G$9+СВЦЭМ!$D$10+'СЕТ СН'!$G$6-'СЕТ СН'!$G$19</f>
        <v>2138.1318672299999</v>
      </c>
      <c r="P49" s="36">
        <f>SUMIFS(СВЦЭМ!$C$39:$C$782,СВЦЭМ!$A$39:$A$782,$A49,СВЦЭМ!$B$39:$B$782,P$47)+'СЕТ СН'!$G$9+СВЦЭМ!$D$10+'СЕТ СН'!$G$6-'СЕТ СН'!$G$19</f>
        <v>2092.0151834900003</v>
      </c>
      <c r="Q49" s="36">
        <f>SUMIFS(СВЦЭМ!$C$39:$C$782,СВЦЭМ!$A$39:$A$782,$A49,СВЦЭМ!$B$39:$B$782,Q$47)+'СЕТ СН'!$G$9+СВЦЭМ!$D$10+'СЕТ СН'!$G$6-'СЕТ СН'!$G$19</f>
        <v>2037.80955348</v>
      </c>
      <c r="R49" s="36">
        <f>SUMIFS(СВЦЭМ!$C$39:$C$782,СВЦЭМ!$A$39:$A$782,$A49,СВЦЭМ!$B$39:$B$782,R$47)+'СЕТ СН'!$G$9+СВЦЭМ!$D$10+'СЕТ СН'!$G$6-'СЕТ СН'!$G$19</f>
        <v>2041.5763958100001</v>
      </c>
      <c r="S49" s="36">
        <f>SUMIFS(СВЦЭМ!$C$39:$C$782,СВЦЭМ!$A$39:$A$782,$A49,СВЦЭМ!$B$39:$B$782,S$47)+'СЕТ СН'!$G$9+СВЦЭМ!$D$10+'СЕТ СН'!$G$6-'СЕТ СН'!$G$19</f>
        <v>2009.8442109500002</v>
      </c>
      <c r="T49" s="36">
        <f>SUMIFS(СВЦЭМ!$C$39:$C$782,СВЦЭМ!$A$39:$A$782,$A49,СВЦЭМ!$B$39:$B$782,T$47)+'СЕТ СН'!$G$9+СВЦЭМ!$D$10+'СЕТ СН'!$G$6-'СЕТ СН'!$G$19</f>
        <v>1972.0145263499999</v>
      </c>
      <c r="U49" s="36">
        <f>SUMIFS(СВЦЭМ!$C$39:$C$782,СВЦЭМ!$A$39:$A$782,$A49,СВЦЭМ!$B$39:$B$782,U$47)+'СЕТ СН'!$G$9+СВЦЭМ!$D$10+'СЕТ СН'!$G$6-'СЕТ СН'!$G$19</f>
        <v>1944.7835648</v>
      </c>
      <c r="V49" s="36">
        <f>SUMIFS(СВЦЭМ!$C$39:$C$782,СВЦЭМ!$A$39:$A$782,$A49,СВЦЭМ!$B$39:$B$782,V$47)+'СЕТ СН'!$G$9+СВЦЭМ!$D$10+'СЕТ СН'!$G$6-'СЕТ СН'!$G$19</f>
        <v>1945.48840075</v>
      </c>
      <c r="W49" s="36">
        <f>SUMIFS(СВЦЭМ!$C$39:$C$782,СВЦЭМ!$A$39:$A$782,$A49,СВЦЭМ!$B$39:$B$782,W$47)+'СЕТ СН'!$G$9+СВЦЭМ!$D$10+'СЕТ СН'!$G$6-'СЕТ СН'!$G$19</f>
        <v>1923.5684386399998</v>
      </c>
      <c r="X49" s="36">
        <f>SUMIFS(СВЦЭМ!$C$39:$C$782,СВЦЭМ!$A$39:$A$782,$A49,СВЦЭМ!$B$39:$B$782,X$47)+'СЕТ СН'!$G$9+СВЦЭМ!$D$10+'СЕТ СН'!$G$6-'СЕТ СН'!$G$19</f>
        <v>1971.3680413299999</v>
      </c>
      <c r="Y49" s="36">
        <f>SUMIFS(СВЦЭМ!$C$39:$C$782,СВЦЭМ!$A$39:$A$782,$A49,СВЦЭМ!$B$39:$B$782,Y$47)+'СЕТ СН'!$G$9+СВЦЭМ!$D$10+'СЕТ СН'!$G$6-'СЕТ СН'!$G$19</f>
        <v>1998.39098771</v>
      </c>
    </row>
    <row r="50" spans="1:25" ht="15.75" x14ac:dyDescent="0.2">
      <c r="A50" s="35">
        <f t="shared" ref="A50:A78" si="1">A49+1</f>
        <v>45049</v>
      </c>
      <c r="B50" s="36">
        <f>SUMIFS(СВЦЭМ!$C$39:$C$782,СВЦЭМ!$A$39:$A$782,$A50,СВЦЭМ!$B$39:$B$782,B$47)+'СЕТ СН'!$G$9+СВЦЭМ!$D$10+'СЕТ СН'!$G$6-'СЕТ СН'!$G$19</f>
        <v>2136.29714431</v>
      </c>
      <c r="C50" s="36">
        <f>SUMIFS(СВЦЭМ!$C$39:$C$782,СВЦЭМ!$A$39:$A$782,$A50,СВЦЭМ!$B$39:$B$782,C$47)+'СЕТ СН'!$G$9+СВЦЭМ!$D$10+'СЕТ СН'!$G$6-'СЕТ СН'!$G$19</f>
        <v>2200.35007331</v>
      </c>
      <c r="D50" s="36">
        <f>SUMIFS(СВЦЭМ!$C$39:$C$782,СВЦЭМ!$A$39:$A$782,$A50,СВЦЭМ!$B$39:$B$782,D$47)+'СЕТ СН'!$G$9+СВЦЭМ!$D$10+'СЕТ СН'!$G$6-'СЕТ СН'!$G$19</f>
        <v>2270.00140104</v>
      </c>
      <c r="E50" s="36">
        <f>SUMIFS(СВЦЭМ!$C$39:$C$782,СВЦЭМ!$A$39:$A$782,$A50,СВЦЭМ!$B$39:$B$782,E$47)+'СЕТ СН'!$G$9+СВЦЭМ!$D$10+'СЕТ СН'!$G$6-'СЕТ СН'!$G$19</f>
        <v>2275.5854201299999</v>
      </c>
      <c r="F50" s="36">
        <f>SUMIFS(СВЦЭМ!$C$39:$C$782,СВЦЭМ!$A$39:$A$782,$A50,СВЦЭМ!$B$39:$B$782,F$47)+'СЕТ СН'!$G$9+СВЦЭМ!$D$10+'СЕТ СН'!$G$6-'СЕТ СН'!$G$19</f>
        <v>2289.0615252500002</v>
      </c>
      <c r="G50" s="36">
        <f>SUMIFS(СВЦЭМ!$C$39:$C$782,СВЦЭМ!$A$39:$A$782,$A50,СВЦЭМ!$B$39:$B$782,G$47)+'СЕТ СН'!$G$9+СВЦЭМ!$D$10+'СЕТ СН'!$G$6-'СЕТ СН'!$G$19</f>
        <v>2234.9003886599999</v>
      </c>
      <c r="H50" s="36">
        <f>SUMIFS(СВЦЭМ!$C$39:$C$782,СВЦЭМ!$A$39:$A$782,$A50,СВЦЭМ!$B$39:$B$782,H$47)+'СЕТ СН'!$G$9+СВЦЭМ!$D$10+'СЕТ СН'!$G$6-'СЕТ СН'!$G$19</f>
        <v>2181.4326435500002</v>
      </c>
      <c r="I50" s="36">
        <f>SUMIFS(СВЦЭМ!$C$39:$C$782,СВЦЭМ!$A$39:$A$782,$A50,СВЦЭМ!$B$39:$B$782,I$47)+'СЕТ СН'!$G$9+СВЦЭМ!$D$10+'СЕТ СН'!$G$6-'СЕТ СН'!$G$19</f>
        <v>2103.47467667</v>
      </c>
      <c r="J50" s="36">
        <f>SUMIFS(СВЦЭМ!$C$39:$C$782,СВЦЭМ!$A$39:$A$782,$A50,СВЦЭМ!$B$39:$B$782,J$47)+'СЕТ СН'!$G$9+СВЦЭМ!$D$10+'СЕТ СН'!$G$6-'СЕТ СН'!$G$19</f>
        <v>2061.59178686</v>
      </c>
      <c r="K50" s="36">
        <f>SUMIFS(СВЦЭМ!$C$39:$C$782,СВЦЭМ!$A$39:$A$782,$A50,СВЦЭМ!$B$39:$B$782,K$47)+'СЕТ СН'!$G$9+СВЦЭМ!$D$10+'СЕТ СН'!$G$6-'СЕТ СН'!$G$19</f>
        <v>2022.3758014200002</v>
      </c>
      <c r="L50" s="36">
        <f>SUMIFS(СВЦЭМ!$C$39:$C$782,СВЦЭМ!$A$39:$A$782,$A50,СВЦЭМ!$B$39:$B$782,L$47)+'СЕТ СН'!$G$9+СВЦЭМ!$D$10+'СЕТ СН'!$G$6-'СЕТ СН'!$G$19</f>
        <v>2015.5836886699999</v>
      </c>
      <c r="M50" s="36">
        <f>SUMIFS(СВЦЭМ!$C$39:$C$782,СВЦЭМ!$A$39:$A$782,$A50,СВЦЭМ!$B$39:$B$782,M$47)+'СЕТ СН'!$G$9+СВЦЭМ!$D$10+'СЕТ СН'!$G$6-'СЕТ СН'!$G$19</f>
        <v>2044.4685788699999</v>
      </c>
      <c r="N50" s="36">
        <f>SUMIFS(СВЦЭМ!$C$39:$C$782,СВЦЭМ!$A$39:$A$782,$A50,СВЦЭМ!$B$39:$B$782,N$47)+'СЕТ СН'!$G$9+СВЦЭМ!$D$10+'СЕТ СН'!$G$6-'СЕТ СН'!$G$19</f>
        <v>2089.1122648700002</v>
      </c>
      <c r="O50" s="36">
        <f>SUMIFS(СВЦЭМ!$C$39:$C$782,СВЦЭМ!$A$39:$A$782,$A50,СВЦЭМ!$B$39:$B$782,O$47)+'СЕТ СН'!$G$9+СВЦЭМ!$D$10+'СЕТ СН'!$G$6-'СЕТ СН'!$G$19</f>
        <v>2105.6060536700002</v>
      </c>
      <c r="P50" s="36">
        <f>SUMIFS(СВЦЭМ!$C$39:$C$782,СВЦЭМ!$A$39:$A$782,$A50,СВЦЭМ!$B$39:$B$782,P$47)+'СЕТ СН'!$G$9+СВЦЭМ!$D$10+'СЕТ СН'!$G$6-'СЕТ СН'!$G$19</f>
        <v>2108.6176010300001</v>
      </c>
      <c r="Q50" s="36">
        <f>SUMIFS(СВЦЭМ!$C$39:$C$782,СВЦЭМ!$A$39:$A$782,$A50,СВЦЭМ!$B$39:$B$782,Q$47)+'СЕТ СН'!$G$9+СВЦЭМ!$D$10+'СЕТ СН'!$G$6-'СЕТ СН'!$G$19</f>
        <v>2122.6777928199999</v>
      </c>
      <c r="R50" s="36">
        <f>SUMIFS(СВЦЭМ!$C$39:$C$782,СВЦЭМ!$A$39:$A$782,$A50,СВЦЭМ!$B$39:$B$782,R$47)+'СЕТ СН'!$G$9+СВЦЭМ!$D$10+'СЕТ СН'!$G$6-'СЕТ СН'!$G$19</f>
        <v>2118.8451143699999</v>
      </c>
      <c r="S50" s="36">
        <f>SUMIFS(СВЦЭМ!$C$39:$C$782,СВЦЭМ!$A$39:$A$782,$A50,СВЦЭМ!$B$39:$B$782,S$47)+'СЕТ СН'!$G$9+СВЦЭМ!$D$10+'СЕТ СН'!$G$6-'СЕТ СН'!$G$19</f>
        <v>2069.0642400000002</v>
      </c>
      <c r="T50" s="36">
        <f>SUMIFS(СВЦЭМ!$C$39:$C$782,СВЦЭМ!$A$39:$A$782,$A50,СВЦЭМ!$B$39:$B$782,T$47)+'СЕТ СН'!$G$9+СВЦЭМ!$D$10+'СЕТ СН'!$G$6-'СЕТ СН'!$G$19</f>
        <v>2035.2099159899999</v>
      </c>
      <c r="U50" s="36">
        <f>SUMIFS(СВЦЭМ!$C$39:$C$782,СВЦЭМ!$A$39:$A$782,$A50,СВЦЭМ!$B$39:$B$782,U$47)+'СЕТ СН'!$G$9+СВЦЭМ!$D$10+'СЕТ СН'!$G$6-'СЕТ СН'!$G$19</f>
        <v>2014.39115958</v>
      </c>
      <c r="V50" s="36">
        <f>SUMIFS(СВЦЭМ!$C$39:$C$782,СВЦЭМ!$A$39:$A$782,$A50,СВЦЭМ!$B$39:$B$782,V$47)+'СЕТ СН'!$G$9+СВЦЭМ!$D$10+'СЕТ СН'!$G$6-'СЕТ СН'!$G$19</f>
        <v>1982.5962581799999</v>
      </c>
      <c r="W50" s="36">
        <f>SUMIFS(СВЦЭМ!$C$39:$C$782,СВЦЭМ!$A$39:$A$782,$A50,СВЦЭМ!$B$39:$B$782,W$47)+'СЕТ СН'!$G$9+СВЦЭМ!$D$10+'СЕТ СН'!$G$6-'СЕТ СН'!$G$19</f>
        <v>1980.1589033800001</v>
      </c>
      <c r="X50" s="36">
        <f>SUMIFS(СВЦЭМ!$C$39:$C$782,СВЦЭМ!$A$39:$A$782,$A50,СВЦЭМ!$B$39:$B$782,X$47)+'СЕТ СН'!$G$9+СВЦЭМ!$D$10+'СЕТ СН'!$G$6-'СЕТ СН'!$G$19</f>
        <v>2030.7365838300002</v>
      </c>
      <c r="Y50" s="36">
        <f>SUMIFS(СВЦЭМ!$C$39:$C$782,СВЦЭМ!$A$39:$A$782,$A50,СВЦЭМ!$B$39:$B$782,Y$47)+'СЕТ СН'!$G$9+СВЦЭМ!$D$10+'СЕТ СН'!$G$6-'СЕТ СН'!$G$19</f>
        <v>2087.0725315099999</v>
      </c>
    </row>
    <row r="51" spans="1:25" ht="15.75" x14ac:dyDescent="0.2">
      <c r="A51" s="35">
        <f t="shared" si="1"/>
        <v>45050</v>
      </c>
      <c r="B51" s="36">
        <f>SUMIFS(СВЦЭМ!$C$39:$C$782,СВЦЭМ!$A$39:$A$782,$A51,СВЦЭМ!$B$39:$B$782,B$47)+'СЕТ СН'!$G$9+СВЦЭМ!$D$10+'СЕТ СН'!$G$6-'СЕТ СН'!$G$19</f>
        <v>2283.5409392300003</v>
      </c>
      <c r="C51" s="36">
        <f>SUMIFS(СВЦЭМ!$C$39:$C$782,СВЦЭМ!$A$39:$A$782,$A51,СВЦЭМ!$B$39:$B$782,C$47)+'СЕТ СН'!$G$9+СВЦЭМ!$D$10+'СЕТ СН'!$G$6-'СЕТ СН'!$G$19</f>
        <v>2363.6082994399999</v>
      </c>
      <c r="D51" s="36">
        <f>SUMIFS(СВЦЭМ!$C$39:$C$782,СВЦЭМ!$A$39:$A$782,$A51,СВЦЭМ!$B$39:$B$782,D$47)+'СЕТ СН'!$G$9+СВЦЭМ!$D$10+'СЕТ СН'!$G$6-'СЕТ СН'!$G$19</f>
        <v>2418.7246281000002</v>
      </c>
      <c r="E51" s="36">
        <f>SUMIFS(СВЦЭМ!$C$39:$C$782,СВЦЭМ!$A$39:$A$782,$A51,СВЦЭМ!$B$39:$B$782,E$47)+'СЕТ СН'!$G$9+СВЦЭМ!$D$10+'СЕТ СН'!$G$6-'СЕТ СН'!$G$19</f>
        <v>2417.0252284799999</v>
      </c>
      <c r="F51" s="36">
        <f>SUMIFS(СВЦЭМ!$C$39:$C$782,СВЦЭМ!$A$39:$A$782,$A51,СВЦЭМ!$B$39:$B$782,F$47)+'СЕТ СН'!$G$9+СВЦЭМ!$D$10+'СЕТ СН'!$G$6-'СЕТ СН'!$G$19</f>
        <v>2416.1236683499997</v>
      </c>
      <c r="G51" s="36">
        <f>SUMIFS(СВЦЭМ!$C$39:$C$782,СВЦЭМ!$A$39:$A$782,$A51,СВЦЭМ!$B$39:$B$782,G$47)+'СЕТ СН'!$G$9+СВЦЭМ!$D$10+'СЕТ СН'!$G$6-'СЕТ СН'!$G$19</f>
        <v>2415.2970255999999</v>
      </c>
      <c r="H51" s="36">
        <f>SUMIFS(СВЦЭМ!$C$39:$C$782,СВЦЭМ!$A$39:$A$782,$A51,СВЦЭМ!$B$39:$B$782,H$47)+'СЕТ СН'!$G$9+СВЦЭМ!$D$10+'СЕТ СН'!$G$6-'СЕТ СН'!$G$19</f>
        <v>2384.0423764100001</v>
      </c>
      <c r="I51" s="36">
        <f>SUMIFS(СВЦЭМ!$C$39:$C$782,СВЦЭМ!$A$39:$A$782,$A51,СВЦЭМ!$B$39:$B$782,I$47)+'СЕТ СН'!$G$9+СВЦЭМ!$D$10+'СЕТ СН'!$G$6-'СЕТ СН'!$G$19</f>
        <v>2328.3036667199999</v>
      </c>
      <c r="J51" s="36">
        <f>SUMIFS(СВЦЭМ!$C$39:$C$782,СВЦЭМ!$A$39:$A$782,$A51,СВЦЭМ!$B$39:$B$782,J$47)+'СЕТ СН'!$G$9+СВЦЭМ!$D$10+'СЕТ СН'!$G$6-'СЕТ СН'!$G$19</f>
        <v>2273.3670728100001</v>
      </c>
      <c r="K51" s="36">
        <f>SUMIFS(СВЦЭМ!$C$39:$C$782,СВЦЭМ!$A$39:$A$782,$A51,СВЦЭМ!$B$39:$B$782,K$47)+'СЕТ СН'!$G$9+СВЦЭМ!$D$10+'СЕТ СН'!$G$6-'СЕТ СН'!$G$19</f>
        <v>2266.72927046</v>
      </c>
      <c r="L51" s="36">
        <f>SUMIFS(СВЦЭМ!$C$39:$C$782,СВЦЭМ!$A$39:$A$782,$A51,СВЦЭМ!$B$39:$B$782,L$47)+'СЕТ СН'!$G$9+СВЦЭМ!$D$10+'СЕТ СН'!$G$6-'СЕТ СН'!$G$19</f>
        <v>2246.4005799400002</v>
      </c>
      <c r="M51" s="36">
        <f>SUMIFS(СВЦЭМ!$C$39:$C$782,СВЦЭМ!$A$39:$A$782,$A51,СВЦЭМ!$B$39:$B$782,M$47)+'СЕТ СН'!$G$9+СВЦЭМ!$D$10+'СЕТ СН'!$G$6-'СЕТ СН'!$G$19</f>
        <v>2270.1580725200001</v>
      </c>
      <c r="N51" s="36">
        <f>SUMIFS(СВЦЭМ!$C$39:$C$782,СВЦЭМ!$A$39:$A$782,$A51,СВЦЭМ!$B$39:$B$782,N$47)+'СЕТ СН'!$G$9+СВЦЭМ!$D$10+'СЕТ СН'!$G$6-'СЕТ СН'!$G$19</f>
        <v>2304.4973180000002</v>
      </c>
      <c r="O51" s="36">
        <f>SUMIFS(СВЦЭМ!$C$39:$C$782,СВЦЭМ!$A$39:$A$782,$A51,СВЦЭМ!$B$39:$B$782,O$47)+'СЕТ СН'!$G$9+СВЦЭМ!$D$10+'СЕТ СН'!$G$6-'СЕТ СН'!$G$19</f>
        <v>2316.5212300399999</v>
      </c>
      <c r="P51" s="36">
        <f>SUMIFS(СВЦЭМ!$C$39:$C$782,СВЦЭМ!$A$39:$A$782,$A51,СВЦЭМ!$B$39:$B$782,P$47)+'СЕТ СН'!$G$9+СВЦЭМ!$D$10+'СЕТ СН'!$G$6-'СЕТ СН'!$G$19</f>
        <v>2330.7559575</v>
      </c>
      <c r="Q51" s="36">
        <f>SUMIFS(СВЦЭМ!$C$39:$C$782,СВЦЭМ!$A$39:$A$782,$A51,СВЦЭМ!$B$39:$B$782,Q$47)+'СЕТ СН'!$G$9+СВЦЭМ!$D$10+'СЕТ СН'!$G$6-'СЕТ СН'!$G$19</f>
        <v>2348.3003442100003</v>
      </c>
      <c r="R51" s="36">
        <f>SUMIFS(СВЦЭМ!$C$39:$C$782,СВЦЭМ!$A$39:$A$782,$A51,СВЦЭМ!$B$39:$B$782,R$47)+'СЕТ СН'!$G$9+СВЦЭМ!$D$10+'СЕТ СН'!$G$6-'СЕТ СН'!$G$19</f>
        <v>2330.0519593500003</v>
      </c>
      <c r="S51" s="36">
        <f>SUMIFS(СВЦЭМ!$C$39:$C$782,СВЦЭМ!$A$39:$A$782,$A51,СВЦЭМ!$B$39:$B$782,S$47)+'СЕТ СН'!$G$9+СВЦЭМ!$D$10+'СЕТ СН'!$G$6-'СЕТ СН'!$G$19</f>
        <v>2280.77837533</v>
      </c>
      <c r="T51" s="36">
        <f>SUMIFS(СВЦЭМ!$C$39:$C$782,СВЦЭМ!$A$39:$A$782,$A51,СВЦЭМ!$B$39:$B$782,T$47)+'СЕТ СН'!$G$9+СВЦЭМ!$D$10+'СЕТ СН'!$G$6-'СЕТ СН'!$G$19</f>
        <v>2230.9094904600001</v>
      </c>
      <c r="U51" s="36">
        <f>SUMIFS(СВЦЭМ!$C$39:$C$782,СВЦЭМ!$A$39:$A$782,$A51,СВЦЭМ!$B$39:$B$782,U$47)+'СЕТ СН'!$G$9+СВЦЭМ!$D$10+'СЕТ СН'!$G$6-'СЕТ СН'!$G$19</f>
        <v>2202.0082819899999</v>
      </c>
      <c r="V51" s="36">
        <f>SUMIFS(СВЦЭМ!$C$39:$C$782,СВЦЭМ!$A$39:$A$782,$A51,СВЦЭМ!$B$39:$B$782,V$47)+'СЕТ СН'!$G$9+СВЦЭМ!$D$10+'СЕТ СН'!$G$6-'СЕТ СН'!$G$19</f>
        <v>2172.5000663199999</v>
      </c>
      <c r="W51" s="36">
        <f>SUMIFS(СВЦЭМ!$C$39:$C$782,СВЦЭМ!$A$39:$A$782,$A51,СВЦЭМ!$B$39:$B$782,W$47)+'СЕТ СН'!$G$9+СВЦЭМ!$D$10+'СЕТ СН'!$G$6-'СЕТ СН'!$G$19</f>
        <v>2148.58411935</v>
      </c>
      <c r="X51" s="36">
        <f>SUMIFS(СВЦЭМ!$C$39:$C$782,СВЦЭМ!$A$39:$A$782,$A51,СВЦЭМ!$B$39:$B$782,X$47)+'СЕТ СН'!$G$9+СВЦЭМ!$D$10+'СЕТ СН'!$G$6-'СЕТ СН'!$G$19</f>
        <v>2206.4111757300002</v>
      </c>
      <c r="Y51" s="36">
        <f>SUMIFS(СВЦЭМ!$C$39:$C$782,СВЦЭМ!$A$39:$A$782,$A51,СВЦЭМ!$B$39:$B$782,Y$47)+'СЕТ СН'!$G$9+СВЦЭМ!$D$10+'СЕТ СН'!$G$6-'СЕТ СН'!$G$19</f>
        <v>2243.0710805899998</v>
      </c>
    </row>
    <row r="52" spans="1:25" ht="15.75" x14ac:dyDescent="0.2">
      <c r="A52" s="35">
        <f t="shared" si="1"/>
        <v>45051</v>
      </c>
      <c r="B52" s="36">
        <f>SUMIFS(СВЦЭМ!$C$39:$C$782,СВЦЭМ!$A$39:$A$782,$A52,СВЦЭМ!$B$39:$B$782,B$47)+'СЕТ СН'!$G$9+СВЦЭМ!$D$10+'СЕТ СН'!$G$6-'СЕТ СН'!$G$19</f>
        <v>2264.1264000400001</v>
      </c>
      <c r="C52" s="36">
        <f>SUMIFS(СВЦЭМ!$C$39:$C$782,СВЦЭМ!$A$39:$A$782,$A52,СВЦЭМ!$B$39:$B$782,C$47)+'СЕТ СН'!$G$9+СВЦЭМ!$D$10+'СЕТ СН'!$G$6-'СЕТ СН'!$G$19</f>
        <v>2288.7675096100002</v>
      </c>
      <c r="D52" s="36">
        <f>SUMIFS(СВЦЭМ!$C$39:$C$782,СВЦЭМ!$A$39:$A$782,$A52,СВЦЭМ!$B$39:$B$782,D$47)+'СЕТ СН'!$G$9+СВЦЭМ!$D$10+'СЕТ СН'!$G$6-'СЕТ СН'!$G$19</f>
        <v>2367.1734119000002</v>
      </c>
      <c r="E52" s="36">
        <f>SUMIFS(СВЦЭМ!$C$39:$C$782,СВЦЭМ!$A$39:$A$782,$A52,СВЦЭМ!$B$39:$B$782,E$47)+'СЕТ СН'!$G$9+СВЦЭМ!$D$10+'СЕТ СН'!$G$6-'СЕТ СН'!$G$19</f>
        <v>2363.0039358200002</v>
      </c>
      <c r="F52" s="36">
        <f>SUMIFS(СВЦЭМ!$C$39:$C$782,СВЦЭМ!$A$39:$A$782,$A52,СВЦЭМ!$B$39:$B$782,F$47)+'СЕТ СН'!$G$9+СВЦЭМ!$D$10+'СЕТ СН'!$G$6-'СЕТ СН'!$G$19</f>
        <v>2366.5451172799999</v>
      </c>
      <c r="G52" s="36">
        <f>SUMIFS(СВЦЭМ!$C$39:$C$782,СВЦЭМ!$A$39:$A$782,$A52,СВЦЭМ!$B$39:$B$782,G$47)+'СЕТ СН'!$G$9+СВЦЭМ!$D$10+'СЕТ СН'!$G$6-'СЕТ СН'!$G$19</f>
        <v>2350.0760222100002</v>
      </c>
      <c r="H52" s="36">
        <f>SUMIFS(СВЦЭМ!$C$39:$C$782,СВЦЭМ!$A$39:$A$782,$A52,СВЦЭМ!$B$39:$B$782,H$47)+'СЕТ СН'!$G$9+СВЦЭМ!$D$10+'СЕТ СН'!$G$6-'СЕТ СН'!$G$19</f>
        <v>2293.9410871499999</v>
      </c>
      <c r="I52" s="36">
        <f>SUMIFS(СВЦЭМ!$C$39:$C$782,СВЦЭМ!$A$39:$A$782,$A52,СВЦЭМ!$B$39:$B$782,I$47)+'СЕТ СН'!$G$9+СВЦЭМ!$D$10+'СЕТ СН'!$G$6-'СЕТ СН'!$G$19</f>
        <v>2186.9198337100001</v>
      </c>
      <c r="J52" s="36">
        <f>SUMIFS(СВЦЭМ!$C$39:$C$782,СВЦЭМ!$A$39:$A$782,$A52,СВЦЭМ!$B$39:$B$782,J$47)+'СЕТ СН'!$G$9+СВЦЭМ!$D$10+'СЕТ СН'!$G$6-'СЕТ СН'!$G$19</f>
        <v>2199.1983825800003</v>
      </c>
      <c r="K52" s="36">
        <f>SUMIFS(СВЦЭМ!$C$39:$C$782,СВЦЭМ!$A$39:$A$782,$A52,СВЦЭМ!$B$39:$B$782,K$47)+'СЕТ СН'!$G$9+СВЦЭМ!$D$10+'СЕТ СН'!$G$6-'СЕТ СН'!$G$19</f>
        <v>2166.3506286900001</v>
      </c>
      <c r="L52" s="36">
        <f>SUMIFS(СВЦЭМ!$C$39:$C$782,СВЦЭМ!$A$39:$A$782,$A52,СВЦЭМ!$B$39:$B$782,L$47)+'СЕТ СН'!$G$9+СВЦЭМ!$D$10+'СЕТ СН'!$G$6-'СЕТ СН'!$G$19</f>
        <v>2137.13439135</v>
      </c>
      <c r="M52" s="36">
        <f>SUMIFS(СВЦЭМ!$C$39:$C$782,СВЦЭМ!$A$39:$A$782,$A52,СВЦЭМ!$B$39:$B$782,M$47)+'СЕТ СН'!$G$9+СВЦЭМ!$D$10+'СЕТ СН'!$G$6-'СЕТ СН'!$G$19</f>
        <v>2168.85352973</v>
      </c>
      <c r="N52" s="36">
        <f>SUMIFS(СВЦЭМ!$C$39:$C$782,СВЦЭМ!$A$39:$A$782,$A52,СВЦЭМ!$B$39:$B$782,N$47)+'СЕТ СН'!$G$9+СВЦЭМ!$D$10+'СЕТ СН'!$G$6-'СЕТ СН'!$G$19</f>
        <v>2208.5592674200002</v>
      </c>
      <c r="O52" s="36">
        <f>SUMIFS(СВЦЭМ!$C$39:$C$782,СВЦЭМ!$A$39:$A$782,$A52,СВЦЭМ!$B$39:$B$782,O$47)+'СЕТ СН'!$G$9+СВЦЭМ!$D$10+'СЕТ СН'!$G$6-'СЕТ СН'!$G$19</f>
        <v>2220.6811701199999</v>
      </c>
      <c r="P52" s="36">
        <f>SUMIFS(СВЦЭМ!$C$39:$C$782,СВЦЭМ!$A$39:$A$782,$A52,СВЦЭМ!$B$39:$B$782,P$47)+'СЕТ СН'!$G$9+СВЦЭМ!$D$10+'СЕТ СН'!$G$6-'СЕТ СН'!$G$19</f>
        <v>2243.3100349199999</v>
      </c>
      <c r="Q52" s="36">
        <f>SUMIFS(СВЦЭМ!$C$39:$C$782,СВЦЭМ!$A$39:$A$782,$A52,СВЦЭМ!$B$39:$B$782,Q$47)+'СЕТ СН'!$G$9+СВЦЭМ!$D$10+'СЕТ СН'!$G$6-'СЕТ СН'!$G$19</f>
        <v>2258.7256977500001</v>
      </c>
      <c r="R52" s="36">
        <f>SUMIFS(СВЦЭМ!$C$39:$C$782,СВЦЭМ!$A$39:$A$782,$A52,СВЦЭМ!$B$39:$B$782,R$47)+'СЕТ СН'!$G$9+СВЦЭМ!$D$10+'СЕТ СН'!$G$6-'СЕТ СН'!$G$19</f>
        <v>2244.6224952299999</v>
      </c>
      <c r="S52" s="36">
        <f>SUMIFS(СВЦЭМ!$C$39:$C$782,СВЦЭМ!$A$39:$A$782,$A52,СВЦЭМ!$B$39:$B$782,S$47)+'СЕТ СН'!$G$9+СВЦЭМ!$D$10+'СЕТ СН'!$G$6-'СЕТ СН'!$G$19</f>
        <v>2175.69483713</v>
      </c>
      <c r="T52" s="36">
        <f>SUMIFS(СВЦЭМ!$C$39:$C$782,СВЦЭМ!$A$39:$A$782,$A52,СВЦЭМ!$B$39:$B$782,T$47)+'СЕТ СН'!$G$9+СВЦЭМ!$D$10+'СЕТ СН'!$G$6-'СЕТ СН'!$G$19</f>
        <v>2128.77960325</v>
      </c>
      <c r="U52" s="36">
        <f>SUMIFS(СВЦЭМ!$C$39:$C$782,СВЦЭМ!$A$39:$A$782,$A52,СВЦЭМ!$B$39:$B$782,U$47)+'СЕТ СН'!$G$9+СВЦЭМ!$D$10+'СЕТ СН'!$G$6-'СЕТ СН'!$G$19</f>
        <v>2110.4495299800001</v>
      </c>
      <c r="V52" s="36">
        <f>SUMIFS(СВЦЭМ!$C$39:$C$782,СВЦЭМ!$A$39:$A$782,$A52,СВЦЭМ!$B$39:$B$782,V$47)+'СЕТ СН'!$G$9+СВЦЭМ!$D$10+'СЕТ СН'!$G$6-'СЕТ СН'!$G$19</f>
        <v>2086.2761405000001</v>
      </c>
      <c r="W52" s="36">
        <f>SUMIFS(СВЦЭМ!$C$39:$C$782,СВЦЭМ!$A$39:$A$782,$A52,СВЦЭМ!$B$39:$B$782,W$47)+'СЕТ СН'!$G$9+СВЦЭМ!$D$10+'СЕТ СН'!$G$6-'СЕТ СН'!$G$19</f>
        <v>2060.2720405</v>
      </c>
      <c r="X52" s="36">
        <f>SUMIFS(СВЦЭМ!$C$39:$C$782,СВЦЭМ!$A$39:$A$782,$A52,СВЦЭМ!$B$39:$B$782,X$47)+'СЕТ СН'!$G$9+СВЦЭМ!$D$10+'СЕТ СН'!$G$6-'СЕТ СН'!$G$19</f>
        <v>2112.56150144</v>
      </c>
      <c r="Y52" s="36">
        <f>SUMIFS(СВЦЭМ!$C$39:$C$782,СВЦЭМ!$A$39:$A$782,$A52,СВЦЭМ!$B$39:$B$782,Y$47)+'СЕТ СН'!$G$9+СВЦЭМ!$D$10+'СЕТ СН'!$G$6-'СЕТ СН'!$G$19</f>
        <v>2140.96985473</v>
      </c>
    </row>
    <row r="53" spans="1:25" ht="15.75" x14ac:dyDescent="0.2">
      <c r="A53" s="35">
        <f t="shared" si="1"/>
        <v>45052</v>
      </c>
      <c r="B53" s="36">
        <f>SUMIFS(СВЦЭМ!$C$39:$C$782,СВЦЭМ!$A$39:$A$782,$A53,СВЦЭМ!$B$39:$B$782,B$47)+'СЕТ СН'!$G$9+СВЦЭМ!$D$10+'СЕТ СН'!$G$6-'СЕТ СН'!$G$19</f>
        <v>2124.01767255</v>
      </c>
      <c r="C53" s="36">
        <f>SUMIFS(СВЦЭМ!$C$39:$C$782,СВЦЭМ!$A$39:$A$782,$A53,СВЦЭМ!$B$39:$B$782,C$47)+'СЕТ СН'!$G$9+СВЦЭМ!$D$10+'СЕТ СН'!$G$6-'СЕТ СН'!$G$19</f>
        <v>2245.4463022999998</v>
      </c>
      <c r="D53" s="36">
        <f>SUMIFS(СВЦЭМ!$C$39:$C$782,СВЦЭМ!$A$39:$A$782,$A53,СВЦЭМ!$B$39:$B$782,D$47)+'СЕТ СН'!$G$9+СВЦЭМ!$D$10+'СЕТ СН'!$G$6-'СЕТ СН'!$G$19</f>
        <v>2315.0277193000002</v>
      </c>
      <c r="E53" s="36">
        <f>SUMIFS(СВЦЭМ!$C$39:$C$782,СВЦЭМ!$A$39:$A$782,$A53,СВЦЭМ!$B$39:$B$782,E$47)+'СЕТ СН'!$G$9+СВЦЭМ!$D$10+'СЕТ СН'!$G$6-'СЕТ СН'!$G$19</f>
        <v>2304.85944905</v>
      </c>
      <c r="F53" s="36">
        <f>SUMIFS(СВЦЭМ!$C$39:$C$782,СВЦЭМ!$A$39:$A$782,$A53,СВЦЭМ!$B$39:$B$782,F$47)+'СЕТ СН'!$G$9+СВЦЭМ!$D$10+'СЕТ СН'!$G$6-'СЕТ СН'!$G$19</f>
        <v>2302.4305942000001</v>
      </c>
      <c r="G53" s="36">
        <f>SUMIFS(СВЦЭМ!$C$39:$C$782,СВЦЭМ!$A$39:$A$782,$A53,СВЦЭМ!$B$39:$B$782,G$47)+'СЕТ СН'!$G$9+СВЦЭМ!$D$10+'СЕТ СН'!$G$6-'СЕТ СН'!$G$19</f>
        <v>2301.4360698700002</v>
      </c>
      <c r="H53" s="36">
        <f>SUMIFS(СВЦЭМ!$C$39:$C$782,СВЦЭМ!$A$39:$A$782,$A53,СВЦЭМ!$B$39:$B$782,H$47)+'СЕТ СН'!$G$9+СВЦЭМ!$D$10+'СЕТ СН'!$G$6-'СЕТ СН'!$G$19</f>
        <v>2293.9124752600001</v>
      </c>
      <c r="I53" s="36">
        <f>SUMIFS(СВЦЭМ!$C$39:$C$782,СВЦЭМ!$A$39:$A$782,$A53,СВЦЭМ!$B$39:$B$782,I$47)+'СЕТ СН'!$G$9+СВЦЭМ!$D$10+'СЕТ СН'!$G$6-'СЕТ СН'!$G$19</f>
        <v>2215.6965131800002</v>
      </c>
      <c r="J53" s="36">
        <f>SUMIFS(СВЦЭМ!$C$39:$C$782,СВЦЭМ!$A$39:$A$782,$A53,СВЦЭМ!$B$39:$B$782,J$47)+'СЕТ СН'!$G$9+СВЦЭМ!$D$10+'СЕТ СН'!$G$6-'СЕТ СН'!$G$19</f>
        <v>2131.9564273800002</v>
      </c>
      <c r="K53" s="36">
        <f>SUMIFS(СВЦЭМ!$C$39:$C$782,СВЦЭМ!$A$39:$A$782,$A53,СВЦЭМ!$B$39:$B$782,K$47)+'СЕТ СН'!$G$9+СВЦЭМ!$D$10+'СЕТ СН'!$G$6-'СЕТ СН'!$G$19</f>
        <v>2062.47473249</v>
      </c>
      <c r="L53" s="36">
        <f>SUMIFS(СВЦЭМ!$C$39:$C$782,СВЦЭМ!$A$39:$A$782,$A53,СВЦЭМ!$B$39:$B$782,L$47)+'СЕТ СН'!$G$9+СВЦЭМ!$D$10+'СЕТ СН'!$G$6-'СЕТ СН'!$G$19</f>
        <v>2063.0819059599999</v>
      </c>
      <c r="M53" s="36">
        <f>SUMIFS(СВЦЭМ!$C$39:$C$782,СВЦЭМ!$A$39:$A$782,$A53,СВЦЭМ!$B$39:$B$782,M$47)+'СЕТ СН'!$G$9+СВЦЭМ!$D$10+'СЕТ СН'!$G$6-'СЕТ СН'!$G$19</f>
        <v>2062.9529438200002</v>
      </c>
      <c r="N53" s="36">
        <f>SUMIFS(СВЦЭМ!$C$39:$C$782,СВЦЭМ!$A$39:$A$782,$A53,СВЦЭМ!$B$39:$B$782,N$47)+'СЕТ СН'!$G$9+СВЦЭМ!$D$10+'СЕТ СН'!$G$6-'СЕТ СН'!$G$19</f>
        <v>2100.2523206300002</v>
      </c>
      <c r="O53" s="36">
        <f>SUMIFS(СВЦЭМ!$C$39:$C$782,СВЦЭМ!$A$39:$A$782,$A53,СВЦЭМ!$B$39:$B$782,O$47)+'СЕТ СН'!$G$9+СВЦЭМ!$D$10+'СЕТ СН'!$G$6-'СЕТ СН'!$G$19</f>
        <v>2096.3806462500002</v>
      </c>
      <c r="P53" s="36">
        <f>SUMIFS(СВЦЭМ!$C$39:$C$782,СВЦЭМ!$A$39:$A$782,$A53,СВЦЭМ!$B$39:$B$782,P$47)+'СЕТ СН'!$G$9+СВЦЭМ!$D$10+'СЕТ СН'!$G$6-'СЕТ СН'!$G$19</f>
        <v>2103.9153449300002</v>
      </c>
      <c r="Q53" s="36">
        <f>SUMIFS(СВЦЭМ!$C$39:$C$782,СВЦЭМ!$A$39:$A$782,$A53,СВЦЭМ!$B$39:$B$782,Q$47)+'СЕТ СН'!$G$9+СВЦЭМ!$D$10+'СЕТ СН'!$G$6-'СЕТ СН'!$G$19</f>
        <v>2073.7629295699999</v>
      </c>
      <c r="R53" s="36">
        <f>SUMIFS(СВЦЭМ!$C$39:$C$782,СВЦЭМ!$A$39:$A$782,$A53,СВЦЭМ!$B$39:$B$782,R$47)+'СЕТ СН'!$G$9+СВЦЭМ!$D$10+'СЕТ СН'!$G$6-'СЕТ СН'!$G$19</f>
        <v>1989.2894453100002</v>
      </c>
      <c r="S53" s="36">
        <f>SUMIFS(СВЦЭМ!$C$39:$C$782,СВЦЭМ!$A$39:$A$782,$A53,СВЦЭМ!$B$39:$B$782,S$47)+'СЕТ СН'!$G$9+СВЦЭМ!$D$10+'СЕТ СН'!$G$6-'СЕТ СН'!$G$19</f>
        <v>1800.5354507299999</v>
      </c>
      <c r="T53" s="36">
        <f>SUMIFS(СВЦЭМ!$C$39:$C$782,СВЦЭМ!$A$39:$A$782,$A53,СВЦЭМ!$B$39:$B$782,T$47)+'СЕТ СН'!$G$9+СВЦЭМ!$D$10+'СЕТ СН'!$G$6-'СЕТ СН'!$G$19</f>
        <v>1656.4734447999999</v>
      </c>
      <c r="U53" s="36">
        <f>SUMIFS(СВЦЭМ!$C$39:$C$782,СВЦЭМ!$A$39:$A$782,$A53,СВЦЭМ!$B$39:$B$782,U$47)+'СЕТ СН'!$G$9+СВЦЭМ!$D$10+'СЕТ СН'!$G$6-'СЕТ СН'!$G$19</f>
        <v>1661.4641169000001</v>
      </c>
      <c r="V53" s="36">
        <f>SUMIFS(СВЦЭМ!$C$39:$C$782,СВЦЭМ!$A$39:$A$782,$A53,СВЦЭМ!$B$39:$B$782,V$47)+'СЕТ СН'!$G$9+СВЦЭМ!$D$10+'СЕТ СН'!$G$6-'СЕТ СН'!$G$19</f>
        <v>1643.36589478</v>
      </c>
      <c r="W53" s="36">
        <f>SUMIFS(СВЦЭМ!$C$39:$C$782,СВЦЭМ!$A$39:$A$782,$A53,СВЦЭМ!$B$39:$B$782,W$47)+'СЕТ СН'!$G$9+СВЦЭМ!$D$10+'СЕТ СН'!$G$6-'СЕТ СН'!$G$19</f>
        <v>1634.9775740800001</v>
      </c>
      <c r="X53" s="36">
        <f>SUMIFS(СВЦЭМ!$C$39:$C$782,СВЦЭМ!$A$39:$A$782,$A53,СВЦЭМ!$B$39:$B$782,X$47)+'СЕТ СН'!$G$9+СВЦЭМ!$D$10+'СЕТ СН'!$G$6-'СЕТ СН'!$G$19</f>
        <v>1832.8746093899999</v>
      </c>
      <c r="Y53" s="36">
        <f>SUMIFS(СВЦЭМ!$C$39:$C$782,СВЦЭМ!$A$39:$A$782,$A53,СВЦЭМ!$B$39:$B$782,Y$47)+'СЕТ СН'!$G$9+СВЦЭМ!$D$10+'СЕТ СН'!$G$6-'СЕТ СН'!$G$19</f>
        <v>2082.8260319000001</v>
      </c>
    </row>
    <row r="54" spans="1:25" ht="15.75" x14ac:dyDescent="0.2">
      <c r="A54" s="35">
        <f t="shared" si="1"/>
        <v>45053</v>
      </c>
      <c r="B54" s="36">
        <f>SUMIFS(СВЦЭМ!$C$39:$C$782,СВЦЭМ!$A$39:$A$782,$A54,СВЦЭМ!$B$39:$B$782,B$47)+'СЕТ СН'!$G$9+СВЦЭМ!$D$10+'СЕТ СН'!$G$6-'СЕТ СН'!$G$19</f>
        <v>2029.5749959499999</v>
      </c>
      <c r="C54" s="36">
        <f>SUMIFS(СВЦЭМ!$C$39:$C$782,СВЦЭМ!$A$39:$A$782,$A54,СВЦЭМ!$B$39:$B$782,C$47)+'СЕТ СН'!$G$9+СВЦЭМ!$D$10+'СЕТ СН'!$G$6-'СЕТ СН'!$G$19</f>
        <v>2112.3060823300002</v>
      </c>
      <c r="D54" s="36">
        <f>SUMIFS(СВЦЭМ!$C$39:$C$782,СВЦЭМ!$A$39:$A$782,$A54,СВЦЭМ!$B$39:$B$782,D$47)+'СЕТ СН'!$G$9+СВЦЭМ!$D$10+'СЕТ СН'!$G$6-'СЕТ СН'!$G$19</f>
        <v>2120.70596604</v>
      </c>
      <c r="E54" s="36">
        <f>SUMIFS(СВЦЭМ!$C$39:$C$782,СВЦЭМ!$A$39:$A$782,$A54,СВЦЭМ!$B$39:$B$782,E$47)+'СЕТ СН'!$G$9+СВЦЭМ!$D$10+'СЕТ СН'!$G$6-'СЕТ СН'!$G$19</f>
        <v>2160.6345489</v>
      </c>
      <c r="F54" s="36">
        <f>SUMIFS(СВЦЭМ!$C$39:$C$782,СВЦЭМ!$A$39:$A$782,$A54,СВЦЭМ!$B$39:$B$782,F$47)+'СЕТ СН'!$G$9+СВЦЭМ!$D$10+'СЕТ СН'!$G$6-'СЕТ СН'!$G$19</f>
        <v>2163.22855209</v>
      </c>
      <c r="G54" s="36">
        <f>SUMIFS(СВЦЭМ!$C$39:$C$782,СВЦЭМ!$A$39:$A$782,$A54,СВЦЭМ!$B$39:$B$782,G$47)+'СЕТ СН'!$G$9+СВЦЭМ!$D$10+'СЕТ СН'!$G$6-'СЕТ СН'!$G$19</f>
        <v>2142.6164600900001</v>
      </c>
      <c r="H54" s="36">
        <f>SUMIFS(СВЦЭМ!$C$39:$C$782,СВЦЭМ!$A$39:$A$782,$A54,СВЦЭМ!$B$39:$B$782,H$47)+'СЕТ СН'!$G$9+СВЦЭМ!$D$10+'СЕТ СН'!$G$6-'СЕТ СН'!$G$19</f>
        <v>2118.9691801700001</v>
      </c>
      <c r="I54" s="36">
        <f>SUMIFS(СВЦЭМ!$C$39:$C$782,СВЦЭМ!$A$39:$A$782,$A54,СВЦЭМ!$B$39:$B$782,I$47)+'СЕТ СН'!$G$9+СВЦЭМ!$D$10+'СЕТ СН'!$G$6-'СЕТ СН'!$G$19</f>
        <v>2082.46862083</v>
      </c>
      <c r="J54" s="36">
        <f>SUMIFS(СВЦЭМ!$C$39:$C$782,СВЦЭМ!$A$39:$A$782,$A54,СВЦЭМ!$B$39:$B$782,J$47)+'СЕТ СН'!$G$9+СВЦЭМ!$D$10+'СЕТ СН'!$G$6-'СЕТ СН'!$G$19</f>
        <v>2069.2031035700002</v>
      </c>
      <c r="K54" s="36">
        <f>SUMIFS(СВЦЭМ!$C$39:$C$782,СВЦЭМ!$A$39:$A$782,$A54,СВЦЭМ!$B$39:$B$782,K$47)+'СЕТ СН'!$G$9+СВЦЭМ!$D$10+'СЕТ СН'!$G$6-'СЕТ СН'!$G$19</f>
        <v>1974.3022841299999</v>
      </c>
      <c r="L54" s="36">
        <f>SUMIFS(СВЦЭМ!$C$39:$C$782,СВЦЭМ!$A$39:$A$782,$A54,СВЦЭМ!$B$39:$B$782,L$47)+'СЕТ СН'!$G$9+СВЦЭМ!$D$10+'СЕТ СН'!$G$6-'СЕТ СН'!$G$19</f>
        <v>2017.8441632200002</v>
      </c>
      <c r="M54" s="36">
        <f>SUMIFS(СВЦЭМ!$C$39:$C$782,СВЦЭМ!$A$39:$A$782,$A54,СВЦЭМ!$B$39:$B$782,M$47)+'СЕТ СН'!$G$9+СВЦЭМ!$D$10+'СЕТ СН'!$G$6-'СЕТ СН'!$G$19</f>
        <v>2021.5201467800002</v>
      </c>
      <c r="N54" s="36">
        <f>SUMIFS(СВЦЭМ!$C$39:$C$782,СВЦЭМ!$A$39:$A$782,$A54,СВЦЭМ!$B$39:$B$782,N$47)+'СЕТ СН'!$G$9+СВЦЭМ!$D$10+'СЕТ СН'!$G$6-'СЕТ СН'!$G$19</f>
        <v>2061.0558557200002</v>
      </c>
      <c r="O54" s="36">
        <f>SUMIFS(СВЦЭМ!$C$39:$C$782,СВЦЭМ!$A$39:$A$782,$A54,СВЦЭМ!$B$39:$B$782,O$47)+'СЕТ СН'!$G$9+СВЦЭМ!$D$10+'СЕТ СН'!$G$6-'СЕТ СН'!$G$19</f>
        <v>2081.9509469300001</v>
      </c>
      <c r="P54" s="36">
        <f>SUMIFS(СВЦЭМ!$C$39:$C$782,СВЦЭМ!$A$39:$A$782,$A54,СВЦЭМ!$B$39:$B$782,P$47)+'СЕТ СН'!$G$9+СВЦЭМ!$D$10+'СЕТ СН'!$G$6-'СЕТ СН'!$G$19</f>
        <v>2104.3679598500003</v>
      </c>
      <c r="Q54" s="36">
        <f>SUMIFS(СВЦЭМ!$C$39:$C$782,СВЦЭМ!$A$39:$A$782,$A54,СВЦЭМ!$B$39:$B$782,Q$47)+'СЕТ СН'!$G$9+СВЦЭМ!$D$10+'СЕТ СН'!$G$6-'СЕТ СН'!$G$19</f>
        <v>2110.7242322900001</v>
      </c>
      <c r="R54" s="36">
        <f>SUMIFS(СВЦЭМ!$C$39:$C$782,СВЦЭМ!$A$39:$A$782,$A54,СВЦЭМ!$B$39:$B$782,R$47)+'СЕТ СН'!$G$9+СВЦЭМ!$D$10+'СЕТ СН'!$G$6-'СЕТ СН'!$G$19</f>
        <v>2069.4491907400002</v>
      </c>
      <c r="S54" s="36">
        <f>SUMIFS(СВЦЭМ!$C$39:$C$782,СВЦЭМ!$A$39:$A$782,$A54,СВЦЭМ!$B$39:$B$782,S$47)+'СЕТ СН'!$G$9+СВЦЭМ!$D$10+'СЕТ СН'!$G$6-'СЕТ СН'!$G$19</f>
        <v>2058.7001221599999</v>
      </c>
      <c r="T54" s="36">
        <f>SUMIFS(СВЦЭМ!$C$39:$C$782,СВЦЭМ!$A$39:$A$782,$A54,СВЦЭМ!$B$39:$B$782,T$47)+'СЕТ СН'!$G$9+СВЦЭМ!$D$10+'СЕТ СН'!$G$6-'СЕТ СН'!$G$19</f>
        <v>2002.5917299100001</v>
      </c>
      <c r="U54" s="36">
        <f>SUMIFS(СВЦЭМ!$C$39:$C$782,СВЦЭМ!$A$39:$A$782,$A54,СВЦЭМ!$B$39:$B$782,U$47)+'СЕТ СН'!$G$9+СВЦЭМ!$D$10+'СЕТ СН'!$G$6-'СЕТ СН'!$G$19</f>
        <v>2010.57490512</v>
      </c>
      <c r="V54" s="36">
        <f>SUMIFS(СВЦЭМ!$C$39:$C$782,СВЦЭМ!$A$39:$A$782,$A54,СВЦЭМ!$B$39:$B$782,V$47)+'СЕТ СН'!$G$9+СВЦЭМ!$D$10+'СЕТ СН'!$G$6-'СЕТ СН'!$G$19</f>
        <v>2019.2104048800002</v>
      </c>
      <c r="W54" s="36">
        <f>SUMIFS(СВЦЭМ!$C$39:$C$782,СВЦЭМ!$A$39:$A$782,$A54,СВЦЭМ!$B$39:$B$782,W$47)+'СЕТ СН'!$G$9+СВЦЭМ!$D$10+'СЕТ СН'!$G$6-'СЕТ СН'!$G$19</f>
        <v>1996.5479542900002</v>
      </c>
      <c r="X54" s="36">
        <f>SUMIFS(СВЦЭМ!$C$39:$C$782,СВЦЭМ!$A$39:$A$782,$A54,СВЦЭМ!$B$39:$B$782,X$47)+'СЕТ СН'!$G$9+СВЦЭМ!$D$10+'СЕТ СН'!$G$6-'СЕТ СН'!$G$19</f>
        <v>2026.0037148900001</v>
      </c>
      <c r="Y54" s="36">
        <f>SUMIFS(СВЦЭМ!$C$39:$C$782,СВЦЭМ!$A$39:$A$782,$A54,СВЦЭМ!$B$39:$B$782,Y$47)+'СЕТ СН'!$G$9+СВЦЭМ!$D$10+'СЕТ СН'!$G$6-'СЕТ СН'!$G$19</f>
        <v>2040.8485718400002</v>
      </c>
    </row>
    <row r="55" spans="1:25" ht="15.75" x14ac:dyDescent="0.2">
      <c r="A55" s="35">
        <f t="shared" si="1"/>
        <v>45054</v>
      </c>
      <c r="B55" s="36">
        <f>SUMIFS(СВЦЭМ!$C$39:$C$782,СВЦЭМ!$A$39:$A$782,$A55,СВЦЭМ!$B$39:$B$782,B$47)+'СЕТ СН'!$G$9+СВЦЭМ!$D$10+'СЕТ СН'!$G$6-'СЕТ СН'!$G$19</f>
        <v>2026.5776862900002</v>
      </c>
      <c r="C55" s="36">
        <f>SUMIFS(СВЦЭМ!$C$39:$C$782,СВЦЭМ!$A$39:$A$782,$A55,СВЦЭМ!$B$39:$B$782,C$47)+'СЕТ СН'!$G$9+СВЦЭМ!$D$10+'СЕТ СН'!$G$6-'СЕТ СН'!$G$19</f>
        <v>2077.7353927499998</v>
      </c>
      <c r="D55" s="36">
        <f>SUMIFS(СВЦЭМ!$C$39:$C$782,СВЦЭМ!$A$39:$A$782,$A55,СВЦЭМ!$B$39:$B$782,D$47)+'СЕТ СН'!$G$9+СВЦЭМ!$D$10+'СЕТ СН'!$G$6-'СЕТ СН'!$G$19</f>
        <v>2155.8297384500001</v>
      </c>
      <c r="E55" s="36">
        <f>SUMIFS(СВЦЭМ!$C$39:$C$782,СВЦЭМ!$A$39:$A$782,$A55,СВЦЭМ!$B$39:$B$782,E$47)+'СЕТ СН'!$G$9+СВЦЭМ!$D$10+'СЕТ СН'!$G$6-'СЕТ СН'!$G$19</f>
        <v>2182.1085834800001</v>
      </c>
      <c r="F55" s="36">
        <f>SUMIFS(СВЦЭМ!$C$39:$C$782,СВЦЭМ!$A$39:$A$782,$A55,СВЦЭМ!$B$39:$B$782,F$47)+'СЕТ СН'!$G$9+СВЦЭМ!$D$10+'СЕТ СН'!$G$6-'СЕТ СН'!$G$19</f>
        <v>2193.03242864</v>
      </c>
      <c r="G55" s="36">
        <f>SUMIFS(СВЦЭМ!$C$39:$C$782,СВЦЭМ!$A$39:$A$782,$A55,СВЦЭМ!$B$39:$B$782,G$47)+'СЕТ СН'!$G$9+СВЦЭМ!$D$10+'СЕТ СН'!$G$6-'СЕТ СН'!$G$19</f>
        <v>2157.76779622</v>
      </c>
      <c r="H55" s="36">
        <f>SUMIFS(СВЦЭМ!$C$39:$C$782,СВЦЭМ!$A$39:$A$782,$A55,СВЦЭМ!$B$39:$B$782,H$47)+'СЕТ СН'!$G$9+СВЦЭМ!$D$10+'СЕТ СН'!$G$6-'СЕТ СН'!$G$19</f>
        <v>2144.7660808000001</v>
      </c>
      <c r="I55" s="36">
        <f>SUMIFS(СВЦЭМ!$C$39:$C$782,СВЦЭМ!$A$39:$A$782,$A55,СВЦЭМ!$B$39:$B$782,I$47)+'СЕТ СН'!$G$9+СВЦЭМ!$D$10+'СЕТ СН'!$G$6-'СЕТ СН'!$G$19</f>
        <v>2083.0696665</v>
      </c>
      <c r="J55" s="36">
        <f>SUMIFS(СВЦЭМ!$C$39:$C$782,СВЦЭМ!$A$39:$A$782,$A55,СВЦЭМ!$B$39:$B$782,J$47)+'СЕТ СН'!$G$9+СВЦЭМ!$D$10+'СЕТ СН'!$G$6-'СЕТ СН'!$G$19</f>
        <v>2055.25448736</v>
      </c>
      <c r="K55" s="36">
        <f>SUMIFS(СВЦЭМ!$C$39:$C$782,СВЦЭМ!$A$39:$A$782,$A55,СВЦЭМ!$B$39:$B$782,K$47)+'СЕТ СН'!$G$9+СВЦЭМ!$D$10+'СЕТ СН'!$G$6-'СЕТ СН'!$G$19</f>
        <v>2010.6964714300002</v>
      </c>
      <c r="L55" s="36">
        <f>SUMIFS(СВЦЭМ!$C$39:$C$782,СВЦЭМ!$A$39:$A$782,$A55,СВЦЭМ!$B$39:$B$782,L$47)+'СЕТ СН'!$G$9+СВЦЭМ!$D$10+'СЕТ СН'!$G$6-'СЕТ СН'!$G$19</f>
        <v>1989.9316300200003</v>
      </c>
      <c r="M55" s="36">
        <f>SUMIFS(СВЦЭМ!$C$39:$C$782,СВЦЭМ!$A$39:$A$782,$A55,СВЦЭМ!$B$39:$B$782,M$47)+'СЕТ СН'!$G$9+СВЦЭМ!$D$10+'СЕТ СН'!$G$6-'СЕТ СН'!$G$19</f>
        <v>1927.2634114299999</v>
      </c>
      <c r="N55" s="36">
        <f>SUMIFS(СВЦЭМ!$C$39:$C$782,СВЦЭМ!$A$39:$A$782,$A55,СВЦЭМ!$B$39:$B$782,N$47)+'СЕТ СН'!$G$9+СВЦЭМ!$D$10+'СЕТ СН'!$G$6-'СЕТ СН'!$G$19</f>
        <v>2001.7946855300002</v>
      </c>
      <c r="O55" s="36">
        <f>SUMIFS(СВЦЭМ!$C$39:$C$782,СВЦЭМ!$A$39:$A$782,$A55,СВЦЭМ!$B$39:$B$782,O$47)+'СЕТ СН'!$G$9+СВЦЭМ!$D$10+'СЕТ СН'!$G$6-'СЕТ СН'!$G$19</f>
        <v>2007.5571288800002</v>
      </c>
      <c r="P55" s="36">
        <f>SUMIFS(СВЦЭМ!$C$39:$C$782,СВЦЭМ!$A$39:$A$782,$A55,СВЦЭМ!$B$39:$B$782,P$47)+'СЕТ СН'!$G$9+СВЦЭМ!$D$10+'СЕТ СН'!$G$6-'СЕТ СН'!$G$19</f>
        <v>2005.8619347100002</v>
      </c>
      <c r="Q55" s="36">
        <f>SUMIFS(СВЦЭМ!$C$39:$C$782,СВЦЭМ!$A$39:$A$782,$A55,СВЦЭМ!$B$39:$B$782,Q$47)+'СЕТ СН'!$G$9+СВЦЭМ!$D$10+'СЕТ СН'!$G$6-'СЕТ СН'!$G$19</f>
        <v>2005.8624086</v>
      </c>
      <c r="R55" s="36">
        <f>SUMIFS(СВЦЭМ!$C$39:$C$782,СВЦЭМ!$A$39:$A$782,$A55,СВЦЭМ!$B$39:$B$782,R$47)+'СЕТ СН'!$G$9+СВЦЭМ!$D$10+'СЕТ СН'!$G$6-'СЕТ СН'!$G$19</f>
        <v>1996.3429052699998</v>
      </c>
      <c r="S55" s="36">
        <f>SUMIFS(СВЦЭМ!$C$39:$C$782,СВЦЭМ!$A$39:$A$782,$A55,СВЦЭМ!$B$39:$B$782,S$47)+'СЕТ СН'!$G$9+СВЦЭМ!$D$10+'СЕТ СН'!$G$6-'СЕТ СН'!$G$19</f>
        <v>1973.4492845</v>
      </c>
      <c r="T55" s="36">
        <f>SUMIFS(СВЦЭМ!$C$39:$C$782,СВЦЭМ!$A$39:$A$782,$A55,СВЦЭМ!$B$39:$B$782,T$47)+'СЕТ СН'!$G$9+СВЦЭМ!$D$10+'СЕТ СН'!$G$6-'СЕТ СН'!$G$19</f>
        <v>1938.8132450900002</v>
      </c>
      <c r="U55" s="36">
        <f>SUMIFS(СВЦЭМ!$C$39:$C$782,СВЦЭМ!$A$39:$A$782,$A55,СВЦЭМ!$B$39:$B$782,U$47)+'СЕТ СН'!$G$9+СВЦЭМ!$D$10+'СЕТ СН'!$G$6-'СЕТ СН'!$G$19</f>
        <v>1930.45288106</v>
      </c>
      <c r="V55" s="36">
        <f>SUMIFS(СВЦЭМ!$C$39:$C$782,СВЦЭМ!$A$39:$A$782,$A55,СВЦЭМ!$B$39:$B$782,V$47)+'СЕТ СН'!$G$9+СВЦЭМ!$D$10+'СЕТ СН'!$G$6-'СЕТ СН'!$G$19</f>
        <v>1951.19001493</v>
      </c>
      <c r="W55" s="36">
        <f>SUMIFS(СВЦЭМ!$C$39:$C$782,СВЦЭМ!$A$39:$A$782,$A55,СВЦЭМ!$B$39:$B$782,W$47)+'СЕТ СН'!$G$9+СВЦЭМ!$D$10+'СЕТ СН'!$G$6-'СЕТ СН'!$G$19</f>
        <v>1947.72509365</v>
      </c>
      <c r="X55" s="36">
        <f>SUMIFS(СВЦЭМ!$C$39:$C$782,СВЦЭМ!$A$39:$A$782,$A55,СВЦЭМ!$B$39:$B$782,X$47)+'СЕТ СН'!$G$9+СВЦЭМ!$D$10+'СЕТ СН'!$G$6-'СЕТ СН'!$G$19</f>
        <v>1987.0982067099999</v>
      </c>
      <c r="Y55" s="36">
        <f>SUMIFS(СВЦЭМ!$C$39:$C$782,СВЦЭМ!$A$39:$A$782,$A55,СВЦЭМ!$B$39:$B$782,Y$47)+'СЕТ СН'!$G$9+СВЦЭМ!$D$10+'СЕТ СН'!$G$6-'СЕТ СН'!$G$19</f>
        <v>1969.2643784100001</v>
      </c>
    </row>
    <row r="56" spans="1:25" ht="15.75" x14ac:dyDescent="0.2">
      <c r="A56" s="35">
        <f t="shared" si="1"/>
        <v>45055</v>
      </c>
      <c r="B56" s="36">
        <f>SUMIFS(СВЦЭМ!$C$39:$C$782,СВЦЭМ!$A$39:$A$782,$A56,СВЦЭМ!$B$39:$B$782,B$47)+'СЕТ СН'!$G$9+СВЦЭМ!$D$10+'СЕТ СН'!$G$6-'СЕТ СН'!$G$19</f>
        <v>2114.2593622600002</v>
      </c>
      <c r="C56" s="36">
        <f>SUMIFS(СВЦЭМ!$C$39:$C$782,СВЦЭМ!$A$39:$A$782,$A56,СВЦЭМ!$B$39:$B$782,C$47)+'СЕТ СН'!$G$9+СВЦЭМ!$D$10+'СЕТ СН'!$G$6-'СЕТ СН'!$G$19</f>
        <v>2121.0786293900001</v>
      </c>
      <c r="D56" s="36">
        <f>SUMIFS(СВЦЭМ!$C$39:$C$782,СВЦЭМ!$A$39:$A$782,$A56,СВЦЭМ!$B$39:$B$782,D$47)+'СЕТ СН'!$G$9+СВЦЭМ!$D$10+'СЕТ СН'!$G$6-'СЕТ СН'!$G$19</f>
        <v>2164.77082956</v>
      </c>
      <c r="E56" s="36">
        <f>SUMIFS(СВЦЭМ!$C$39:$C$782,СВЦЭМ!$A$39:$A$782,$A56,СВЦЭМ!$B$39:$B$782,E$47)+'СЕТ СН'!$G$9+СВЦЭМ!$D$10+'СЕТ СН'!$G$6-'СЕТ СН'!$G$19</f>
        <v>2154.2734986999999</v>
      </c>
      <c r="F56" s="36">
        <f>SUMIFS(СВЦЭМ!$C$39:$C$782,СВЦЭМ!$A$39:$A$782,$A56,СВЦЭМ!$B$39:$B$782,F$47)+'СЕТ СН'!$G$9+СВЦЭМ!$D$10+'СЕТ СН'!$G$6-'СЕТ СН'!$G$19</f>
        <v>2135.1246101699999</v>
      </c>
      <c r="G56" s="36">
        <f>SUMIFS(СВЦЭМ!$C$39:$C$782,СВЦЭМ!$A$39:$A$782,$A56,СВЦЭМ!$B$39:$B$782,G$47)+'СЕТ СН'!$G$9+СВЦЭМ!$D$10+'СЕТ СН'!$G$6-'СЕТ СН'!$G$19</f>
        <v>2148.9151831600002</v>
      </c>
      <c r="H56" s="36">
        <f>SUMIFS(СВЦЭМ!$C$39:$C$782,СВЦЭМ!$A$39:$A$782,$A56,СВЦЭМ!$B$39:$B$782,H$47)+'СЕТ СН'!$G$9+СВЦЭМ!$D$10+'СЕТ СН'!$G$6-'СЕТ СН'!$G$19</f>
        <v>2180.1417575700002</v>
      </c>
      <c r="I56" s="36">
        <f>SUMIFS(СВЦЭМ!$C$39:$C$782,СВЦЭМ!$A$39:$A$782,$A56,СВЦЭМ!$B$39:$B$782,I$47)+'СЕТ СН'!$G$9+СВЦЭМ!$D$10+'СЕТ СН'!$G$6-'СЕТ СН'!$G$19</f>
        <v>2167.5684433500001</v>
      </c>
      <c r="J56" s="36">
        <f>SUMIFS(СВЦЭМ!$C$39:$C$782,СВЦЭМ!$A$39:$A$782,$A56,СВЦЭМ!$B$39:$B$782,J$47)+'СЕТ СН'!$G$9+СВЦЭМ!$D$10+'СЕТ СН'!$G$6-'СЕТ СН'!$G$19</f>
        <v>2115.47125413</v>
      </c>
      <c r="K56" s="36">
        <f>SUMIFS(СВЦЭМ!$C$39:$C$782,СВЦЭМ!$A$39:$A$782,$A56,СВЦЭМ!$B$39:$B$782,K$47)+'СЕТ СН'!$G$9+СВЦЭМ!$D$10+'СЕТ СН'!$G$6-'СЕТ СН'!$G$19</f>
        <v>2053.3329850600003</v>
      </c>
      <c r="L56" s="36">
        <f>SUMIFS(СВЦЭМ!$C$39:$C$782,СВЦЭМ!$A$39:$A$782,$A56,СВЦЭМ!$B$39:$B$782,L$47)+'СЕТ СН'!$G$9+СВЦЭМ!$D$10+'СЕТ СН'!$G$6-'СЕТ СН'!$G$19</f>
        <v>2024.3150557600002</v>
      </c>
      <c r="M56" s="36">
        <f>SUMIFS(СВЦЭМ!$C$39:$C$782,СВЦЭМ!$A$39:$A$782,$A56,СВЦЭМ!$B$39:$B$782,M$47)+'СЕТ СН'!$G$9+СВЦЭМ!$D$10+'СЕТ СН'!$G$6-'СЕТ СН'!$G$19</f>
        <v>2006.53311222</v>
      </c>
      <c r="N56" s="36">
        <f>SUMIFS(СВЦЭМ!$C$39:$C$782,СВЦЭМ!$A$39:$A$782,$A56,СВЦЭМ!$B$39:$B$782,N$47)+'СЕТ СН'!$G$9+СВЦЭМ!$D$10+'СЕТ СН'!$G$6-'СЕТ СН'!$G$19</f>
        <v>2034.1955444599998</v>
      </c>
      <c r="O56" s="36">
        <f>SUMIFS(СВЦЭМ!$C$39:$C$782,СВЦЭМ!$A$39:$A$782,$A56,СВЦЭМ!$B$39:$B$782,O$47)+'СЕТ СН'!$G$9+СВЦЭМ!$D$10+'СЕТ СН'!$G$6-'СЕТ СН'!$G$19</f>
        <v>2053.8429354099999</v>
      </c>
      <c r="P56" s="36">
        <f>SUMIFS(СВЦЭМ!$C$39:$C$782,СВЦЭМ!$A$39:$A$782,$A56,СВЦЭМ!$B$39:$B$782,P$47)+'СЕТ СН'!$G$9+СВЦЭМ!$D$10+'СЕТ СН'!$G$6-'СЕТ СН'!$G$19</f>
        <v>2069.26715672</v>
      </c>
      <c r="Q56" s="36">
        <f>SUMIFS(СВЦЭМ!$C$39:$C$782,СВЦЭМ!$A$39:$A$782,$A56,СВЦЭМ!$B$39:$B$782,Q$47)+'СЕТ СН'!$G$9+СВЦЭМ!$D$10+'СЕТ СН'!$G$6-'СЕТ СН'!$G$19</f>
        <v>2090.2191619599998</v>
      </c>
      <c r="R56" s="36">
        <f>SUMIFS(СВЦЭМ!$C$39:$C$782,СВЦЭМ!$A$39:$A$782,$A56,СВЦЭМ!$B$39:$B$782,R$47)+'СЕТ СН'!$G$9+СВЦЭМ!$D$10+'СЕТ СН'!$G$6-'СЕТ СН'!$G$19</f>
        <v>2091.98758722</v>
      </c>
      <c r="S56" s="36">
        <f>SUMIFS(СВЦЭМ!$C$39:$C$782,СВЦЭМ!$A$39:$A$782,$A56,СВЦЭМ!$B$39:$B$782,S$47)+'СЕТ СН'!$G$9+СВЦЭМ!$D$10+'СЕТ СН'!$G$6-'СЕТ СН'!$G$19</f>
        <v>2054.3494644000002</v>
      </c>
      <c r="T56" s="36">
        <f>SUMIFS(СВЦЭМ!$C$39:$C$782,СВЦЭМ!$A$39:$A$782,$A56,СВЦЭМ!$B$39:$B$782,T$47)+'СЕТ СН'!$G$9+СВЦЭМ!$D$10+'СЕТ СН'!$G$6-'СЕТ СН'!$G$19</f>
        <v>2016.3317574400003</v>
      </c>
      <c r="U56" s="36">
        <f>SUMIFS(СВЦЭМ!$C$39:$C$782,СВЦЭМ!$A$39:$A$782,$A56,СВЦЭМ!$B$39:$B$782,U$47)+'СЕТ СН'!$G$9+СВЦЭМ!$D$10+'СЕТ СН'!$G$6-'СЕТ СН'!$G$19</f>
        <v>1999.7062247399999</v>
      </c>
      <c r="V56" s="36">
        <f>SUMIFS(СВЦЭМ!$C$39:$C$782,СВЦЭМ!$A$39:$A$782,$A56,СВЦЭМ!$B$39:$B$782,V$47)+'СЕТ СН'!$G$9+СВЦЭМ!$D$10+'СЕТ СН'!$G$6-'СЕТ СН'!$G$19</f>
        <v>1961.8408598000001</v>
      </c>
      <c r="W56" s="36">
        <f>SUMIFS(СВЦЭМ!$C$39:$C$782,СВЦЭМ!$A$39:$A$782,$A56,СВЦЭМ!$B$39:$B$782,W$47)+'СЕТ СН'!$G$9+СВЦЭМ!$D$10+'СЕТ СН'!$G$6-'СЕТ СН'!$G$19</f>
        <v>1935.6650405800001</v>
      </c>
      <c r="X56" s="36">
        <f>SUMIFS(СВЦЭМ!$C$39:$C$782,СВЦЭМ!$A$39:$A$782,$A56,СВЦЭМ!$B$39:$B$782,X$47)+'СЕТ СН'!$G$9+СВЦЭМ!$D$10+'СЕТ СН'!$G$6-'СЕТ СН'!$G$19</f>
        <v>1963.7158656800002</v>
      </c>
      <c r="Y56" s="36">
        <f>SUMIFS(СВЦЭМ!$C$39:$C$782,СВЦЭМ!$A$39:$A$782,$A56,СВЦЭМ!$B$39:$B$782,Y$47)+'СЕТ СН'!$G$9+СВЦЭМ!$D$10+'СЕТ СН'!$G$6-'СЕТ СН'!$G$19</f>
        <v>2041.0740090700001</v>
      </c>
    </row>
    <row r="57" spans="1:25" ht="15.75" x14ac:dyDescent="0.2">
      <c r="A57" s="35">
        <f t="shared" si="1"/>
        <v>45056</v>
      </c>
      <c r="B57" s="36">
        <f>SUMIFS(СВЦЭМ!$C$39:$C$782,СВЦЭМ!$A$39:$A$782,$A57,СВЦЭМ!$B$39:$B$782,B$47)+'СЕТ СН'!$G$9+СВЦЭМ!$D$10+'СЕТ СН'!$G$6-'СЕТ СН'!$G$19</f>
        <v>2050.1054843299999</v>
      </c>
      <c r="C57" s="36">
        <f>SUMIFS(СВЦЭМ!$C$39:$C$782,СВЦЭМ!$A$39:$A$782,$A57,СВЦЭМ!$B$39:$B$782,C$47)+'СЕТ СН'!$G$9+СВЦЭМ!$D$10+'СЕТ СН'!$G$6-'СЕТ СН'!$G$19</f>
        <v>2081.32031504</v>
      </c>
      <c r="D57" s="36">
        <f>SUMIFS(СВЦЭМ!$C$39:$C$782,СВЦЭМ!$A$39:$A$782,$A57,СВЦЭМ!$B$39:$B$782,D$47)+'СЕТ СН'!$G$9+СВЦЭМ!$D$10+'СЕТ СН'!$G$6-'СЕТ СН'!$G$19</f>
        <v>2111.3718476100003</v>
      </c>
      <c r="E57" s="36">
        <f>SUMIFS(СВЦЭМ!$C$39:$C$782,СВЦЭМ!$A$39:$A$782,$A57,СВЦЭМ!$B$39:$B$782,E$47)+'СЕТ СН'!$G$9+СВЦЭМ!$D$10+'СЕТ СН'!$G$6-'СЕТ СН'!$G$19</f>
        <v>2120.2285782399999</v>
      </c>
      <c r="F57" s="36">
        <f>SUMIFS(СВЦЭМ!$C$39:$C$782,СВЦЭМ!$A$39:$A$782,$A57,СВЦЭМ!$B$39:$B$782,F$47)+'СЕТ СН'!$G$9+СВЦЭМ!$D$10+'СЕТ СН'!$G$6-'СЕТ СН'!$G$19</f>
        <v>2142.8858481400002</v>
      </c>
      <c r="G57" s="36">
        <f>SUMIFS(СВЦЭМ!$C$39:$C$782,СВЦЭМ!$A$39:$A$782,$A57,СВЦЭМ!$B$39:$B$782,G$47)+'СЕТ СН'!$G$9+СВЦЭМ!$D$10+'СЕТ СН'!$G$6-'СЕТ СН'!$G$19</f>
        <v>2168.48415682</v>
      </c>
      <c r="H57" s="36">
        <f>SUMIFS(СВЦЭМ!$C$39:$C$782,СВЦЭМ!$A$39:$A$782,$A57,СВЦЭМ!$B$39:$B$782,H$47)+'СЕТ СН'!$G$9+СВЦЭМ!$D$10+'СЕТ СН'!$G$6-'СЕТ СН'!$G$19</f>
        <v>2158.73191812</v>
      </c>
      <c r="I57" s="36">
        <f>SUMIFS(СВЦЭМ!$C$39:$C$782,СВЦЭМ!$A$39:$A$782,$A57,СВЦЭМ!$B$39:$B$782,I$47)+'СЕТ СН'!$G$9+СВЦЭМ!$D$10+'СЕТ СН'!$G$6-'СЕТ СН'!$G$19</f>
        <v>2104.9182388899999</v>
      </c>
      <c r="J57" s="36">
        <f>SUMIFS(СВЦЭМ!$C$39:$C$782,СВЦЭМ!$A$39:$A$782,$A57,СВЦЭМ!$B$39:$B$782,J$47)+'СЕТ СН'!$G$9+СВЦЭМ!$D$10+'СЕТ СН'!$G$6-'СЕТ СН'!$G$19</f>
        <v>2083.4279809600002</v>
      </c>
      <c r="K57" s="36">
        <f>SUMIFS(СВЦЭМ!$C$39:$C$782,СВЦЭМ!$A$39:$A$782,$A57,СВЦЭМ!$B$39:$B$782,K$47)+'СЕТ СН'!$G$9+СВЦЭМ!$D$10+'СЕТ СН'!$G$6-'СЕТ СН'!$G$19</f>
        <v>2066.2802724600001</v>
      </c>
      <c r="L57" s="36">
        <f>SUMIFS(СВЦЭМ!$C$39:$C$782,СВЦЭМ!$A$39:$A$782,$A57,СВЦЭМ!$B$39:$B$782,L$47)+'СЕТ СН'!$G$9+СВЦЭМ!$D$10+'СЕТ СН'!$G$6-'СЕТ СН'!$G$19</f>
        <v>2054.0543315999998</v>
      </c>
      <c r="M57" s="36">
        <f>SUMIFS(СВЦЭМ!$C$39:$C$782,СВЦЭМ!$A$39:$A$782,$A57,СВЦЭМ!$B$39:$B$782,M$47)+'СЕТ СН'!$G$9+СВЦЭМ!$D$10+'СЕТ СН'!$G$6-'СЕТ СН'!$G$19</f>
        <v>2074.23740976</v>
      </c>
      <c r="N57" s="36">
        <f>SUMIFS(СВЦЭМ!$C$39:$C$782,СВЦЭМ!$A$39:$A$782,$A57,СВЦЭМ!$B$39:$B$782,N$47)+'СЕТ СН'!$G$9+СВЦЭМ!$D$10+'СЕТ СН'!$G$6-'СЕТ СН'!$G$19</f>
        <v>2012.8016740200001</v>
      </c>
      <c r="O57" s="36">
        <f>SUMIFS(СВЦЭМ!$C$39:$C$782,СВЦЭМ!$A$39:$A$782,$A57,СВЦЭМ!$B$39:$B$782,O$47)+'СЕТ СН'!$G$9+СВЦЭМ!$D$10+'СЕТ СН'!$G$6-'СЕТ СН'!$G$19</f>
        <v>2132.1770009800002</v>
      </c>
      <c r="P57" s="36">
        <f>SUMIFS(СВЦЭМ!$C$39:$C$782,СВЦЭМ!$A$39:$A$782,$A57,СВЦЭМ!$B$39:$B$782,P$47)+'СЕТ СН'!$G$9+СВЦЭМ!$D$10+'СЕТ СН'!$G$6-'СЕТ СН'!$G$19</f>
        <v>2012.7082731099999</v>
      </c>
      <c r="Q57" s="36">
        <f>SUMIFS(СВЦЭМ!$C$39:$C$782,СВЦЭМ!$A$39:$A$782,$A57,СВЦЭМ!$B$39:$B$782,Q$47)+'СЕТ СН'!$G$9+СВЦЭМ!$D$10+'СЕТ СН'!$G$6-'СЕТ СН'!$G$19</f>
        <v>2140.0329675000003</v>
      </c>
      <c r="R57" s="36">
        <f>SUMIFS(СВЦЭМ!$C$39:$C$782,СВЦЭМ!$A$39:$A$782,$A57,СВЦЭМ!$B$39:$B$782,R$47)+'СЕТ СН'!$G$9+СВЦЭМ!$D$10+'СЕТ СН'!$G$6-'СЕТ СН'!$G$19</f>
        <v>1974.60821708</v>
      </c>
      <c r="S57" s="36">
        <f>SUMIFS(СВЦЭМ!$C$39:$C$782,СВЦЭМ!$A$39:$A$782,$A57,СВЦЭМ!$B$39:$B$782,S$47)+'СЕТ СН'!$G$9+СВЦЭМ!$D$10+'СЕТ СН'!$G$6-'СЕТ СН'!$G$19</f>
        <v>2086.4051329399999</v>
      </c>
      <c r="T57" s="36">
        <f>SUMIFS(СВЦЭМ!$C$39:$C$782,СВЦЭМ!$A$39:$A$782,$A57,СВЦЭМ!$B$39:$B$782,T$47)+'СЕТ СН'!$G$9+СВЦЭМ!$D$10+'СЕТ СН'!$G$6-'СЕТ СН'!$G$19</f>
        <v>2016.3496309000002</v>
      </c>
      <c r="U57" s="36">
        <f>SUMIFS(СВЦЭМ!$C$39:$C$782,СВЦЭМ!$A$39:$A$782,$A57,СВЦЭМ!$B$39:$B$782,U$47)+'СЕТ СН'!$G$9+СВЦЭМ!$D$10+'СЕТ СН'!$G$6-'СЕТ СН'!$G$19</f>
        <v>1956.6870794599999</v>
      </c>
      <c r="V57" s="36">
        <f>SUMIFS(СВЦЭМ!$C$39:$C$782,СВЦЭМ!$A$39:$A$782,$A57,СВЦЭМ!$B$39:$B$782,V$47)+'СЕТ СН'!$G$9+СВЦЭМ!$D$10+'СЕТ СН'!$G$6-'СЕТ СН'!$G$19</f>
        <v>1938.4385046800003</v>
      </c>
      <c r="W57" s="36">
        <f>SUMIFS(СВЦЭМ!$C$39:$C$782,СВЦЭМ!$A$39:$A$782,$A57,СВЦЭМ!$B$39:$B$782,W$47)+'СЕТ СН'!$G$9+СВЦЭМ!$D$10+'СЕТ СН'!$G$6-'СЕТ СН'!$G$19</f>
        <v>1964.3767558700001</v>
      </c>
      <c r="X57" s="36">
        <f>SUMIFS(СВЦЭМ!$C$39:$C$782,СВЦЭМ!$A$39:$A$782,$A57,СВЦЭМ!$B$39:$B$782,X$47)+'СЕТ СН'!$G$9+СВЦЭМ!$D$10+'СЕТ СН'!$G$6-'СЕТ СН'!$G$19</f>
        <v>2015.8745666600003</v>
      </c>
      <c r="Y57" s="36">
        <f>SUMIFS(СВЦЭМ!$C$39:$C$782,СВЦЭМ!$A$39:$A$782,$A57,СВЦЭМ!$B$39:$B$782,Y$47)+'СЕТ СН'!$G$9+СВЦЭМ!$D$10+'СЕТ СН'!$G$6-'СЕТ СН'!$G$19</f>
        <v>2023.6592623699999</v>
      </c>
    </row>
    <row r="58" spans="1:25" ht="15.75" x14ac:dyDescent="0.2">
      <c r="A58" s="35">
        <f t="shared" si="1"/>
        <v>45057</v>
      </c>
      <c r="B58" s="36">
        <f>SUMIFS(СВЦЭМ!$C$39:$C$782,СВЦЭМ!$A$39:$A$782,$A58,СВЦЭМ!$B$39:$B$782,B$47)+'СЕТ СН'!$G$9+СВЦЭМ!$D$10+'СЕТ СН'!$G$6-'СЕТ СН'!$G$19</f>
        <v>2059.6458553800003</v>
      </c>
      <c r="C58" s="36">
        <f>SUMIFS(СВЦЭМ!$C$39:$C$782,СВЦЭМ!$A$39:$A$782,$A58,СВЦЭМ!$B$39:$B$782,C$47)+'СЕТ СН'!$G$9+СВЦЭМ!$D$10+'СЕТ СН'!$G$6-'СЕТ СН'!$G$19</f>
        <v>2134.9103750700001</v>
      </c>
      <c r="D58" s="36">
        <f>SUMIFS(СВЦЭМ!$C$39:$C$782,СВЦЭМ!$A$39:$A$782,$A58,СВЦЭМ!$B$39:$B$782,D$47)+'СЕТ СН'!$G$9+СВЦЭМ!$D$10+'СЕТ СН'!$G$6-'СЕТ СН'!$G$19</f>
        <v>2210.3214181900003</v>
      </c>
      <c r="E58" s="36">
        <f>SUMIFS(СВЦЭМ!$C$39:$C$782,СВЦЭМ!$A$39:$A$782,$A58,СВЦЭМ!$B$39:$B$782,E$47)+'СЕТ СН'!$G$9+СВЦЭМ!$D$10+'СЕТ СН'!$G$6-'СЕТ СН'!$G$19</f>
        <v>2229.7497649299999</v>
      </c>
      <c r="F58" s="36">
        <f>SUMIFS(СВЦЭМ!$C$39:$C$782,СВЦЭМ!$A$39:$A$782,$A58,СВЦЭМ!$B$39:$B$782,F$47)+'СЕТ СН'!$G$9+СВЦЭМ!$D$10+'СЕТ СН'!$G$6-'СЕТ СН'!$G$19</f>
        <v>2136.7267969899999</v>
      </c>
      <c r="G58" s="36">
        <f>SUMIFS(СВЦЭМ!$C$39:$C$782,СВЦЭМ!$A$39:$A$782,$A58,СВЦЭМ!$B$39:$B$782,G$47)+'СЕТ СН'!$G$9+СВЦЭМ!$D$10+'СЕТ СН'!$G$6-'СЕТ СН'!$G$19</f>
        <v>2203.2417168299999</v>
      </c>
      <c r="H58" s="36">
        <f>SUMIFS(СВЦЭМ!$C$39:$C$782,СВЦЭМ!$A$39:$A$782,$A58,СВЦЭМ!$B$39:$B$782,H$47)+'СЕТ СН'!$G$9+СВЦЭМ!$D$10+'СЕТ СН'!$G$6-'СЕТ СН'!$G$19</f>
        <v>2125.8171960899999</v>
      </c>
      <c r="I58" s="36">
        <f>SUMIFS(СВЦЭМ!$C$39:$C$782,СВЦЭМ!$A$39:$A$782,$A58,СВЦЭМ!$B$39:$B$782,I$47)+'СЕТ СН'!$G$9+СВЦЭМ!$D$10+'СЕТ СН'!$G$6-'СЕТ СН'!$G$19</f>
        <v>2027.9237505599999</v>
      </c>
      <c r="J58" s="36">
        <f>SUMIFS(СВЦЭМ!$C$39:$C$782,СВЦЭМ!$A$39:$A$782,$A58,СВЦЭМ!$B$39:$B$782,J$47)+'СЕТ СН'!$G$9+СВЦЭМ!$D$10+'СЕТ СН'!$G$6-'СЕТ СН'!$G$19</f>
        <v>1987.7107434300001</v>
      </c>
      <c r="K58" s="36">
        <f>SUMIFS(СВЦЭМ!$C$39:$C$782,СВЦЭМ!$A$39:$A$782,$A58,СВЦЭМ!$B$39:$B$782,K$47)+'СЕТ СН'!$G$9+СВЦЭМ!$D$10+'СЕТ СН'!$G$6-'СЕТ СН'!$G$19</f>
        <v>1974.7653652399999</v>
      </c>
      <c r="L58" s="36">
        <f>SUMIFS(СВЦЭМ!$C$39:$C$782,СВЦЭМ!$A$39:$A$782,$A58,СВЦЭМ!$B$39:$B$782,L$47)+'СЕТ СН'!$G$9+СВЦЭМ!$D$10+'СЕТ СН'!$G$6-'СЕТ СН'!$G$19</f>
        <v>1982.65698686</v>
      </c>
      <c r="M58" s="36">
        <f>SUMIFS(СВЦЭМ!$C$39:$C$782,СВЦЭМ!$A$39:$A$782,$A58,СВЦЭМ!$B$39:$B$782,M$47)+'СЕТ СН'!$G$9+СВЦЭМ!$D$10+'СЕТ СН'!$G$6-'СЕТ СН'!$G$19</f>
        <v>1964.3715549600001</v>
      </c>
      <c r="N58" s="36">
        <f>SUMIFS(СВЦЭМ!$C$39:$C$782,СВЦЭМ!$A$39:$A$782,$A58,СВЦЭМ!$B$39:$B$782,N$47)+'СЕТ СН'!$G$9+СВЦЭМ!$D$10+'СЕТ СН'!$G$6-'СЕТ СН'!$G$19</f>
        <v>2025.7732012900001</v>
      </c>
      <c r="O58" s="36">
        <f>SUMIFS(СВЦЭМ!$C$39:$C$782,СВЦЭМ!$A$39:$A$782,$A58,СВЦЭМ!$B$39:$B$782,O$47)+'СЕТ СН'!$G$9+СВЦЭМ!$D$10+'СЕТ СН'!$G$6-'СЕТ СН'!$G$19</f>
        <v>2038.23686675</v>
      </c>
      <c r="P58" s="36">
        <f>SUMIFS(СВЦЭМ!$C$39:$C$782,СВЦЭМ!$A$39:$A$782,$A58,СВЦЭМ!$B$39:$B$782,P$47)+'СЕТ СН'!$G$9+СВЦЭМ!$D$10+'СЕТ СН'!$G$6-'СЕТ СН'!$G$19</f>
        <v>2039.9337211500001</v>
      </c>
      <c r="Q58" s="36">
        <f>SUMIFS(СВЦЭМ!$C$39:$C$782,СВЦЭМ!$A$39:$A$782,$A58,СВЦЭМ!$B$39:$B$782,Q$47)+'СЕТ СН'!$G$9+СВЦЭМ!$D$10+'СЕТ СН'!$G$6-'СЕТ СН'!$G$19</f>
        <v>2045.60702494</v>
      </c>
      <c r="R58" s="36">
        <f>SUMIFS(СВЦЭМ!$C$39:$C$782,СВЦЭМ!$A$39:$A$782,$A58,СВЦЭМ!$B$39:$B$782,R$47)+'СЕТ СН'!$G$9+СВЦЭМ!$D$10+'СЕТ СН'!$G$6-'СЕТ СН'!$G$19</f>
        <v>2031.3194642100002</v>
      </c>
      <c r="S58" s="36">
        <f>SUMIFS(СВЦЭМ!$C$39:$C$782,СВЦЭМ!$A$39:$A$782,$A58,СВЦЭМ!$B$39:$B$782,S$47)+'СЕТ СН'!$G$9+СВЦЭМ!$D$10+'СЕТ СН'!$G$6-'СЕТ СН'!$G$19</f>
        <v>1978.7079205300001</v>
      </c>
      <c r="T58" s="36">
        <f>SUMIFS(СВЦЭМ!$C$39:$C$782,СВЦЭМ!$A$39:$A$782,$A58,СВЦЭМ!$B$39:$B$782,T$47)+'СЕТ СН'!$G$9+СВЦЭМ!$D$10+'СЕТ СН'!$G$6-'СЕТ СН'!$G$19</f>
        <v>1950.0806032800001</v>
      </c>
      <c r="U58" s="36">
        <f>SUMIFS(СВЦЭМ!$C$39:$C$782,СВЦЭМ!$A$39:$A$782,$A58,СВЦЭМ!$B$39:$B$782,U$47)+'СЕТ СН'!$G$9+СВЦЭМ!$D$10+'СЕТ СН'!$G$6-'СЕТ СН'!$G$19</f>
        <v>1966.8515000299999</v>
      </c>
      <c r="V58" s="36">
        <f>SUMIFS(СВЦЭМ!$C$39:$C$782,СВЦЭМ!$A$39:$A$782,$A58,СВЦЭМ!$B$39:$B$782,V$47)+'СЕТ СН'!$G$9+СВЦЭМ!$D$10+'СЕТ СН'!$G$6-'СЕТ СН'!$G$19</f>
        <v>1946.0859608300002</v>
      </c>
      <c r="W58" s="36">
        <f>SUMIFS(СВЦЭМ!$C$39:$C$782,СВЦЭМ!$A$39:$A$782,$A58,СВЦЭМ!$B$39:$B$782,W$47)+'СЕТ СН'!$G$9+СВЦЭМ!$D$10+'СЕТ СН'!$G$6-'СЕТ СН'!$G$19</f>
        <v>1961.9732467700001</v>
      </c>
      <c r="X58" s="36">
        <f>SUMIFS(СВЦЭМ!$C$39:$C$782,СВЦЭМ!$A$39:$A$782,$A58,СВЦЭМ!$B$39:$B$782,X$47)+'СЕТ СН'!$G$9+СВЦЭМ!$D$10+'СЕТ СН'!$G$6-'СЕТ СН'!$G$19</f>
        <v>1967.6411063999999</v>
      </c>
      <c r="Y58" s="36">
        <f>SUMIFS(СВЦЭМ!$C$39:$C$782,СВЦЭМ!$A$39:$A$782,$A58,СВЦЭМ!$B$39:$B$782,Y$47)+'СЕТ СН'!$G$9+СВЦЭМ!$D$10+'СЕТ СН'!$G$6-'СЕТ СН'!$G$19</f>
        <v>2013.3739873300001</v>
      </c>
    </row>
    <row r="59" spans="1:25" ht="15.75" x14ac:dyDescent="0.2">
      <c r="A59" s="35">
        <f t="shared" si="1"/>
        <v>45058</v>
      </c>
      <c r="B59" s="36">
        <f>SUMIFS(СВЦЭМ!$C$39:$C$782,СВЦЭМ!$A$39:$A$782,$A59,СВЦЭМ!$B$39:$B$782,B$47)+'СЕТ СН'!$G$9+СВЦЭМ!$D$10+'СЕТ СН'!$G$6-'СЕТ СН'!$G$19</f>
        <v>2163.8122604499999</v>
      </c>
      <c r="C59" s="36">
        <f>SUMIFS(СВЦЭМ!$C$39:$C$782,СВЦЭМ!$A$39:$A$782,$A59,СВЦЭМ!$B$39:$B$782,C$47)+'СЕТ СН'!$G$9+СВЦЭМ!$D$10+'СЕТ СН'!$G$6-'СЕТ СН'!$G$19</f>
        <v>2227.8590121699999</v>
      </c>
      <c r="D59" s="36">
        <f>SUMIFS(СВЦЭМ!$C$39:$C$782,СВЦЭМ!$A$39:$A$782,$A59,СВЦЭМ!$B$39:$B$782,D$47)+'СЕТ СН'!$G$9+СВЦЭМ!$D$10+'СЕТ СН'!$G$6-'СЕТ СН'!$G$19</f>
        <v>2242.7915262199999</v>
      </c>
      <c r="E59" s="36">
        <f>SUMIFS(СВЦЭМ!$C$39:$C$782,СВЦЭМ!$A$39:$A$782,$A59,СВЦЭМ!$B$39:$B$782,E$47)+'СЕТ СН'!$G$9+СВЦЭМ!$D$10+'СЕТ СН'!$G$6-'СЕТ СН'!$G$19</f>
        <v>2219.94605938</v>
      </c>
      <c r="F59" s="36">
        <f>SUMIFS(СВЦЭМ!$C$39:$C$782,СВЦЭМ!$A$39:$A$782,$A59,СВЦЭМ!$B$39:$B$782,F$47)+'СЕТ СН'!$G$9+СВЦЭМ!$D$10+'СЕТ СН'!$G$6-'СЕТ СН'!$G$19</f>
        <v>2213.9814194599999</v>
      </c>
      <c r="G59" s="36">
        <f>SUMIFS(СВЦЭМ!$C$39:$C$782,СВЦЭМ!$A$39:$A$782,$A59,СВЦЭМ!$B$39:$B$782,G$47)+'СЕТ СН'!$G$9+СВЦЭМ!$D$10+'СЕТ СН'!$G$6-'СЕТ СН'!$G$19</f>
        <v>2208.3298844700003</v>
      </c>
      <c r="H59" s="36">
        <f>SUMIFS(СВЦЭМ!$C$39:$C$782,СВЦЭМ!$A$39:$A$782,$A59,СВЦЭМ!$B$39:$B$782,H$47)+'СЕТ СН'!$G$9+СВЦЭМ!$D$10+'СЕТ СН'!$G$6-'СЕТ СН'!$G$19</f>
        <v>2059.9561494600002</v>
      </c>
      <c r="I59" s="36">
        <f>SUMIFS(СВЦЭМ!$C$39:$C$782,СВЦЭМ!$A$39:$A$782,$A59,СВЦЭМ!$B$39:$B$782,I$47)+'СЕТ СН'!$G$9+СВЦЭМ!$D$10+'СЕТ СН'!$G$6-'СЕТ СН'!$G$19</f>
        <v>2018.9583986299999</v>
      </c>
      <c r="J59" s="36">
        <f>SUMIFS(СВЦЭМ!$C$39:$C$782,СВЦЭМ!$A$39:$A$782,$A59,СВЦЭМ!$B$39:$B$782,J$47)+'СЕТ СН'!$G$9+СВЦЭМ!$D$10+'СЕТ СН'!$G$6-'СЕТ СН'!$G$19</f>
        <v>1950.9291657899998</v>
      </c>
      <c r="K59" s="36">
        <f>SUMIFS(СВЦЭМ!$C$39:$C$782,СВЦЭМ!$A$39:$A$782,$A59,СВЦЭМ!$B$39:$B$782,K$47)+'СЕТ СН'!$G$9+СВЦЭМ!$D$10+'СЕТ СН'!$G$6-'СЕТ СН'!$G$19</f>
        <v>1910.2417781100003</v>
      </c>
      <c r="L59" s="36">
        <f>SUMIFS(СВЦЭМ!$C$39:$C$782,СВЦЭМ!$A$39:$A$782,$A59,СВЦЭМ!$B$39:$B$782,L$47)+'СЕТ СН'!$G$9+СВЦЭМ!$D$10+'СЕТ СН'!$G$6-'СЕТ СН'!$G$19</f>
        <v>1924.22456543</v>
      </c>
      <c r="M59" s="36">
        <f>SUMIFS(СВЦЭМ!$C$39:$C$782,СВЦЭМ!$A$39:$A$782,$A59,СВЦЭМ!$B$39:$B$782,M$47)+'СЕТ СН'!$G$9+СВЦЭМ!$D$10+'СЕТ СН'!$G$6-'СЕТ СН'!$G$19</f>
        <v>1962.3911061600002</v>
      </c>
      <c r="N59" s="36">
        <f>SUMIFS(СВЦЭМ!$C$39:$C$782,СВЦЭМ!$A$39:$A$782,$A59,СВЦЭМ!$B$39:$B$782,N$47)+'СЕТ СН'!$G$9+СВЦЭМ!$D$10+'СЕТ СН'!$G$6-'СЕТ СН'!$G$19</f>
        <v>2014.8288404800001</v>
      </c>
      <c r="O59" s="36">
        <f>SUMIFS(СВЦЭМ!$C$39:$C$782,СВЦЭМ!$A$39:$A$782,$A59,СВЦЭМ!$B$39:$B$782,O$47)+'СЕТ СН'!$G$9+СВЦЭМ!$D$10+'СЕТ СН'!$G$6-'СЕТ СН'!$G$19</f>
        <v>2019.3156738400003</v>
      </c>
      <c r="P59" s="36">
        <f>SUMIFS(СВЦЭМ!$C$39:$C$782,СВЦЭМ!$A$39:$A$782,$A59,СВЦЭМ!$B$39:$B$782,P$47)+'СЕТ СН'!$G$9+СВЦЭМ!$D$10+'СЕТ СН'!$G$6-'СЕТ СН'!$G$19</f>
        <v>2044.3801473200001</v>
      </c>
      <c r="Q59" s="36">
        <f>SUMIFS(СВЦЭМ!$C$39:$C$782,СВЦЭМ!$A$39:$A$782,$A59,СВЦЭМ!$B$39:$B$782,Q$47)+'СЕТ СН'!$G$9+СВЦЭМ!$D$10+'СЕТ СН'!$G$6-'СЕТ СН'!$G$19</f>
        <v>2034.0754086800002</v>
      </c>
      <c r="R59" s="36">
        <f>SUMIFS(СВЦЭМ!$C$39:$C$782,СВЦЭМ!$A$39:$A$782,$A59,СВЦЭМ!$B$39:$B$782,R$47)+'СЕТ СН'!$G$9+СВЦЭМ!$D$10+'СЕТ СН'!$G$6-'СЕТ СН'!$G$19</f>
        <v>2000.6566272600003</v>
      </c>
      <c r="S59" s="36">
        <f>SUMIFS(СВЦЭМ!$C$39:$C$782,СВЦЭМ!$A$39:$A$782,$A59,СВЦЭМ!$B$39:$B$782,S$47)+'СЕТ СН'!$G$9+СВЦЭМ!$D$10+'СЕТ СН'!$G$6-'СЕТ СН'!$G$19</f>
        <v>1967.2111294199999</v>
      </c>
      <c r="T59" s="36">
        <f>SUMIFS(СВЦЭМ!$C$39:$C$782,СВЦЭМ!$A$39:$A$782,$A59,СВЦЭМ!$B$39:$B$782,T$47)+'СЕТ СН'!$G$9+СВЦЭМ!$D$10+'СЕТ СН'!$G$6-'СЕТ СН'!$G$19</f>
        <v>1939.9779174400001</v>
      </c>
      <c r="U59" s="36">
        <f>SUMIFS(СВЦЭМ!$C$39:$C$782,СВЦЭМ!$A$39:$A$782,$A59,СВЦЭМ!$B$39:$B$782,U$47)+'СЕТ СН'!$G$9+СВЦЭМ!$D$10+'СЕТ СН'!$G$6-'СЕТ СН'!$G$19</f>
        <v>1900.0335906400001</v>
      </c>
      <c r="V59" s="36">
        <f>SUMIFS(СВЦЭМ!$C$39:$C$782,СВЦЭМ!$A$39:$A$782,$A59,СВЦЭМ!$B$39:$B$782,V$47)+'СЕТ СН'!$G$9+СВЦЭМ!$D$10+'СЕТ СН'!$G$6-'СЕТ СН'!$G$19</f>
        <v>1889.8199500199999</v>
      </c>
      <c r="W59" s="36">
        <f>SUMIFS(СВЦЭМ!$C$39:$C$782,СВЦЭМ!$A$39:$A$782,$A59,СВЦЭМ!$B$39:$B$782,W$47)+'СЕТ СН'!$G$9+СВЦЭМ!$D$10+'СЕТ СН'!$G$6-'СЕТ СН'!$G$19</f>
        <v>1953.8583989799999</v>
      </c>
      <c r="X59" s="36">
        <f>SUMIFS(СВЦЭМ!$C$39:$C$782,СВЦЭМ!$A$39:$A$782,$A59,СВЦЭМ!$B$39:$B$782,X$47)+'СЕТ СН'!$G$9+СВЦЭМ!$D$10+'СЕТ СН'!$G$6-'СЕТ СН'!$G$19</f>
        <v>1969.2889050700001</v>
      </c>
      <c r="Y59" s="36">
        <f>SUMIFS(СВЦЭМ!$C$39:$C$782,СВЦЭМ!$A$39:$A$782,$A59,СВЦЭМ!$B$39:$B$782,Y$47)+'СЕТ СН'!$G$9+СВЦЭМ!$D$10+'СЕТ СН'!$G$6-'СЕТ СН'!$G$19</f>
        <v>2029.5407675800002</v>
      </c>
    </row>
    <row r="60" spans="1:25" ht="15.75" x14ac:dyDescent="0.2">
      <c r="A60" s="35">
        <f t="shared" si="1"/>
        <v>45059</v>
      </c>
      <c r="B60" s="36">
        <f>SUMIFS(СВЦЭМ!$C$39:$C$782,СВЦЭМ!$A$39:$A$782,$A60,СВЦЭМ!$B$39:$B$782,B$47)+'СЕТ СН'!$G$9+СВЦЭМ!$D$10+'СЕТ СН'!$G$6-'СЕТ СН'!$G$19</f>
        <v>2103.13668207</v>
      </c>
      <c r="C60" s="36">
        <f>SUMIFS(СВЦЭМ!$C$39:$C$782,СВЦЭМ!$A$39:$A$782,$A60,СВЦЭМ!$B$39:$B$782,C$47)+'СЕТ СН'!$G$9+СВЦЭМ!$D$10+'СЕТ СН'!$G$6-'СЕТ СН'!$G$19</f>
        <v>2151.8501405900001</v>
      </c>
      <c r="D60" s="36">
        <f>SUMIFS(СВЦЭМ!$C$39:$C$782,СВЦЭМ!$A$39:$A$782,$A60,СВЦЭМ!$B$39:$B$782,D$47)+'СЕТ СН'!$G$9+СВЦЭМ!$D$10+'СЕТ СН'!$G$6-'СЕТ СН'!$G$19</f>
        <v>2198.9820724199999</v>
      </c>
      <c r="E60" s="36">
        <f>SUMIFS(СВЦЭМ!$C$39:$C$782,СВЦЭМ!$A$39:$A$782,$A60,СВЦЭМ!$B$39:$B$782,E$47)+'СЕТ СН'!$G$9+СВЦЭМ!$D$10+'СЕТ СН'!$G$6-'СЕТ СН'!$G$19</f>
        <v>2220.0765902100002</v>
      </c>
      <c r="F60" s="36">
        <f>SUMIFS(СВЦЭМ!$C$39:$C$782,СВЦЭМ!$A$39:$A$782,$A60,СВЦЭМ!$B$39:$B$782,F$47)+'СЕТ СН'!$G$9+СВЦЭМ!$D$10+'СЕТ СН'!$G$6-'СЕТ СН'!$G$19</f>
        <v>2217.5285710600001</v>
      </c>
      <c r="G60" s="36">
        <f>SUMIFS(СВЦЭМ!$C$39:$C$782,СВЦЭМ!$A$39:$A$782,$A60,СВЦЭМ!$B$39:$B$782,G$47)+'СЕТ СН'!$G$9+СВЦЭМ!$D$10+'СЕТ СН'!$G$6-'СЕТ СН'!$G$19</f>
        <v>2198.7236396900003</v>
      </c>
      <c r="H60" s="36">
        <f>SUMIFS(СВЦЭМ!$C$39:$C$782,СВЦЭМ!$A$39:$A$782,$A60,СВЦЭМ!$B$39:$B$782,H$47)+'СЕТ СН'!$G$9+СВЦЭМ!$D$10+'СЕТ СН'!$G$6-'СЕТ СН'!$G$19</f>
        <v>2176.80602348</v>
      </c>
      <c r="I60" s="36">
        <f>SUMIFS(СВЦЭМ!$C$39:$C$782,СВЦЭМ!$A$39:$A$782,$A60,СВЦЭМ!$B$39:$B$782,I$47)+'СЕТ СН'!$G$9+СВЦЭМ!$D$10+'СЕТ СН'!$G$6-'СЕТ СН'!$G$19</f>
        <v>2092.4933576799999</v>
      </c>
      <c r="J60" s="36">
        <f>SUMIFS(СВЦЭМ!$C$39:$C$782,СВЦЭМ!$A$39:$A$782,$A60,СВЦЭМ!$B$39:$B$782,J$47)+'СЕТ СН'!$G$9+СВЦЭМ!$D$10+'СЕТ СН'!$G$6-'СЕТ СН'!$G$19</f>
        <v>2033.4508665200001</v>
      </c>
      <c r="K60" s="36">
        <f>SUMIFS(СВЦЭМ!$C$39:$C$782,СВЦЭМ!$A$39:$A$782,$A60,СВЦЭМ!$B$39:$B$782,K$47)+'СЕТ СН'!$G$9+СВЦЭМ!$D$10+'СЕТ СН'!$G$6-'СЕТ СН'!$G$19</f>
        <v>2033.0714119300001</v>
      </c>
      <c r="L60" s="36">
        <f>SUMIFS(СВЦЭМ!$C$39:$C$782,СВЦЭМ!$A$39:$A$782,$A60,СВЦЭМ!$B$39:$B$782,L$47)+'СЕТ СН'!$G$9+СВЦЭМ!$D$10+'СЕТ СН'!$G$6-'СЕТ СН'!$G$19</f>
        <v>2020.35344274</v>
      </c>
      <c r="M60" s="36">
        <f>SUMIFS(СВЦЭМ!$C$39:$C$782,СВЦЭМ!$A$39:$A$782,$A60,СВЦЭМ!$B$39:$B$782,M$47)+'СЕТ СН'!$G$9+СВЦЭМ!$D$10+'СЕТ СН'!$G$6-'СЕТ СН'!$G$19</f>
        <v>2000.0036123499999</v>
      </c>
      <c r="N60" s="36">
        <f>SUMIFS(СВЦЭМ!$C$39:$C$782,СВЦЭМ!$A$39:$A$782,$A60,СВЦЭМ!$B$39:$B$782,N$47)+'СЕТ СН'!$G$9+СВЦЭМ!$D$10+'СЕТ СН'!$G$6-'СЕТ СН'!$G$19</f>
        <v>2034.47329003</v>
      </c>
      <c r="O60" s="36">
        <f>SUMIFS(СВЦЭМ!$C$39:$C$782,СВЦЭМ!$A$39:$A$782,$A60,СВЦЭМ!$B$39:$B$782,O$47)+'СЕТ СН'!$G$9+СВЦЭМ!$D$10+'СЕТ СН'!$G$6-'СЕТ СН'!$G$19</f>
        <v>2061.0241351300001</v>
      </c>
      <c r="P60" s="36">
        <f>SUMIFS(СВЦЭМ!$C$39:$C$782,СВЦЭМ!$A$39:$A$782,$A60,СВЦЭМ!$B$39:$B$782,P$47)+'СЕТ СН'!$G$9+СВЦЭМ!$D$10+'СЕТ СН'!$G$6-'СЕТ СН'!$G$19</f>
        <v>2074.8720477299998</v>
      </c>
      <c r="Q60" s="36">
        <f>SUMIFS(СВЦЭМ!$C$39:$C$782,СВЦЭМ!$A$39:$A$782,$A60,СВЦЭМ!$B$39:$B$782,Q$47)+'СЕТ СН'!$G$9+СВЦЭМ!$D$10+'СЕТ СН'!$G$6-'СЕТ СН'!$G$19</f>
        <v>2098.84330387</v>
      </c>
      <c r="R60" s="36">
        <f>SUMIFS(СВЦЭМ!$C$39:$C$782,СВЦЭМ!$A$39:$A$782,$A60,СВЦЭМ!$B$39:$B$782,R$47)+'СЕТ СН'!$G$9+СВЦЭМ!$D$10+'СЕТ СН'!$G$6-'СЕТ СН'!$G$19</f>
        <v>2097.77391919</v>
      </c>
      <c r="S60" s="36">
        <f>SUMIFS(СВЦЭМ!$C$39:$C$782,СВЦЭМ!$A$39:$A$782,$A60,СВЦЭМ!$B$39:$B$782,S$47)+'СЕТ СН'!$G$9+СВЦЭМ!$D$10+'СЕТ СН'!$G$6-'СЕТ СН'!$G$19</f>
        <v>2069.8641361099999</v>
      </c>
      <c r="T60" s="36">
        <f>SUMIFS(СВЦЭМ!$C$39:$C$782,СВЦЭМ!$A$39:$A$782,$A60,СВЦЭМ!$B$39:$B$782,T$47)+'СЕТ СН'!$G$9+СВЦЭМ!$D$10+'СЕТ СН'!$G$6-'СЕТ СН'!$G$19</f>
        <v>2042.7245467500002</v>
      </c>
      <c r="U60" s="36">
        <f>SUMIFS(СВЦЭМ!$C$39:$C$782,СВЦЭМ!$A$39:$A$782,$A60,СВЦЭМ!$B$39:$B$782,U$47)+'СЕТ СН'!$G$9+СВЦЭМ!$D$10+'СЕТ СН'!$G$6-'СЕТ СН'!$G$19</f>
        <v>1935.5369977200003</v>
      </c>
      <c r="V60" s="36">
        <f>SUMIFS(СВЦЭМ!$C$39:$C$782,СВЦЭМ!$A$39:$A$782,$A60,СВЦЭМ!$B$39:$B$782,V$47)+'СЕТ СН'!$G$9+СВЦЭМ!$D$10+'СЕТ СН'!$G$6-'СЕТ СН'!$G$19</f>
        <v>1948.4521577800001</v>
      </c>
      <c r="W60" s="36">
        <f>SUMIFS(СВЦЭМ!$C$39:$C$782,СВЦЭМ!$A$39:$A$782,$A60,СВЦЭМ!$B$39:$B$782,W$47)+'СЕТ СН'!$G$9+СВЦЭМ!$D$10+'СЕТ СН'!$G$6-'СЕТ СН'!$G$19</f>
        <v>1941.9388289200001</v>
      </c>
      <c r="X60" s="36">
        <f>SUMIFS(СВЦЭМ!$C$39:$C$782,СВЦЭМ!$A$39:$A$782,$A60,СВЦЭМ!$B$39:$B$782,X$47)+'СЕТ СН'!$G$9+СВЦЭМ!$D$10+'СЕТ СН'!$G$6-'СЕТ СН'!$G$19</f>
        <v>1990.1287890100002</v>
      </c>
      <c r="Y60" s="36">
        <f>SUMIFS(СВЦЭМ!$C$39:$C$782,СВЦЭМ!$A$39:$A$782,$A60,СВЦЭМ!$B$39:$B$782,Y$47)+'СЕТ СН'!$G$9+СВЦЭМ!$D$10+'СЕТ СН'!$G$6-'СЕТ СН'!$G$19</f>
        <v>1994.6439386299999</v>
      </c>
    </row>
    <row r="61" spans="1:25" ht="15.75" x14ac:dyDescent="0.2">
      <c r="A61" s="35">
        <f t="shared" si="1"/>
        <v>45060</v>
      </c>
      <c r="B61" s="36">
        <f>SUMIFS(СВЦЭМ!$C$39:$C$782,СВЦЭМ!$A$39:$A$782,$A61,СВЦЭМ!$B$39:$B$782,B$47)+'СЕТ СН'!$G$9+СВЦЭМ!$D$10+'СЕТ СН'!$G$6-'СЕТ СН'!$G$19</f>
        <v>2061.90923359</v>
      </c>
      <c r="C61" s="36">
        <f>SUMIFS(СВЦЭМ!$C$39:$C$782,СВЦЭМ!$A$39:$A$782,$A61,СВЦЭМ!$B$39:$B$782,C$47)+'СЕТ СН'!$G$9+СВЦЭМ!$D$10+'СЕТ СН'!$G$6-'СЕТ СН'!$G$19</f>
        <v>2145.4945236900003</v>
      </c>
      <c r="D61" s="36">
        <f>SUMIFS(СВЦЭМ!$C$39:$C$782,СВЦЭМ!$A$39:$A$782,$A61,СВЦЭМ!$B$39:$B$782,D$47)+'СЕТ СН'!$G$9+СВЦЭМ!$D$10+'СЕТ СН'!$G$6-'СЕТ СН'!$G$19</f>
        <v>2214.1413391400001</v>
      </c>
      <c r="E61" s="36">
        <f>SUMIFS(СВЦЭМ!$C$39:$C$782,СВЦЭМ!$A$39:$A$782,$A61,СВЦЭМ!$B$39:$B$782,E$47)+'СЕТ СН'!$G$9+СВЦЭМ!$D$10+'СЕТ СН'!$G$6-'СЕТ СН'!$G$19</f>
        <v>2208.8748341999999</v>
      </c>
      <c r="F61" s="36">
        <f>SUMIFS(СВЦЭМ!$C$39:$C$782,СВЦЭМ!$A$39:$A$782,$A61,СВЦЭМ!$B$39:$B$782,F$47)+'СЕТ СН'!$G$9+СВЦЭМ!$D$10+'СЕТ СН'!$G$6-'СЕТ СН'!$G$19</f>
        <v>2216.2327385399999</v>
      </c>
      <c r="G61" s="36">
        <f>SUMIFS(СВЦЭМ!$C$39:$C$782,СВЦЭМ!$A$39:$A$782,$A61,СВЦЭМ!$B$39:$B$782,G$47)+'СЕТ СН'!$G$9+СВЦЭМ!$D$10+'СЕТ СН'!$G$6-'СЕТ СН'!$G$19</f>
        <v>2204.1275122000002</v>
      </c>
      <c r="H61" s="36">
        <f>SUMIFS(СВЦЭМ!$C$39:$C$782,СВЦЭМ!$A$39:$A$782,$A61,СВЦЭМ!$B$39:$B$782,H$47)+'СЕТ СН'!$G$9+СВЦЭМ!$D$10+'СЕТ СН'!$G$6-'СЕТ СН'!$G$19</f>
        <v>2203.1816528200002</v>
      </c>
      <c r="I61" s="36">
        <f>SUMIFS(СВЦЭМ!$C$39:$C$782,СВЦЭМ!$A$39:$A$782,$A61,СВЦЭМ!$B$39:$B$782,I$47)+'СЕТ СН'!$G$9+СВЦЭМ!$D$10+'СЕТ СН'!$G$6-'СЕТ СН'!$G$19</f>
        <v>2152.2183166700001</v>
      </c>
      <c r="J61" s="36">
        <f>SUMIFS(СВЦЭМ!$C$39:$C$782,СВЦЭМ!$A$39:$A$782,$A61,СВЦЭМ!$B$39:$B$782,J$47)+'СЕТ СН'!$G$9+СВЦЭМ!$D$10+'СЕТ СН'!$G$6-'СЕТ СН'!$G$19</f>
        <v>2074.4445777400001</v>
      </c>
      <c r="K61" s="36">
        <f>SUMIFS(СВЦЭМ!$C$39:$C$782,СВЦЭМ!$A$39:$A$782,$A61,СВЦЭМ!$B$39:$B$782,K$47)+'СЕТ СН'!$G$9+СВЦЭМ!$D$10+'СЕТ СН'!$G$6-'СЕТ СН'!$G$19</f>
        <v>2001.4336670000002</v>
      </c>
      <c r="L61" s="36">
        <f>SUMIFS(СВЦЭМ!$C$39:$C$782,СВЦЭМ!$A$39:$A$782,$A61,СВЦЭМ!$B$39:$B$782,L$47)+'СЕТ СН'!$G$9+СВЦЭМ!$D$10+'СЕТ СН'!$G$6-'СЕТ СН'!$G$19</f>
        <v>1974.1220167900001</v>
      </c>
      <c r="M61" s="36">
        <f>SUMIFS(СВЦЭМ!$C$39:$C$782,СВЦЭМ!$A$39:$A$782,$A61,СВЦЭМ!$B$39:$B$782,M$47)+'СЕТ СН'!$G$9+СВЦЭМ!$D$10+'СЕТ СН'!$G$6-'СЕТ СН'!$G$19</f>
        <v>1968.4452288500001</v>
      </c>
      <c r="N61" s="36">
        <f>SUMIFS(СВЦЭМ!$C$39:$C$782,СВЦЭМ!$A$39:$A$782,$A61,СВЦЭМ!$B$39:$B$782,N$47)+'СЕТ СН'!$G$9+СВЦЭМ!$D$10+'СЕТ СН'!$G$6-'СЕТ СН'!$G$19</f>
        <v>1989.2471602000001</v>
      </c>
      <c r="O61" s="36">
        <f>SUMIFS(СВЦЭМ!$C$39:$C$782,СВЦЭМ!$A$39:$A$782,$A61,СВЦЭМ!$B$39:$B$782,O$47)+'СЕТ СН'!$G$9+СВЦЭМ!$D$10+'СЕТ СН'!$G$6-'СЕТ СН'!$G$19</f>
        <v>2024.9384409700001</v>
      </c>
      <c r="P61" s="36">
        <f>SUMIFS(СВЦЭМ!$C$39:$C$782,СВЦЭМ!$A$39:$A$782,$A61,СВЦЭМ!$B$39:$B$782,P$47)+'СЕТ СН'!$G$9+СВЦЭМ!$D$10+'СЕТ СН'!$G$6-'СЕТ СН'!$G$19</f>
        <v>2037.28502936</v>
      </c>
      <c r="Q61" s="36">
        <f>SUMIFS(СВЦЭМ!$C$39:$C$782,СВЦЭМ!$A$39:$A$782,$A61,СВЦЭМ!$B$39:$B$782,Q$47)+'СЕТ СН'!$G$9+СВЦЭМ!$D$10+'СЕТ СН'!$G$6-'СЕТ СН'!$G$19</f>
        <v>2054.0530657899999</v>
      </c>
      <c r="R61" s="36">
        <f>SUMIFS(СВЦЭМ!$C$39:$C$782,СВЦЭМ!$A$39:$A$782,$A61,СВЦЭМ!$B$39:$B$782,R$47)+'СЕТ СН'!$G$9+СВЦЭМ!$D$10+'СЕТ СН'!$G$6-'СЕТ СН'!$G$19</f>
        <v>2034.81001621</v>
      </c>
      <c r="S61" s="36">
        <f>SUMIFS(СВЦЭМ!$C$39:$C$782,СВЦЭМ!$A$39:$A$782,$A61,СВЦЭМ!$B$39:$B$782,S$47)+'СЕТ СН'!$G$9+СВЦЭМ!$D$10+'СЕТ СН'!$G$6-'СЕТ СН'!$G$19</f>
        <v>1998.33781813</v>
      </c>
      <c r="T61" s="36">
        <f>SUMIFS(СВЦЭМ!$C$39:$C$782,СВЦЭМ!$A$39:$A$782,$A61,СВЦЭМ!$B$39:$B$782,T$47)+'СЕТ СН'!$G$9+СВЦЭМ!$D$10+'СЕТ СН'!$G$6-'СЕТ СН'!$G$19</f>
        <v>1986.6359205600002</v>
      </c>
      <c r="U61" s="36">
        <f>SUMIFS(СВЦЭМ!$C$39:$C$782,СВЦЭМ!$A$39:$A$782,$A61,СВЦЭМ!$B$39:$B$782,U$47)+'СЕТ СН'!$G$9+СВЦЭМ!$D$10+'СЕТ СН'!$G$6-'СЕТ СН'!$G$19</f>
        <v>1960.4400320899999</v>
      </c>
      <c r="V61" s="36">
        <f>SUMIFS(СВЦЭМ!$C$39:$C$782,СВЦЭМ!$A$39:$A$782,$A61,СВЦЭМ!$B$39:$B$782,V$47)+'СЕТ СН'!$G$9+СВЦЭМ!$D$10+'СЕТ СН'!$G$6-'СЕТ СН'!$G$19</f>
        <v>1941.1200753399999</v>
      </c>
      <c r="W61" s="36">
        <f>SUMIFS(СВЦЭМ!$C$39:$C$782,СВЦЭМ!$A$39:$A$782,$A61,СВЦЭМ!$B$39:$B$782,W$47)+'СЕТ СН'!$G$9+СВЦЭМ!$D$10+'СЕТ СН'!$G$6-'СЕТ СН'!$G$19</f>
        <v>1902.9616168699999</v>
      </c>
      <c r="X61" s="36">
        <f>SUMIFS(СВЦЭМ!$C$39:$C$782,СВЦЭМ!$A$39:$A$782,$A61,СВЦЭМ!$B$39:$B$782,X$47)+'СЕТ СН'!$G$9+СВЦЭМ!$D$10+'СЕТ СН'!$G$6-'СЕТ СН'!$G$19</f>
        <v>1941.6090943200002</v>
      </c>
      <c r="Y61" s="36">
        <f>SUMIFS(СВЦЭМ!$C$39:$C$782,СВЦЭМ!$A$39:$A$782,$A61,СВЦЭМ!$B$39:$B$782,Y$47)+'СЕТ СН'!$G$9+СВЦЭМ!$D$10+'СЕТ СН'!$G$6-'СЕТ СН'!$G$19</f>
        <v>2010.99052003</v>
      </c>
    </row>
    <row r="62" spans="1:25" ht="15.75" x14ac:dyDescent="0.2">
      <c r="A62" s="35">
        <f t="shared" si="1"/>
        <v>45061</v>
      </c>
      <c r="B62" s="36">
        <f>SUMIFS(СВЦЭМ!$C$39:$C$782,СВЦЭМ!$A$39:$A$782,$A62,СВЦЭМ!$B$39:$B$782,B$47)+'СЕТ СН'!$G$9+СВЦЭМ!$D$10+'СЕТ СН'!$G$6-'СЕТ СН'!$G$19</f>
        <v>2101.4126570200001</v>
      </c>
      <c r="C62" s="36">
        <f>SUMIFS(СВЦЭМ!$C$39:$C$782,СВЦЭМ!$A$39:$A$782,$A62,СВЦЭМ!$B$39:$B$782,C$47)+'СЕТ СН'!$G$9+СВЦЭМ!$D$10+'СЕТ СН'!$G$6-'СЕТ СН'!$G$19</f>
        <v>2175.8091594500002</v>
      </c>
      <c r="D62" s="36">
        <f>SUMIFS(СВЦЭМ!$C$39:$C$782,СВЦЭМ!$A$39:$A$782,$A62,СВЦЭМ!$B$39:$B$782,D$47)+'СЕТ СН'!$G$9+СВЦЭМ!$D$10+'СЕТ СН'!$G$6-'СЕТ СН'!$G$19</f>
        <v>2267.1396586999999</v>
      </c>
      <c r="E62" s="36">
        <f>SUMIFS(СВЦЭМ!$C$39:$C$782,СВЦЭМ!$A$39:$A$782,$A62,СВЦЭМ!$B$39:$B$782,E$47)+'СЕТ СН'!$G$9+СВЦЭМ!$D$10+'СЕТ СН'!$G$6-'СЕТ СН'!$G$19</f>
        <v>2267.7589116899999</v>
      </c>
      <c r="F62" s="36">
        <f>SUMIFS(СВЦЭМ!$C$39:$C$782,СВЦЭМ!$A$39:$A$782,$A62,СВЦЭМ!$B$39:$B$782,F$47)+'СЕТ СН'!$G$9+СВЦЭМ!$D$10+'СЕТ СН'!$G$6-'СЕТ СН'!$G$19</f>
        <v>2250.4547588</v>
      </c>
      <c r="G62" s="36">
        <f>SUMIFS(СВЦЭМ!$C$39:$C$782,СВЦЭМ!$A$39:$A$782,$A62,СВЦЭМ!$B$39:$B$782,G$47)+'СЕТ СН'!$G$9+СВЦЭМ!$D$10+'СЕТ СН'!$G$6-'СЕТ СН'!$G$19</f>
        <v>2215.0767039400002</v>
      </c>
      <c r="H62" s="36">
        <f>SUMIFS(СВЦЭМ!$C$39:$C$782,СВЦЭМ!$A$39:$A$782,$A62,СВЦЭМ!$B$39:$B$782,H$47)+'СЕТ СН'!$G$9+СВЦЭМ!$D$10+'СЕТ СН'!$G$6-'СЕТ СН'!$G$19</f>
        <v>2161.0488140699999</v>
      </c>
      <c r="I62" s="36">
        <f>SUMIFS(СВЦЭМ!$C$39:$C$782,СВЦЭМ!$A$39:$A$782,$A62,СВЦЭМ!$B$39:$B$782,I$47)+'СЕТ СН'!$G$9+СВЦЭМ!$D$10+'СЕТ СН'!$G$6-'СЕТ СН'!$G$19</f>
        <v>2106.4790387100002</v>
      </c>
      <c r="J62" s="36">
        <f>SUMIFS(СВЦЭМ!$C$39:$C$782,СВЦЭМ!$A$39:$A$782,$A62,СВЦЭМ!$B$39:$B$782,J$47)+'СЕТ СН'!$G$9+СВЦЭМ!$D$10+'СЕТ СН'!$G$6-'СЕТ СН'!$G$19</f>
        <v>2035.4945872200001</v>
      </c>
      <c r="K62" s="36">
        <f>SUMIFS(СВЦЭМ!$C$39:$C$782,СВЦЭМ!$A$39:$A$782,$A62,СВЦЭМ!$B$39:$B$782,K$47)+'СЕТ СН'!$G$9+СВЦЭМ!$D$10+'СЕТ СН'!$G$6-'СЕТ СН'!$G$19</f>
        <v>2014.5883313200002</v>
      </c>
      <c r="L62" s="36">
        <f>SUMIFS(СВЦЭМ!$C$39:$C$782,СВЦЭМ!$A$39:$A$782,$A62,СВЦЭМ!$B$39:$B$782,L$47)+'СЕТ СН'!$G$9+СВЦЭМ!$D$10+'СЕТ СН'!$G$6-'СЕТ СН'!$G$19</f>
        <v>1999.8269257000002</v>
      </c>
      <c r="M62" s="36">
        <f>SUMIFS(СВЦЭМ!$C$39:$C$782,СВЦЭМ!$A$39:$A$782,$A62,СВЦЭМ!$B$39:$B$782,M$47)+'СЕТ СН'!$G$9+СВЦЭМ!$D$10+'СЕТ СН'!$G$6-'СЕТ СН'!$G$19</f>
        <v>1994.8687877400002</v>
      </c>
      <c r="N62" s="36">
        <f>SUMIFS(СВЦЭМ!$C$39:$C$782,СВЦЭМ!$A$39:$A$782,$A62,СВЦЭМ!$B$39:$B$782,N$47)+'СЕТ СН'!$G$9+СВЦЭМ!$D$10+'СЕТ СН'!$G$6-'СЕТ СН'!$G$19</f>
        <v>2064.3887634000002</v>
      </c>
      <c r="O62" s="36">
        <f>SUMIFS(СВЦЭМ!$C$39:$C$782,СВЦЭМ!$A$39:$A$782,$A62,СВЦЭМ!$B$39:$B$782,O$47)+'СЕТ СН'!$G$9+СВЦЭМ!$D$10+'СЕТ СН'!$G$6-'СЕТ СН'!$G$19</f>
        <v>2060.7512003500001</v>
      </c>
      <c r="P62" s="36">
        <f>SUMIFS(СВЦЭМ!$C$39:$C$782,СВЦЭМ!$A$39:$A$782,$A62,СВЦЭМ!$B$39:$B$782,P$47)+'СЕТ СН'!$G$9+СВЦЭМ!$D$10+'СЕТ СН'!$G$6-'СЕТ СН'!$G$19</f>
        <v>2050.1511281100002</v>
      </c>
      <c r="Q62" s="36">
        <f>SUMIFS(СВЦЭМ!$C$39:$C$782,СВЦЭМ!$A$39:$A$782,$A62,СВЦЭМ!$B$39:$B$782,Q$47)+'СЕТ СН'!$G$9+СВЦЭМ!$D$10+'СЕТ СН'!$G$6-'СЕТ СН'!$G$19</f>
        <v>2052.98142444</v>
      </c>
      <c r="R62" s="36">
        <f>SUMIFS(СВЦЭМ!$C$39:$C$782,СВЦЭМ!$A$39:$A$782,$A62,СВЦЭМ!$B$39:$B$782,R$47)+'СЕТ СН'!$G$9+СВЦЭМ!$D$10+'СЕТ СН'!$G$6-'СЕТ СН'!$G$19</f>
        <v>2070.3904232999998</v>
      </c>
      <c r="S62" s="36">
        <f>SUMIFS(СВЦЭМ!$C$39:$C$782,СВЦЭМ!$A$39:$A$782,$A62,СВЦЭМ!$B$39:$B$782,S$47)+'СЕТ СН'!$G$9+СВЦЭМ!$D$10+'СЕТ СН'!$G$6-'СЕТ СН'!$G$19</f>
        <v>2011.79411304</v>
      </c>
      <c r="T62" s="36">
        <f>SUMIFS(СВЦЭМ!$C$39:$C$782,СВЦЭМ!$A$39:$A$782,$A62,СВЦЭМ!$B$39:$B$782,T$47)+'СЕТ СН'!$G$9+СВЦЭМ!$D$10+'СЕТ СН'!$G$6-'СЕТ СН'!$G$19</f>
        <v>1940.1887857699999</v>
      </c>
      <c r="U62" s="36">
        <f>SUMIFS(СВЦЭМ!$C$39:$C$782,СВЦЭМ!$A$39:$A$782,$A62,СВЦЭМ!$B$39:$B$782,U$47)+'СЕТ СН'!$G$9+СВЦЭМ!$D$10+'СЕТ СН'!$G$6-'СЕТ СН'!$G$19</f>
        <v>1887.8212630399998</v>
      </c>
      <c r="V62" s="36">
        <f>SUMIFS(СВЦЭМ!$C$39:$C$782,СВЦЭМ!$A$39:$A$782,$A62,СВЦЭМ!$B$39:$B$782,V$47)+'СЕТ СН'!$G$9+СВЦЭМ!$D$10+'СЕТ СН'!$G$6-'СЕТ СН'!$G$19</f>
        <v>1860.0673568699999</v>
      </c>
      <c r="W62" s="36">
        <f>SUMIFS(СВЦЭМ!$C$39:$C$782,СВЦЭМ!$A$39:$A$782,$A62,СВЦЭМ!$B$39:$B$782,W$47)+'СЕТ СН'!$G$9+СВЦЭМ!$D$10+'СЕТ СН'!$G$6-'СЕТ СН'!$G$19</f>
        <v>1905.09184013</v>
      </c>
      <c r="X62" s="36">
        <f>SUMIFS(СВЦЭМ!$C$39:$C$782,СВЦЭМ!$A$39:$A$782,$A62,СВЦЭМ!$B$39:$B$782,X$47)+'СЕТ СН'!$G$9+СВЦЭМ!$D$10+'СЕТ СН'!$G$6-'СЕТ СН'!$G$19</f>
        <v>1960.8771280700003</v>
      </c>
      <c r="Y62" s="36">
        <f>SUMIFS(СВЦЭМ!$C$39:$C$782,СВЦЭМ!$A$39:$A$782,$A62,СВЦЭМ!$B$39:$B$782,Y$47)+'СЕТ СН'!$G$9+СВЦЭМ!$D$10+'СЕТ СН'!$G$6-'СЕТ СН'!$G$19</f>
        <v>2025.3945875600002</v>
      </c>
    </row>
    <row r="63" spans="1:25" ht="15.75" x14ac:dyDescent="0.2">
      <c r="A63" s="35">
        <f t="shared" si="1"/>
        <v>45062</v>
      </c>
      <c r="B63" s="36">
        <f>SUMIFS(СВЦЭМ!$C$39:$C$782,СВЦЭМ!$A$39:$A$782,$A63,СВЦЭМ!$B$39:$B$782,B$47)+'СЕТ СН'!$G$9+СВЦЭМ!$D$10+'СЕТ СН'!$G$6-'СЕТ СН'!$G$19</f>
        <v>2149.3918109400001</v>
      </c>
      <c r="C63" s="36">
        <f>SUMIFS(СВЦЭМ!$C$39:$C$782,СВЦЭМ!$A$39:$A$782,$A63,СВЦЭМ!$B$39:$B$782,C$47)+'СЕТ СН'!$G$9+СВЦЭМ!$D$10+'СЕТ СН'!$G$6-'СЕТ СН'!$G$19</f>
        <v>2184.48229399</v>
      </c>
      <c r="D63" s="36">
        <f>SUMIFS(СВЦЭМ!$C$39:$C$782,СВЦЭМ!$A$39:$A$782,$A63,СВЦЭМ!$B$39:$B$782,D$47)+'СЕТ СН'!$G$9+СВЦЭМ!$D$10+'СЕТ СН'!$G$6-'СЕТ СН'!$G$19</f>
        <v>2205.92050948</v>
      </c>
      <c r="E63" s="36">
        <f>SUMIFS(СВЦЭМ!$C$39:$C$782,СВЦЭМ!$A$39:$A$782,$A63,СВЦЭМ!$B$39:$B$782,E$47)+'СЕТ СН'!$G$9+СВЦЭМ!$D$10+'СЕТ СН'!$G$6-'СЕТ СН'!$G$19</f>
        <v>2184.9562458800001</v>
      </c>
      <c r="F63" s="36">
        <f>SUMIFS(СВЦЭМ!$C$39:$C$782,СВЦЭМ!$A$39:$A$782,$A63,СВЦЭМ!$B$39:$B$782,F$47)+'СЕТ СН'!$G$9+СВЦЭМ!$D$10+'СЕТ СН'!$G$6-'СЕТ СН'!$G$19</f>
        <v>2183.53845619</v>
      </c>
      <c r="G63" s="36">
        <f>SUMIFS(СВЦЭМ!$C$39:$C$782,СВЦЭМ!$A$39:$A$782,$A63,СВЦЭМ!$B$39:$B$782,G$47)+'СЕТ СН'!$G$9+СВЦЭМ!$D$10+'СЕТ СН'!$G$6-'СЕТ СН'!$G$19</f>
        <v>2191.0249928799999</v>
      </c>
      <c r="H63" s="36">
        <f>SUMIFS(СВЦЭМ!$C$39:$C$782,СВЦЭМ!$A$39:$A$782,$A63,СВЦЭМ!$B$39:$B$782,H$47)+'СЕТ СН'!$G$9+СВЦЭМ!$D$10+'СЕТ СН'!$G$6-'СЕТ СН'!$G$19</f>
        <v>2064.7497246600001</v>
      </c>
      <c r="I63" s="36">
        <f>SUMIFS(СВЦЭМ!$C$39:$C$782,СВЦЭМ!$A$39:$A$782,$A63,СВЦЭМ!$B$39:$B$782,I$47)+'СЕТ СН'!$G$9+СВЦЭМ!$D$10+'СЕТ СН'!$G$6-'СЕТ СН'!$G$19</f>
        <v>2050.4532136000003</v>
      </c>
      <c r="J63" s="36">
        <f>SUMIFS(СВЦЭМ!$C$39:$C$782,СВЦЭМ!$A$39:$A$782,$A63,СВЦЭМ!$B$39:$B$782,J$47)+'СЕТ СН'!$G$9+СВЦЭМ!$D$10+'СЕТ СН'!$G$6-'СЕТ СН'!$G$19</f>
        <v>1960.5804542400001</v>
      </c>
      <c r="K63" s="36">
        <f>SUMIFS(СВЦЭМ!$C$39:$C$782,СВЦЭМ!$A$39:$A$782,$A63,СВЦЭМ!$B$39:$B$782,K$47)+'СЕТ СН'!$G$9+СВЦЭМ!$D$10+'СЕТ СН'!$G$6-'СЕТ СН'!$G$19</f>
        <v>1948.28068188</v>
      </c>
      <c r="L63" s="36">
        <f>SUMIFS(СВЦЭМ!$C$39:$C$782,СВЦЭМ!$A$39:$A$782,$A63,СВЦЭМ!$B$39:$B$782,L$47)+'СЕТ СН'!$G$9+СВЦЭМ!$D$10+'СЕТ СН'!$G$6-'СЕТ СН'!$G$19</f>
        <v>1959.9624497</v>
      </c>
      <c r="M63" s="36">
        <f>SUMIFS(СВЦЭМ!$C$39:$C$782,СВЦЭМ!$A$39:$A$782,$A63,СВЦЭМ!$B$39:$B$782,M$47)+'СЕТ СН'!$G$9+СВЦЭМ!$D$10+'СЕТ СН'!$G$6-'СЕТ СН'!$G$19</f>
        <v>1985.33483746</v>
      </c>
      <c r="N63" s="36">
        <f>SUMIFS(СВЦЭМ!$C$39:$C$782,СВЦЭМ!$A$39:$A$782,$A63,СВЦЭМ!$B$39:$B$782,N$47)+'СЕТ СН'!$G$9+СВЦЭМ!$D$10+'СЕТ СН'!$G$6-'СЕТ СН'!$G$19</f>
        <v>2025.6507389799999</v>
      </c>
      <c r="O63" s="36">
        <f>SUMIFS(СВЦЭМ!$C$39:$C$782,СВЦЭМ!$A$39:$A$782,$A63,СВЦЭМ!$B$39:$B$782,O$47)+'СЕТ СН'!$G$9+СВЦЭМ!$D$10+'СЕТ СН'!$G$6-'СЕТ СН'!$G$19</f>
        <v>2041.2346191199999</v>
      </c>
      <c r="P63" s="36">
        <f>SUMIFS(СВЦЭМ!$C$39:$C$782,СВЦЭМ!$A$39:$A$782,$A63,СВЦЭМ!$B$39:$B$782,P$47)+'СЕТ СН'!$G$9+СВЦЭМ!$D$10+'СЕТ СН'!$G$6-'СЕТ СН'!$G$19</f>
        <v>2048.6077923100001</v>
      </c>
      <c r="Q63" s="36">
        <f>SUMIFS(СВЦЭМ!$C$39:$C$782,СВЦЭМ!$A$39:$A$782,$A63,СВЦЭМ!$B$39:$B$782,Q$47)+'СЕТ СН'!$G$9+СВЦЭМ!$D$10+'СЕТ СН'!$G$6-'СЕТ СН'!$G$19</f>
        <v>2038.9415349700002</v>
      </c>
      <c r="R63" s="36">
        <f>SUMIFS(СВЦЭМ!$C$39:$C$782,СВЦЭМ!$A$39:$A$782,$A63,СВЦЭМ!$B$39:$B$782,R$47)+'СЕТ СН'!$G$9+СВЦЭМ!$D$10+'СЕТ СН'!$G$6-'СЕТ СН'!$G$19</f>
        <v>1984.9082489900002</v>
      </c>
      <c r="S63" s="36">
        <f>SUMIFS(СВЦЭМ!$C$39:$C$782,СВЦЭМ!$A$39:$A$782,$A63,СВЦЭМ!$B$39:$B$782,S$47)+'СЕТ СН'!$G$9+СВЦЭМ!$D$10+'СЕТ СН'!$G$6-'СЕТ СН'!$G$19</f>
        <v>1962.3198130800001</v>
      </c>
      <c r="T63" s="36">
        <f>SUMIFS(СВЦЭМ!$C$39:$C$782,СВЦЭМ!$A$39:$A$782,$A63,СВЦЭМ!$B$39:$B$782,T$47)+'СЕТ СН'!$G$9+СВЦЭМ!$D$10+'СЕТ СН'!$G$6-'СЕТ СН'!$G$19</f>
        <v>1849.8044403600002</v>
      </c>
      <c r="U63" s="36">
        <f>SUMIFS(СВЦЭМ!$C$39:$C$782,СВЦЭМ!$A$39:$A$782,$A63,СВЦЭМ!$B$39:$B$782,U$47)+'СЕТ СН'!$G$9+СВЦЭМ!$D$10+'СЕТ СН'!$G$6-'СЕТ СН'!$G$19</f>
        <v>1772.7139307100001</v>
      </c>
      <c r="V63" s="36">
        <f>SUMIFS(СВЦЭМ!$C$39:$C$782,СВЦЭМ!$A$39:$A$782,$A63,СВЦЭМ!$B$39:$B$782,V$47)+'СЕТ СН'!$G$9+СВЦЭМ!$D$10+'СЕТ СН'!$G$6-'СЕТ СН'!$G$19</f>
        <v>1780.2093783200003</v>
      </c>
      <c r="W63" s="36">
        <f>SUMIFS(СВЦЭМ!$C$39:$C$782,СВЦЭМ!$A$39:$A$782,$A63,СВЦЭМ!$B$39:$B$782,W$47)+'СЕТ СН'!$G$9+СВЦЭМ!$D$10+'СЕТ СН'!$G$6-'СЕТ СН'!$G$19</f>
        <v>1836.0939669700001</v>
      </c>
      <c r="X63" s="36">
        <f>SUMIFS(СВЦЭМ!$C$39:$C$782,СВЦЭМ!$A$39:$A$782,$A63,СВЦЭМ!$B$39:$B$782,X$47)+'СЕТ СН'!$G$9+СВЦЭМ!$D$10+'СЕТ СН'!$G$6-'СЕТ СН'!$G$19</f>
        <v>1878.91837231</v>
      </c>
      <c r="Y63" s="36">
        <f>SUMIFS(СВЦЭМ!$C$39:$C$782,СВЦЭМ!$A$39:$A$782,$A63,СВЦЭМ!$B$39:$B$782,Y$47)+'СЕТ СН'!$G$9+СВЦЭМ!$D$10+'СЕТ СН'!$G$6-'СЕТ СН'!$G$19</f>
        <v>1981.2735880300002</v>
      </c>
    </row>
    <row r="64" spans="1:25" ht="15.75" x14ac:dyDescent="0.2">
      <c r="A64" s="35">
        <f t="shared" si="1"/>
        <v>45063</v>
      </c>
      <c r="B64" s="36">
        <f>SUMIFS(СВЦЭМ!$C$39:$C$782,СВЦЭМ!$A$39:$A$782,$A64,СВЦЭМ!$B$39:$B$782,B$47)+'СЕТ СН'!$G$9+СВЦЭМ!$D$10+'СЕТ СН'!$G$6-'СЕТ СН'!$G$19</f>
        <v>2053.1586064900002</v>
      </c>
      <c r="C64" s="36">
        <f>SUMIFS(СВЦЭМ!$C$39:$C$782,СВЦЭМ!$A$39:$A$782,$A64,СВЦЭМ!$B$39:$B$782,C$47)+'СЕТ СН'!$G$9+СВЦЭМ!$D$10+'СЕТ СН'!$G$6-'СЕТ СН'!$G$19</f>
        <v>2153.5707581199999</v>
      </c>
      <c r="D64" s="36">
        <f>SUMIFS(СВЦЭМ!$C$39:$C$782,СВЦЭМ!$A$39:$A$782,$A64,СВЦЭМ!$B$39:$B$782,D$47)+'СЕТ СН'!$G$9+СВЦЭМ!$D$10+'СЕТ СН'!$G$6-'СЕТ СН'!$G$19</f>
        <v>2130.8589156799999</v>
      </c>
      <c r="E64" s="36">
        <f>SUMIFS(СВЦЭМ!$C$39:$C$782,СВЦЭМ!$A$39:$A$782,$A64,СВЦЭМ!$B$39:$B$782,E$47)+'СЕТ СН'!$G$9+СВЦЭМ!$D$10+'СЕТ СН'!$G$6-'СЕТ СН'!$G$19</f>
        <v>2216.15953476</v>
      </c>
      <c r="F64" s="36">
        <f>SUMIFS(СВЦЭМ!$C$39:$C$782,СВЦЭМ!$A$39:$A$782,$A64,СВЦЭМ!$B$39:$B$782,F$47)+'СЕТ СН'!$G$9+СВЦЭМ!$D$10+'СЕТ СН'!$G$6-'СЕТ СН'!$G$19</f>
        <v>2215.3868066700002</v>
      </c>
      <c r="G64" s="36">
        <f>SUMIFS(СВЦЭМ!$C$39:$C$782,СВЦЭМ!$A$39:$A$782,$A64,СВЦЭМ!$B$39:$B$782,G$47)+'СЕТ СН'!$G$9+СВЦЭМ!$D$10+'СЕТ СН'!$G$6-'СЕТ СН'!$G$19</f>
        <v>2132.3217713200002</v>
      </c>
      <c r="H64" s="36">
        <f>SUMIFS(СВЦЭМ!$C$39:$C$782,СВЦЭМ!$A$39:$A$782,$A64,СВЦЭМ!$B$39:$B$782,H$47)+'СЕТ СН'!$G$9+СВЦЭМ!$D$10+'СЕТ СН'!$G$6-'СЕТ СН'!$G$19</f>
        <v>2088.5860654799999</v>
      </c>
      <c r="I64" s="36">
        <f>SUMIFS(СВЦЭМ!$C$39:$C$782,СВЦЭМ!$A$39:$A$782,$A64,СВЦЭМ!$B$39:$B$782,I$47)+'СЕТ СН'!$G$9+СВЦЭМ!$D$10+'СЕТ СН'!$G$6-'СЕТ СН'!$G$19</f>
        <v>2025.3322008300001</v>
      </c>
      <c r="J64" s="36">
        <f>SUMIFS(СВЦЭМ!$C$39:$C$782,СВЦЭМ!$A$39:$A$782,$A64,СВЦЭМ!$B$39:$B$782,J$47)+'СЕТ СН'!$G$9+СВЦЭМ!$D$10+'СЕТ СН'!$G$6-'СЕТ СН'!$G$19</f>
        <v>1988.4916866799999</v>
      </c>
      <c r="K64" s="36">
        <f>SUMIFS(СВЦЭМ!$C$39:$C$782,СВЦЭМ!$A$39:$A$782,$A64,СВЦЭМ!$B$39:$B$782,K$47)+'СЕТ СН'!$G$9+СВЦЭМ!$D$10+'СЕТ СН'!$G$6-'СЕТ СН'!$G$19</f>
        <v>1980.4855912799999</v>
      </c>
      <c r="L64" s="36">
        <f>SUMIFS(СВЦЭМ!$C$39:$C$782,СВЦЭМ!$A$39:$A$782,$A64,СВЦЭМ!$B$39:$B$782,L$47)+'СЕТ СН'!$G$9+СВЦЭМ!$D$10+'СЕТ СН'!$G$6-'СЕТ СН'!$G$19</f>
        <v>1970.1664892899998</v>
      </c>
      <c r="M64" s="36">
        <f>SUMIFS(СВЦЭМ!$C$39:$C$782,СВЦЭМ!$A$39:$A$782,$A64,СВЦЭМ!$B$39:$B$782,M$47)+'СЕТ СН'!$G$9+СВЦЭМ!$D$10+'СЕТ СН'!$G$6-'СЕТ СН'!$G$19</f>
        <v>2001.3455160900003</v>
      </c>
      <c r="N64" s="36">
        <f>SUMIFS(СВЦЭМ!$C$39:$C$782,СВЦЭМ!$A$39:$A$782,$A64,СВЦЭМ!$B$39:$B$782,N$47)+'СЕТ СН'!$G$9+СВЦЭМ!$D$10+'СЕТ СН'!$G$6-'СЕТ СН'!$G$19</f>
        <v>2097.6477812200001</v>
      </c>
      <c r="O64" s="36">
        <f>SUMIFS(СВЦЭМ!$C$39:$C$782,СВЦЭМ!$A$39:$A$782,$A64,СВЦЭМ!$B$39:$B$782,O$47)+'СЕТ СН'!$G$9+СВЦЭМ!$D$10+'СЕТ СН'!$G$6-'СЕТ СН'!$G$19</f>
        <v>2063.1664693600001</v>
      </c>
      <c r="P64" s="36">
        <f>SUMIFS(СВЦЭМ!$C$39:$C$782,СВЦЭМ!$A$39:$A$782,$A64,СВЦЭМ!$B$39:$B$782,P$47)+'СЕТ СН'!$G$9+СВЦЭМ!$D$10+'СЕТ СН'!$G$6-'СЕТ СН'!$G$19</f>
        <v>2070.8827084099999</v>
      </c>
      <c r="Q64" s="36">
        <f>SUMIFS(СВЦЭМ!$C$39:$C$782,СВЦЭМ!$A$39:$A$782,$A64,СВЦЭМ!$B$39:$B$782,Q$47)+'СЕТ СН'!$G$9+СВЦЭМ!$D$10+'СЕТ СН'!$G$6-'СЕТ СН'!$G$19</f>
        <v>2145.6612954500001</v>
      </c>
      <c r="R64" s="36">
        <f>SUMIFS(СВЦЭМ!$C$39:$C$782,СВЦЭМ!$A$39:$A$782,$A64,СВЦЭМ!$B$39:$B$782,R$47)+'СЕТ СН'!$G$9+СВЦЭМ!$D$10+'СЕТ СН'!$G$6-'СЕТ СН'!$G$19</f>
        <v>2080.3358144899998</v>
      </c>
      <c r="S64" s="36">
        <f>SUMIFS(СВЦЭМ!$C$39:$C$782,СВЦЭМ!$A$39:$A$782,$A64,СВЦЭМ!$B$39:$B$782,S$47)+'СЕТ СН'!$G$9+СВЦЭМ!$D$10+'СЕТ СН'!$G$6-'СЕТ СН'!$G$19</f>
        <v>2030.2783252100003</v>
      </c>
      <c r="T64" s="36">
        <f>SUMIFS(СВЦЭМ!$C$39:$C$782,СВЦЭМ!$A$39:$A$782,$A64,СВЦЭМ!$B$39:$B$782,T$47)+'СЕТ СН'!$G$9+СВЦЭМ!$D$10+'СЕТ СН'!$G$6-'СЕТ СН'!$G$19</f>
        <v>1971.4955730800002</v>
      </c>
      <c r="U64" s="36">
        <f>SUMIFS(СВЦЭМ!$C$39:$C$782,СВЦЭМ!$A$39:$A$782,$A64,СВЦЭМ!$B$39:$B$782,U$47)+'СЕТ СН'!$G$9+СВЦЭМ!$D$10+'СЕТ СН'!$G$6-'СЕТ СН'!$G$19</f>
        <v>1940.1966371799999</v>
      </c>
      <c r="V64" s="36">
        <f>SUMIFS(СВЦЭМ!$C$39:$C$782,СВЦЭМ!$A$39:$A$782,$A64,СВЦЭМ!$B$39:$B$782,V$47)+'СЕТ СН'!$G$9+СВЦЭМ!$D$10+'СЕТ СН'!$G$6-'СЕТ СН'!$G$19</f>
        <v>1928.4027124200002</v>
      </c>
      <c r="W64" s="36">
        <f>SUMIFS(СВЦЭМ!$C$39:$C$782,СВЦЭМ!$A$39:$A$782,$A64,СВЦЭМ!$B$39:$B$782,W$47)+'СЕТ СН'!$G$9+СВЦЭМ!$D$10+'СЕТ СН'!$G$6-'СЕТ СН'!$G$19</f>
        <v>1896.6418071500002</v>
      </c>
      <c r="X64" s="36">
        <f>SUMIFS(СВЦЭМ!$C$39:$C$782,СВЦЭМ!$A$39:$A$782,$A64,СВЦЭМ!$B$39:$B$782,X$47)+'СЕТ СН'!$G$9+СВЦЭМ!$D$10+'СЕТ СН'!$G$6-'СЕТ СН'!$G$19</f>
        <v>1923.7487384300002</v>
      </c>
      <c r="Y64" s="36">
        <f>SUMIFS(СВЦЭМ!$C$39:$C$782,СВЦЭМ!$A$39:$A$782,$A64,СВЦЭМ!$B$39:$B$782,Y$47)+'СЕТ СН'!$G$9+СВЦЭМ!$D$10+'СЕТ СН'!$G$6-'СЕТ СН'!$G$19</f>
        <v>2012.1242115700002</v>
      </c>
    </row>
    <row r="65" spans="1:27" ht="15.75" x14ac:dyDescent="0.2">
      <c r="A65" s="35">
        <f t="shared" si="1"/>
        <v>45064</v>
      </c>
      <c r="B65" s="36">
        <f>SUMIFS(СВЦЭМ!$C$39:$C$782,СВЦЭМ!$A$39:$A$782,$A65,СВЦЭМ!$B$39:$B$782,B$47)+'СЕТ СН'!$G$9+СВЦЭМ!$D$10+'СЕТ СН'!$G$6-'СЕТ СН'!$G$19</f>
        <v>2075.5667559100002</v>
      </c>
      <c r="C65" s="36">
        <f>SUMIFS(СВЦЭМ!$C$39:$C$782,СВЦЭМ!$A$39:$A$782,$A65,СВЦЭМ!$B$39:$B$782,C$47)+'СЕТ СН'!$G$9+СВЦЭМ!$D$10+'СЕТ СН'!$G$6-'СЕТ СН'!$G$19</f>
        <v>2156.2260108300002</v>
      </c>
      <c r="D65" s="36">
        <f>SUMIFS(СВЦЭМ!$C$39:$C$782,СВЦЭМ!$A$39:$A$782,$A65,СВЦЭМ!$B$39:$B$782,D$47)+'СЕТ СН'!$G$9+СВЦЭМ!$D$10+'СЕТ СН'!$G$6-'СЕТ СН'!$G$19</f>
        <v>2202.5976786000001</v>
      </c>
      <c r="E65" s="36">
        <f>SUMIFS(СВЦЭМ!$C$39:$C$782,СВЦЭМ!$A$39:$A$782,$A65,СВЦЭМ!$B$39:$B$782,E$47)+'СЕТ СН'!$G$9+СВЦЭМ!$D$10+'СЕТ СН'!$G$6-'СЕТ СН'!$G$19</f>
        <v>2259.6086672699998</v>
      </c>
      <c r="F65" s="36">
        <f>SUMIFS(СВЦЭМ!$C$39:$C$782,СВЦЭМ!$A$39:$A$782,$A65,СВЦЭМ!$B$39:$B$782,F$47)+'СЕТ СН'!$G$9+СВЦЭМ!$D$10+'СЕТ СН'!$G$6-'СЕТ СН'!$G$19</f>
        <v>2276.8436102000001</v>
      </c>
      <c r="G65" s="36">
        <f>SUMIFS(СВЦЭМ!$C$39:$C$782,СВЦЭМ!$A$39:$A$782,$A65,СВЦЭМ!$B$39:$B$782,G$47)+'СЕТ СН'!$G$9+СВЦЭМ!$D$10+'СЕТ СН'!$G$6-'СЕТ СН'!$G$19</f>
        <v>2242.8931448799999</v>
      </c>
      <c r="H65" s="36">
        <f>SUMIFS(СВЦЭМ!$C$39:$C$782,СВЦЭМ!$A$39:$A$782,$A65,СВЦЭМ!$B$39:$B$782,H$47)+'СЕТ СН'!$G$9+СВЦЭМ!$D$10+'СЕТ СН'!$G$6-'СЕТ СН'!$G$19</f>
        <v>2163.0293838699999</v>
      </c>
      <c r="I65" s="36">
        <f>SUMIFS(СВЦЭМ!$C$39:$C$782,СВЦЭМ!$A$39:$A$782,$A65,СВЦЭМ!$B$39:$B$782,I$47)+'СЕТ СН'!$G$9+СВЦЭМ!$D$10+'СЕТ СН'!$G$6-'СЕТ СН'!$G$19</f>
        <v>2053.3849985100001</v>
      </c>
      <c r="J65" s="36">
        <f>SUMIFS(СВЦЭМ!$C$39:$C$782,СВЦЭМ!$A$39:$A$782,$A65,СВЦЭМ!$B$39:$B$782,J$47)+'СЕТ СН'!$G$9+СВЦЭМ!$D$10+'СЕТ СН'!$G$6-'СЕТ СН'!$G$19</f>
        <v>1986.7973312300001</v>
      </c>
      <c r="K65" s="36">
        <f>SUMIFS(СВЦЭМ!$C$39:$C$782,СВЦЭМ!$A$39:$A$782,$A65,СВЦЭМ!$B$39:$B$782,K$47)+'СЕТ СН'!$G$9+СВЦЭМ!$D$10+'СЕТ СН'!$G$6-'СЕТ СН'!$G$19</f>
        <v>1980.0321487900001</v>
      </c>
      <c r="L65" s="36">
        <f>SUMIFS(СВЦЭМ!$C$39:$C$782,СВЦЭМ!$A$39:$A$782,$A65,СВЦЭМ!$B$39:$B$782,L$47)+'СЕТ СН'!$G$9+СВЦЭМ!$D$10+'СЕТ СН'!$G$6-'СЕТ СН'!$G$19</f>
        <v>1982.08853993</v>
      </c>
      <c r="M65" s="36">
        <f>SUMIFS(СВЦЭМ!$C$39:$C$782,СВЦЭМ!$A$39:$A$782,$A65,СВЦЭМ!$B$39:$B$782,M$47)+'СЕТ СН'!$G$9+СВЦЭМ!$D$10+'СЕТ СН'!$G$6-'СЕТ СН'!$G$19</f>
        <v>2007.9191124200001</v>
      </c>
      <c r="N65" s="36">
        <f>SUMIFS(СВЦЭМ!$C$39:$C$782,СВЦЭМ!$A$39:$A$782,$A65,СВЦЭМ!$B$39:$B$782,N$47)+'СЕТ СН'!$G$9+СВЦЭМ!$D$10+'СЕТ СН'!$G$6-'СЕТ СН'!$G$19</f>
        <v>2053.4042974600002</v>
      </c>
      <c r="O65" s="36">
        <f>SUMIFS(СВЦЭМ!$C$39:$C$782,СВЦЭМ!$A$39:$A$782,$A65,СВЦЭМ!$B$39:$B$782,O$47)+'СЕТ СН'!$G$9+СВЦЭМ!$D$10+'СЕТ СН'!$G$6-'СЕТ СН'!$G$19</f>
        <v>2094.85194989</v>
      </c>
      <c r="P65" s="36">
        <f>SUMIFS(СВЦЭМ!$C$39:$C$782,СВЦЭМ!$A$39:$A$782,$A65,СВЦЭМ!$B$39:$B$782,P$47)+'СЕТ СН'!$G$9+СВЦЭМ!$D$10+'СЕТ СН'!$G$6-'СЕТ СН'!$G$19</f>
        <v>2084.4847516099999</v>
      </c>
      <c r="Q65" s="36">
        <f>SUMIFS(СВЦЭМ!$C$39:$C$782,СВЦЭМ!$A$39:$A$782,$A65,СВЦЭМ!$B$39:$B$782,Q$47)+'СЕТ СН'!$G$9+СВЦЭМ!$D$10+'СЕТ СН'!$G$6-'СЕТ СН'!$G$19</f>
        <v>2083.3360903500002</v>
      </c>
      <c r="R65" s="36">
        <f>SUMIFS(СВЦЭМ!$C$39:$C$782,СВЦЭМ!$A$39:$A$782,$A65,СВЦЭМ!$B$39:$B$782,R$47)+'СЕТ СН'!$G$9+СВЦЭМ!$D$10+'СЕТ СН'!$G$6-'СЕТ СН'!$G$19</f>
        <v>2106.2009962500001</v>
      </c>
      <c r="S65" s="36">
        <f>SUMIFS(СВЦЭМ!$C$39:$C$782,СВЦЭМ!$A$39:$A$782,$A65,СВЦЭМ!$B$39:$B$782,S$47)+'СЕТ СН'!$G$9+СВЦЭМ!$D$10+'СЕТ СН'!$G$6-'СЕТ СН'!$G$19</f>
        <v>2059.5235079700001</v>
      </c>
      <c r="T65" s="36">
        <f>SUMIFS(СВЦЭМ!$C$39:$C$782,СВЦЭМ!$A$39:$A$782,$A65,СВЦЭМ!$B$39:$B$782,T$47)+'СЕТ СН'!$G$9+СВЦЭМ!$D$10+'СЕТ СН'!$G$6-'СЕТ СН'!$G$19</f>
        <v>2017.5378452700002</v>
      </c>
      <c r="U65" s="36">
        <f>SUMIFS(СВЦЭМ!$C$39:$C$782,СВЦЭМ!$A$39:$A$782,$A65,СВЦЭМ!$B$39:$B$782,U$47)+'СЕТ СН'!$G$9+СВЦЭМ!$D$10+'СЕТ СН'!$G$6-'СЕТ СН'!$G$19</f>
        <v>1988.4897351499999</v>
      </c>
      <c r="V65" s="36">
        <f>SUMIFS(СВЦЭМ!$C$39:$C$782,СВЦЭМ!$A$39:$A$782,$A65,СВЦЭМ!$B$39:$B$782,V$47)+'СЕТ СН'!$G$9+СВЦЭМ!$D$10+'СЕТ СН'!$G$6-'СЕТ СН'!$G$19</f>
        <v>1960.9720529599999</v>
      </c>
      <c r="W65" s="36">
        <f>SUMIFS(СВЦЭМ!$C$39:$C$782,СВЦЭМ!$A$39:$A$782,$A65,СВЦЭМ!$B$39:$B$782,W$47)+'СЕТ СН'!$G$9+СВЦЭМ!$D$10+'СЕТ СН'!$G$6-'СЕТ СН'!$G$19</f>
        <v>1949.6044246500001</v>
      </c>
      <c r="X65" s="36">
        <f>SUMIFS(СВЦЭМ!$C$39:$C$782,СВЦЭМ!$A$39:$A$782,$A65,СВЦЭМ!$B$39:$B$782,X$47)+'СЕТ СН'!$G$9+СВЦЭМ!$D$10+'СЕТ СН'!$G$6-'СЕТ СН'!$G$19</f>
        <v>2000.5898524300001</v>
      </c>
      <c r="Y65" s="36">
        <f>SUMIFS(СВЦЭМ!$C$39:$C$782,СВЦЭМ!$A$39:$A$782,$A65,СВЦЭМ!$B$39:$B$782,Y$47)+'СЕТ СН'!$G$9+СВЦЭМ!$D$10+'СЕТ СН'!$G$6-'СЕТ СН'!$G$19</f>
        <v>2087.9814841000002</v>
      </c>
    </row>
    <row r="66" spans="1:27" ht="15.75" x14ac:dyDescent="0.2">
      <c r="A66" s="35">
        <f t="shared" si="1"/>
        <v>45065</v>
      </c>
      <c r="B66" s="36">
        <f>SUMIFS(СВЦЭМ!$C$39:$C$782,СВЦЭМ!$A$39:$A$782,$A66,СВЦЭМ!$B$39:$B$782,B$47)+'СЕТ СН'!$G$9+СВЦЭМ!$D$10+'СЕТ СН'!$G$6-'СЕТ СН'!$G$19</f>
        <v>2148.9087583999999</v>
      </c>
      <c r="C66" s="36">
        <f>SUMIFS(СВЦЭМ!$C$39:$C$782,СВЦЭМ!$A$39:$A$782,$A66,СВЦЭМ!$B$39:$B$782,C$47)+'СЕТ СН'!$G$9+СВЦЭМ!$D$10+'СЕТ СН'!$G$6-'СЕТ СН'!$G$19</f>
        <v>2192.2164097499999</v>
      </c>
      <c r="D66" s="36">
        <f>SUMIFS(СВЦЭМ!$C$39:$C$782,СВЦЭМ!$A$39:$A$782,$A66,СВЦЭМ!$B$39:$B$782,D$47)+'СЕТ СН'!$G$9+СВЦЭМ!$D$10+'СЕТ СН'!$G$6-'СЕТ СН'!$G$19</f>
        <v>2204.8896786999999</v>
      </c>
      <c r="E66" s="36">
        <f>SUMIFS(СВЦЭМ!$C$39:$C$782,СВЦЭМ!$A$39:$A$782,$A66,СВЦЭМ!$B$39:$B$782,E$47)+'СЕТ СН'!$G$9+СВЦЭМ!$D$10+'СЕТ СН'!$G$6-'СЕТ СН'!$G$19</f>
        <v>2192.86147033</v>
      </c>
      <c r="F66" s="36">
        <f>SUMIFS(СВЦЭМ!$C$39:$C$782,СВЦЭМ!$A$39:$A$782,$A66,СВЦЭМ!$B$39:$B$782,F$47)+'СЕТ СН'!$G$9+СВЦЭМ!$D$10+'СЕТ СН'!$G$6-'СЕТ СН'!$G$19</f>
        <v>2193.5756377799999</v>
      </c>
      <c r="G66" s="36">
        <f>SUMIFS(СВЦЭМ!$C$39:$C$782,СВЦЭМ!$A$39:$A$782,$A66,СВЦЭМ!$B$39:$B$782,G$47)+'СЕТ СН'!$G$9+СВЦЭМ!$D$10+'СЕТ СН'!$G$6-'СЕТ СН'!$G$19</f>
        <v>2130.7154353800001</v>
      </c>
      <c r="H66" s="36">
        <f>SUMIFS(СВЦЭМ!$C$39:$C$782,СВЦЭМ!$A$39:$A$782,$A66,СВЦЭМ!$B$39:$B$782,H$47)+'СЕТ СН'!$G$9+СВЦЭМ!$D$10+'СЕТ СН'!$G$6-'СЕТ СН'!$G$19</f>
        <v>1979.8897453600002</v>
      </c>
      <c r="I66" s="36">
        <f>SUMIFS(СВЦЭМ!$C$39:$C$782,СВЦЭМ!$A$39:$A$782,$A66,СВЦЭМ!$B$39:$B$782,I$47)+'СЕТ СН'!$G$9+СВЦЭМ!$D$10+'СЕТ СН'!$G$6-'СЕТ СН'!$G$19</f>
        <v>1974.3854327499998</v>
      </c>
      <c r="J66" s="36">
        <f>SUMIFS(СВЦЭМ!$C$39:$C$782,СВЦЭМ!$A$39:$A$782,$A66,СВЦЭМ!$B$39:$B$782,J$47)+'СЕТ СН'!$G$9+СВЦЭМ!$D$10+'СЕТ СН'!$G$6-'СЕТ СН'!$G$19</f>
        <v>1915.5622237799998</v>
      </c>
      <c r="K66" s="36">
        <f>SUMIFS(СВЦЭМ!$C$39:$C$782,СВЦЭМ!$A$39:$A$782,$A66,СВЦЭМ!$B$39:$B$782,K$47)+'СЕТ СН'!$G$9+СВЦЭМ!$D$10+'СЕТ СН'!$G$6-'СЕТ СН'!$G$19</f>
        <v>1913.4162916599998</v>
      </c>
      <c r="L66" s="36">
        <f>SUMIFS(СВЦЭМ!$C$39:$C$782,СВЦЭМ!$A$39:$A$782,$A66,СВЦЭМ!$B$39:$B$782,L$47)+'СЕТ СН'!$G$9+СВЦЭМ!$D$10+'СЕТ СН'!$G$6-'СЕТ СН'!$G$19</f>
        <v>1935.1327888599999</v>
      </c>
      <c r="M66" s="36">
        <f>SUMIFS(СВЦЭМ!$C$39:$C$782,СВЦЭМ!$A$39:$A$782,$A66,СВЦЭМ!$B$39:$B$782,M$47)+'СЕТ СН'!$G$9+СВЦЭМ!$D$10+'СЕТ СН'!$G$6-'СЕТ СН'!$G$19</f>
        <v>1956.7931612500001</v>
      </c>
      <c r="N66" s="36">
        <f>SUMIFS(СВЦЭМ!$C$39:$C$782,СВЦЭМ!$A$39:$A$782,$A66,СВЦЭМ!$B$39:$B$782,N$47)+'СЕТ СН'!$G$9+СВЦЭМ!$D$10+'СЕТ СН'!$G$6-'СЕТ СН'!$G$19</f>
        <v>1989.4250897299999</v>
      </c>
      <c r="O66" s="36">
        <f>SUMIFS(СВЦЭМ!$C$39:$C$782,СВЦЭМ!$A$39:$A$782,$A66,СВЦЭМ!$B$39:$B$782,O$47)+'СЕТ СН'!$G$9+СВЦЭМ!$D$10+'СЕТ СН'!$G$6-'СЕТ СН'!$G$19</f>
        <v>2014.4561456900001</v>
      </c>
      <c r="P66" s="36">
        <f>SUMIFS(СВЦЭМ!$C$39:$C$782,СВЦЭМ!$A$39:$A$782,$A66,СВЦЭМ!$B$39:$B$782,P$47)+'СЕТ СН'!$G$9+СВЦЭМ!$D$10+'СЕТ СН'!$G$6-'СЕТ СН'!$G$19</f>
        <v>2046.1499480299999</v>
      </c>
      <c r="Q66" s="36">
        <f>SUMIFS(СВЦЭМ!$C$39:$C$782,СВЦЭМ!$A$39:$A$782,$A66,СВЦЭМ!$B$39:$B$782,Q$47)+'СЕТ СН'!$G$9+СВЦЭМ!$D$10+'СЕТ СН'!$G$6-'СЕТ СН'!$G$19</f>
        <v>2058.17595519</v>
      </c>
      <c r="R66" s="36">
        <f>SUMIFS(СВЦЭМ!$C$39:$C$782,СВЦЭМ!$A$39:$A$782,$A66,СВЦЭМ!$B$39:$B$782,R$47)+'СЕТ СН'!$G$9+СВЦЭМ!$D$10+'СЕТ СН'!$G$6-'СЕТ СН'!$G$19</f>
        <v>1988.9832290300001</v>
      </c>
      <c r="S66" s="36">
        <f>SUMIFS(СВЦЭМ!$C$39:$C$782,СВЦЭМ!$A$39:$A$782,$A66,СВЦЭМ!$B$39:$B$782,S$47)+'СЕТ СН'!$G$9+СВЦЭМ!$D$10+'СЕТ СН'!$G$6-'СЕТ СН'!$G$19</f>
        <v>1933.74998843</v>
      </c>
      <c r="T66" s="36">
        <f>SUMIFS(СВЦЭМ!$C$39:$C$782,СВЦЭМ!$A$39:$A$782,$A66,СВЦЭМ!$B$39:$B$782,T$47)+'СЕТ СН'!$G$9+СВЦЭМ!$D$10+'СЕТ СН'!$G$6-'СЕТ СН'!$G$19</f>
        <v>1880.5499135800001</v>
      </c>
      <c r="U66" s="36">
        <f>SUMIFS(СВЦЭМ!$C$39:$C$782,СВЦЭМ!$A$39:$A$782,$A66,СВЦЭМ!$B$39:$B$782,U$47)+'СЕТ СН'!$G$9+СВЦЭМ!$D$10+'СЕТ СН'!$G$6-'СЕТ СН'!$G$19</f>
        <v>1842.0052841500001</v>
      </c>
      <c r="V66" s="36">
        <f>SUMIFS(СВЦЭМ!$C$39:$C$782,СВЦЭМ!$A$39:$A$782,$A66,СВЦЭМ!$B$39:$B$782,V$47)+'СЕТ СН'!$G$9+СВЦЭМ!$D$10+'СЕТ СН'!$G$6-'СЕТ СН'!$G$19</f>
        <v>1799.59639823</v>
      </c>
      <c r="W66" s="36">
        <f>SUMIFS(СВЦЭМ!$C$39:$C$782,СВЦЭМ!$A$39:$A$782,$A66,СВЦЭМ!$B$39:$B$782,W$47)+'СЕТ СН'!$G$9+СВЦЭМ!$D$10+'СЕТ СН'!$G$6-'СЕТ СН'!$G$19</f>
        <v>1820.3998447700001</v>
      </c>
      <c r="X66" s="36">
        <f>SUMIFS(СВЦЭМ!$C$39:$C$782,СВЦЭМ!$A$39:$A$782,$A66,СВЦЭМ!$B$39:$B$782,X$47)+'СЕТ СН'!$G$9+СВЦЭМ!$D$10+'СЕТ СН'!$G$6-'СЕТ СН'!$G$19</f>
        <v>1873.6977733100002</v>
      </c>
      <c r="Y66" s="36">
        <f>SUMIFS(СВЦЭМ!$C$39:$C$782,СВЦЭМ!$A$39:$A$782,$A66,СВЦЭМ!$B$39:$B$782,Y$47)+'СЕТ СН'!$G$9+СВЦЭМ!$D$10+'СЕТ СН'!$G$6-'СЕТ СН'!$G$19</f>
        <v>1912.8888878799999</v>
      </c>
    </row>
    <row r="67" spans="1:27" ht="15.75" x14ac:dyDescent="0.2">
      <c r="A67" s="35">
        <f t="shared" si="1"/>
        <v>45066</v>
      </c>
      <c r="B67" s="36">
        <f>SUMIFS(СВЦЭМ!$C$39:$C$782,СВЦЭМ!$A$39:$A$782,$A67,СВЦЭМ!$B$39:$B$782,B$47)+'СЕТ СН'!$G$9+СВЦЭМ!$D$10+'СЕТ СН'!$G$6-'СЕТ СН'!$G$19</f>
        <v>2020.4926140799998</v>
      </c>
      <c r="C67" s="36">
        <f>SUMIFS(СВЦЭМ!$C$39:$C$782,СВЦЭМ!$A$39:$A$782,$A67,СВЦЭМ!$B$39:$B$782,C$47)+'СЕТ СН'!$G$9+СВЦЭМ!$D$10+'СЕТ СН'!$G$6-'СЕТ СН'!$G$19</f>
        <v>2108.3860271500002</v>
      </c>
      <c r="D67" s="36">
        <f>SUMIFS(СВЦЭМ!$C$39:$C$782,СВЦЭМ!$A$39:$A$782,$A67,СВЦЭМ!$B$39:$B$782,D$47)+'СЕТ СН'!$G$9+СВЦЭМ!$D$10+'СЕТ СН'!$G$6-'СЕТ СН'!$G$19</f>
        <v>2116.2869335800001</v>
      </c>
      <c r="E67" s="36">
        <f>SUMIFS(СВЦЭМ!$C$39:$C$782,СВЦЭМ!$A$39:$A$782,$A67,СВЦЭМ!$B$39:$B$782,E$47)+'СЕТ СН'!$G$9+СВЦЭМ!$D$10+'СЕТ СН'!$G$6-'СЕТ СН'!$G$19</f>
        <v>2103.1232866</v>
      </c>
      <c r="F67" s="36">
        <f>SUMIFS(СВЦЭМ!$C$39:$C$782,СВЦЭМ!$A$39:$A$782,$A67,СВЦЭМ!$B$39:$B$782,F$47)+'СЕТ СН'!$G$9+СВЦЭМ!$D$10+'СЕТ СН'!$G$6-'СЕТ СН'!$G$19</f>
        <v>2181.0685726500001</v>
      </c>
      <c r="G67" s="36">
        <f>SUMIFS(СВЦЭМ!$C$39:$C$782,СВЦЭМ!$A$39:$A$782,$A67,СВЦЭМ!$B$39:$B$782,G$47)+'СЕТ СН'!$G$9+СВЦЭМ!$D$10+'СЕТ СН'!$G$6-'СЕТ СН'!$G$19</f>
        <v>2173.0237509399999</v>
      </c>
      <c r="H67" s="36">
        <f>SUMIFS(СВЦЭМ!$C$39:$C$782,СВЦЭМ!$A$39:$A$782,$A67,СВЦЭМ!$B$39:$B$782,H$47)+'СЕТ СН'!$G$9+СВЦЭМ!$D$10+'СЕТ СН'!$G$6-'СЕТ СН'!$G$19</f>
        <v>2156.8470738700003</v>
      </c>
      <c r="I67" s="36">
        <f>SUMIFS(СВЦЭМ!$C$39:$C$782,СВЦЭМ!$A$39:$A$782,$A67,СВЦЭМ!$B$39:$B$782,I$47)+'СЕТ СН'!$G$9+СВЦЭМ!$D$10+'СЕТ СН'!$G$6-'СЕТ СН'!$G$19</f>
        <v>2055.1523312300001</v>
      </c>
      <c r="J67" s="36">
        <f>SUMIFS(СВЦЭМ!$C$39:$C$782,СВЦЭМ!$A$39:$A$782,$A67,СВЦЭМ!$B$39:$B$782,J$47)+'СЕТ СН'!$G$9+СВЦЭМ!$D$10+'СЕТ СН'!$G$6-'СЕТ СН'!$G$19</f>
        <v>1957.2528597800001</v>
      </c>
      <c r="K67" s="36">
        <f>SUMIFS(СВЦЭМ!$C$39:$C$782,СВЦЭМ!$A$39:$A$782,$A67,СВЦЭМ!$B$39:$B$782,K$47)+'СЕТ СН'!$G$9+СВЦЭМ!$D$10+'СЕТ СН'!$G$6-'СЕТ СН'!$G$19</f>
        <v>1922.06755398</v>
      </c>
      <c r="L67" s="36">
        <f>SUMIFS(СВЦЭМ!$C$39:$C$782,СВЦЭМ!$A$39:$A$782,$A67,СВЦЭМ!$B$39:$B$782,L$47)+'СЕТ СН'!$G$9+СВЦЭМ!$D$10+'СЕТ СН'!$G$6-'СЕТ СН'!$G$19</f>
        <v>1905.60124081</v>
      </c>
      <c r="M67" s="36">
        <f>SUMIFS(СВЦЭМ!$C$39:$C$782,СВЦЭМ!$A$39:$A$782,$A67,СВЦЭМ!$B$39:$B$782,M$47)+'СЕТ СН'!$G$9+СВЦЭМ!$D$10+'СЕТ СН'!$G$6-'СЕТ СН'!$G$19</f>
        <v>1897.68530246</v>
      </c>
      <c r="N67" s="36">
        <f>SUMIFS(СВЦЭМ!$C$39:$C$782,СВЦЭМ!$A$39:$A$782,$A67,СВЦЭМ!$B$39:$B$782,N$47)+'СЕТ СН'!$G$9+СВЦЭМ!$D$10+'СЕТ СН'!$G$6-'СЕТ СН'!$G$19</f>
        <v>1931.5830999099999</v>
      </c>
      <c r="O67" s="36">
        <f>SUMIFS(СВЦЭМ!$C$39:$C$782,СВЦЭМ!$A$39:$A$782,$A67,СВЦЭМ!$B$39:$B$782,O$47)+'СЕТ СН'!$G$9+СВЦЭМ!$D$10+'СЕТ СН'!$G$6-'СЕТ СН'!$G$19</f>
        <v>1943.9140861400001</v>
      </c>
      <c r="P67" s="36">
        <f>SUMIFS(СВЦЭМ!$C$39:$C$782,СВЦЭМ!$A$39:$A$782,$A67,СВЦЭМ!$B$39:$B$782,P$47)+'СЕТ СН'!$G$9+СВЦЭМ!$D$10+'СЕТ СН'!$G$6-'СЕТ СН'!$G$19</f>
        <v>1958.39424448</v>
      </c>
      <c r="Q67" s="36">
        <f>SUMIFS(СВЦЭМ!$C$39:$C$782,СВЦЭМ!$A$39:$A$782,$A67,СВЦЭМ!$B$39:$B$782,Q$47)+'СЕТ СН'!$G$9+СВЦЭМ!$D$10+'СЕТ СН'!$G$6-'СЕТ СН'!$G$19</f>
        <v>1979.0182087600001</v>
      </c>
      <c r="R67" s="36">
        <f>SUMIFS(СВЦЭМ!$C$39:$C$782,СВЦЭМ!$A$39:$A$782,$A67,СВЦЭМ!$B$39:$B$782,R$47)+'СЕТ СН'!$G$9+СВЦЭМ!$D$10+'СЕТ СН'!$G$6-'СЕТ СН'!$G$19</f>
        <v>1956.9664161199998</v>
      </c>
      <c r="S67" s="36">
        <f>SUMIFS(СВЦЭМ!$C$39:$C$782,СВЦЭМ!$A$39:$A$782,$A67,СВЦЭМ!$B$39:$B$782,S$47)+'СЕТ СН'!$G$9+СВЦЭМ!$D$10+'СЕТ СН'!$G$6-'СЕТ СН'!$G$19</f>
        <v>1905.93152057</v>
      </c>
      <c r="T67" s="36">
        <f>SUMIFS(СВЦЭМ!$C$39:$C$782,СВЦЭМ!$A$39:$A$782,$A67,СВЦЭМ!$B$39:$B$782,T$47)+'СЕТ СН'!$G$9+СВЦЭМ!$D$10+'СЕТ СН'!$G$6-'СЕТ СН'!$G$19</f>
        <v>1871.7296931800001</v>
      </c>
      <c r="U67" s="36">
        <f>SUMIFS(СВЦЭМ!$C$39:$C$782,СВЦЭМ!$A$39:$A$782,$A67,СВЦЭМ!$B$39:$B$782,U$47)+'СЕТ СН'!$G$9+СВЦЭМ!$D$10+'СЕТ СН'!$G$6-'СЕТ СН'!$G$19</f>
        <v>1858.9050314900001</v>
      </c>
      <c r="V67" s="36">
        <f>SUMIFS(СВЦЭМ!$C$39:$C$782,СВЦЭМ!$A$39:$A$782,$A67,СВЦЭМ!$B$39:$B$782,V$47)+'СЕТ СН'!$G$9+СВЦЭМ!$D$10+'СЕТ СН'!$G$6-'СЕТ СН'!$G$19</f>
        <v>1830.6278252699999</v>
      </c>
      <c r="W67" s="36">
        <f>SUMIFS(СВЦЭМ!$C$39:$C$782,СВЦЭМ!$A$39:$A$782,$A67,СВЦЭМ!$B$39:$B$782,W$47)+'СЕТ СН'!$G$9+СВЦЭМ!$D$10+'СЕТ СН'!$G$6-'СЕТ СН'!$G$19</f>
        <v>1804.60117584</v>
      </c>
      <c r="X67" s="36">
        <f>SUMIFS(СВЦЭМ!$C$39:$C$782,СВЦЭМ!$A$39:$A$782,$A67,СВЦЭМ!$B$39:$B$782,X$47)+'СЕТ СН'!$G$9+СВЦЭМ!$D$10+'СЕТ СН'!$G$6-'СЕТ СН'!$G$19</f>
        <v>1848.8489154100002</v>
      </c>
      <c r="Y67" s="36">
        <f>SUMIFS(СВЦЭМ!$C$39:$C$782,СВЦЭМ!$A$39:$A$782,$A67,СВЦЭМ!$B$39:$B$782,Y$47)+'СЕТ СН'!$G$9+СВЦЭМ!$D$10+'СЕТ СН'!$G$6-'СЕТ СН'!$G$19</f>
        <v>1907.8366270400002</v>
      </c>
    </row>
    <row r="68" spans="1:27" ht="15.75" x14ac:dyDescent="0.2">
      <c r="A68" s="35">
        <f t="shared" si="1"/>
        <v>45067</v>
      </c>
      <c r="B68" s="36">
        <f>SUMIFS(СВЦЭМ!$C$39:$C$782,СВЦЭМ!$A$39:$A$782,$A68,СВЦЭМ!$B$39:$B$782,B$47)+'СЕТ СН'!$G$9+СВЦЭМ!$D$10+'СЕТ СН'!$G$6-'СЕТ СН'!$G$19</f>
        <v>1961.85625562</v>
      </c>
      <c r="C68" s="36">
        <f>SUMIFS(СВЦЭМ!$C$39:$C$782,СВЦЭМ!$A$39:$A$782,$A68,СВЦЭМ!$B$39:$B$782,C$47)+'СЕТ СН'!$G$9+СВЦЭМ!$D$10+'СЕТ СН'!$G$6-'СЕТ СН'!$G$19</f>
        <v>2051.8588552000001</v>
      </c>
      <c r="D68" s="36">
        <f>SUMIFS(СВЦЭМ!$C$39:$C$782,СВЦЭМ!$A$39:$A$782,$A68,СВЦЭМ!$B$39:$B$782,D$47)+'СЕТ СН'!$G$9+СВЦЭМ!$D$10+'СЕТ СН'!$G$6-'СЕТ СН'!$G$19</f>
        <v>2154.6636851600001</v>
      </c>
      <c r="E68" s="36">
        <f>SUMIFS(СВЦЭМ!$C$39:$C$782,СВЦЭМ!$A$39:$A$782,$A68,СВЦЭМ!$B$39:$B$782,E$47)+'СЕТ СН'!$G$9+СВЦЭМ!$D$10+'СЕТ СН'!$G$6-'СЕТ СН'!$G$19</f>
        <v>2122.27133151</v>
      </c>
      <c r="F68" s="36">
        <f>SUMIFS(СВЦЭМ!$C$39:$C$782,СВЦЭМ!$A$39:$A$782,$A68,СВЦЭМ!$B$39:$B$782,F$47)+'СЕТ СН'!$G$9+СВЦЭМ!$D$10+'СЕТ СН'!$G$6-'СЕТ СН'!$G$19</f>
        <v>2213.2574645899999</v>
      </c>
      <c r="G68" s="36">
        <f>SUMIFS(СВЦЭМ!$C$39:$C$782,СВЦЭМ!$A$39:$A$782,$A68,СВЦЭМ!$B$39:$B$782,G$47)+'СЕТ СН'!$G$9+СВЦЭМ!$D$10+'СЕТ СН'!$G$6-'СЕТ СН'!$G$19</f>
        <v>2201.76375362</v>
      </c>
      <c r="H68" s="36">
        <f>SUMIFS(СВЦЭМ!$C$39:$C$782,СВЦЭМ!$A$39:$A$782,$A68,СВЦЭМ!$B$39:$B$782,H$47)+'СЕТ СН'!$G$9+СВЦЭМ!$D$10+'СЕТ СН'!$G$6-'СЕТ СН'!$G$19</f>
        <v>2163.09994409</v>
      </c>
      <c r="I68" s="36">
        <f>SUMIFS(СВЦЭМ!$C$39:$C$782,СВЦЭМ!$A$39:$A$782,$A68,СВЦЭМ!$B$39:$B$782,I$47)+'СЕТ СН'!$G$9+СВЦЭМ!$D$10+'СЕТ СН'!$G$6-'СЕТ СН'!$G$19</f>
        <v>2106.44357429</v>
      </c>
      <c r="J68" s="36">
        <f>SUMIFS(СВЦЭМ!$C$39:$C$782,СВЦЭМ!$A$39:$A$782,$A68,СВЦЭМ!$B$39:$B$782,J$47)+'СЕТ СН'!$G$9+СВЦЭМ!$D$10+'СЕТ СН'!$G$6-'СЕТ СН'!$G$19</f>
        <v>1999.3695890399999</v>
      </c>
      <c r="K68" s="36">
        <f>SUMIFS(СВЦЭМ!$C$39:$C$782,СВЦЭМ!$A$39:$A$782,$A68,СВЦЭМ!$B$39:$B$782,K$47)+'СЕТ СН'!$G$9+СВЦЭМ!$D$10+'СЕТ СН'!$G$6-'СЕТ СН'!$G$19</f>
        <v>1978.0210353400003</v>
      </c>
      <c r="L68" s="36">
        <f>SUMIFS(СВЦЭМ!$C$39:$C$782,СВЦЭМ!$A$39:$A$782,$A68,СВЦЭМ!$B$39:$B$782,L$47)+'СЕТ СН'!$G$9+СВЦЭМ!$D$10+'СЕТ СН'!$G$6-'СЕТ СН'!$G$19</f>
        <v>1955.7812947100001</v>
      </c>
      <c r="M68" s="36">
        <f>SUMIFS(СВЦЭМ!$C$39:$C$782,СВЦЭМ!$A$39:$A$782,$A68,СВЦЭМ!$B$39:$B$782,M$47)+'СЕТ СН'!$G$9+СВЦЭМ!$D$10+'СЕТ СН'!$G$6-'СЕТ СН'!$G$19</f>
        <v>1942.68705159</v>
      </c>
      <c r="N68" s="36">
        <f>SUMIFS(СВЦЭМ!$C$39:$C$782,СВЦЭМ!$A$39:$A$782,$A68,СВЦЭМ!$B$39:$B$782,N$47)+'СЕТ СН'!$G$9+СВЦЭМ!$D$10+'СЕТ СН'!$G$6-'СЕТ СН'!$G$19</f>
        <v>1969.2178503499999</v>
      </c>
      <c r="O68" s="36">
        <f>SUMIFS(СВЦЭМ!$C$39:$C$782,СВЦЭМ!$A$39:$A$782,$A68,СВЦЭМ!$B$39:$B$782,O$47)+'СЕТ СН'!$G$9+СВЦЭМ!$D$10+'СЕТ СН'!$G$6-'СЕТ СН'!$G$19</f>
        <v>1985.7289826400001</v>
      </c>
      <c r="P68" s="36">
        <f>SUMIFS(СВЦЭМ!$C$39:$C$782,СВЦЭМ!$A$39:$A$782,$A68,СВЦЭМ!$B$39:$B$782,P$47)+'СЕТ СН'!$G$9+СВЦЭМ!$D$10+'СЕТ СН'!$G$6-'СЕТ СН'!$G$19</f>
        <v>1999.51160807</v>
      </c>
      <c r="Q68" s="36">
        <f>SUMIFS(СВЦЭМ!$C$39:$C$782,СВЦЭМ!$A$39:$A$782,$A68,СВЦЭМ!$B$39:$B$782,Q$47)+'СЕТ СН'!$G$9+СВЦЭМ!$D$10+'СЕТ СН'!$G$6-'СЕТ СН'!$G$19</f>
        <v>2004.4087211599999</v>
      </c>
      <c r="R68" s="36">
        <f>SUMIFS(СВЦЭМ!$C$39:$C$782,СВЦЭМ!$A$39:$A$782,$A68,СВЦЭМ!$B$39:$B$782,R$47)+'СЕТ СН'!$G$9+СВЦЭМ!$D$10+'СЕТ СН'!$G$6-'СЕТ СН'!$G$19</f>
        <v>1975.5560006000001</v>
      </c>
      <c r="S68" s="36">
        <f>SUMIFS(СВЦЭМ!$C$39:$C$782,СВЦЭМ!$A$39:$A$782,$A68,СВЦЭМ!$B$39:$B$782,S$47)+'СЕТ СН'!$G$9+СВЦЭМ!$D$10+'СЕТ СН'!$G$6-'СЕТ СН'!$G$19</f>
        <v>1941.2959670099999</v>
      </c>
      <c r="T68" s="36">
        <f>SUMIFS(СВЦЭМ!$C$39:$C$782,СВЦЭМ!$A$39:$A$782,$A68,СВЦЭМ!$B$39:$B$782,T$47)+'СЕТ СН'!$G$9+СВЦЭМ!$D$10+'СЕТ СН'!$G$6-'СЕТ СН'!$G$19</f>
        <v>1913.7567942300002</v>
      </c>
      <c r="U68" s="36">
        <f>SUMIFS(СВЦЭМ!$C$39:$C$782,СВЦЭМ!$A$39:$A$782,$A68,СВЦЭМ!$B$39:$B$782,U$47)+'СЕТ СН'!$G$9+СВЦЭМ!$D$10+'СЕТ СН'!$G$6-'СЕТ СН'!$G$19</f>
        <v>1896.9994618800001</v>
      </c>
      <c r="V68" s="36">
        <f>SUMIFS(СВЦЭМ!$C$39:$C$782,СВЦЭМ!$A$39:$A$782,$A68,СВЦЭМ!$B$39:$B$782,V$47)+'СЕТ СН'!$G$9+СВЦЭМ!$D$10+'СЕТ СН'!$G$6-'СЕТ СН'!$G$19</f>
        <v>1884.3755617500001</v>
      </c>
      <c r="W68" s="36">
        <f>SUMIFS(СВЦЭМ!$C$39:$C$782,СВЦЭМ!$A$39:$A$782,$A68,СВЦЭМ!$B$39:$B$782,W$47)+'СЕТ СН'!$G$9+СВЦЭМ!$D$10+'СЕТ СН'!$G$6-'СЕТ СН'!$G$19</f>
        <v>1853.6992295300001</v>
      </c>
      <c r="X68" s="36">
        <f>SUMIFS(СВЦЭМ!$C$39:$C$782,СВЦЭМ!$A$39:$A$782,$A68,СВЦЭМ!$B$39:$B$782,X$47)+'СЕТ СН'!$G$9+СВЦЭМ!$D$10+'СЕТ СН'!$G$6-'СЕТ СН'!$G$19</f>
        <v>1898.5771828299999</v>
      </c>
      <c r="Y68" s="36">
        <f>SUMIFS(СВЦЭМ!$C$39:$C$782,СВЦЭМ!$A$39:$A$782,$A68,СВЦЭМ!$B$39:$B$782,Y$47)+'СЕТ СН'!$G$9+СВЦЭМ!$D$10+'СЕТ СН'!$G$6-'СЕТ СН'!$G$19</f>
        <v>1955.681497</v>
      </c>
    </row>
    <row r="69" spans="1:27" ht="15.75" x14ac:dyDescent="0.2">
      <c r="A69" s="35">
        <f t="shared" si="1"/>
        <v>45068</v>
      </c>
      <c r="B69" s="36">
        <f>SUMIFS(СВЦЭМ!$C$39:$C$782,СВЦЭМ!$A$39:$A$782,$A69,СВЦЭМ!$B$39:$B$782,B$47)+'СЕТ СН'!$G$9+СВЦЭМ!$D$10+'СЕТ СН'!$G$6-'СЕТ СН'!$G$19</f>
        <v>2033.12608568</v>
      </c>
      <c r="C69" s="36">
        <f>SUMIFS(СВЦЭМ!$C$39:$C$782,СВЦЭМ!$A$39:$A$782,$A69,СВЦЭМ!$B$39:$B$782,C$47)+'СЕТ СН'!$G$9+СВЦЭМ!$D$10+'СЕТ СН'!$G$6-'СЕТ СН'!$G$19</f>
        <v>2110.5690034700001</v>
      </c>
      <c r="D69" s="36">
        <f>SUMIFS(СВЦЭМ!$C$39:$C$782,СВЦЭМ!$A$39:$A$782,$A69,СВЦЭМ!$B$39:$B$782,D$47)+'СЕТ СН'!$G$9+СВЦЭМ!$D$10+'СЕТ СН'!$G$6-'СЕТ СН'!$G$19</f>
        <v>2106.2309043700002</v>
      </c>
      <c r="E69" s="36">
        <f>SUMIFS(СВЦЭМ!$C$39:$C$782,СВЦЭМ!$A$39:$A$782,$A69,СВЦЭМ!$B$39:$B$782,E$47)+'СЕТ СН'!$G$9+СВЦЭМ!$D$10+'СЕТ СН'!$G$6-'СЕТ СН'!$G$19</f>
        <v>2092.7796147200002</v>
      </c>
      <c r="F69" s="36">
        <f>SUMIFS(СВЦЭМ!$C$39:$C$782,СВЦЭМ!$A$39:$A$782,$A69,СВЦЭМ!$B$39:$B$782,F$47)+'СЕТ СН'!$G$9+СВЦЭМ!$D$10+'СЕТ СН'!$G$6-'СЕТ СН'!$G$19</f>
        <v>2155.8639058100002</v>
      </c>
      <c r="G69" s="36">
        <f>SUMIFS(СВЦЭМ!$C$39:$C$782,СВЦЭМ!$A$39:$A$782,$A69,СВЦЭМ!$B$39:$B$782,G$47)+'СЕТ СН'!$G$9+СВЦЭМ!$D$10+'СЕТ СН'!$G$6-'СЕТ СН'!$G$19</f>
        <v>2111.50486366</v>
      </c>
      <c r="H69" s="36">
        <f>SUMIFS(СВЦЭМ!$C$39:$C$782,СВЦЭМ!$A$39:$A$782,$A69,СВЦЭМ!$B$39:$B$782,H$47)+'СЕТ СН'!$G$9+СВЦЭМ!$D$10+'СЕТ СН'!$G$6-'СЕТ СН'!$G$19</f>
        <v>2066.0563362399998</v>
      </c>
      <c r="I69" s="36">
        <f>SUMIFS(СВЦЭМ!$C$39:$C$782,СВЦЭМ!$A$39:$A$782,$A69,СВЦЭМ!$B$39:$B$782,I$47)+'СЕТ СН'!$G$9+СВЦЭМ!$D$10+'СЕТ СН'!$G$6-'СЕТ СН'!$G$19</f>
        <v>1996.06525332</v>
      </c>
      <c r="J69" s="36">
        <f>SUMIFS(СВЦЭМ!$C$39:$C$782,СВЦЭМ!$A$39:$A$782,$A69,СВЦЭМ!$B$39:$B$782,J$47)+'СЕТ СН'!$G$9+СВЦЭМ!$D$10+'СЕТ СН'!$G$6-'СЕТ СН'!$G$19</f>
        <v>1955.5873241200002</v>
      </c>
      <c r="K69" s="36">
        <f>SUMIFS(СВЦЭМ!$C$39:$C$782,СВЦЭМ!$A$39:$A$782,$A69,СВЦЭМ!$B$39:$B$782,K$47)+'СЕТ СН'!$G$9+СВЦЭМ!$D$10+'СЕТ СН'!$G$6-'СЕТ СН'!$G$19</f>
        <v>1925.83321974</v>
      </c>
      <c r="L69" s="36">
        <f>SUMIFS(СВЦЭМ!$C$39:$C$782,СВЦЭМ!$A$39:$A$782,$A69,СВЦЭМ!$B$39:$B$782,L$47)+'СЕТ СН'!$G$9+СВЦЭМ!$D$10+'СЕТ СН'!$G$6-'СЕТ СН'!$G$19</f>
        <v>1942.7386120599999</v>
      </c>
      <c r="M69" s="36">
        <f>SUMIFS(СВЦЭМ!$C$39:$C$782,СВЦЭМ!$A$39:$A$782,$A69,СВЦЭМ!$B$39:$B$782,M$47)+'СЕТ СН'!$G$9+СВЦЭМ!$D$10+'СЕТ СН'!$G$6-'СЕТ СН'!$G$19</f>
        <v>1998.21183303</v>
      </c>
      <c r="N69" s="36">
        <f>SUMIFS(СВЦЭМ!$C$39:$C$782,СВЦЭМ!$A$39:$A$782,$A69,СВЦЭМ!$B$39:$B$782,N$47)+'СЕТ СН'!$G$9+СВЦЭМ!$D$10+'СЕТ СН'!$G$6-'СЕТ СН'!$G$19</f>
        <v>2022.5430555200001</v>
      </c>
      <c r="O69" s="36">
        <f>SUMIFS(СВЦЭМ!$C$39:$C$782,СВЦЭМ!$A$39:$A$782,$A69,СВЦЭМ!$B$39:$B$782,O$47)+'СЕТ СН'!$G$9+СВЦЭМ!$D$10+'СЕТ СН'!$G$6-'СЕТ СН'!$G$19</f>
        <v>2018.6295961599999</v>
      </c>
      <c r="P69" s="36">
        <f>SUMIFS(СВЦЭМ!$C$39:$C$782,СВЦЭМ!$A$39:$A$782,$A69,СВЦЭМ!$B$39:$B$782,P$47)+'СЕТ СН'!$G$9+СВЦЭМ!$D$10+'СЕТ СН'!$G$6-'СЕТ СН'!$G$19</f>
        <v>2024.2055828799998</v>
      </c>
      <c r="Q69" s="36">
        <f>SUMIFS(СВЦЭМ!$C$39:$C$782,СВЦЭМ!$A$39:$A$782,$A69,СВЦЭМ!$B$39:$B$782,Q$47)+'СЕТ СН'!$G$9+СВЦЭМ!$D$10+'СЕТ СН'!$G$6-'СЕТ СН'!$G$19</f>
        <v>2023.0430091500002</v>
      </c>
      <c r="R69" s="36">
        <f>SUMIFS(СВЦЭМ!$C$39:$C$782,СВЦЭМ!$A$39:$A$782,$A69,СВЦЭМ!$B$39:$B$782,R$47)+'СЕТ СН'!$G$9+СВЦЭМ!$D$10+'СЕТ СН'!$G$6-'СЕТ СН'!$G$19</f>
        <v>1984.0761868700001</v>
      </c>
      <c r="S69" s="36">
        <f>SUMIFS(СВЦЭМ!$C$39:$C$782,СВЦЭМ!$A$39:$A$782,$A69,СВЦЭМ!$B$39:$B$782,S$47)+'СЕТ СН'!$G$9+СВЦЭМ!$D$10+'СЕТ СН'!$G$6-'СЕТ СН'!$G$19</f>
        <v>1941.2317737100002</v>
      </c>
      <c r="T69" s="36">
        <f>SUMIFS(СВЦЭМ!$C$39:$C$782,СВЦЭМ!$A$39:$A$782,$A69,СВЦЭМ!$B$39:$B$782,T$47)+'СЕТ СН'!$G$9+СВЦЭМ!$D$10+'СЕТ СН'!$G$6-'СЕТ СН'!$G$19</f>
        <v>1886.17709049</v>
      </c>
      <c r="U69" s="36">
        <f>SUMIFS(СВЦЭМ!$C$39:$C$782,СВЦЭМ!$A$39:$A$782,$A69,СВЦЭМ!$B$39:$B$782,U$47)+'СЕТ СН'!$G$9+СВЦЭМ!$D$10+'СЕТ СН'!$G$6-'СЕТ СН'!$G$19</f>
        <v>1906.8118214000001</v>
      </c>
      <c r="V69" s="36">
        <f>SUMIFS(СВЦЭМ!$C$39:$C$782,СВЦЭМ!$A$39:$A$782,$A69,СВЦЭМ!$B$39:$B$782,V$47)+'СЕТ СН'!$G$9+СВЦЭМ!$D$10+'СЕТ СН'!$G$6-'СЕТ СН'!$G$19</f>
        <v>1854.2374711299999</v>
      </c>
      <c r="W69" s="36">
        <f>SUMIFS(СВЦЭМ!$C$39:$C$782,СВЦЭМ!$A$39:$A$782,$A69,СВЦЭМ!$B$39:$B$782,W$47)+'СЕТ СН'!$G$9+СВЦЭМ!$D$10+'СЕТ СН'!$G$6-'СЕТ СН'!$G$19</f>
        <v>1947.5942748900002</v>
      </c>
      <c r="X69" s="36">
        <f>SUMIFS(СВЦЭМ!$C$39:$C$782,СВЦЭМ!$A$39:$A$782,$A69,СВЦЭМ!$B$39:$B$782,X$47)+'СЕТ СН'!$G$9+СВЦЭМ!$D$10+'СЕТ СН'!$G$6-'СЕТ СН'!$G$19</f>
        <v>2032.60263433</v>
      </c>
      <c r="Y69" s="36">
        <f>SUMIFS(СВЦЭМ!$C$39:$C$782,СВЦЭМ!$A$39:$A$782,$A69,СВЦЭМ!$B$39:$B$782,Y$47)+'СЕТ СН'!$G$9+СВЦЭМ!$D$10+'СЕТ СН'!$G$6-'СЕТ СН'!$G$19</f>
        <v>2102.6801337900001</v>
      </c>
    </row>
    <row r="70" spans="1:27" ht="15.75" x14ac:dyDescent="0.2">
      <c r="A70" s="35">
        <f t="shared" si="1"/>
        <v>45069</v>
      </c>
      <c r="B70" s="36">
        <f>SUMIFS(СВЦЭМ!$C$39:$C$782,СВЦЭМ!$A$39:$A$782,$A70,СВЦЭМ!$B$39:$B$782,B$47)+'СЕТ СН'!$G$9+СВЦЭМ!$D$10+'СЕТ СН'!$G$6-'СЕТ СН'!$G$19</f>
        <v>2131.87019706</v>
      </c>
      <c r="C70" s="36">
        <f>SUMIFS(СВЦЭМ!$C$39:$C$782,СВЦЭМ!$A$39:$A$782,$A70,СВЦЭМ!$B$39:$B$782,C$47)+'СЕТ СН'!$G$9+СВЦЭМ!$D$10+'СЕТ СН'!$G$6-'СЕТ СН'!$G$19</f>
        <v>2206.47274337</v>
      </c>
      <c r="D70" s="36">
        <f>SUMIFS(СВЦЭМ!$C$39:$C$782,СВЦЭМ!$A$39:$A$782,$A70,СВЦЭМ!$B$39:$B$782,D$47)+'СЕТ СН'!$G$9+СВЦЭМ!$D$10+'СЕТ СН'!$G$6-'СЕТ СН'!$G$19</f>
        <v>2260.9616886600002</v>
      </c>
      <c r="E70" s="36">
        <f>SUMIFS(СВЦЭМ!$C$39:$C$782,СВЦЭМ!$A$39:$A$782,$A70,СВЦЭМ!$B$39:$B$782,E$47)+'СЕТ СН'!$G$9+СВЦЭМ!$D$10+'СЕТ СН'!$G$6-'СЕТ СН'!$G$19</f>
        <v>2254.6220162099999</v>
      </c>
      <c r="F70" s="36">
        <f>SUMIFS(СВЦЭМ!$C$39:$C$782,СВЦЭМ!$A$39:$A$782,$A70,СВЦЭМ!$B$39:$B$782,F$47)+'СЕТ СН'!$G$9+СВЦЭМ!$D$10+'СЕТ СН'!$G$6-'СЕТ СН'!$G$19</f>
        <v>2267.3134473200003</v>
      </c>
      <c r="G70" s="36">
        <f>SUMIFS(СВЦЭМ!$C$39:$C$782,СВЦЭМ!$A$39:$A$782,$A70,СВЦЭМ!$B$39:$B$782,G$47)+'СЕТ СН'!$G$9+СВЦЭМ!$D$10+'СЕТ СН'!$G$6-'СЕТ СН'!$G$19</f>
        <v>2197.22947626</v>
      </c>
      <c r="H70" s="36">
        <f>SUMIFS(СВЦЭМ!$C$39:$C$782,СВЦЭМ!$A$39:$A$782,$A70,СВЦЭМ!$B$39:$B$782,H$47)+'СЕТ СН'!$G$9+СВЦЭМ!$D$10+'СЕТ СН'!$G$6-'СЕТ СН'!$G$19</f>
        <v>2138.4947432600002</v>
      </c>
      <c r="I70" s="36">
        <f>SUMIFS(СВЦЭМ!$C$39:$C$782,СВЦЭМ!$A$39:$A$782,$A70,СВЦЭМ!$B$39:$B$782,I$47)+'СЕТ СН'!$G$9+СВЦЭМ!$D$10+'СЕТ СН'!$G$6-'СЕТ СН'!$G$19</f>
        <v>2071.20106756</v>
      </c>
      <c r="J70" s="36">
        <f>SUMIFS(СВЦЭМ!$C$39:$C$782,СВЦЭМ!$A$39:$A$782,$A70,СВЦЭМ!$B$39:$B$782,J$47)+'СЕТ СН'!$G$9+СВЦЭМ!$D$10+'СЕТ СН'!$G$6-'СЕТ СН'!$G$19</f>
        <v>2019.97998895</v>
      </c>
      <c r="K70" s="36">
        <f>SUMIFS(СВЦЭМ!$C$39:$C$782,СВЦЭМ!$A$39:$A$782,$A70,СВЦЭМ!$B$39:$B$782,K$47)+'СЕТ СН'!$G$9+СВЦЭМ!$D$10+'СЕТ СН'!$G$6-'СЕТ СН'!$G$19</f>
        <v>2004.4019112800001</v>
      </c>
      <c r="L70" s="36">
        <f>SUMIFS(СВЦЭМ!$C$39:$C$782,СВЦЭМ!$A$39:$A$782,$A70,СВЦЭМ!$B$39:$B$782,L$47)+'СЕТ СН'!$G$9+СВЦЭМ!$D$10+'СЕТ СН'!$G$6-'СЕТ СН'!$G$19</f>
        <v>2002.61209646</v>
      </c>
      <c r="M70" s="36">
        <f>SUMIFS(СВЦЭМ!$C$39:$C$782,СВЦЭМ!$A$39:$A$782,$A70,СВЦЭМ!$B$39:$B$782,M$47)+'СЕТ СН'!$G$9+СВЦЭМ!$D$10+'СЕТ СН'!$G$6-'СЕТ СН'!$G$19</f>
        <v>2059.4099622600002</v>
      </c>
      <c r="N70" s="36">
        <f>SUMIFS(СВЦЭМ!$C$39:$C$782,СВЦЭМ!$A$39:$A$782,$A70,СВЦЭМ!$B$39:$B$782,N$47)+'СЕТ СН'!$G$9+СВЦЭМ!$D$10+'СЕТ СН'!$G$6-'СЕТ СН'!$G$19</f>
        <v>2080.1217527399999</v>
      </c>
      <c r="O70" s="36">
        <f>SUMIFS(СВЦЭМ!$C$39:$C$782,СВЦЭМ!$A$39:$A$782,$A70,СВЦЭМ!$B$39:$B$782,O$47)+'СЕТ СН'!$G$9+СВЦЭМ!$D$10+'СЕТ СН'!$G$6-'СЕТ СН'!$G$19</f>
        <v>2091.0530129100002</v>
      </c>
      <c r="P70" s="36">
        <f>SUMIFS(СВЦЭМ!$C$39:$C$782,СВЦЭМ!$A$39:$A$782,$A70,СВЦЭМ!$B$39:$B$782,P$47)+'СЕТ СН'!$G$9+СВЦЭМ!$D$10+'СЕТ СН'!$G$6-'СЕТ СН'!$G$19</f>
        <v>2126.1640723999999</v>
      </c>
      <c r="Q70" s="36">
        <f>SUMIFS(СВЦЭМ!$C$39:$C$782,СВЦЭМ!$A$39:$A$782,$A70,СВЦЭМ!$B$39:$B$782,Q$47)+'СЕТ СН'!$G$9+СВЦЭМ!$D$10+'СЕТ СН'!$G$6-'СЕТ СН'!$G$19</f>
        <v>2126.7329202999999</v>
      </c>
      <c r="R70" s="36">
        <f>SUMIFS(СВЦЭМ!$C$39:$C$782,СВЦЭМ!$A$39:$A$782,$A70,СВЦЭМ!$B$39:$B$782,R$47)+'СЕТ СН'!$G$9+СВЦЭМ!$D$10+'СЕТ СН'!$G$6-'СЕТ СН'!$G$19</f>
        <v>2104.1866741600002</v>
      </c>
      <c r="S70" s="36">
        <f>SUMIFS(СВЦЭМ!$C$39:$C$782,СВЦЭМ!$A$39:$A$782,$A70,СВЦЭМ!$B$39:$B$782,S$47)+'СЕТ СН'!$G$9+СВЦЭМ!$D$10+'СЕТ СН'!$G$6-'СЕТ СН'!$G$19</f>
        <v>2062.0226251300001</v>
      </c>
      <c r="T70" s="36">
        <f>SUMIFS(СВЦЭМ!$C$39:$C$782,СВЦЭМ!$A$39:$A$782,$A70,СВЦЭМ!$B$39:$B$782,T$47)+'СЕТ СН'!$G$9+СВЦЭМ!$D$10+'СЕТ СН'!$G$6-'СЕТ СН'!$G$19</f>
        <v>1989.86993489</v>
      </c>
      <c r="U70" s="36">
        <f>SUMIFS(СВЦЭМ!$C$39:$C$782,СВЦЭМ!$A$39:$A$782,$A70,СВЦЭМ!$B$39:$B$782,U$47)+'СЕТ СН'!$G$9+СВЦЭМ!$D$10+'СЕТ СН'!$G$6-'СЕТ СН'!$G$19</f>
        <v>1932.8595096600002</v>
      </c>
      <c r="V70" s="36">
        <f>SUMIFS(СВЦЭМ!$C$39:$C$782,СВЦЭМ!$A$39:$A$782,$A70,СВЦЭМ!$B$39:$B$782,V$47)+'СЕТ СН'!$G$9+СВЦЭМ!$D$10+'СЕТ СН'!$G$6-'СЕТ СН'!$G$19</f>
        <v>1923.6488737300001</v>
      </c>
      <c r="W70" s="36">
        <f>SUMIFS(СВЦЭМ!$C$39:$C$782,СВЦЭМ!$A$39:$A$782,$A70,СВЦЭМ!$B$39:$B$782,W$47)+'СЕТ СН'!$G$9+СВЦЭМ!$D$10+'СЕТ СН'!$G$6-'СЕТ СН'!$G$19</f>
        <v>1971.8075503700002</v>
      </c>
      <c r="X70" s="36">
        <f>SUMIFS(СВЦЭМ!$C$39:$C$782,СВЦЭМ!$A$39:$A$782,$A70,СВЦЭМ!$B$39:$B$782,X$47)+'СЕТ СН'!$G$9+СВЦЭМ!$D$10+'СЕТ СН'!$G$6-'СЕТ СН'!$G$19</f>
        <v>2008.15503167</v>
      </c>
      <c r="Y70" s="36">
        <f>SUMIFS(СВЦЭМ!$C$39:$C$782,СВЦЭМ!$A$39:$A$782,$A70,СВЦЭМ!$B$39:$B$782,Y$47)+'СЕТ СН'!$G$9+СВЦЭМ!$D$10+'СЕТ СН'!$G$6-'СЕТ СН'!$G$19</f>
        <v>2081.7120052599998</v>
      </c>
    </row>
    <row r="71" spans="1:27" ht="15.75" x14ac:dyDescent="0.2">
      <c r="A71" s="35">
        <f t="shared" si="1"/>
        <v>45070</v>
      </c>
      <c r="B71" s="36">
        <f>SUMIFS(СВЦЭМ!$C$39:$C$782,СВЦЭМ!$A$39:$A$782,$A71,СВЦЭМ!$B$39:$B$782,B$47)+'СЕТ СН'!$G$9+СВЦЭМ!$D$10+'СЕТ СН'!$G$6-'СЕТ СН'!$G$19</f>
        <v>2062.4720663000003</v>
      </c>
      <c r="C71" s="36">
        <f>SUMIFS(СВЦЭМ!$C$39:$C$782,СВЦЭМ!$A$39:$A$782,$A71,СВЦЭМ!$B$39:$B$782,C$47)+'СЕТ СН'!$G$9+СВЦЭМ!$D$10+'СЕТ СН'!$G$6-'СЕТ СН'!$G$19</f>
        <v>2153.4385047700002</v>
      </c>
      <c r="D71" s="36">
        <f>SUMIFS(СВЦЭМ!$C$39:$C$782,СВЦЭМ!$A$39:$A$782,$A71,СВЦЭМ!$B$39:$B$782,D$47)+'СЕТ СН'!$G$9+СВЦЭМ!$D$10+'СЕТ СН'!$G$6-'СЕТ СН'!$G$19</f>
        <v>2168.4580952700003</v>
      </c>
      <c r="E71" s="36">
        <f>SUMIFS(СВЦЭМ!$C$39:$C$782,СВЦЭМ!$A$39:$A$782,$A71,СВЦЭМ!$B$39:$B$782,E$47)+'СЕТ СН'!$G$9+СВЦЭМ!$D$10+'СЕТ СН'!$G$6-'СЕТ СН'!$G$19</f>
        <v>2150.77292412</v>
      </c>
      <c r="F71" s="36">
        <f>SUMIFS(СВЦЭМ!$C$39:$C$782,СВЦЭМ!$A$39:$A$782,$A71,СВЦЭМ!$B$39:$B$782,F$47)+'СЕТ СН'!$G$9+СВЦЭМ!$D$10+'СЕТ СН'!$G$6-'СЕТ СН'!$G$19</f>
        <v>2198.7112310400003</v>
      </c>
      <c r="G71" s="36">
        <f>SUMIFS(СВЦЭМ!$C$39:$C$782,СВЦЭМ!$A$39:$A$782,$A71,СВЦЭМ!$B$39:$B$782,G$47)+'СЕТ СН'!$G$9+СВЦЭМ!$D$10+'СЕТ СН'!$G$6-'СЕТ СН'!$G$19</f>
        <v>2119.0308988699999</v>
      </c>
      <c r="H71" s="36">
        <f>SUMIFS(СВЦЭМ!$C$39:$C$782,СВЦЭМ!$A$39:$A$782,$A71,СВЦЭМ!$B$39:$B$782,H$47)+'СЕТ СН'!$G$9+СВЦЭМ!$D$10+'СЕТ СН'!$G$6-'СЕТ СН'!$G$19</f>
        <v>2010.1532607700001</v>
      </c>
      <c r="I71" s="36">
        <f>SUMIFS(СВЦЭМ!$C$39:$C$782,СВЦЭМ!$A$39:$A$782,$A71,СВЦЭМ!$B$39:$B$782,I$47)+'СЕТ СН'!$G$9+СВЦЭМ!$D$10+'СЕТ СН'!$G$6-'СЕТ СН'!$G$19</f>
        <v>1951.4522124600003</v>
      </c>
      <c r="J71" s="36">
        <f>SUMIFS(СВЦЭМ!$C$39:$C$782,СВЦЭМ!$A$39:$A$782,$A71,СВЦЭМ!$B$39:$B$782,J$47)+'СЕТ СН'!$G$9+СВЦЭМ!$D$10+'СЕТ СН'!$G$6-'СЕТ СН'!$G$19</f>
        <v>1978.0658890099999</v>
      </c>
      <c r="K71" s="36">
        <f>SUMIFS(СВЦЭМ!$C$39:$C$782,СВЦЭМ!$A$39:$A$782,$A71,СВЦЭМ!$B$39:$B$782,K$47)+'СЕТ СН'!$G$9+СВЦЭМ!$D$10+'СЕТ СН'!$G$6-'СЕТ СН'!$G$19</f>
        <v>2050.7200103200003</v>
      </c>
      <c r="L71" s="36">
        <f>SUMIFS(СВЦЭМ!$C$39:$C$782,СВЦЭМ!$A$39:$A$782,$A71,СВЦЭМ!$B$39:$B$782,L$47)+'СЕТ СН'!$G$9+СВЦЭМ!$D$10+'СЕТ СН'!$G$6-'СЕТ СН'!$G$19</f>
        <v>2055.7649407100002</v>
      </c>
      <c r="M71" s="36">
        <f>SUMIFS(СВЦЭМ!$C$39:$C$782,СВЦЭМ!$A$39:$A$782,$A71,СВЦЭМ!$B$39:$B$782,M$47)+'СЕТ СН'!$G$9+СВЦЭМ!$D$10+'СЕТ СН'!$G$6-'СЕТ СН'!$G$19</f>
        <v>2060.58691129</v>
      </c>
      <c r="N71" s="36">
        <f>SUMIFS(СВЦЭМ!$C$39:$C$782,СВЦЭМ!$A$39:$A$782,$A71,СВЦЭМ!$B$39:$B$782,N$47)+'СЕТ СН'!$G$9+СВЦЭМ!$D$10+'СЕТ СН'!$G$6-'СЕТ СН'!$G$19</f>
        <v>2091.4741028799999</v>
      </c>
      <c r="O71" s="36">
        <f>SUMIFS(СВЦЭМ!$C$39:$C$782,СВЦЭМ!$A$39:$A$782,$A71,СВЦЭМ!$B$39:$B$782,O$47)+'СЕТ СН'!$G$9+СВЦЭМ!$D$10+'СЕТ СН'!$G$6-'СЕТ СН'!$G$19</f>
        <v>2079.4217612299999</v>
      </c>
      <c r="P71" s="36">
        <f>SUMIFS(СВЦЭМ!$C$39:$C$782,СВЦЭМ!$A$39:$A$782,$A71,СВЦЭМ!$B$39:$B$782,P$47)+'СЕТ СН'!$G$9+СВЦЭМ!$D$10+'СЕТ СН'!$G$6-'СЕТ СН'!$G$19</f>
        <v>2083.8447233500001</v>
      </c>
      <c r="Q71" s="36">
        <f>SUMIFS(СВЦЭМ!$C$39:$C$782,СВЦЭМ!$A$39:$A$782,$A71,СВЦЭМ!$B$39:$B$782,Q$47)+'СЕТ СН'!$G$9+СВЦЭМ!$D$10+'СЕТ СН'!$G$6-'СЕТ СН'!$G$19</f>
        <v>2076.2990786599999</v>
      </c>
      <c r="R71" s="36">
        <f>SUMIFS(СВЦЭМ!$C$39:$C$782,СВЦЭМ!$A$39:$A$782,$A71,СВЦЭМ!$B$39:$B$782,R$47)+'СЕТ СН'!$G$9+СВЦЭМ!$D$10+'СЕТ СН'!$G$6-'СЕТ СН'!$G$19</f>
        <v>2079.2254441800001</v>
      </c>
      <c r="S71" s="36">
        <f>SUMIFS(СВЦЭМ!$C$39:$C$782,СВЦЭМ!$A$39:$A$782,$A71,СВЦЭМ!$B$39:$B$782,S$47)+'СЕТ СН'!$G$9+СВЦЭМ!$D$10+'СЕТ СН'!$G$6-'СЕТ СН'!$G$19</f>
        <v>2040.42837457</v>
      </c>
      <c r="T71" s="36">
        <f>SUMIFS(СВЦЭМ!$C$39:$C$782,СВЦЭМ!$A$39:$A$782,$A71,СВЦЭМ!$B$39:$B$782,T$47)+'СЕТ СН'!$G$9+СВЦЭМ!$D$10+'СЕТ СН'!$G$6-'СЕТ СН'!$G$19</f>
        <v>1973.4393742800003</v>
      </c>
      <c r="U71" s="36">
        <f>SUMIFS(СВЦЭМ!$C$39:$C$782,СВЦЭМ!$A$39:$A$782,$A71,СВЦЭМ!$B$39:$B$782,U$47)+'СЕТ СН'!$G$9+СВЦЭМ!$D$10+'СЕТ СН'!$G$6-'СЕТ СН'!$G$19</f>
        <v>1948.92328004</v>
      </c>
      <c r="V71" s="36">
        <f>SUMIFS(СВЦЭМ!$C$39:$C$782,СВЦЭМ!$A$39:$A$782,$A71,СВЦЭМ!$B$39:$B$782,V$47)+'СЕТ СН'!$G$9+СВЦЭМ!$D$10+'СЕТ СН'!$G$6-'СЕТ СН'!$G$19</f>
        <v>1945.2759158399999</v>
      </c>
      <c r="W71" s="36">
        <f>SUMIFS(СВЦЭМ!$C$39:$C$782,СВЦЭМ!$A$39:$A$782,$A71,СВЦЭМ!$B$39:$B$782,W$47)+'СЕТ СН'!$G$9+СВЦЭМ!$D$10+'СЕТ СН'!$G$6-'СЕТ СН'!$G$19</f>
        <v>1961.8508750000001</v>
      </c>
      <c r="X71" s="36">
        <f>SUMIFS(СВЦЭМ!$C$39:$C$782,СВЦЭМ!$A$39:$A$782,$A71,СВЦЭМ!$B$39:$B$782,X$47)+'СЕТ СН'!$G$9+СВЦЭМ!$D$10+'СЕТ СН'!$G$6-'СЕТ СН'!$G$19</f>
        <v>2040.5364006600003</v>
      </c>
      <c r="Y71" s="36">
        <f>SUMIFS(СВЦЭМ!$C$39:$C$782,СВЦЭМ!$A$39:$A$782,$A71,СВЦЭМ!$B$39:$B$782,Y$47)+'СЕТ СН'!$G$9+СВЦЭМ!$D$10+'СЕТ СН'!$G$6-'СЕТ СН'!$G$19</f>
        <v>2061.2575381900001</v>
      </c>
    </row>
    <row r="72" spans="1:27" ht="15.75" x14ac:dyDescent="0.2">
      <c r="A72" s="35">
        <f t="shared" si="1"/>
        <v>45071</v>
      </c>
      <c r="B72" s="36">
        <f>SUMIFS(СВЦЭМ!$C$39:$C$782,СВЦЭМ!$A$39:$A$782,$A72,СВЦЭМ!$B$39:$B$782,B$47)+'СЕТ СН'!$G$9+СВЦЭМ!$D$10+'СЕТ СН'!$G$6-'СЕТ СН'!$G$19</f>
        <v>2106.0720675699999</v>
      </c>
      <c r="C72" s="36">
        <f>SUMIFS(СВЦЭМ!$C$39:$C$782,СВЦЭМ!$A$39:$A$782,$A72,СВЦЭМ!$B$39:$B$782,C$47)+'СЕТ СН'!$G$9+СВЦЭМ!$D$10+'СЕТ СН'!$G$6-'СЕТ СН'!$G$19</f>
        <v>2186.5039693399999</v>
      </c>
      <c r="D72" s="36">
        <f>SUMIFS(СВЦЭМ!$C$39:$C$782,СВЦЭМ!$A$39:$A$782,$A72,СВЦЭМ!$B$39:$B$782,D$47)+'СЕТ СН'!$G$9+СВЦЭМ!$D$10+'СЕТ СН'!$G$6-'СЕТ СН'!$G$19</f>
        <v>2175.7752946700002</v>
      </c>
      <c r="E72" s="36">
        <f>SUMIFS(СВЦЭМ!$C$39:$C$782,СВЦЭМ!$A$39:$A$782,$A72,СВЦЭМ!$B$39:$B$782,E$47)+'СЕТ СН'!$G$9+СВЦЭМ!$D$10+'СЕТ СН'!$G$6-'СЕТ СН'!$G$19</f>
        <v>2162.5263167799999</v>
      </c>
      <c r="F72" s="36">
        <f>SUMIFS(СВЦЭМ!$C$39:$C$782,СВЦЭМ!$A$39:$A$782,$A72,СВЦЭМ!$B$39:$B$782,F$47)+'СЕТ СН'!$G$9+СВЦЭМ!$D$10+'СЕТ СН'!$G$6-'СЕТ СН'!$G$19</f>
        <v>2166.69605826</v>
      </c>
      <c r="G72" s="36">
        <f>SUMIFS(СВЦЭМ!$C$39:$C$782,СВЦЭМ!$A$39:$A$782,$A72,СВЦЭМ!$B$39:$B$782,G$47)+'СЕТ СН'!$G$9+СВЦЭМ!$D$10+'СЕТ СН'!$G$6-'СЕТ СН'!$G$19</f>
        <v>2157.4703756700001</v>
      </c>
      <c r="H72" s="36">
        <f>SUMIFS(СВЦЭМ!$C$39:$C$782,СВЦЭМ!$A$39:$A$782,$A72,СВЦЭМ!$B$39:$B$782,H$47)+'СЕТ СН'!$G$9+СВЦЭМ!$D$10+'СЕТ СН'!$G$6-'СЕТ СН'!$G$19</f>
        <v>2039.2006409800001</v>
      </c>
      <c r="I72" s="36">
        <f>SUMIFS(СВЦЭМ!$C$39:$C$782,СВЦЭМ!$A$39:$A$782,$A72,СВЦЭМ!$B$39:$B$782,I$47)+'СЕТ СН'!$G$9+СВЦЭМ!$D$10+'СЕТ СН'!$G$6-'СЕТ СН'!$G$19</f>
        <v>1988.3167885600001</v>
      </c>
      <c r="J72" s="36">
        <f>SUMIFS(СВЦЭМ!$C$39:$C$782,СВЦЭМ!$A$39:$A$782,$A72,СВЦЭМ!$B$39:$B$782,J$47)+'СЕТ СН'!$G$9+СВЦЭМ!$D$10+'СЕТ СН'!$G$6-'СЕТ СН'!$G$19</f>
        <v>2000.3498387300001</v>
      </c>
      <c r="K72" s="36">
        <f>SUMIFS(СВЦЭМ!$C$39:$C$782,СВЦЭМ!$A$39:$A$782,$A72,СВЦЭМ!$B$39:$B$782,K$47)+'СЕТ СН'!$G$9+СВЦЭМ!$D$10+'СЕТ СН'!$G$6-'СЕТ СН'!$G$19</f>
        <v>2013.1241281500002</v>
      </c>
      <c r="L72" s="36">
        <f>SUMIFS(СВЦЭМ!$C$39:$C$782,СВЦЭМ!$A$39:$A$782,$A72,СВЦЭМ!$B$39:$B$782,L$47)+'СЕТ СН'!$G$9+СВЦЭМ!$D$10+'СЕТ СН'!$G$6-'СЕТ СН'!$G$19</f>
        <v>2011.5781160699999</v>
      </c>
      <c r="M72" s="36">
        <f>SUMIFS(СВЦЭМ!$C$39:$C$782,СВЦЭМ!$A$39:$A$782,$A72,СВЦЭМ!$B$39:$B$782,M$47)+'СЕТ СН'!$G$9+СВЦЭМ!$D$10+'СЕТ СН'!$G$6-'СЕТ СН'!$G$19</f>
        <v>2066.5041501700002</v>
      </c>
      <c r="N72" s="36">
        <f>SUMIFS(СВЦЭМ!$C$39:$C$782,СВЦЭМ!$A$39:$A$782,$A72,СВЦЭМ!$B$39:$B$782,N$47)+'СЕТ СН'!$G$9+СВЦЭМ!$D$10+'СЕТ СН'!$G$6-'СЕТ СН'!$G$19</f>
        <v>2101.39841789</v>
      </c>
      <c r="O72" s="36">
        <f>SUMIFS(СВЦЭМ!$C$39:$C$782,СВЦЭМ!$A$39:$A$782,$A72,СВЦЭМ!$B$39:$B$782,O$47)+'СЕТ СН'!$G$9+СВЦЭМ!$D$10+'СЕТ СН'!$G$6-'СЕТ СН'!$G$19</f>
        <v>2090.2909516700001</v>
      </c>
      <c r="P72" s="36">
        <f>SUMIFS(СВЦЭМ!$C$39:$C$782,СВЦЭМ!$A$39:$A$782,$A72,СВЦЭМ!$B$39:$B$782,P$47)+'СЕТ СН'!$G$9+СВЦЭМ!$D$10+'СЕТ СН'!$G$6-'СЕТ СН'!$G$19</f>
        <v>2080.49775645</v>
      </c>
      <c r="Q72" s="36">
        <f>SUMIFS(СВЦЭМ!$C$39:$C$782,СВЦЭМ!$A$39:$A$782,$A72,СВЦЭМ!$B$39:$B$782,Q$47)+'СЕТ СН'!$G$9+СВЦЭМ!$D$10+'СЕТ СН'!$G$6-'СЕТ СН'!$G$19</f>
        <v>2074.7725211800002</v>
      </c>
      <c r="R72" s="36">
        <f>SUMIFS(СВЦЭМ!$C$39:$C$782,СВЦЭМ!$A$39:$A$782,$A72,СВЦЭМ!$B$39:$B$782,R$47)+'СЕТ СН'!$G$9+СВЦЭМ!$D$10+'СЕТ СН'!$G$6-'СЕТ СН'!$G$19</f>
        <v>2091.5765869100001</v>
      </c>
      <c r="S72" s="36">
        <f>SUMIFS(СВЦЭМ!$C$39:$C$782,СВЦЭМ!$A$39:$A$782,$A72,СВЦЭМ!$B$39:$B$782,S$47)+'СЕТ СН'!$G$9+СВЦЭМ!$D$10+'СЕТ СН'!$G$6-'СЕТ СН'!$G$19</f>
        <v>2052.6921311700003</v>
      </c>
      <c r="T72" s="36">
        <f>SUMIFS(СВЦЭМ!$C$39:$C$782,СВЦЭМ!$A$39:$A$782,$A72,СВЦЭМ!$B$39:$B$782,T$47)+'СЕТ СН'!$G$9+СВЦЭМ!$D$10+'СЕТ СН'!$G$6-'СЕТ СН'!$G$19</f>
        <v>2014.70804739</v>
      </c>
      <c r="U72" s="36">
        <f>SUMIFS(СВЦЭМ!$C$39:$C$782,СВЦЭМ!$A$39:$A$782,$A72,СВЦЭМ!$B$39:$B$782,U$47)+'СЕТ СН'!$G$9+СВЦЭМ!$D$10+'СЕТ СН'!$G$6-'СЕТ СН'!$G$19</f>
        <v>1940.613018</v>
      </c>
      <c r="V72" s="36">
        <f>SUMIFS(СВЦЭМ!$C$39:$C$782,СВЦЭМ!$A$39:$A$782,$A72,СВЦЭМ!$B$39:$B$782,V$47)+'СЕТ СН'!$G$9+СВЦЭМ!$D$10+'СЕТ СН'!$G$6-'СЕТ СН'!$G$19</f>
        <v>1900.6194797799999</v>
      </c>
      <c r="W72" s="36">
        <f>SUMIFS(СВЦЭМ!$C$39:$C$782,СВЦЭМ!$A$39:$A$782,$A72,СВЦЭМ!$B$39:$B$782,W$47)+'СЕТ СН'!$G$9+СВЦЭМ!$D$10+'СЕТ СН'!$G$6-'СЕТ СН'!$G$19</f>
        <v>1903.4742157400001</v>
      </c>
      <c r="X72" s="36">
        <f>SUMIFS(СВЦЭМ!$C$39:$C$782,СВЦЭМ!$A$39:$A$782,$A72,СВЦЭМ!$B$39:$B$782,X$47)+'СЕТ СН'!$G$9+СВЦЭМ!$D$10+'СЕТ СН'!$G$6-'СЕТ СН'!$G$19</f>
        <v>1975.2366406199999</v>
      </c>
      <c r="Y72" s="36">
        <f>SUMIFS(СВЦЭМ!$C$39:$C$782,СВЦЭМ!$A$39:$A$782,$A72,СВЦЭМ!$B$39:$B$782,Y$47)+'СЕТ СН'!$G$9+СВЦЭМ!$D$10+'СЕТ СН'!$G$6-'СЕТ СН'!$G$19</f>
        <v>2065.3107737700002</v>
      </c>
    </row>
    <row r="73" spans="1:27" ht="15.75" x14ac:dyDescent="0.2">
      <c r="A73" s="35">
        <f t="shared" si="1"/>
        <v>45072</v>
      </c>
      <c r="B73" s="36">
        <f>SUMIFS(СВЦЭМ!$C$39:$C$782,СВЦЭМ!$A$39:$A$782,$A73,СВЦЭМ!$B$39:$B$782,B$47)+'СЕТ СН'!$G$9+СВЦЭМ!$D$10+'СЕТ СН'!$G$6-'СЕТ СН'!$G$19</f>
        <v>1988.4641568699999</v>
      </c>
      <c r="C73" s="36">
        <f>SUMIFS(СВЦЭМ!$C$39:$C$782,СВЦЭМ!$A$39:$A$782,$A73,СВЦЭМ!$B$39:$B$782,C$47)+'СЕТ СН'!$G$9+СВЦЭМ!$D$10+'СЕТ СН'!$G$6-'СЕТ СН'!$G$19</f>
        <v>2087.57439127</v>
      </c>
      <c r="D73" s="36">
        <f>SUMIFS(СВЦЭМ!$C$39:$C$782,СВЦЭМ!$A$39:$A$782,$A73,СВЦЭМ!$B$39:$B$782,D$47)+'СЕТ СН'!$G$9+СВЦЭМ!$D$10+'СЕТ СН'!$G$6-'СЕТ СН'!$G$19</f>
        <v>2117.37754391</v>
      </c>
      <c r="E73" s="36">
        <f>SUMIFS(СВЦЭМ!$C$39:$C$782,СВЦЭМ!$A$39:$A$782,$A73,СВЦЭМ!$B$39:$B$782,E$47)+'СЕТ СН'!$G$9+СВЦЭМ!$D$10+'СЕТ СН'!$G$6-'СЕТ СН'!$G$19</f>
        <v>2123.6184199600002</v>
      </c>
      <c r="F73" s="36">
        <f>SUMIFS(СВЦЭМ!$C$39:$C$782,СВЦЭМ!$A$39:$A$782,$A73,СВЦЭМ!$B$39:$B$782,F$47)+'СЕТ СН'!$G$9+СВЦЭМ!$D$10+'СЕТ СН'!$G$6-'СЕТ СН'!$G$19</f>
        <v>2135.53615455</v>
      </c>
      <c r="G73" s="36">
        <f>SUMIFS(СВЦЭМ!$C$39:$C$782,СВЦЭМ!$A$39:$A$782,$A73,СВЦЭМ!$B$39:$B$782,G$47)+'СЕТ СН'!$G$9+СВЦЭМ!$D$10+'СЕТ СН'!$G$6-'СЕТ СН'!$G$19</f>
        <v>2068.34875642</v>
      </c>
      <c r="H73" s="36">
        <f>SUMIFS(СВЦЭМ!$C$39:$C$782,СВЦЭМ!$A$39:$A$782,$A73,СВЦЭМ!$B$39:$B$782,H$47)+'СЕТ СН'!$G$9+СВЦЭМ!$D$10+'СЕТ СН'!$G$6-'СЕТ СН'!$G$19</f>
        <v>1968.33904441</v>
      </c>
      <c r="I73" s="36">
        <f>SUMIFS(СВЦЭМ!$C$39:$C$782,СВЦЭМ!$A$39:$A$782,$A73,СВЦЭМ!$B$39:$B$782,I$47)+'СЕТ СН'!$G$9+СВЦЭМ!$D$10+'СЕТ СН'!$G$6-'СЕТ СН'!$G$19</f>
        <v>1954.2425117600001</v>
      </c>
      <c r="J73" s="36">
        <f>SUMIFS(СВЦЭМ!$C$39:$C$782,СВЦЭМ!$A$39:$A$782,$A73,СВЦЭМ!$B$39:$B$782,J$47)+'СЕТ СН'!$G$9+СВЦЭМ!$D$10+'СЕТ СН'!$G$6-'СЕТ СН'!$G$19</f>
        <v>1966.46724455</v>
      </c>
      <c r="K73" s="36">
        <f>SUMIFS(СВЦЭМ!$C$39:$C$782,СВЦЭМ!$A$39:$A$782,$A73,СВЦЭМ!$B$39:$B$782,K$47)+'СЕТ СН'!$G$9+СВЦЭМ!$D$10+'СЕТ СН'!$G$6-'СЕТ СН'!$G$19</f>
        <v>1994.1009631299999</v>
      </c>
      <c r="L73" s="36">
        <f>SUMIFS(СВЦЭМ!$C$39:$C$782,СВЦЭМ!$A$39:$A$782,$A73,СВЦЭМ!$B$39:$B$782,L$47)+'СЕТ СН'!$G$9+СВЦЭМ!$D$10+'СЕТ СН'!$G$6-'СЕТ СН'!$G$19</f>
        <v>1981.57784326</v>
      </c>
      <c r="M73" s="36">
        <f>SUMIFS(СВЦЭМ!$C$39:$C$782,СВЦЭМ!$A$39:$A$782,$A73,СВЦЭМ!$B$39:$B$782,M$47)+'СЕТ СН'!$G$9+СВЦЭМ!$D$10+'СЕТ СН'!$G$6-'СЕТ СН'!$G$19</f>
        <v>1988.8908698400001</v>
      </c>
      <c r="N73" s="36">
        <f>SUMIFS(СВЦЭМ!$C$39:$C$782,СВЦЭМ!$A$39:$A$782,$A73,СВЦЭМ!$B$39:$B$782,N$47)+'СЕТ СН'!$G$9+СВЦЭМ!$D$10+'СЕТ СН'!$G$6-'СЕТ СН'!$G$19</f>
        <v>1998.01143877</v>
      </c>
      <c r="O73" s="36">
        <f>SUMIFS(СВЦЭМ!$C$39:$C$782,СВЦЭМ!$A$39:$A$782,$A73,СВЦЭМ!$B$39:$B$782,O$47)+'СЕТ СН'!$G$9+СВЦЭМ!$D$10+'СЕТ СН'!$G$6-'СЕТ СН'!$G$19</f>
        <v>2026.8994082899999</v>
      </c>
      <c r="P73" s="36">
        <f>SUMIFS(СВЦЭМ!$C$39:$C$782,СВЦЭМ!$A$39:$A$782,$A73,СВЦЭМ!$B$39:$B$782,P$47)+'СЕТ СН'!$G$9+СВЦЭМ!$D$10+'СЕТ СН'!$G$6-'СЕТ СН'!$G$19</f>
        <v>2037.1830866200003</v>
      </c>
      <c r="Q73" s="36">
        <f>SUMIFS(СВЦЭМ!$C$39:$C$782,СВЦЭМ!$A$39:$A$782,$A73,СВЦЭМ!$B$39:$B$782,Q$47)+'СЕТ СН'!$G$9+СВЦЭМ!$D$10+'СЕТ СН'!$G$6-'СЕТ СН'!$G$19</f>
        <v>2037.2158352800002</v>
      </c>
      <c r="R73" s="36">
        <f>SUMIFS(СВЦЭМ!$C$39:$C$782,СВЦЭМ!$A$39:$A$782,$A73,СВЦЭМ!$B$39:$B$782,R$47)+'СЕТ СН'!$G$9+СВЦЭМ!$D$10+'СЕТ СН'!$G$6-'СЕТ СН'!$G$19</f>
        <v>2013.28310564</v>
      </c>
      <c r="S73" s="36">
        <f>SUMIFS(СВЦЭМ!$C$39:$C$782,СВЦЭМ!$A$39:$A$782,$A73,СВЦЭМ!$B$39:$B$782,S$47)+'СЕТ СН'!$G$9+СВЦЭМ!$D$10+'СЕТ СН'!$G$6-'СЕТ СН'!$G$19</f>
        <v>1955.07783531</v>
      </c>
      <c r="T73" s="36">
        <f>SUMIFS(СВЦЭМ!$C$39:$C$782,СВЦЭМ!$A$39:$A$782,$A73,СВЦЭМ!$B$39:$B$782,T$47)+'СЕТ СН'!$G$9+СВЦЭМ!$D$10+'СЕТ СН'!$G$6-'СЕТ СН'!$G$19</f>
        <v>1894.0006908599998</v>
      </c>
      <c r="U73" s="36">
        <f>SUMIFS(СВЦЭМ!$C$39:$C$782,СВЦЭМ!$A$39:$A$782,$A73,СВЦЭМ!$B$39:$B$782,U$47)+'СЕТ СН'!$G$9+СВЦЭМ!$D$10+'СЕТ СН'!$G$6-'СЕТ СН'!$G$19</f>
        <v>1882.0247156599999</v>
      </c>
      <c r="V73" s="36">
        <f>SUMIFS(СВЦЭМ!$C$39:$C$782,СВЦЭМ!$A$39:$A$782,$A73,СВЦЭМ!$B$39:$B$782,V$47)+'СЕТ СН'!$G$9+СВЦЭМ!$D$10+'СЕТ СН'!$G$6-'СЕТ СН'!$G$19</f>
        <v>1840.4968565100003</v>
      </c>
      <c r="W73" s="36">
        <f>SUMIFS(СВЦЭМ!$C$39:$C$782,СВЦЭМ!$A$39:$A$782,$A73,СВЦЭМ!$B$39:$B$782,W$47)+'СЕТ СН'!$G$9+СВЦЭМ!$D$10+'СЕТ СН'!$G$6-'СЕТ СН'!$G$19</f>
        <v>1857.1121148900002</v>
      </c>
      <c r="X73" s="36">
        <f>SUMIFS(СВЦЭМ!$C$39:$C$782,СВЦЭМ!$A$39:$A$782,$A73,СВЦЭМ!$B$39:$B$782,X$47)+'СЕТ СН'!$G$9+СВЦЭМ!$D$10+'СЕТ СН'!$G$6-'СЕТ СН'!$G$19</f>
        <v>1865.6578796100002</v>
      </c>
      <c r="Y73" s="36">
        <f>SUMIFS(СВЦЭМ!$C$39:$C$782,СВЦЭМ!$A$39:$A$782,$A73,СВЦЭМ!$B$39:$B$782,Y$47)+'СЕТ СН'!$G$9+СВЦЭМ!$D$10+'СЕТ СН'!$G$6-'СЕТ СН'!$G$19</f>
        <v>1949.5022136500002</v>
      </c>
    </row>
    <row r="74" spans="1:27" ht="15.75" x14ac:dyDescent="0.2">
      <c r="A74" s="35">
        <f t="shared" si="1"/>
        <v>45073</v>
      </c>
      <c r="B74" s="36">
        <f>SUMIFS(СВЦЭМ!$C$39:$C$782,СВЦЭМ!$A$39:$A$782,$A74,СВЦЭМ!$B$39:$B$782,B$47)+'СЕТ СН'!$G$9+СВЦЭМ!$D$10+'СЕТ СН'!$G$6-'СЕТ СН'!$G$19</f>
        <v>2030.8469638199999</v>
      </c>
      <c r="C74" s="36">
        <f>SUMIFS(СВЦЭМ!$C$39:$C$782,СВЦЭМ!$A$39:$A$782,$A74,СВЦЭМ!$B$39:$B$782,C$47)+'СЕТ СН'!$G$9+СВЦЭМ!$D$10+'СЕТ СН'!$G$6-'СЕТ СН'!$G$19</f>
        <v>2035.09849674</v>
      </c>
      <c r="D74" s="36">
        <f>SUMIFS(СВЦЭМ!$C$39:$C$782,СВЦЭМ!$A$39:$A$782,$A74,СВЦЭМ!$B$39:$B$782,D$47)+'СЕТ СН'!$G$9+СВЦЭМ!$D$10+'СЕТ СН'!$G$6-'СЕТ СН'!$G$19</f>
        <v>2114.1328856600003</v>
      </c>
      <c r="E74" s="36">
        <f>SUMIFS(СВЦЭМ!$C$39:$C$782,СВЦЭМ!$A$39:$A$782,$A74,СВЦЭМ!$B$39:$B$782,E$47)+'СЕТ СН'!$G$9+СВЦЭМ!$D$10+'СЕТ СН'!$G$6-'СЕТ СН'!$G$19</f>
        <v>2089.7805268500001</v>
      </c>
      <c r="F74" s="36">
        <f>SUMIFS(СВЦЭМ!$C$39:$C$782,СВЦЭМ!$A$39:$A$782,$A74,СВЦЭМ!$B$39:$B$782,F$47)+'СЕТ СН'!$G$9+СВЦЭМ!$D$10+'СЕТ СН'!$G$6-'СЕТ СН'!$G$19</f>
        <v>2100.4789003599999</v>
      </c>
      <c r="G74" s="36">
        <f>SUMIFS(СВЦЭМ!$C$39:$C$782,СВЦЭМ!$A$39:$A$782,$A74,СВЦЭМ!$B$39:$B$782,G$47)+'СЕТ СН'!$G$9+СВЦЭМ!$D$10+'СЕТ СН'!$G$6-'СЕТ СН'!$G$19</f>
        <v>2081.8785000900002</v>
      </c>
      <c r="H74" s="36">
        <f>SUMIFS(СВЦЭМ!$C$39:$C$782,СВЦЭМ!$A$39:$A$782,$A74,СВЦЭМ!$B$39:$B$782,H$47)+'СЕТ СН'!$G$9+СВЦЭМ!$D$10+'СЕТ СН'!$G$6-'СЕТ СН'!$G$19</f>
        <v>2005.3452986500001</v>
      </c>
      <c r="I74" s="36">
        <f>SUMIFS(СВЦЭМ!$C$39:$C$782,СВЦЭМ!$A$39:$A$782,$A74,СВЦЭМ!$B$39:$B$782,I$47)+'СЕТ СН'!$G$9+СВЦЭМ!$D$10+'СЕТ СН'!$G$6-'СЕТ СН'!$G$19</f>
        <v>1887.9935914799998</v>
      </c>
      <c r="J74" s="36">
        <f>SUMIFS(СВЦЭМ!$C$39:$C$782,СВЦЭМ!$A$39:$A$782,$A74,СВЦЭМ!$B$39:$B$782,J$47)+'СЕТ СН'!$G$9+СВЦЭМ!$D$10+'СЕТ СН'!$G$6-'СЕТ СН'!$G$19</f>
        <v>1795.6614405700002</v>
      </c>
      <c r="K74" s="36">
        <f>SUMIFS(СВЦЭМ!$C$39:$C$782,СВЦЭМ!$A$39:$A$782,$A74,СВЦЭМ!$B$39:$B$782,K$47)+'СЕТ СН'!$G$9+СВЦЭМ!$D$10+'СЕТ СН'!$G$6-'СЕТ СН'!$G$19</f>
        <v>1805.6054233499999</v>
      </c>
      <c r="L74" s="36">
        <f>SUMIFS(СВЦЭМ!$C$39:$C$782,СВЦЭМ!$A$39:$A$782,$A74,СВЦЭМ!$B$39:$B$782,L$47)+'СЕТ СН'!$G$9+СВЦЭМ!$D$10+'СЕТ СН'!$G$6-'СЕТ СН'!$G$19</f>
        <v>1799.3768655500003</v>
      </c>
      <c r="M74" s="36">
        <f>SUMIFS(СВЦЭМ!$C$39:$C$782,СВЦЭМ!$A$39:$A$782,$A74,СВЦЭМ!$B$39:$B$782,M$47)+'СЕТ СН'!$G$9+СВЦЭМ!$D$10+'СЕТ СН'!$G$6-'СЕТ СН'!$G$19</f>
        <v>1813.6250933199999</v>
      </c>
      <c r="N74" s="36">
        <f>SUMIFS(СВЦЭМ!$C$39:$C$782,СВЦЭМ!$A$39:$A$782,$A74,СВЦЭМ!$B$39:$B$782,N$47)+'СЕТ СН'!$G$9+СВЦЭМ!$D$10+'СЕТ СН'!$G$6-'СЕТ СН'!$G$19</f>
        <v>1941.8340368100003</v>
      </c>
      <c r="O74" s="36">
        <f>SUMIFS(СВЦЭМ!$C$39:$C$782,СВЦЭМ!$A$39:$A$782,$A74,СВЦЭМ!$B$39:$B$782,O$47)+'СЕТ СН'!$G$9+СВЦЭМ!$D$10+'СЕТ СН'!$G$6-'СЕТ СН'!$G$19</f>
        <v>1951.70508939</v>
      </c>
      <c r="P74" s="36">
        <f>SUMIFS(СВЦЭМ!$C$39:$C$782,СВЦЭМ!$A$39:$A$782,$A74,СВЦЭМ!$B$39:$B$782,P$47)+'СЕТ СН'!$G$9+СВЦЭМ!$D$10+'СЕТ СН'!$G$6-'СЕТ СН'!$G$19</f>
        <v>1969.4230253700002</v>
      </c>
      <c r="Q74" s="36">
        <f>SUMIFS(СВЦЭМ!$C$39:$C$782,СВЦЭМ!$A$39:$A$782,$A74,СВЦЭМ!$B$39:$B$782,Q$47)+'СЕТ СН'!$G$9+СВЦЭМ!$D$10+'СЕТ СН'!$G$6-'СЕТ СН'!$G$19</f>
        <v>1977.5728867799999</v>
      </c>
      <c r="R74" s="36">
        <f>SUMIFS(СВЦЭМ!$C$39:$C$782,СВЦЭМ!$A$39:$A$782,$A74,СВЦЭМ!$B$39:$B$782,R$47)+'СЕТ СН'!$G$9+СВЦЭМ!$D$10+'СЕТ СН'!$G$6-'СЕТ СН'!$G$19</f>
        <v>1961.7561109500002</v>
      </c>
      <c r="S74" s="36">
        <f>SUMIFS(СВЦЭМ!$C$39:$C$782,СВЦЭМ!$A$39:$A$782,$A74,СВЦЭМ!$B$39:$B$782,S$47)+'СЕТ СН'!$G$9+СВЦЭМ!$D$10+'СЕТ СН'!$G$6-'СЕТ СН'!$G$19</f>
        <v>1926.8161596499999</v>
      </c>
      <c r="T74" s="36">
        <f>SUMIFS(СВЦЭМ!$C$39:$C$782,СВЦЭМ!$A$39:$A$782,$A74,СВЦЭМ!$B$39:$B$782,T$47)+'СЕТ СН'!$G$9+СВЦЭМ!$D$10+'СЕТ СН'!$G$6-'СЕТ СН'!$G$19</f>
        <v>1875.82233808</v>
      </c>
      <c r="U74" s="36">
        <f>SUMIFS(СВЦЭМ!$C$39:$C$782,СВЦЭМ!$A$39:$A$782,$A74,СВЦЭМ!$B$39:$B$782,U$47)+'СЕТ СН'!$G$9+СВЦЭМ!$D$10+'СЕТ СН'!$G$6-'СЕТ СН'!$G$19</f>
        <v>1808.27386832</v>
      </c>
      <c r="V74" s="36">
        <f>SUMIFS(СВЦЭМ!$C$39:$C$782,СВЦЭМ!$A$39:$A$782,$A74,СВЦЭМ!$B$39:$B$782,V$47)+'СЕТ СН'!$G$9+СВЦЭМ!$D$10+'СЕТ СН'!$G$6-'СЕТ СН'!$G$19</f>
        <v>1794.0493560999998</v>
      </c>
      <c r="W74" s="36">
        <f>SUMIFS(СВЦЭМ!$C$39:$C$782,СВЦЭМ!$A$39:$A$782,$A74,СВЦЭМ!$B$39:$B$782,W$47)+'СЕТ СН'!$G$9+СВЦЭМ!$D$10+'СЕТ СН'!$G$6-'СЕТ СН'!$G$19</f>
        <v>1829.8817809400002</v>
      </c>
      <c r="X74" s="36">
        <f>SUMIFS(СВЦЭМ!$C$39:$C$782,СВЦЭМ!$A$39:$A$782,$A74,СВЦЭМ!$B$39:$B$782,X$47)+'СЕТ СН'!$G$9+СВЦЭМ!$D$10+'СЕТ СН'!$G$6-'СЕТ СН'!$G$19</f>
        <v>1834.8033104700003</v>
      </c>
      <c r="Y74" s="36">
        <f>SUMIFS(СВЦЭМ!$C$39:$C$782,СВЦЭМ!$A$39:$A$782,$A74,СВЦЭМ!$B$39:$B$782,Y$47)+'СЕТ СН'!$G$9+СВЦЭМ!$D$10+'СЕТ СН'!$G$6-'СЕТ СН'!$G$19</f>
        <v>1950.1467292400002</v>
      </c>
    </row>
    <row r="75" spans="1:27" ht="15.75" x14ac:dyDescent="0.2">
      <c r="A75" s="35">
        <f t="shared" si="1"/>
        <v>45074</v>
      </c>
      <c r="B75" s="36">
        <f>SUMIFS(СВЦЭМ!$C$39:$C$782,СВЦЭМ!$A$39:$A$782,$A75,СВЦЭМ!$B$39:$B$782,B$47)+'СЕТ СН'!$G$9+СВЦЭМ!$D$10+'СЕТ СН'!$G$6-'СЕТ СН'!$G$19</f>
        <v>1800.4061437200003</v>
      </c>
      <c r="C75" s="36">
        <f>SUMIFS(СВЦЭМ!$C$39:$C$782,СВЦЭМ!$A$39:$A$782,$A75,СВЦЭМ!$B$39:$B$782,C$47)+'СЕТ СН'!$G$9+СВЦЭМ!$D$10+'СЕТ СН'!$G$6-'СЕТ СН'!$G$19</f>
        <v>1886.3204158600001</v>
      </c>
      <c r="D75" s="36">
        <f>SUMIFS(СВЦЭМ!$C$39:$C$782,СВЦЭМ!$A$39:$A$782,$A75,СВЦЭМ!$B$39:$B$782,D$47)+'СЕТ СН'!$G$9+СВЦЭМ!$D$10+'СЕТ СН'!$G$6-'СЕТ СН'!$G$19</f>
        <v>1961.65101688</v>
      </c>
      <c r="E75" s="36">
        <f>SUMIFS(СВЦЭМ!$C$39:$C$782,СВЦЭМ!$A$39:$A$782,$A75,СВЦЭМ!$B$39:$B$782,E$47)+'СЕТ СН'!$G$9+СВЦЭМ!$D$10+'СЕТ СН'!$G$6-'СЕТ СН'!$G$19</f>
        <v>1970.8045301800003</v>
      </c>
      <c r="F75" s="36">
        <f>SUMIFS(СВЦЭМ!$C$39:$C$782,СВЦЭМ!$A$39:$A$782,$A75,СВЦЭМ!$B$39:$B$782,F$47)+'СЕТ СН'!$G$9+СВЦЭМ!$D$10+'СЕТ СН'!$G$6-'СЕТ СН'!$G$19</f>
        <v>1976.4859246000001</v>
      </c>
      <c r="G75" s="36">
        <f>SUMIFS(СВЦЭМ!$C$39:$C$782,СВЦЭМ!$A$39:$A$782,$A75,СВЦЭМ!$B$39:$B$782,G$47)+'СЕТ СН'!$G$9+СВЦЭМ!$D$10+'СЕТ СН'!$G$6-'СЕТ СН'!$G$19</f>
        <v>2044.3464009899999</v>
      </c>
      <c r="H75" s="36">
        <f>SUMIFS(СВЦЭМ!$C$39:$C$782,СВЦЭМ!$A$39:$A$782,$A75,СВЦЭМ!$B$39:$B$782,H$47)+'СЕТ СН'!$G$9+СВЦЭМ!$D$10+'СЕТ СН'!$G$6-'СЕТ СН'!$G$19</f>
        <v>1984.0339426</v>
      </c>
      <c r="I75" s="36">
        <f>SUMIFS(СВЦЭМ!$C$39:$C$782,СВЦЭМ!$A$39:$A$782,$A75,СВЦЭМ!$B$39:$B$782,I$47)+'СЕТ СН'!$G$9+СВЦЭМ!$D$10+'СЕТ СН'!$G$6-'СЕТ СН'!$G$19</f>
        <v>1937.1401942400003</v>
      </c>
      <c r="J75" s="36">
        <f>SUMIFS(СВЦЭМ!$C$39:$C$782,СВЦЭМ!$A$39:$A$782,$A75,СВЦЭМ!$B$39:$B$782,J$47)+'СЕТ СН'!$G$9+СВЦЭМ!$D$10+'СЕТ СН'!$G$6-'СЕТ СН'!$G$19</f>
        <v>1864.8275886000001</v>
      </c>
      <c r="K75" s="36">
        <f>SUMIFS(СВЦЭМ!$C$39:$C$782,СВЦЭМ!$A$39:$A$782,$A75,СВЦЭМ!$B$39:$B$782,K$47)+'СЕТ СН'!$G$9+СВЦЭМ!$D$10+'СЕТ СН'!$G$6-'СЕТ СН'!$G$19</f>
        <v>1794.5118368500002</v>
      </c>
      <c r="L75" s="36">
        <f>SUMIFS(СВЦЭМ!$C$39:$C$782,СВЦЭМ!$A$39:$A$782,$A75,СВЦЭМ!$B$39:$B$782,L$47)+'СЕТ СН'!$G$9+СВЦЭМ!$D$10+'СЕТ СН'!$G$6-'СЕТ СН'!$G$19</f>
        <v>1786.2629025800002</v>
      </c>
      <c r="M75" s="36">
        <f>SUMIFS(СВЦЭМ!$C$39:$C$782,СВЦЭМ!$A$39:$A$782,$A75,СВЦЭМ!$B$39:$B$782,M$47)+'СЕТ СН'!$G$9+СВЦЭМ!$D$10+'СЕТ СН'!$G$6-'СЕТ СН'!$G$19</f>
        <v>1761.8228288999999</v>
      </c>
      <c r="N75" s="36">
        <f>SUMIFS(СВЦЭМ!$C$39:$C$782,СВЦЭМ!$A$39:$A$782,$A75,СВЦЭМ!$B$39:$B$782,N$47)+'СЕТ СН'!$G$9+СВЦЭМ!$D$10+'СЕТ СН'!$G$6-'СЕТ СН'!$G$19</f>
        <v>1803.31213961</v>
      </c>
      <c r="O75" s="36">
        <f>SUMIFS(СВЦЭМ!$C$39:$C$782,СВЦЭМ!$A$39:$A$782,$A75,СВЦЭМ!$B$39:$B$782,O$47)+'СЕТ СН'!$G$9+СВЦЭМ!$D$10+'СЕТ СН'!$G$6-'СЕТ СН'!$G$19</f>
        <v>1827.6727661899999</v>
      </c>
      <c r="P75" s="36">
        <f>SUMIFS(СВЦЭМ!$C$39:$C$782,СВЦЭМ!$A$39:$A$782,$A75,СВЦЭМ!$B$39:$B$782,P$47)+'СЕТ СН'!$G$9+СВЦЭМ!$D$10+'СЕТ СН'!$G$6-'СЕТ СН'!$G$19</f>
        <v>1837.5569126999999</v>
      </c>
      <c r="Q75" s="36">
        <f>SUMIFS(СВЦЭМ!$C$39:$C$782,СВЦЭМ!$A$39:$A$782,$A75,СВЦЭМ!$B$39:$B$782,Q$47)+'СЕТ СН'!$G$9+СВЦЭМ!$D$10+'СЕТ СН'!$G$6-'СЕТ СН'!$G$19</f>
        <v>1854.7688394400002</v>
      </c>
      <c r="R75" s="36">
        <f>SUMIFS(СВЦЭМ!$C$39:$C$782,СВЦЭМ!$A$39:$A$782,$A75,СВЦЭМ!$B$39:$B$782,R$47)+'СЕТ СН'!$G$9+СВЦЭМ!$D$10+'СЕТ СН'!$G$6-'СЕТ СН'!$G$19</f>
        <v>1820.8187934699999</v>
      </c>
      <c r="S75" s="36">
        <f>SUMIFS(СВЦЭМ!$C$39:$C$782,СВЦЭМ!$A$39:$A$782,$A75,СВЦЭМ!$B$39:$B$782,S$47)+'СЕТ СН'!$G$9+СВЦЭМ!$D$10+'СЕТ СН'!$G$6-'СЕТ СН'!$G$19</f>
        <v>1807.4014793800002</v>
      </c>
      <c r="T75" s="36">
        <f>SUMIFS(СВЦЭМ!$C$39:$C$782,СВЦЭМ!$A$39:$A$782,$A75,СВЦЭМ!$B$39:$B$782,T$47)+'СЕТ СН'!$G$9+СВЦЭМ!$D$10+'СЕТ СН'!$G$6-'СЕТ СН'!$G$19</f>
        <v>1769.3180914700001</v>
      </c>
      <c r="U75" s="36">
        <f>SUMIFS(СВЦЭМ!$C$39:$C$782,СВЦЭМ!$A$39:$A$782,$A75,СВЦЭМ!$B$39:$B$782,U$47)+'СЕТ СН'!$G$9+СВЦЭМ!$D$10+'СЕТ СН'!$G$6-'СЕТ СН'!$G$19</f>
        <v>1770.0914151500001</v>
      </c>
      <c r="V75" s="36">
        <f>SUMIFS(СВЦЭМ!$C$39:$C$782,СВЦЭМ!$A$39:$A$782,$A75,СВЦЭМ!$B$39:$B$782,V$47)+'СЕТ СН'!$G$9+СВЦЭМ!$D$10+'СЕТ СН'!$G$6-'СЕТ СН'!$G$19</f>
        <v>1749.6521651900002</v>
      </c>
      <c r="W75" s="36">
        <f>SUMIFS(СВЦЭМ!$C$39:$C$782,СВЦЭМ!$A$39:$A$782,$A75,СВЦЭМ!$B$39:$B$782,W$47)+'СЕТ СН'!$G$9+СВЦЭМ!$D$10+'СЕТ СН'!$G$6-'СЕТ СН'!$G$19</f>
        <v>1729.5599304100001</v>
      </c>
      <c r="X75" s="36">
        <f>SUMIFS(СВЦЭМ!$C$39:$C$782,СВЦЭМ!$A$39:$A$782,$A75,СВЦЭМ!$B$39:$B$782,X$47)+'СЕТ СН'!$G$9+СВЦЭМ!$D$10+'СЕТ СН'!$G$6-'СЕТ СН'!$G$19</f>
        <v>1756.7475479899999</v>
      </c>
      <c r="Y75" s="36">
        <f>SUMIFS(СВЦЭМ!$C$39:$C$782,СВЦЭМ!$A$39:$A$782,$A75,СВЦЭМ!$B$39:$B$782,Y$47)+'СЕТ СН'!$G$9+СВЦЭМ!$D$10+'СЕТ СН'!$G$6-'СЕТ СН'!$G$19</f>
        <v>1816.1773002200002</v>
      </c>
    </row>
    <row r="76" spans="1:27" ht="15.75" x14ac:dyDescent="0.2">
      <c r="A76" s="35">
        <f t="shared" si="1"/>
        <v>45075</v>
      </c>
      <c r="B76" s="36">
        <f>SUMIFS(СВЦЭМ!$C$39:$C$782,СВЦЭМ!$A$39:$A$782,$A76,СВЦЭМ!$B$39:$B$782,B$47)+'СЕТ СН'!$G$9+СВЦЭМ!$D$10+'СЕТ СН'!$G$6-'СЕТ СН'!$G$19</f>
        <v>1810.4131313600001</v>
      </c>
      <c r="C76" s="36">
        <f>SUMIFS(СВЦЭМ!$C$39:$C$782,СВЦЭМ!$A$39:$A$782,$A76,СВЦЭМ!$B$39:$B$782,C$47)+'СЕТ СН'!$G$9+СВЦЭМ!$D$10+'СЕТ СН'!$G$6-'СЕТ СН'!$G$19</f>
        <v>1911.1762380999999</v>
      </c>
      <c r="D76" s="36">
        <f>SUMIFS(СВЦЭМ!$C$39:$C$782,СВЦЭМ!$A$39:$A$782,$A76,СВЦЭМ!$B$39:$B$782,D$47)+'СЕТ СН'!$G$9+СВЦЭМ!$D$10+'СЕТ СН'!$G$6-'СЕТ СН'!$G$19</f>
        <v>1999.25587554</v>
      </c>
      <c r="E76" s="36">
        <f>SUMIFS(СВЦЭМ!$C$39:$C$782,СВЦЭМ!$A$39:$A$782,$A76,СВЦЭМ!$B$39:$B$782,E$47)+'СЕТ СН'!$G$9+СВЦЭМ!$D$10+'СЕТ СН'!$G$6-'СЕТ СН'!$G$19</f>
        <v>2081.71342013</v>
      </c>
      <c r="F76" s="36">
        <f>SUMIFS(СВЦЭМ!$C$39:$C$782,СВЦЭМ!$A$39:$A$782,$A76,СВЦЭМ!$B$39:$B$782,F$47)+'СЕТ СН'!$G$9+СВЦЭМ!$D$10+'СЕТ СН'!$G$6-'СЕТ СН'!$G$19</f>
        <v>2072.1325194300002</v>
      </c>
      <c r="G76" s="36">
        <f>SUMIFS(СВЦЭМ!$C$39:$C$782,СВЦЭМ!$A$39:$A$782,$A76,СВЦЭМ!$B$39:$B$782,G$47)+'СЕТ СН'!$G$9+СВЦЭМ!$D$10+'СЕТ СН'!$G$6-'СЕТ СН'!$G$19</f>
        <v>2062.9585501500001</v>
      </c>
      <c r="H76" s="36">
        <f>SUMIFS(СВЦЭМ!$C$39:$C$782,СВЦЭМ!$A$39:$A$782,$A76,СВЦЭМ!$B$39:$B$782,H$47)+'СЕТ СН'!$G$9+СВЦЭМ!$D$10+'СЕТ СН'!$G$6-'СЕТ СН'!$G$19</f>
        <v>1988.6417385200002</v>
      </c>
      <c r="I76" s="36">
        <f>SUMIFS(СВЦЭМ!$C$39:$C$782,СВЦЭМ!$A$39:$A$782,$A76,СВЦЭМ!$B$39:$B$782,I$47)+'СЕТ СН'!$G$9+СВЦЭМ!$D$10+'СЕТ СН'!$G$6-'СЕТ СН'!$G$19</f>
        <v>1936.1751741100002</v>
      </c>
      <c r="J76" s="36">
        <f>SUMIFS(СВЦЭМ!$C$39:$C$782,СВЦЭМ!$A$39:$A$782,$A76,СВЦЭМ!$B$39:$B$782,J$47)+'СЕТ СН'!$G$9+СВЦЭМ!$D$10+'СЕТ СН'!$G$6-'СЕТ СН'!$G$19</f>
        <v>1895.6910137600003</v>
      </c>
      <c r="K76" s="36">
        <f>SUMIFS(СВЦЭМ!$C$39:$C$782,СВЦЭМ!$A$39:$A$782,$A76,СВЦЭМ!$B$39:$B$782,K$47)+'СЕТ СН'!$G$9+СВЦЭМ!$D$10+'СЕТ СН'!$G$6-'СЕТ СН'!$G$19</f>
        <v>1907.02135696</v>
      </c>
      <c r="L76" s="36">
        <f>SUMIFS(СВЦЭМ!$C$39:$C$782,СВЦЭМ!$A$39:$A$782,$A76,СВЦЭМ!$B$39:$B$782,L$47)+'СЕТ СН'!$G$9+СВЦЭМ!$D$10+'СЕТ СН'!$G$6-'СЕТ СН'!$G$19</f>
        <v>1912.9539044500002</v>
      </c>
      <c r="M76" s="36">
        <f>SUMIFS(СВЦЭМ!$C$39:$C$782,СВЦЭМ!$A$39:$A$782,$A76,СВЦЭМ!$B$39:$B$782,M$47)+'СЕТ СН'!$G$9+СВЦЭМ!$D$10+'СЕТ СН'!$G$6-'СЕТ СН'!$G$19</f>
        <v>1923.1121556799999</v>
      </c>
      <c r="N76" s="36">
        <f>SUMIFS(СВЦЭМ!$C$39:$C$782,СВЦЭМ!$A$39:$A$782,$A76,СВЦЭМ!$B$39:$B$782,N$47)+'СЕТ СН'!$G$9+СВЦЭМ!$D$10+'СЕТ СН'!$G$6-'СЕТ СН'!$G$19</f>
        <v>1923.5995344500002</v>
      </c>
      <c r="O76" s="36">
        <f>SUMIFS(СВЦЭМ!$C$39:$C$782,СВЦЭМ!$A$39:$A$782,$A76,СВЦЭМ!$B$39:$B$782,O$47)+'СЕТ СН'!$G$9+СВЦЭМ!$D$10+'СЕТ СН'!$G$6-'СЕТ СН'!$G$19</f>
        <v>1921.0067043600002</v>
      </c>
      <c r="P76" s="36">
        <f>SUMIFS(СВЦЭМ!$C$39:$C$782,СВЦЭМ!$A$39:$A$782,$A76,СВЦЭМ!$B$39:$B$782,P$47)+'СЕТ СН'!$G$9+СВЦЭМ!$D$10+'СЕТ СН'!$G$6-'СЕТ СН'!$G$19</f>
        <v>1913.2323865799999</v>
      </c>
      <c r="Q76" s="36">
        <f>SUMIFS(СВЦЭМ!$C$39:$C$782,СВЦЭМ!$A$39:$A$782,$A76,СВЦЭМ!$B$39:$B$782,Q$47)+'СЕТ СН'!$G$9+СВЦЭМ!$D$10+'СЕТ СН'!$G$6-'СЕТ СН'!$G$19</f>
        <v>1907.5715651400001</v>
      </c>
      <c r="R76" s="36">
        <f>SUMIFS(СВЦЭМ!$C$39:$C$782,СВЦЭМ!$A$39:$A$782,$A76,СВЦЭМ!$B$39:$B$782,R$47)+'СЕТ СН'!$G$9+СВЦЭМ!$D$10+'СЕТ СН'!$G$6-'СЕТ СН'!$G$19</f>
        <v>1895.1915987800003</v>
      </c>
      <c r="S76" s="36">
        <f>SUMIFS(СВЦЭМ!$C$39:$C$782,СВЦЭМ!$A$39:$A$782,$A76,СВЦЭМ!$B$39:$B$782,S$47)+'СЕТ СН'!$G$9+СВЦЭМ!$D$10+'СЕТ СН'!$G$6-'СЕТ СН'!$G$19</f>
        <v>1891.1171854600002</v>
      </c>
      <c r="T76" s="36">
        <f>SUMIFS(СВЦЭМ!$C$39:$C$782,СВЦЭМ!$A$39:$A$782,$A76,СВЦЭМ!$B$39:$B$782,T$47)+'СЕТ СН'!$G$9+СВЦЭМ!$D$10+'СЕТ СН'!$G$6-'СЕТ СН'!$G$19</f>
        <v>1813.4038003800001</v>
      </c>
      <c r="U76" s="36">
        <f>SUMIFS(СВЦЭМ!$C$39:$C$782,СВЦЭМ!$A$39:$A$782,$A76,СВЦЭМ!$B$39:$B$782,U$47)+'СЕТ СН'!$G$9+СВЦЭМ!$D$10+'СЕТ СН'!$G$6-'СЕТ СН'!$G$19</f>
        <v>1821.1815545300001</v>
      </c>
      <c r="V76" s="36">
        <f>SUMIFS(СВЦЭМ!$C$39:$C$782,СВЦЭМ!$A$39:$A$782,$A76,СВЦЭМ!$B$39:$B$782,V$47)+'СЕТ СН'!$G$9+СВЦЭМ!$D$10+'СЕТ СН'!$G$6-'СЕТ СН'!$G$19</f>
        <v>1833.12333752</v>
      </c>
      <c r="W76" s="36">
        <f>SUMIFS(СВЦЭМ!$C$39:$C$782,СВЦЭМ!$A$39:$A$782,$A76,СВЦЭМ!$B$39:$B$782,W$47)+'СЕТ СН'!$G$9+СВЦЭМ!$D$10+'СЕТ СН'!$G$6-'СЕТ СН'!$G$19</f>
        <v>1815.7223862999999</v>
      </c>
      <c r="X76" s="36">
        <f>SUMIFS(СВЦЭМ!$C$39:$C$782,СВЦЭМ!$A$39:$A$782,$A76,СВЦЭМ!$B$39:$B$782,X$47)+'СЕТ СН'!$G$9+СВЦЭМ!$D$10+'СЕТ СН'!$G$6-'СЕТ СН'!$G$19</f>
        <v>1860.6384362500003</v>
      </c>
      <c r="Y76" s="36">
        <f>SUMIFS(СВЦЭМ!$C$39:$C$782,СВЦЭМ!$A$39:$A$782,$A76,СВЦЭМ!$B$39:$B$782,Y$47)+'СЕТ СН'!$G$9+СВЦЭМ!$D$10+'СЕТ СН'!$G$6-'СЕТ СН'!$G$19</f>
        <v>1903.4076102700001</v>
      </c>
    </row>
    <row r="77" spans="1:27" ht="15.75" x14ac:dyDescent="0.2">
      <c r="A77" s="35">
        <f t="shared" si="1"/>
        <v>45076</v>
      </c>
      <c r="B77" s="36">
        <f>SUMIFS(СВЦЭМ!$C$39:$C$782,СВЦЭМ!$A$39:$A$782,$A77,СВЦЭМ!$B$39:$B$782,B$47)+'СЕТ СН'!$G$9+СВЦЭМ!$D$10+'СЕТ СН'!$G$6-'СЕТ СН'!$G$19</f>
        <v>2033.2258684100002</v>
      </c>
      <c r="C77" s="36">
        <f>SUMIFS(СВЦЭМ!$C$39:$C$782,СВЦЭМ!$A$39:$A$782,$A77,СВЦЭМ!$B$39:$B$782,C$47)+'СЕТ СН'!$G$9+СВЦЭМ!$D$10+'СЕТ СН'!$G$6-'СЕТ СН'!$G$19</f>
        <v>2091.4214278099998</v>
      </c>
      <c r="D77" s="36">
        <f>SUMIFS(СВЦЭМ!$C$39:$C$782,СВЦЭМ!$A$39:$A$782,$A77,СВЦЭМ!$B$39:$B$782,D$47)+'СЕТ СН'!$G$9+СВЦЭМ!$D$10+'СЕТ СН'!$G$6-'СЕТ СН'!$G$19</f>
        <v>2143.9762795900001</v>
      </c>
      <c r="E77" s="36">
        <f>SUMIFS(СВЦЭМ!$C$39:$C$782,СВЦЭМ!$A$39:$A$782,$A77,СВЦЭМ!$B$39:$B$782,E$47)+'СЕТ СН'!$G$9+СВЦЭМ!$D$10+'СЕТ СН'!$G$6-'СЕТ СН'!$G$19</f>
        <v>2139.9840344899999</v>
      </c>
      <c r="F77" s="36">
        <f>SUMIFS(СВЦЭМ!$C$39:$C$782,СВЦЭМ!$A$39:$A$782,$A77,СВЦЭМ!$B$39:$B$782,F$47)+'СЕТ СН'!$G$9+СВЦЭМ!$D$10+'СЕТ СН'!$G$6-'СЕТ СН'!$G$19</f>
        <v>2138.6616788800002</v>
      </c>
      <c r="G77" s="36">
        <f>SUMIFS(СВЦЭМ!$C$39:$C$782,СВЦЭМ!$A$39:$A$782,$A77,СВЦЭМ!$B$39:$B$782,G$47)+'СЕТ СН'!$G$9+СВЦЭМ!$D$10+'СЕТ СН'!$G$6-'СЕТ СН'!$G$19</f>
        <v>2086.7261079700002</v>
      </c>
      <c r="H77" s="36">
        <f>SUMIFS(СВЦЭМ!$C$39:$C$782,СВЦЭМ!$A$39:$A$782,$A77,СВЦЭМ!$B$39:$B$782,H$47)+'СЕТ СН'!$G$9+СВЦЭМ!$D$10+'СЕТ СН'!$G$6-'СЕТ СН'!$G$19</f>
        <v>2001.8755656500002</v>
      </c>
      <c r="I77" s="36">
        <f>SUMIFS(СВЦЭМ!$C$39:$C$782,СВЦЭМ!$A$39:$A$782,$A77,СВЦЭМ!$B$39:$B$782,I$47)+'СЕТ СН'!$G$9+СВЦЭМ!$D$10+'СЕТ СН'!$G$6-'СЕТ СН'!$G$19</f>
        <v>1957.6979791100002</v>
      </c>
      <c r="J77" s="36">
        <f>SUMIFS(СВЦЭМ!$C$39:$C$782,СВЦЭМ!$A$39:$A$782,$A77,СВЦЭМ!$B$39:$B$782,J$47)+'СЕТ СН'!$G$9+СВЦЭМ!$D$10+'СЕТ СН'!$G$6-'СЕТ СН'!$G$19</f>
        <v>1910.1883111900001</v>
      </c>
      <c r="K77" s="36">
        <f>SUMIFS(СВЦЭМ!$C$39:$C$782,СВЦЭМ!$A$39:$A$782,$A77,СВЦЭМ!$B$39:$B$782,K$47)+'СЕТ СН'!$G$9+СВЦЭМ!$D$10+'СЕТ СН'!$G$6-'СЕТ СН'!$G$19</f>
        <v>1952.6603304200003</v>
      </c>
      <c r="L77" s="36">
        <f>SUMIFS(СВЦЭМ!$C$39:$C$782,СВЦЭМ!$A$39:$A$782,$A77,СВЦЭМ!$B$39:$B$782,L$47)+'СЕТ СН'!$G$9+СВЦЭМ!$D$10+'СЕТ СН'!$G$6-'СЕТ СН'!$G$19</f>
        <v>1940.3585954499999</v>
      </c>
      <c r="M77" s="36">
        <f>SUMIFS(СВЦЭМ!$C$39:$C$782,СВЦЭМ!$A$39:$A$782,$A77,СВЦЭМ!$B$39:$B$782,M$47)+'СЕТ СН'!$G$9+СВЦЭМ!$D$10+'СЕТ СН'!$G$6-'СЕТ СН'!$G$19</f>
        <v>1950.92156019</v>
      </c>
      <c r="N77" s="36">
        <f>SUMIFS(СВЦЭМ!$C$39:$C$782,СВЦЭМ!$A$39:$A$782,$A77,СВЦЭМ!$B$39:$B$782,N$47)+'СЕТ СН'!$G$9+СВЦЭМ!$D$10+'СЕТ СН'!$G$6-'СЕТ СН'!$G$19</f>
        <v>1981.8873195400001</v>
      </c>
      <c r="O77" s="36">
        <f>SUMIFS(СВЦЭМ!$C$39:$C$782,СВЦЭМ!$A$39:$A$782,$A77,СВЦЭМ!$B$39:$B$782,O$47)+'СЕТ СН'!$G$9+СВЦЭМ!$D$10+'СЕТ СН'!$G$6-'СЕТ СН'!$G$19</f>
        <v>1943.8219199099999</v>
      </c>
      <c r="P77" s="36">
        <f>SUMIFS(СВЦЭМ!$C$39:$C$782,СВЦЭМ!$A$39:$A$782,$A77,СВЦЭМ!$B$39:$B$782,P$47)+'СЕТ СН'!$G$9+СВЦЭМ!$D$10+'СЕТ СН'!$G$6-'СЕТ СН'!$G$19</f>
        <v>1949.1284346500001</v>
      </c>
      <c r="Q77" s="36">
        <f>SUMIFS(СВЦЭМ!$C$39:$C$782,СВЦЭМ!$A$39:$A$782,$A77,СВЦЭМ!$B$39:$B$782,Q$47)+'СЕТ СН'!$G$9+СВЦЭМ!$D$10+'СЕТ СН'!$G$6-'СЕТ СН'!$G$19</f>
        <v>1947.3852899200001</v>
      </c>
      <c r="R77" s="36">
        <f>SUMIFS(СВЦЭМ!$C$39:$C$782,СВЦЭМ!$A$39:$A$782,$A77,СВЦЭМ!$B$39:$B$782,R$47)+'СЕТ СН'!$G$9+СВЦЭМ!$D$10+'СЕТ СН'!$G$6-'СЕТ СН'!$G$19</f>
        <v>1950.0612587199998</v>
      </c>
      <c r="S77" s="36">
        <f>SUMIFS(СВЦЭМ!$C$39:$C$782,СВЦЭМ!$A$39:$A$782,$A77,СВЦЭМ!$B$39:$B$782,S$47)+'СЕТ СН'!$G$9+СВЦЭМ!$D$10+'СЕТ СН'!$G$6-'СЕТ СН'!$G$19</f>
        <v>1915.44944093</v>
      </c>
      <c r="T77" s="36">
        <f>SUMIFS(СВЦЭМ!$C$39:$C$782,СВЦЭМ!$A$39:$A$782,$A77,СВЦЭМ!$B$39:$B$782,T$47)+'СЕТ СН'!$G$9+СВЦЭМ!$D$10+'СЕТ СН'!$G$6-'СЕТ СН'!$G$19</f>
        <v>1890.8619988599999</v>
      </c>
      <c r="U77" s="36">
        <f>SUMIFS(СВЦЭМ!$C$39:$C$782,СВЦЭМ!$A$39:$A$782,$A77,СВЦЭМ!$B$39:$B$782,U$47)+'СЕТ СН'!$G$9+СВЦЭМ!$D$10+'СЕТ СН'!$G$6-'СЕТ СН'!$G$19</f>
        <v>1831.4346552699999</v>
      </c>
      <c r="V77" s="36">
        <f>SUMIFS(СВЦЭМ!$C$39:$C$782,СВЦЭМ!$A$39:$A$782,$A77,СВЦЭМ!$B$39:$B$782,V$47)+'СЕТ СН'!$G$9+СВЦЭМ!$D$10+'СЕТ СН'!$G$6-'СЕТ СН'!$G$19</f>
        <v>1805.8853312000001</v>
      </c>
      <c r="W77" s="36">
        <f>SUMIFS(СВЦЭМ!$C$39:$C$782,СВЦЭМ!$A$39:$A$782,$A77,СВЦЭМ!$B$39:$B$782,W$47)+'СЕТ СН'!$G$9+СВЦЭМ!$D$10+'СЕТ СН'!$G$6-'СЕТ СН'!$G$19</f>
        <v>1834.4192397100001</v>
      </c>
      <c r="X77" s="36">
        <f>SUMIFS(СВЦЭМ!$C$39:$C$782,СВЦЭМ!$A$39:$A$782,$A77,СВЦЭМ!$B$39:$B$782,X$47)+'СЕТ СН'!$G$9+СВЦЭМ!$D$10+'СЕТ СН'!$G$6-'СЕТ СН'!$G$19</f>
        <v>1905.1459949200002</v>
      </c>
      <c r="Y77" s="36">
        <f>SUMIFS(СВЦЭМ!$C$39:$C$782,СВЦЭМ!$A$39:$A$782,$A77,СВЦЭМ!$B$39:$B$782,Y$47)+'СЕТ СН'!$G$9+СВЦЭМ!$D$10+'СЕТ СН'!$G$6-'СЕТ СН'!$G$19</f>
        <v>1947.4882788899999</v>
      </c>
      <c r="AA77" s="37"/>
    </row>
    <row r="78" spans="1:27" ht="15.75" x14ac:dyDescent="0.2">
      <c r="A78" s="35">
        <f t="shared" si="1"/>
        <v>45077</v>
      </c>
      <c r="B78" s="36">
        <f>SUMIFS(СВЦЭМ!$C$39:$C$782,СВЦЭМ!$A$39:$A$782,$A78,СВЦЭМ!$B$39:$B$782,B$47)+'СЕТ СН'!$G$9+СВЦЭМ!$D$10+'СЕТ СН'!$G$6-'СЕТ СН'!$G$19</f>
        <v>2075.2859116300001</v>
      </c>
      <c r="C78" s="36">
        <f>SUMIFS(СВЦЭМ!$C$39:$C$782,СВЦЭМ!$A$39:$A$782,$A78,СВЦЭМ!$B$39:$B$782,C$47)+'СЕТ СН'!$G$9+СВЦЭМ!$D$10+'СЕТ СН'!$G$6-'СЕТ СН'!$G$19</f>
        <v>2135.90344714</v>
      </c>
      <c r="D78" s="36">
        <f>SUMIFS(СВЦЭМ!$C$39:$C$782,СВЦЭМ!$A$39:$A$782,$A78,СВЦЭМ!$B$39:$B$782,D$47)+'СЕТ СН'!$G$9+СВЦЭМ!$D$10+'СЕТ СН'!$G$6-'СЕТ СН'!$G$19</f>
        <v>2149.4109073200002</v>
      </c>
      <c r="E78" s="36">
        <f>SUMIFS(СВЦЭМ!$C$39:$C$782,СВЦЭМ!$A$39:$A$782,$A78,СВЦЭМ!$B$39:$B$782,E$47)+'СЕТ СН'!$G$9+СВЦЭМ!$D$10+'СЕТ СН'!$G$6-'СЕТ СН'!$G$19</f>
        <v>2120.3759010700001</v>
      </c>
      <c r="F78" s="36">
        <f>SUMIFS(СВЦЭМ!$C$39:$C$782,СВЦЭМ!$A$39:$A$782,$A78,СВЦЭМ!$B$39:$B$782,F$47)+'СЕТ СН'!$G$9+СВЦЭМ!$D$10+'СЕТ СН'!$G$6-'СЕТ СН'!$G$19</f>
        <v>2132.9308021699999</v>
      </c>
      <c r="G78" s="36">
        <f>SUMIFS(СВЦЭМ!$C$39:$C$782,СВЦЭМ!$A$39:$A$782,$A78,СВЦЭМ!$B$39:$B$782,G$47)+'СЕТ СН'!$G$9+СВЦЭМ!$D$10+'СЕТ СН'!$G$6-'СЕТ СН'!$G$19</f>
        <v>2129.3938362700001</v>
      </c>
      <c r="H78" s="36">
        <f>SUMIFS(СВЦЭМ!$C$39:$C$782,СВЦЭМ!$A$39:$A$782,$A78,СВЦЭМ!$B$39:$B$782,H$47)+'СЕТ СН'!$G$9+СВЦЭМ!$D$10+'СЕТ СН'!$G$6-'СЕТ СН'!$G$19</f>
        <v>1976.9298542400002</v>
      </c>
      <c r="I78" s="36">
        <f>SUMIFS(СВЦЭМ!$C$39:$C$782,СВЦЭМ!$A$39:$A$782,$A78,СВЦЭМ!$B$39:$B$782,I$47)+'СЕТ СН'!$G$9+СВЦЭМ!$D$10+'СЕТ СН'!$G$6-'СЕТ СН'!$G$19</f>
        <v>1949.6146051999999</v>
      </c>
      <c r="J78" s="36">
        <f>SUMIFS(СВЦЭМ!$C$39:$C$782,СВЦЭМ!$A$39:$A$782,$A78,СВЦЭМ!$B$39:$B$782,J$47)+'СЕТ СН'!$G$9+СВЦЭМ!$D$10+'СЕТ СН'!$G$6-'СЕТ СН'!$G$19</f>
        <v>1890.0240639799999</v>
      </c>
      <c r="K78" s="36">
        <f>SUMIFS(СВЦЭМ!$C$39:$C$782,СВЦЭМ!$A$39:$A$782,$A78,СВЦЭМ!$B$39:$B$782,K$47)+'СЕТ СН'!$G$9+СВЦЭМ!$D$10+'СЕТ СН'!$G$6-'СЕТ СН'!$G$19</f>
        <v>1885.6786010199999</v>
      </c>
      <c r="L78" s="36">
        <f>SUMIFS(СВЦЭМ!$C$39:$C$782,СВЦЭМ!$A$39:$A$782,$A78,СВЦЭМ!$B$39:$B$782,L$47)+'СЕТ СН'!$G$9+СВЦЭМ!$D$10+'СЕТ СН'!$G$6-'СЕТ СН'!$G$19</f>
        <v>1881.31816682</v>
      </c>
      <c r="M78" s="36">
        <f>SUMIFS(СВЦЭМ!$C$39:$C$782,СВЦЭМ!$A$39:$A$782,$A78,СВЦЭМ!$B$39:$B$782,M$47)+'СЕТ СН'!$G$9+СВЦЭМ!$D$10+'СЕТ СН'!$G$6-'СЕТ СН'!$G$19</f>
        <v>1903.4642492799999</v>
      </c>
      <c r="N78" s="36">
        <f>SUMIFS(СВЦЭМ!$C$39:$C$782,СВЦЭМ!$A$39:$A$782,$A78,СВЦЭМ!$B$39:$B$782,N$47)+'СЕТ СН'!$G$9+СВЦЭМ!$D$10+'СЕТ СН'!$G$6-'СЕТ СН'!$G$19</f>
        <v>1928.6267593100001</v>
      </c>
      <c r="O78" s="36">
        <f>SUMIFS(СВЦЭМ!$C$39:$C$782,СВЦЭМ!$A$39:$A$782,$A78,СВЦЭМ!$B$39:$B$782,O$47)+'СЕТ СН'!$G$9+СВЦЭМ!$D$10+'СЕТ СН'!$G$6-'СЕТ СН'!$G$19</f>
        <v>1892.3154816400001</v>
      </c>
      <c r="P78" s="36">
        <f>SUMIFS(СВЦЭМ!$C$39:$C$782,СВЦЭМ!$A$39:$A$782,$A78,СВЦЭМ!$B$39:$B$782,P$47)+'СЕТ СН'!$G$9+СВЦЭМ!$D$10+'СЕТ СН'!$G$6-'СЕТ СН'!$G$19</f>
        <v>1923.2377639800002</v>
      </c>
      <c r="Q78" s="36">
        <f>SUMIFS(СВЦЭМ!$C$39:$C$782,СВЦЭМ!$A$39:$A$782,$A78,СВЦЭМ!$B$39:$B$782,Q$47)+'СЕТ СН'!$G$9+СВЦЭМ!$D$10+'СЕТ СН'!$G$6-'СЕТ СН'!$G$19</f>
        <v>1917.27451655</v>
      </c>
      <c r="R78" s="36">
        <f>SUMIFS(СВЦЭМ!$C$39:$C$782,СВЦЭМ!$A$39:$A$782,$A78,СВЦЭМ!$B$39:$B$782,R$47)+'СЕТ СН'!$G$9+СВЦЭМ!$D$10+'СЕТ СН'!$G$6-'СЕТ СН'!$G$19</f>
        <v>1916.1011787900002</v>
      </c>
      <c r="S78" s="36">
        <f>SUMIFS(СВЦЭМ!$C$39:$C$782,СВЦЭМ!$A$39:$A$782,$A78,СВЦЭМ!$B$39:$B$782,S$47)+'СЕТ СН'!$G$9+СВЦЭМ!$D$10+'СЕТ СН'!$G$6-'СЕТ СН'!$G$19</f>
        <v>1896.7516339500003</v>
      </c>
      <c r="T78" s="36">
        <f>SUMIFS(СВЦЭМ!$C$39:$C$782,СВЦЭМ!$A$39:$A$782,$A78,СВЦЭМ!$B$39:$B$782,T$47)+'СЕТ СН'!$G$9+СВЦЭМ!$D$10+'СЕТ СН'!$G$6-'СЕТ СН'!$G$19</f>
        <v>1870.2388846200001</v>
      </c>
      <c r="U78" s="36">
        <f>SUMIFS(СВЦЭМ!$C$39:$C$782,СВЦЭМ!$A$39:$A$782,$A78,СВЦЭМ!$B$39:$B$782,U$47)+'СЕТ СН'!$G$9+СВЦЭМ!$D$10+'СЕТ СН'!$G$6-'СЕТ СН'!$G$19</f>
        <v>1813.9656072000002</v>
      </c>
      <c r="V78" s="36">
        <f>SUMIFS(СВЦЭМ!$C$39:$C$782,СВЦЭМ!$A$39:$A$782,$A78,СВЦЭМ!$B$39:$B$782,V$47)+'СЕТ СН'!$G$9+СВЦЭМ!$D$10+'СЕТ СН'!$G$6-'СЕТ СН'!$G$19</f>
        <v>1789.74770812</v>
      </c>
      <c r="W78" s="36">
        <f>SUMIFS(СВЦЭМ!$C$39:$C$782,СВЦЭМ!$A$39:$A$782,$A78,СВЦЭМ!$B$39:$B$782,W$47)+'СЕТ СН'!$G$9+СВЦЭМ!$D$10+'СЕТ СН'!$G$6-'СЕТ СН'!$G$19</f>
        <v>1791.4037093400002</v>
      </c>
      <c r="X78" s="36">
        <f>SUMIFS(СВЦЭМ!$C$39:$C$782,СВЦЭМ!$A$39:$A$782,$A78,СВЦЭМ!$B$39:$B$782,X$47)+'СЕТ СН'!$G$9+СВЦЭМ!$D$10+'СЕТ СН'!$G$6-'СЕТ СН'!$G$19</f>
        <v>1843.5707441200002</v>
      </c>
      <c r="Y78" s="36">
        <f>SUMIFS(СВЦЭМ!$C$39:$C$782,СВЦЭМ!$A$39:$A$782,$A78,СВЦЭМ!$B$39:$B$782,Y$47)+'СЕТ СН'!$G$9+СВЦЭМ!$D$10+'СЕТ СН'!$G$6-'СЕТ СН'!$G$19</f>
        <v>1903.5271452500001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01.05.2023</v>
      </c>
      <c r="B84" s="36">
        <f>SUMIFS(СВЦЭМ!$C$39:$C$782,СВЦЭМ!$A$39:$A$782,$A84,СВЦЭМ!$B$39:$B$782,B$83)+'СЕТ СН'!$H$9+СВЦЭМ!$D$10+'СЕТ СН'!$H$6-'СЕТ СН'!$H$19</f>
        <v>2146.9626164400001</v>
      </c>
      <c r="C84" s="36">
        <f>SUMIFS(СВЦЭМ!$C$39:$C$782,СВЦЭМ!$A$39:$A$782,$A84,СВЦЭМ!$B$39:$B$782,C$83)+'СЕТ СН'!$H$9+СВЦЭМ!$D$10+'СЕТ СН'!$H$6-'СЕТ СН'!$H$19</f>
        <v>2243.2643031899997</v>
      </c>
      <c r="D84" s="36">
        <f>SUMIFS(СВЦЭМ!$C$39:$C$782,СВЦЭМ!$A$39:$A$782,$A84,СВЦЭМ!$B$39:$B$782,D$83)+'СЕТ СН'!$H$9+СВЦЭМ!$D$10+'СЕТ СН'!$H$6-'СЕТ СН'!$H$19</f>
        <v>2306.96376796</v>
      </c>
      <c r="E84" s="36">
        <f>SUMIFS(СВЦЭМ!$C$39:$C$782,СВЦЭМ!$A$39:$A$782,$A84,СВЦЭМ!$B$39:$B$782,E$83)+'СЕТ СН'!$H$9+СВЦЭМ!$D$10+'СЕТ СН'!$H$6-'СЕТ СН'!$H$19</f>
        <v>2337.48293706</v>
      </c>
      <c r="F84" s="36">
        <f>SUMIFS(СВЦЭМ!$C$39:$C$782,СВЦЭМ!$A$39:$A$782,$A84,СВЦЭМ!$B$39:$B$782,F$83)+'СЕТ СН'!$H$9+СВЦЭМ!$D$10+'СЕТ СН'!$H$6-'СЕТ СН'!$H$19</f>
        <v>2346.6219313700003</v>
      </c>
      <c r="G84" s="36">
        <f>SUMIFS(СВЦЭМ!$C$39:$C$782,СВЦЭМ!$A$39:$A$782,$A84,СВЦЭМ!$B$39:$B$782,G$83)+'СЕТ СН'!$H$9+СВЦЭМ!$D$10+'СЕТ СН'!$H$6-'СЕТ СН'!$H$19</f>
        <v>2335.9903877300003</v>
      </c>
      <c r="H84" s="36">
        <f>SUMIFS(СВЦЭМ!$C$39:$C$782,СВЦЭМ!$A$39:$A$782,$A84,СВЦЭМ!$B$39:$B$782,H$83)+'СЕТ СН'!$H$9+СВЦЭМ!$D$10+'СЕТ СН'!$H$6-'СЕТ СН'!$H$19</f>
        <v>2336.8900003799999</v>
      </c>
      <c r="I84" s="36">
        <f>SUMIFS(СВЦЭМ!$C$39:$C$782,СВЦЭМ!$A$39:$A$782,$A84,СВЦЭМ!$B$39:$B$782,I$83)+'СЕТ СН'!$H$9+СВЦЭМ!$D$10+'СЕТ СН'!$H$6-'СЕТ СН'!$H$19</f>
        <v>2285.3984365800002</v>
      </c>
      <c r="J84" s="36">
        <f>SUMIFS(СВЦЭМ!$C$39:$C$782,СВЦЭМ!$A$39:$A$782,$A84,СВЦЭМ!$B$39:$B$782,J$83)+'СЕТ СН'!$H$9+СВЦЭМ!$D$10+'СЕТ СН'!$H$6-'СЕТ СН'!$H$19</f>
        <v>2238.3571720700002</v>
      </c>
      <c r="K84" s="36">
        <f>SUMIFS(СВЦЭМ!$C$39:$C$782,СВЦЭМ!$A$39:$A$782,$A84,СВЦЭМ!$B$39:$B$782,K$83)+'СЕТ СН'!$H$9+СВЦЭМ!$D$10+'СЕТ СН'!$H$6-'СЕТ СН'!$H$19</f>
        <v>2191.2391153600001</v>
      </c>
      <c r="L84" s="36">
        <f>SUMIFS(СВЦЭМ!$C$39:$C$782,СВЦЭМ!$A$39:$A$782,$A84,СВЦЭМ!$B$39:$B$782,L$83)+'СЕТ СН'!$H$9+СВЦЭМ!$D$10+'СЕТ СН'!$H$6-'СЕТ СН'!$H$19</f>
        <v>2168.8278104800002</v>
      </c>
      <c r="M84" s="36">
        <f>SUMIFS(СВЦЭМ!$C$39:$C$782,СВЦЭМ!$A$39:$A$782,$A84,СВЦЭМ!$B$39:$B$782,M$83)+'СЕТ СН'!$H$9+СВЦЭМ!$D$10+'СЕТ СН'!$H$6-'СЕТ СН'!$H$19</f>
        <v>2170.6029455100002</v>
      </c>
      <c r="N84" s="36">
        <f>SUMIFS(СВЦЭМ!$C$39:$C$782,СВЦЭМ!$A$39:$A$782,$A84,СВЦЭМ!$B$39:$B$782,N$83)+'СЕТ СН'!$H$9+СВЦЭМ!$D$10+'СЕТ СН'!$H$6-'СЕТ СН'!$H$19</f>
        <v>2204.6102493799999</v>
      </c>
      <c r="O84" s="36">
        <f>SUMIFS(СВЦЭМ!$C$39:$C$782,СВЦЭМ!$A$39:$A$782,$A84,СВЦЭМ!$B$39:$B$782,O$83)+'СЕТ СН'!$H$9+СВЦЭМ!$D$10+'СЕТ СН'!$H$6-'СЕТ СН'!$H$19</f>
        <v>2219.06983102</v>
      </c>
      <c r="P84" s="36">
        <f>SUMIFS(СВЦЭМ!$C$39:$C$782,СВЦЭМ!$A$39:$A$782,$A84,СВЦЭМ!$B$39:$B$782,P$83)+'СЕТ СН'!$H$9+СВЦЭМ!$D$10+'СЕТ СН'!$H$6-'СЕТ СН'!$H$19</f>
        <v>2216.1215588200002</v>
      </c>
      <c r="Q84" s="36">
        <f>SUMIFS(СВЦЭМ!$C$39:$C$782,СВЦЭМ!$A$39:$A$782,$A84,СВЦЭМ!$B$39:$B$782,Q$83)+'СЕТ СН'!$H$9+СВЦЭМ!$D$10+'СЕТ СН'!$H$6-'СЕТ СН'!$H$19</f>
        <v>2223.6978128600003</v>
      </c>
      <c r="R84" s="36">
        <f>SUMIFS(СВЦЭМ!$C$39:$C$782,СВЦЭМ!$A$39:$A$782,$A84,СВЦЭМ!$B$39:$B$782,R$83)+'СЕТ СН'!$H$9+СВЦЭМ!$D$10+'СЕТ СН'!$H$6-'СЕТ СН'!$H$19</f>
        <v>2229.4884112099999</v>
      </c>
      <c r="S84" s="36">
        <f>SUMIFS(СВЦЭМ!$C$39:$C$782,СВЦЭМ!$A$39:$A$782,$A84,СВЦЭМ!$B$39:$B$782,S$83)+'СЕТ СН'!$H$9+СВЦЭМ!$D$10+'СЕТ СН'!$H$6-'СЕТ СН'!$H$19</f>
        <v>2172.8335438200002</v>
      </c>
      <c r="T84" s="36">
        <f>SUMIFS(СВЦЭМ!$C$39:$C$782,СВЦЭМ!$A$39:$A$782,$A84,СВЦЭМ!$B$39:$B$782,T$83)+'СЕТ СН'!$H$9+СВЦЭМ!$D$10+'СЕТ СН'!$H$6-'СЕТ СН'!$H$19</f>
        <v>2142.60336044</v>
      </c>
      <c r="U84" s="36">
        <f>SUMIFS(СВЦЭМ!$C$39:$C$782,СВЦЭМ!$A$39:$A$782,$A84,СВЦЭМ!$B$39:$B$782,U$83)+'СЕТ СН'!$H$9+СВЦЭМ!$D$10+'СЕТ СН'!$H$6-'СЕТ СН'!$H$19</f>
        <v>2108.2991597300002</v>
      </c>
      <c r="V84" s="36">
        <f>SUMIFS(СВЦЭМ!$C$39:$C$782,СВЦЭМ!$A$39:$A$782,$A84,СВЦЭМ!$B$39:$B$782,V$83)+'СЕТ СН'!$H$9+СВЦЭМ!$D$10+'СЕТ СН'!$H$6-'СЕТ СН'!$H$19</f>
        <v>2056.82862264</v>
      </c>
      <c r="W84" s="36">
        <f>SUMIFS(СВЦЭМ!$C$39:$C$782,СВЦЭМ!$A$39:$A$782,$A84,СВЦЭМ!$B$39:$B$782,W$83)+'СЕТ СН'!$H$9+СВЦЭМ!$D$10+'СЕТ СН'!$H$6-'СЕТ СН'!$H$19</f>
        <v>2034.4048771500002</v>
      </c>
      <c r="X84" s="36">
        <f>SUMIFS(СВЦЭМ!$C$39:$C$782,СВЦЭМ!$A$39:$A$782,$A84,СВЦЭМ!$B$39:$B$782,X$83)+'СЕТ СН'!$H$9+СВЦЭМ!$D$10+'СЕТ СН'!$H$6-'СЕТ СН'!$H$19</f>
        <v>2073.83548905</v>
      </c>
      <c r="Y84" s="36">
        <f>SUMIFS(СВЦЭМ!$C$39:$C$782,СВЦЭМ!$A$39:$A$782,$A84,СВЦЭМ!$B$39:$B$782,Y$83)+'СЕТ СН'!$H$9+СВЦЭМ!$D$10+'СЕТ СН'!$H$6-'СЕТ СН'!$H$19</f>
        <v>2124.3902793100001</v>
      </c>
    </row>
    <row r="85" spans="1:25" ht="15.75" x14ac:dyDescent="0.2">
      <c r="A85" s="35">
        <f>A84+1</f>
        <v>45048</v>
      </c>
      <c r="B85" s="36">
        <f>SUMIFS(СВЦЭМ!$C$39:$C$782,СВЦЭМ!$A$39:$A$782,$A85,СВЦЭМ!$B$39:$B$782,B$83)+'СЕТ СН'!$H$9+СВЦЭМ!$D$10+'СЕТ СН'!$H$6-'СЕТ СН'!$H$19</f>
        <v>2207.4573797100002</v>
      </c>
      <c r="C85" s="36">
        <f>SUMIFS(СВЦЭМ!$C$39:$C$782,СВЦЭМ!$A$39:$A$782,$A85,СВЦЭМ!$B$39:$B$782,C$83)+'СЕТ СН'!$H$9+СВЦЭМ!$D$10+'СЕТ СН'!$H$6-'СЕТ СН'!$H$19</f>
        <v>2272.8677334700001</v>
      </c>
      <c r="D85" s="36">
        <f>SUMIFS(СВЦЭМ!$C$39:$C$782,СВЦЭМ!$A$39:$A$782,$A85,СВЦЭМ!$B$39:$B$782,D$83)+'СЕТ СН'!$H$9+СВЦЭМ!$D$10+'СЕТ СН'!$H$6-'СЕТ СН'!$H$19</f>
        <v>2329.5278722399999</v>
      </c>
      <c r="E85" s="36">
        <f>SUMIFS(СВЦЭМ!$C$39:$C$782,СВЦЭМ!$A$39:$A$782,$A85,СВЦЭМ!$B$39:$B$782,E$83)+'СЕТ СН'!$H$9+СВЦЭМ!$D$10+'СЕТ СН'!$H$6-'СЕТ СН'!$H$19</f>
        <v>2348.1051286900001</v>
      </c>
      <c r="F85" s="36">
        <f>SUMIFS(СВЦЭМ!$C$39:$C$782,СВЦЭМ!$A$39:$A$782,$A85,СВЦЭМ!$B$39:$B$782,F$83)+'СЕТ СН'!$H$9+СВЦЭМ!$D$10+'СЕТ СН'!$H$6-'СЕТ СН'!$H$19</f>
        <v>2343.1824317800001</v>
      </c>
      <c r="G85" s="36">
        <f>SUMIFS(СВЦЭМ!$C$39:$C$782,СВЦЭМ!$A$39:$A$782,$A85,СВЦЭМ!$B$39:$B$782,G$83)+'СЕТ СН'!$H$9+СВЦЭМ!$D$10+'СЕТ СН'!$H$6-'СЕТ СН'!$H$19</f>
        <v>2337.9169022000001</v>
      </c>
      <c r="H85" s="36">
        <f>SUMIFS(СВЦЭМ!$C$39:$C$782,СВЦЭМ!$A$39:$A$782,$A85,СВЦЭМ!$B$39:$B$782,H$83)+'СЕТ СН'!$H$9+СВЦЭМ!$D$10+'СЕТ СН'!$H$6-'СЕТ СН'!$H$19</f>
        <v>2370.9495944800001</v>
      </c>
      <c r="I85" s="36">
        <f>SUMIFS(СВЦЭМ!$C$39:$C$782,СВЦЭМ!$A$39:$A$782,$A85,СВЦЭМ!$B$39:$B$782,I$83)+'СЕТ СН'!$H$9+СВЦЭМ!$D$10+'СЕТ СН'!$H$6-'СЕТ СН'!$H$19</f>
        <v>2193.4456674900002</v>
      </c>
      <c r="J85" s="36">
        <f>SUMIFS(СВЦЭМ!$C$39:$C$782,СВЦЭМ!$A$39:$A$782,$A85,СВЦЭМ!$B$39:$B$782,J$83)+'СЕТ СН'!$H$9+СВЦЭМ!$D$10+'СЕТ СН'!$H$6-'СЕТ СН'!$H$19</f>
        <v>2166.0709989000002</v>
      </c>
      <c r="K85" s="36">
        <f>SUMIFS(СВЦЭМ!$C$39:$C$782,СВЦЭМ!$A$39:$A$782,$A85,СВЦЭМ!$B$39:$B$782,K$83)+'СЕТ СН'!$H$9+СВЦЭМ!$D$10+'СЕТ СН'!$H$6-'СЕТ СН'!$H$19</f>
        <v>2148.7069642900001</v>
      </c>
      <c r="L85" s="36">
        <f>SUMIFS(СВЦЭМ!$C$39:$C$782,СВЦЭМ!$A$39:$A$782,$A85,СВЦЭМ!$B$39:$B$782,L$83)+'СЕТ СН'!$H$9+СВЦЭМ!$D$10+'СЕТ СН'!$H$6-'СЕТ СН'!$H$19</f>
        <v>2147.2198964500003</v>
      </c>
      <c r="M85" s="36">
        <f>SUMIFS(СВЦЭМ!$C$39:$C$782,СВЦЭМ!$A$39:$A$782,$A85,СВЦЭМ!$B$39:$B$782,M$83)+'СЕТ СН'!$H$9+СВЦЭМ!$D$10+'СЕТ СН'!$H$6-'СЕТ СН'!$H$19</f>
        <v>2151.9904300200001</v>
      </c>
      <c r="N85" s="36">
        <f>SUMIFS(СВЦЭМ!$C$39:$C$782,СВЦЭМ!$A$39:$A$782,$A85,СВЦЭМ!$B$39:$B$782,N$83)+'СЕТ СН'!$H$9+СВЦЭМ!$D$10+'СЕТ СН'!$H$6-'СЕТ СН'!$H$19</f>
        <v>2170.6960493400002</v>
      </c>
      <c r="O85" s="36">
        <f>SUMIFS(СВЦЭМ!$C$39:$C$782,СВЦЭМ!$A$39:$A$782,$A85,СВЦЭМ!$B$39:$B$782,O$83)+'СЕТ СН'!$H$9+СВЦЭМ!$D$10+'СЕТ СН'!$H$6-'СЕТ СН'!$H$19</f>
        <v>2181.5018672300002</v>
      </c>
      <c r="P85" s="36">
        <f>SUMIFS(СВЦЭМ!$C$39:$C$782,СВЦЭМ!$A$39:$A$782,$A85,СВЦЭМ!$B$39:$B$782,P$83)+'СЕТ СН'!$H$9+СВЦЭМ!$D$10+'СЕТ СН'!$H$6-'СЕТ СН'!$H$19</f>
        <v>2135.3851834900001</v>
      </c>
      <c r="Q85" s="36">
        <f>SUMIFS(СВЦЭМ!$C$39:$C$782,СВЦЭМ!$A$39:$A$782,$A85,СВЦЭМ!$B$39:$B$782,Q$83)+'СЕТ СН'!$H$9+СВЦЭМ!$D$10+'СЕТ СН'!$H$6-'СЕТ СН'!$H$19</f>
        <v>2081.1795534800003</v>
      </c>
      <c r="R85" s="36">
        <f>SUMIFS(СВЦЭМ!$C$39:$C$782,СВЦЭМ!$A$39:$A$782,$A85,СВЦЭМ!$B$39:$B$782,R$83)+'СЕТ СН'!$H$9+СВЦЭМ!$D$10+'СЕТ СН'!$H$6-'СЕТ СН'!$H$19</f>
        <v>2084.94639581</v>
      </c>
      <c r="S85" s="36">
        <f>SUMIFS(СВЦЭМ!$C$39:$C$782,СВЦЭМ!$A$39:$A$782,$A85,СВЦЭМ!$B$39:$B$782,S$83)+'СЕТ СН'!$H$9+СВЦЭМ!$D$10+'СЕТ СН'!$H$6-'СЕТ СН'!$H$19</f>
        <v>2053.2142109500001</v>
      </c>
      <c r="T85" s="36">
        <f>SUMIFS(СВЦЭМ!$C$39:$C$782,СВЦЭМ!$A$39:$A$782,$A85,СВЦЭМ!$B$39:$B$782,T$83)+'СЕТ СН'!$H$9+СВЦЭМ!$D$10+'СЕТ СН'!$H$6-'СЕТ СН'!$H$19</f>
        <v>2015.38452635</v>
      </c>
      <c r="U85" s="36">
        <f>SUMIFS(СВЦЭМ!$C$39:$C$782,СВЦЭМ!$A$39:$A$782,$A85,СВЦЭМ!$B$39:$B$782,U$83)+'СЕТ СН'!$H$9+СВЦЭМ!$D$10+'СЕТ СН'!$H$6-'СЕТ СН'!$H$19</f>
        <v>1988.1535648000001</v>
      </c>
      <c r="V85" s="36">
        <f>SUMIFS(СВЦЭМ!$C$39:$C$782,СВЦЭМ!$A$39:$A$782,$A85,СВЦЭМ!$B$39:$B$782,V$83)+'СЕТ СН'!$H$9+СВЦЭМ!$D$10+'СЕТ СН'!$H$6-'СЕТ СН'!$H$19</f>
        <v>1988.8584007500001</v>
      </c>
      <c r="W85" s="36">
        <f>SUMIFS(СВЦЭМ!$C$39:$C$782,СВЦЭМ!$A$39:$A$782,$A85,СВЦЭМ!$B$39:$B$782,W$83)+'СЕТ СН'!$H$9+СВЦЭМ!$D$10+'СЕТ СН'!$H$6-'СЕТ СН'!$H$19</f>
        <v>1966.93843864</v>
      </c>
      <c r="X85" s="36">
        <f>SUMIFS(СВЦЭМ!$C$39:$C$782,СВЦЭМ!$A$39:$A$782,$A85,СВЦЭМ!$B$39:$B$782,X$83)+'СЕТ СН'!$H$9+СВЦЭМ!$D$10+'СЕТ СН'!$H$6-'СЕТ СН'!$H$19</f>
        <v>2014.73804133</v>
      </c>
      <c r="Y85" s="36">
        <f>SUMIFS(СВЦЭМ!$C$39:$C$782,СВЦЭМ!$A$39:$A$782,$A85,СВЦЭМ!$B$39:$B$782,Y$83)+'СЕТ СН'!$H$9+СВЦЭМ!$D$10+'СЕТ СН'!$H$6-'СЕТ СН'!$H$19</f>
        <v>2041.7609877100001</v>
      </c>
    </row>
    <row r="86" spans="1:25" ht="15.75" x14ac:dyDescent="0.2">
      <c r="A86" s="35">
        <f t="shared" ref="A86:A114" si="2">A85+1</f>
        <v>45049</v>
      </c>
      <c r="B86" s="36">
        <f>SUMIFS(СВЦЭМ!$C$39:$C$782,СВЦЭМ!$A$39:$A$782,$A86,СВЦЭМ!$B$39:$B$782,B$83)+'СЕТ СН'!$H$9+СВЦЭМ!$D$10+'СЕТ СН'!$H$6-'СЕТ СН'!$H$19</f>
        <v>2179.6671443100004</v>
      </c>
      <c r="C86" s="36">
        <f>SUMIFS(СВЦЭМ!$C$39:$C$782,СВЦЭМ!$A$39:$A$782,$A86,СВЦЭМ!$B$39:$B$782,C$83)+'СЕТ СН'!$H$9+СВЦЭМ!$D$10+'СЕТ СН'!$H$6-'СЕТ СН'!$H$19</f>
        <v>2243.7200733099999</v>
      </c>
      <c r="D86" s="36">
        <f>SUMIFS(СВЦЭМ!$C$39:$C$782,СВЦЭМ!$A$39:$A$782,$A86,СВЦЭМ!$B$39:$B$782,D$83)+'СЕТ СН'!$H$9+СВЦЭМ!$D$10+'СЕТ СН'!$H$6-'СЕТ СН'!$H$19</f>
        <v>2313.3714010399999</v>
      </c>
      <c r="E86" s="36">
        <f>SUMIFS(СВЦЭМ!$C$39:$C$782,СВЦЭМ!$A$39:$A$782,$A86,СВЦЭМ!$B$39:$B$782,E$83)+'СЕТ СН'!$H$9+СВЦЭМ!$D$10+'СЕТ СН'!$H$6-'СЕТ СН'!$H$19</f>
        <v>2318.9554201299998</v>
      </c>
      <c r="F86" s="36">
        <f>SUMIFS(СВЦЭМ!$C$39:$C$782,СВЦЭМ!$A$39:$A$782,$A86,СВЦЭМ!$B$39:$B$782,F$83)+'СЕТ СН'!$H$9+СВЦЭМ!$D$10+'СЕТ СН'!$H$6-'СЕТ СН'!$H$19</f>
        <v>2332.43152525</v>
      </c>
      <c r="G86" s="36">
        <f>SUMIFS(СВЦЭМ!$C$39:$C$782,СВЦЭМ!$A$39:$A$782,$A86,СВЦЭМ!$B$39:$B$782,G$83)+'СЕТ СН'!$H$9+СВЦЭМ!$D$10+'СЕТ СН'!$H$6-'СЕТ СН'!$H$19</f>
        <v>2278.2703886600002</v>
      </c>
      <c r="H86" s="36">
        <f>SUMIFS(СВЦЭМ!$C$39:$C$782,СВЦЭМ!$A$39:$A$782,$A86,СВЦЭМ!$B$39:$B$782,H$83)+'СЕТ СН'!$H$9+СВЦЭМ!$D$10+'СЕТ СН'!$H$6-'СЕТ СН'!$H$19</f>
        <v>2224.8026435500001</v>
      </c>
      <c r="I86" s="36">
        <f>SUMIFS(СВЦЭМ!$C$39:$C$782,СВЦЭМ!$A$39:$A$782,$A86,СВЦЭМ!$B$39:$B$782,I$83)+'СЕТ СН'!$H$9+СВЦЭМ!$D$10+'СЕТ СН'!$H$6-'СЕТ СН'!$H$19</f>
        <v>2146.8446766699999</v>
      </c>
      <c r="J86" s="36">
        <f>SUMIFS(СВЦЭМ!$C$39:$C$782,СВЦЭМ!$A$39:$A$782,$A86,СВЦЭМ!$B$39:$B$782,J$83)+'СЕТ СН'!$H$9+СВЦЭМ!$D$10+'СЕТ СН'!$H$6-'СЕТ СН'!$H$19</f>
        <v>2104.9617868599998</v>
      </c>
      <c r="K86" s="36">
        <f>SUMIFS(СВЦЭМ!$C$39:$C$782,СВЦЭМ!$A$39:$A$782,$A86,СВЦЭМ!$B$39:$B$782,K$83)+'СЕТ СН'!$H$9+СВЦЭМ!$D$10+'СЕТ СН'!$H$6-'СЕТ СН'!$H$19</f>
        <v>2065.7458014200001</v>
      </c>
      <c r="L86" s="36">
        <f>SUMIFS(СВЦЭМ!$C$39:$C$782,СВЦЭМ!$A$39:$A$782,$A86,СВЦЭМ!$B$39:$B$782,L$83)+'СЕТ СН'!$H$9+СВЦЭМ!$D$10+'СЕТ СН'!$H$6-'СЕТ СН'!$H$19</f>
        <v>2058.9536886699998</v>
      </c>
      <c r="M86" s="36">
        <f>SUMIFS(СВЦЭМ!$C$39:$C$782,СВЦЭМ!$A$39:$A$782,$A86,СВЦЭМ!$B$39:$B$782,M$83)+'СЕТ СН'!$H$9+СВЦЭМ!$D$10+'СЕТ СН'!$H$6-'СЕТ СН'!$H$19</f>
        <v>2087.8385788699998</v>
      </c>
      <c r="N86" s="36">
        <f>SUMIFS(СВЦЭМ!$C$39:$C$782,СВЦЭМ!$A$39:$A$782,$A86,СВЦЭМ!$B$39:$B$782,N$83)+'СЕТ СН'!$H$9+СВЦЭМ!$D$10+'СЕТ СН'!$H$6-'СЕТ СН'!$H$19</f>
        <v>2132.4822648700001</v>
      </c>
      <c r="O86" s="36">
        <f>SUMIFS(СВЦЭМ!$C$39:$C$782,СВЦЭМ!$A$39:$A$782,$A86,СВЦЭМ!$B$39:$B$782,O$83)+'СЕТ СН'!$H$9+СВЦЭМ!$D$10+'СЕТ СН'!$H$6-'СЕТ СН'!$H$19</f>
        <v>2148.9760536700001</v>
      </c>
      <c r="P86" s="36">
        <f>SUMIFS(СВЦЭМ!$C$39:$C$782,СВЦЭМ!$A$39:$A$782,$A86,СВЦЭМ!$B$39:$B$782,P$83)+'СЕТ СН'!$H$9+СВЦЭМ!$D$10+'СЕТ СН'!$H$6-'СЕТ СН'!$H$19</f>
        <v>2151.9876010300004</v>
      </c>
      <c r="Q86" s="36">
        <f>SUMIFS(СВЦЭМ!$C$39:$C$782,СВЦЭМ!$A$39:$A$782,$A86,СВЦЭМ!$B$39:$B$782,Q$83)+'СЕТ СН'!$H$9+СВЦЭМ!$D$10+'СЕТ СН'!$H$6-'СЕТ СН'!$H$19</f>
        <v>2166.0477928199998</v>
      </c>
      <c r="R86" s="36">
        <f>SUMIFS(СВЦЭМ!$C$39:$C$782,СВЦЭМ!$A$39:$A$782,$A86,СВЦЭМ!$B$39:$B$782,R$83)+'СЕТ СН'!$H$9+СВЦЭМ!$D$10+'СЕТ СН'!$H$6-'СЕТ СН'!$H$19</f>
        <v>2162.2151143700003</v>
      </c>
      <c r="S86" s="36">
        <f>SUMIFS(СВЦЭМ!$C$39:$C$782,СВЦЭМ!$A$39:$A$782,$A86,СВЦЭМ!$B$39:$B$782,S$83)+'СЕТ СН'!$H$9+СВЦЭМ!$D$10+'СЕТ СН'!$H$6-'СЕТ СН'!$H$19</f>
        <v>2112.43424</v>
      </c>
      <c r="T86" s="36">
        <f>SUMIFS(СВЦЭМ!$C$39:$C$782,СВЦЭМ!$A$39:$A$782,$A86,СВЦЭМ!$B$39:$B$782,T$83)+'СЕТ СН'!$H$9+СВЦЭМ!$D$10+'СЕТ СН'!$H$6-'СЕТ СН'!$H$19</f>
        <v>2078.5799159899998</v>
      </c>
      <c r="U86" s="36">
        <f>SUMIFS(СВЦЭМ!$C$39:$C$782,СВЦЭМ!$A$39:$A$782,$A86,СВЦЭМ!$B$39:$B$782,U$83)+'СЕТ СН'!$H$9+СВЦЭМ!$D$10+'СЕТ СН'!$H$6-'СЕТ СН'!$H$19</f>
        <v>2057.7611595799999</v>
      </c>
      <c r="V86" s="36">
        <f>SUMIFS(СВЦЭМ!$C$39:$C$782,СВЦЭМ!$A$39:$A$782,$A86,СВЦЭМ!$B$39:$B$782,V$83)+'СЕТ СН'!$H$9+СВЦЭМ!$D$10+'СЕТ СН'!$H$6-'СЕТ СН'!$H$19</f>
        <v>2025.9662581800001</v>
      </c>
      <c r="W86" s="36">
        <f>SUMIFS(СВЦЭМ!$C$39:$C$782,СВЦЭМ!$A$39:$A$782,$A86,СВЦЭМ!$B$39:$B$782,W$83)+'СЕТ СН'!$H$9+СВЦЭМ!$D$10+'СЕТ СН'!$H$6-'СЕТ СН'!$H$19</f>
        <v>2023.52890338</v>
      </c>
      <c r="X86" s="36">
        <f>SUMIFS(СВЦЭМ!$C$39:$C$782,СВЦЭМ!$A$39:$A$782,$A86,СВЦЭМ!$B$39:$B$782,X$83)+'СЕТ СН'!$H$9+СВЦЭМ!$D$10+'СЕТ СН'!$H$6-'СЕТ СН'!$H$19</f>
        <v>2074.1065838300001</v>
      </c>
      <c r="Y86" s="36">
        <f>SUMIFS(СВЦЭМ!$C$39:$C$782,СВЦЭМ!$A$39:$A$782,$A86,СВЦЭМ!$B$39:$B$782,Y$83)+'СЕТ СН'!$H$9+СВЦЭМ!$D$10+'СЕТ СН'!$H$6-'СЕТ СН'!$H$19</f>
        <v>2130.4425315099998</v>
      </c>
    </row>
    <row r="87" spans="1:25" ht="15.75" x14ac:dyDescent="0.2">
      <c r="A87" s="35">
        <f t="shared" si="2"/>
        <v>45050</v>
      </c>
      <c r="B87" s="36">
        <f>SUMIFS(СВЦЭМ!$C$39:$C$782,СВЦЭМ!$A$39:$A$782,$A87,СВЦЭМ!$B$39:$B$782,B$83)+'СЕТ СН'!$H$9+СВЦЭМ!$D$10+'СЕТ СН'!$H$6-'СЕТ СН'!$H$19</f>
        <v>2326.9109392300002</v>
      </c>
      <c r="C87" s="36">
        <f>SUMIFS(СВЦЭМ!$C$39:$C$782,СВЦЭМ!$A$39:$A$782,$A87,СВЦЭМ!$B$39:$B$782,C$83)+'СЕТ СН'!$H$9+СВЦЭМ!$D$10+'СЕТ СН'!$H$6-'СЕТ СН'!$H$19</f>
        <v>2406.9782994400002</v>
      </c>
      <c r="D87" s="36">
        <f>SUMIFS(СВЦЭМ!$C$39:$C$782,СВЦЭМ!$A$39:$A$782,$A87,СВЦЭМ!$B$39:$B$782,D$83)+'СЕТ СН'!$H$9+СВЦЭМ!$D$10+'СЕТ СН'!$H$6-'СЕТ СН'!$H$19</f>
        <v>2462.0946281000001</v>
      </c>
      <c r="E87" s="36">
        <f>SUMIFS(СВЦЭМ!$C$39:$C$782,СВЦЭМ!$A$39:$A$782,$A87,СВЦЭМ!$B$39:$B$782,E$83)+'СЕТ СН'!$H$9+СВЦЭМ!$D$10+'СЕТ СН'!$H$6-'СЕТ СН'!$H$19</f>
        <v>2460.3952284799998</v>
      </c>
      <c r="F87" s="36">
        <f>SUMIFS(СВЦЭМ!$C$39:$C$782,СВЦЭМ!$A$39:$A$782,$A87,СВЦЭМ!$B$39:$B$782,F$83)+'СЕТ СН'!$H$9+СВЦЭМ!$D$10+'СЕТ СН'!$H$6-'СЕТ СН'!$H$19</f>
        <v>2459.4936683499996</v>
      </c>
      <c r="G87" s="36">
        <f>SUMIFS(СВЦЭМ!$C$39:$C$782,СВЦЭМ!$A$39:$A$782,$A87,СВЦЭМ!$B$39:$B$782,G$83)+'СЕТ СН'!$H$9+СВЦЭМ!$D$10+'СЕТ СН'!$H$6-'СЕТ СН'!$H$19</f>
        <v>2458.6670255999998</v>
      </c>
      <c r="H87" s="36">
        <f>SUMIFS(СВЦЭМ!$C$39:$C$782,СВЦЭМ!$A$39:$A$782,$A87,СВЦЭМ!$B$39:$B$782,H$83)+'СЕТ СН'!$H$9+СВЦЭМ!$D$10+'СЕТ СН'!$H$6-'СЕТ СН'!$H$19</f>
        <v>2427.41237641</v>
      </c>
      <c r="I87" s="36">
        <f>SUMIFS(СВЦЭМ!$C$39:$C$782,СВЦЭМ!$A$39:$A$782,$A87,СВЦЭМ!$B$39:$B$782,I$83)+'СЕТ СН'!$H$9+СВЦЭМ!$D$10+'СЕТ СН'!$H$6-'СЕТ СН'!$H$19</f>
        <v>2371.6736667200003</v>
      </c>
      <c r="J87" s="36">
        <f>SUMIFS(СВЦЭМ!$C$39:$C$782,СВЦЭМ!$A$39:$A$782,$A87,СВЦЭМ!$B$39:$B$782,J$83)+'СЕТ СН'!$H$9+СВЦЭМ!$D$10+'СЕТ СН'!$H$6-'СЕТ СН'!$H$19</f>
        <v>2316.73707281</v>
      </c>
      <c r="K87" s="36">
        <f>SUMIFS(СВЦЭМ!$C$39:$C$782,СВЦЭМ!$A$39:$A$782,$A87,СВЦЭМ!$B$39:$B$782,K$83)+'СЕТ СН'!$H$9+СВЦЭМ!$D$10+'СЕТ СН'!$H$6-'СЕТ СН'!$H$19</f>
        <v>2310.0992704600003</v>
      </c>
      <c r="L87" s="36">
        <f>SUMIFS(СВЦЭМ!$C$39:$C$782,СВЦЭМ!$A$39:$A$782,$A87,СВЦЭМ!$B$39:$B$782,L$83)+'СЕТ СН'!$H$9+СВЦЭМ!$D$10+'СЕТ СН'!$H$6-'СЕТ СН'!$H$19</f>
        <v>2289.7705799400001</v>
      </c>
      <c r="M87" s="36">
        <f>SUMIFS(СВЦЭМ!$C$39:$C$782,СВЦЭМ!$A$39:$A$782,$A87,СВЦЭМ!$B$39:$B$782,M$83)+'СЕТ СН'!$H$9+СВЦЭМ!$D$10+'СЕТ СН'!$H$6-'СЕТ СН'!$H$19</f>
        <v>2313.52807252</v>
      </c>
      <c r="N87" s="36">
        <f>SUMIFS(СВЦЭМ!$C$39:$C$782,СВЦЭМ!$A$39:$A$782,$A87,СВЦЭМ!$B$39:$B$782,N$83)+'СЕТ СН'!$H$9+СВЦЭМ!$D$10+'СЕТ СН'!$H$6-'СЕТ СН'!$H$19</f>
        <v>2347.8673180000001</v>
      </c>
      <c r="O87" s="36">
        <f>SUMIFS(СВЦЭМ!$C$39:$C$782,СВЦЭМ!$A$39:$A$782,$A87,СВЦЭМ!$B$39:$B$782,O$83)+'СЕТ СН'!$H$9+СВЦЭМ!$D$10+'СЕТ СН'!$H$6-'СЕТ СН'!$H$19</f>
        <v>2359.8912300399998</v>
      </c>
      <c r="P87" s="36">
        <f>SUMIFS(СВЦЭМ!$C$39:$C$782,СВЦЭМ!$A$39:$A$782,$A87,СВЦЭМ!$B$39:$B$782,P$83)+'СЕТ СН'!$H$9+СВЦЭМ!$D$10+'СЕТ СН'!$H$6-'СЕТ СН'!$H$19</f>
        <v>2374.1259575000004</v>
      </c>
      <c r="Q87" s="36">
        <f>SUMIFS(СВЦЭМ!$C$39:$C$782,СВЦЭМ!$A$39:$A$782,$A87,СВЦЭМ!$B$39:$B$782,Q$83)+'СЕТ СН'!$H$9+СВЦЭМ!$D$10+'СЕТ СН'!$H$6-'СЕТ СН'!$H$19</f>
        <v>2391.6703442100002</v>
      </c>
      <c r="R87" s="36">
        <f>SUMIFS(СВЦЭМ!$C$39:$C$782,СВЦЭМ!$A$39:$A$782,$A87,СВЦЭМ!$B$39:$B$782,R$83)+'СЕТ СН'!$H$9+СВЦЭМ!$D$10+'СЕТ СН'!$H$6-'СЕТ СН'!$H$19</f>
        <v>2373.4219593500002</v>
      </c>
      <c r="S87" s="36">
        <f>SUMIFS(СВЦЭМ!$C$39:$C$782,СВЦЭМ!$A$39:$A$782,$A87,СВЦЭМ!$B$39:$B$782,S$83)+'СЕТ СН'!$H$9+СВЦЭМ!$D$10+'СЕТ СН'!$H$6-'СЕТ СН'!$H$19</f>
        <v>2324.1483753299999</v>
      </c>
      <c r="T87" s="36">
        <f>SUMIFS(СВЦЭМ!$C$39:$C$782,СВЦЭМ!$A$39:$A$782,$A87,СВЦЭМ!$B$39:$B$782,T$83)+'СЕТ СН'!$H$9+СВЦЭМ!$D$10+'СЕТ СН'!$H$6-'СЕТ СН'!$H$19</f>
        <v>2274.27949046</v>
      </c>
      <c r="U87" s="36">
        <f>SUMIFS(СВЦЭМ!$C$39:$C$782,СВЦЭМ!$A$39:$A$782,$A87,СВЦЭМ!$B$39:$B$782,U$83)+'СЕТ СН'!$H$9+СВЦЭМ!$D$10+'СЕТ СН'!$H$6-'СЕТ СН'!$H$19</f>
        <v>2245.3782819899998</v>
      </c>
      <c r="V87" s="36">
        <f>SUMIFS(СВЦЭМ!$C$39:$C$782,СВЦЭМ!$A$39:$A$782,$A87,СВЦЭМ!$B$39:$B$782,V$83)+'СЕТ СН'!$H$9+СВЦЭМ!$D$10+'СЕТ СН'!$H$6-'СЕТ СН'!$H$19</f>
        <v>2215.8700663199998</v>
      </c>
      <c r="W87" s="36">
        <f>SUMIFS(СВЦЭМ!$C$39:$C$782,СВЦЭМ!$A$39:$A$782,$A87,СВЦЭМ!$B$39:$B$782,W$83)+'СЕТ СН'!$H$9+СВЦЭМ!$D$10+'СЕТ СН'!$H$6-'СЕТ СН'!$H$19</f>
        <v>2191.9541193499999</v>
      </c>
      <c r="X87" s="36">
        <f>SUMIFS(СВЦЭМ!$C$39:$C$782,СВЦЭМ!$A$39:$A$782,$A87,СВЦЭМ!$B$39:$B$782,X$83)+'СЕТ СН'!$H$9+СВЦЭМ!$D$10+'СЕТ СН'!$H$6-'СЕТ СН'!$H$19</f>
        <v>2249.7811757300001</v>
      </c>
      <c r="Y87" s="36">
        <f>SUMIFS(СВЦЭМ!$C$39:$C$782,СВЦЭМ!$A$39:$A$782,$A87,СВЦЭМ!$B$39:$B$782,Y$83)+'СЕТ СН'!$H$9+СВЦЭМ!$D$10+'СЕТ СН'!$H$6-'СЕТ СН'!$H$19</f>
        <v>2286.4410805899997</v>
      </c>
    </row>
    <row r="88" spans="1:25" ht="15.75" x14ac:dyDescent="0.2">
      <c r="A88" s="35">
        <f t="shared" si="2"/>
        <v>45051</v>
      </c>
      <c r="B88" s="36">
        <f>SUMIFS(СВЦЭМ!$C$39:$C$782,СВЦЭМ!$A$39:$A$782,$A88,СВЦЭМ!$B$39:$B$782,B$83)+'СЕТ СН'!$H$9+СВЦЭМ!$D$10+'СЕТ СН'!$H$6-'СЕТ СН'!$H$19</f>
        <v>2307.49640004</v>
      </c>
      <c r="C88" s="36">
        <f>SUMIFS(СВЦЭМ!$C$39:$C$782,СВЦЭМ!$A$39:$A$782,$A88,СВЦЭМ!$B$39:$B$782,C$83)+'СЕТ СН'!$H$9+СВЦЭМ!$D$10+'СЕТ СН'!$H$6-'СЕТ СН'!$H$19</f>
        <v>2332.1375096100001</v>
      </c>
      <c r="D88" s="36">
        <f>SUMIFS(СВЦЭМ!$C$39:$C$782,СВЦЭМ!$A$39:$A$782,$A88,СВЦЭМ!$B$39:$B$782,D$83)+'СЕТ СН'!$H$9+СВЦЭМ!$D$10+'СЕТ СН'!$H$6-'СЕТ СН'!$H$19</f>
        <v>2410.5434119000001</v>
      </c>
      <c r="E88" s="36">
        <f>SUMIFS(СВЦЭМ!$C$39:$C$782,СВЦЭМ!$A$39:$A$782,$A88,СВЦЭМ!$B$39:$B$782,E$83)+'СЕТ СН'!$H$9+СВЦЭМ!$D$10+'СЕТ СН'!$H$6-'СЕТ СН'!$H$19</f>
        <v>2406.37393582</v>
      </c>
      <c r="F88" s="36">
        <f>SUMIFS(СВЦЭМ!$C$39:$C$782,СВЦЭМ!$A$39:$A$782,$A88,СВЦЭМ!$B$39:$B$782,F$83)+'СЕТ СН'!$H$9+СВЦЭМ!$D$10+'СЕТ СН'!$H$6-'СЕТ СН'!$H$19</f>
        <v>2409.9151172800002</v>
      </c>
      <c r="G88" s="36">
        <f>SUMIFS(СВЦЭМ!$C$39:$C$782,СВЦЭМ!$A$39:$A$782,$A88,СВЦЭМ!$B$39:$B$782,G$83)+'СЕТ СН'!$H$9+СВЦЭМ!$D$10+'СЕТ СН'!$H$6-'СЕТ СН'!$H$19</f>
        <v>2393.4460222100001</v>
      </c>
      <c r="H88" s="36">
        <f>SUMIFS(СВЦЭМ!$C$39:$C$782,СВЦЭМ!$A$39:$A$782,$A88,СВЦЭМ!$B$39:$B$782,H$83)+'СЕТ СН'!$H$9+СВЦЭМ!$D$10+'СЕТ СН'!$H$6-'СЕТ СН'!$H$19</f>
        <v>2337.3110871500003</v>
      </c>
      <c r="I88" s="36">
        <f>SUMIFS(СВЦЭМ!$C$39:$C$782,СВЦЭМ!$A$39:$A$782,$A88,СВЦЭМ!$B$39:$B$782,I$83)+'СЕТ СН'!$H$9+СВЦЭМ!$D$10+'СЕТ СН'!$H$6-'СЕТ СН'!$H$19</f>
        <v>2230.28983371</v>
      </c>
      <c r="J88" s="36">
        <f>SUMIFS(СВЦЭМ!$C$39:$C$782,СВЦЭМ!$A$39:$A$782,$A88,СВЦЭМ!$B$39:$B$782,J$83)+'СЕТ СН'!$H$9+СВЦЭМ!$D$10+'СЕТ СН'!$H$6-'СЕТ СН'!$H$19</f>
        <v>2242.5683825800002</v>
      </c>
      <c r="K88" s="36">
        <f>SUMIFS(СВЦЭМ!$C$39:$C$782,СВЦЭМ!$A$39:$A$782,$A88,СВЦЭМ!$B$39:$B$782,K$83)+'СЕТ СН'!$H$9+СВЦЭМ!$D$10+'СЕТ СН'!$H$6-'СЕТ СН'!$H$19</f>
        <v>2209.72062869</v>
      </c>
      <c r="L88" s="36">
        <f>SUMIFS(СВЦЭМ!$C$39:$C$782,СВЦЭМ!$A$39:$A$782,$A88,СВЦЭМ!$B$39:$B$782,L$83)+'СЕТ СН'!$H$9+СВЦЭМ!$D$10+'СЕТ СН'!$H$6-'СЕТ СН'!$H$19</f>
        <v>2180.5043913500003</v>
      </c>
      <c r="M88" s="36">
        <f>SUMIFS(СВЦЭМ!$C$39:$C$782,СВЦЭМ!$A$39:$A$782,$A88,СВЦЭМ!$B$39:$B$782,M$83)+'СЕТ СН'!$H$9+СВЦЭМ!$D$10+'СЕТ СН'!$H$6-'СЕТ СН'!$H$19</f>
        <v>2212.2235297300003</v>
      </c>
      <c r="N88" s="36">
        <f>SUMIFS(СВЦЭМ!$C$39:$C$782,СВЦЭМ!$A$39:$A$782,$A88,СВЦЭМ!$B$39:$B$782,N$83)+'СЕТ СН'!$H$9+СВЦЭМ!$D$10+'СЕТ СН'!$H$6-'СЕТ СН'!$H$19</f>
        <v>2251.9292674200001</v>
      </c>
      <c r="O88" s="36">
        <f>SUMIFS(СВЦЭМ!$C$39:$C$782,СВЦЭМ!$A$39:$A$782,$A88,СВЦЭМ!$B$39:$B$782,O$83)+'СЕТ СН'!$H$9+СВЦЭМ!$D$10+'СЕТ СН'!$H$6-'СЕТ СН'!$H$19</f>
        <v>2264.0511701200003</v>
      </c>
      <c r="P88" s="36">
        <f>SUMIFS(СВЦЭМ!$C$39:$C$782,СВЦЭМ!$A$39:$A$782,$A88,СВЦЭМ!$B$39:$B$782,P$83)+'СЕТ СН'!$H$9+СВЦЭМ!$D$10+'СЕТ СН'!$H$6-'СЕТ СН'!$H$19</f>
        <v>2286.6800349200003</v>
      </c>
      <c r="Q88" s="36">
        <f>SUMIFS(СВЦЭМ!$C$39:$C$782,СВЦЭМ!$A$39:$A$782,$A88,СВЦЭМ!$B$39:$B$782,Q$83)+'СЕТ СН'!$H$9+СВЦЭМ!$D$10+'СЕТ СН'!$H$6-'СЕТ СН'!$H$19</f>
        <v>2302.09569775</v>
      </c>
      <c r="R88" s="36">
        <f>SUMIFS(СВЦЭМ!$C$39:$C$782,СВЦЭМ!$A$39:$A$782,$A88,СВЦЭМ!$B$39:$B$782,R$83)+'СЕТ СН'!$H$9+СВЦЭМ!$D$10+'СЕТ СН'!$H$6-'СЕТ СН'!$H$19</f>
        <v>2287.9924952299998</v>
      </c>
      <c r="S88" s="36">
        <f>SUMIFS(СВЦЭМ!$C$39:$C$782,СВЦЭМ!$A$39:$A$782,$A88,СВЦЭМ!$B$39:$B$782,S$83)+'СЕТ СН'!$H$9+СВЦЭМ!$D$10+'СЕТ СН'!$H$6-'СЕТ СН'!$H$19</f>
        <v>2219.0648371300003</v>
      </c>
      <c r="T88" s="36">
        <f>SUMIFS(СВЦЭМ!$C$39:$C$782,СВЦЭМ!$A$39:$A$782,$A88,СВЦЭМ!$B$39:$B$782,T$83)+'СЕТ СН'!$H$9+СВЦЭМ!$D$10+'СЕТ СН'!$H$6-'СЕТ СН'!$H$19</f>
        <v>2172.1496032499999</v>
      </c>
      <c r="U88" s="36">
        <f>SUMIFS(СВЦЭМ!$C$39:$C$782,СВЦЭМ!$A$39:$A$782,$A88,СВЦЭМ!$B$39:$B$782,U$83)+'СЕТ СН'!$H$9+СВЦЭМ!$D$10+'СЕТ СН'!$H$6-'СЕТ СН'!$H$19</f>
        <v>2153.81952998</v>
      </c>
      <c r="V88" s="36">
        <f>SUMIFS(СВЦЭМ!$C$39:$C$782,СВЦЭМ!$A$39:$A$782,$A88,СВЦЭМ!$B$39:$B$782,V$83)+'СЕТ СН'!$H$9+СВЦЭМ!$D$10+'СЕТ СН'!$H$6-'СЕТ СН'!$H$19</f>
        <v>2129.6461405</v>
      </c>
      <c r="W88" s="36">
        <f>SUMIFS(СВЦЭМ!$C$39:$C$782,СВЦЭМ!$A$39:$A$782,$A88,СВЦЭМ!$B$39:$B$782,W$83)+'СЕТ СН'!$H$9+СВЦЭМ!$D$10+'СЕТ СН'!$H$6-'СЕТ СН'!$H$19</f>
        <v>2103.6420404999999</v>
      </c>
      <c r="X88" s="36">
        <f>SUMIFS(СВЦЭМ!$C$39:$C$782,СВЦЭМ!$A$39:$A$782,$A88,СВЦЭМ!$B$39:$B$782,X$83)+'СЕТ СН'!$H$9+СВЦЭМ!$D$10+'СЕТ СН'!$H$6-'СЕТ СН'!$H$19</f>
        <v>2155.9315014399999</v>
      </c>
      <c r="Y88" s="36">
        <f>SUMIFS(СВЦЭМ!$C$39:$C$782,СВЦЭМ!$A$39:$A$782,$A88,СВЦЭМ!$B$39:$B$782,Y$83)+'СЕТ СН'!$H$9+СВЦЭМ!$D$10+'СЕТ СН'!$H$6-'СЕТ СН'!$H$19</f>
        <v>2184.3398547300003</v>
      </c>
    </row>
    <row r="89" spans="1:25" ht="15.75" x14ac:dyDescent="0.2">
      <c r="A89" s="35">
        <f t="shared" si="2"/>
        <v>45052</v>
      </c>
      <c r="B89" s="36">
        <f>SUMIFS(СВЦЭМ!$C$39:$C$782,СВЦЭМ!$A$39:$A$782,$A89,СВЦЭМ!$B$39:$B$782,B$83)+'СЕТ СН'!$H$9+СВЦЭМ!$D$10+'СЕТ СН'!$H$6-'СЕТ СН'!$H$19</f>
        <v>2167.3876725500004</v>
      </c>
      <c r="C89" s="36">
        <f>SUMIFS(СВЦЭМ!$C$39:$C$782,СВЦЭМ!$A$39:$A$782,$A89,СВЦЭМ!$B$39:$B$782,C$83)+'СЕТ СН'!$H$9+СВЦЭМ!$D$10+'СЕТ СН'!$H$6-'СЕТ СН'!$H$19</f>
        <v>2288.8163022999997</v>
      </c>
      <c r="D89" s="36">
        <f>SUMIFS(СВЦЭМ!$C$39:$C$782,СВЦЭМ!$A$39:$A$782,$A89,СВЦЭМ!$B$39:$B$782,D$83)+'СЕТ СН'!$H$9+СВЦЭМ!$D$10+'СЕТ СН'!$H$6-'СЕТ СН'!$H$19</f>
        <v>2358.3977193000001</v>
      </c>
      <c r="E89" s="36">
        <f>SUMIFS(СВЦЭМ!$C$39:$C$782,СВЦЭМ!$A$39:$A$782,$A89,СВЦЭМ!$B$39:$B$782,E$83)+'СЕТ СН'!$H$9+СВЦЭМ!$D$10+'СЕТ СН'!$H$6-'СЕТ СН'!$H$19</f>
        <v>2348.2294490499999</v>
      </c>
      <c r="F89" s="36">
        <f>SUMIFS(СВЦЭМ!$C$39:$C$782,СВЦЭМ!$A$39:$A$782,$A89,СВЦЭМ!$B$39:$B$782,F$83)+'СЕТ СН'!$H$9+СВЦЭМ!$D$10+'СЕТ СН'!$H$6-'СЕТ СН'!$H$19</f>
        <v>2345.8005942</v>
      </c>
      <c r="G89" s="36">
        <f>SUMIFS(СВЦЭМ!$C$39:$C$782,СВЦЭМ!$A$39:$A$782,$A89,СВЦЭМ!$B$39:$B$782,G$83)+'СЕТ СН'!$H$9+СВЦЭМ!$D$10+'СЕТ СН'!$H$6-'СЕТ СН'!$H$19</f>
        <v>2344.8060698700001</v>
      </c>
      <c r="H89" s="36">
        <f>SUMIFS(СВЦЭМ!$C$39:$C$782,СВЦЭМ!$A$39:$A$782,$A89,СВЦЭМ!$B$39:$B$782,H$83)+'СЕТ СН'!$H$9+СВЦЭМ!$D$10+'СЕТ СН'!$H$6-'СЕТ СН'!$H$19</f>
        <v>2337.28247526</v>
      </c>
      <c r="I89" s="36">
        <f>SUMIFS(СВЦЭМ!$C$39:$C$782,СВЦЭМ!$A$39:$A$782,$A89,СВЦЭМ!$B$39:$B$782,I$83)+'СЕТ СН'!$H$9+СВЦЭМ!$D$10+'СЕТ СН'!$H$6-'СЕТ СН'!$H$19</f>
        <v>2259.0665131800001</v>
      </c>
      <c r="J89" s="36">
        <f>SUMIFS(СВЦЭМ!$C$39:$C$782,СВЦЭМ!$A$39:$A$782,$A89,СВЦЭМ!$B$39:$B$782,J$83)+'СЕТ СН'!$H$9+СВЦЭМ!$D$10+'СЕТ СН'!$H$6-'СЕТ СН'!$H$19</f>
        <v>2175.32642738</v>
      </c>
      <c r="K89" s="36">
        <f>SUMIFS(СВЦЭМ!$C$39:$C$782,СВЦЭМ!$A$39:$A$782,$A89,СВЦЭМ!$B$39:$B$782,K$83)+'СЕТ СН'!$H$9+СВЦЭМ!$D$10+'СЕТ СН'!$H$6-'СЕТ СН'!$H$19</f>
        <v>2105.8447324899998</v>
      </c>
      <c r="L89" s="36">
        <f>SUMIFS(СВЦЭМ!$C$39:$C$782,СВЦЭМ!$A$39:$A$782,$A89,СВЦЭМ!$B$39:$B$782,L$83)+'СЕТ СН'!$H$9+СВЦЭМ!$D$10+'СЕТ СН'!$H$6-'СЕТ СН'!$H$19</f>
        <v>2106.4519059599997</v>
      </c>
      <c r="M89" s="36">
        <f>SUMIFS(СВЦЭМ!$C$39:$C$782,СВЦЭМ!$A$39:$A$782,$A89,СВЦЭМ!$B$39:$B$782,M$83)+'СЕТ СН'!$H$9+СВЦЭМ!$D$10+'СЕТ СН'!$H$6-'СЕТ СН'!$H$19</f>
        <v>2106.3229438200001</v>
      </c>
      <c r="N89" s="36">
        <f>SUMIFS(СВЦЭМ!$C$39:$C$782,СВЦЭМ!$A$39:$A$782,$A89,СВЦЭМ!$B$39:$B$782,N$83)+'СЕТ СН'!$H$9+СВЦЭМ!$D$10+'СЕТ СН'!$H$6-'СЕТ СН'!$H$19</f>
        <v>2143.6223206300001</v>
      </c>
      <c r="O89" s="36">
        <f>SUMIFS(СВЦЭМ!$C$39:$C$782,СВЦЭМ!$A$39:$A$782,$A89,СВЦЭМ!$B$39:$B$782,O$83)+'СЕТ СН'!$H$9+СВЦЭМ!$D$10+'СЕТ СН'!$H$6-'СЕТ СН'!$H$19</f>
        <v>2139.75064625</v>
      </c>
      <c r="P89" s="36">
        <f>SUMIFS(СВЦЭМ!$C$39:$C$782,СВЦЭМ!$A$39:$A$782,$A89,СВЦЭМ!$B$39:$B$782,P$83)+'СЕТ СН'!$H$9+СВЦЭМ!$D$10+'СЕТ СН'!$H$6-'СЕТ СН'!$H$19</f>
        <v>2147.2853449300001</v>
      </c>
      <c r="Q89" s="36">
        <f>SUMIFS(СВЦЭМ!$C$39:$C$782,СВЦЭМ!$A$39:$A$782,$A89,СВЦЭМ!$B$39:$B$782,Q$83)+'СЕТ СН'!$H$9+СВЦЭМ!$D$10+'СЕТ СН'!$H$6-'СЕТ СН'!$H$19</f>
        <v>2117.1329295699998</v>
      </c>
      <c r="R89" s="36">
        <f>SUMIFS(СВЦЭМ!$C$39:$C$782,СВЦЭМ!$A$39:$A$782,$A89,СВЦЭМ!$B$39:$B$782,R$83)+'СЕТ СН'!$H$9+СВЦЭМ!$D$10+'СЕТ СН'!$H$6-'СЕТ СН'!$H$19</f>
        <v>2032.6594453100001</v>
      </c>
      <c r="S89" s="36">
        <f>SUMIFS(СВЦЭМ!$C$39:$C$782,СВЦЭМ!$A$39:$A$782,$A89,СВЦЭМ!$B$39:$B$782,S$83)+'СЕТ СН'!$H$9+СВЦЭМ!$D$10+'СЕТ СН'!$H$6-'СЕТ СН'!$H$19</f>
        <v>1843.90545073</v>
      </c>
      <c r="T89" s="36">
        <f>SUMIFS(СВЦЭМ!$C$39:$C$782,СВЦЭМ!$A$39:$A$782,$A89,СВЦЭМ!$B$39:$B$782,T$83)+'СЕТ СН'!$H$9+СВЦЭМ!$D$10+'СЕТ СН'!$H$6-'СЕТ СН'!$H$19</f>
        <v>1699.8434448</v>
      </c>
      <c r="U89" s="36">
        <f>SUMIFS(СВЦЭМ!$C$39:$C$782,СВЦЭМ!$A$39:$A$782,$A89,СВЦЭМ!$B$39:$B$782,U$83)+'СЕТ СН'!$H$9+СВЦЭМ!$D$10+'СЕТ СН'!$H$6-'СЕТ СН'!$H$19</f>
        <v>1704.8341169</v>
      </c>
      <c r="V89" s="36">
        <f>SUMIFS(СВЦЭМ!$C$39:$C$782,СВЦЭМ!$A$39:$A$782,$A89,СВЦЭМ!$B$39:$B$782,V$83)+'СЕТ СН'!$H$9+СВЦЭМ!$D$10+'СЕТ СН'!$H$6-'СЕТ СН'!$H$19</f>
        <v>1686.7358947800001</v>
      </c>
      <c r="W89" s="36">
        <f>SUMIFS(СВЦЭМ!$C$39:$C$782,СВЦЭМ!$A$39:$A$782,$A89,СВЦЭМ!$B$39:$B$782,W$83)+'СЕТ СН'!$H$9+СВЦЭМ!$D$10+'СЕТ СН'!$H$6-'СЕТ СН'!$H$19</f>
        <v>1678.34757408</v>
      </c>
      <c r="X89" s="36">
        <f>SUMIFS(СВЦЭМ!$C$39:$C$782,СВЦЭМ!$A$39:$A$782,$A89,СВЦЭМ!$B$39:$B$782,X$83)+'СЕТ СН'!$H$9+СВЦЭМ!$D$10+'СЕТ СН'!$H$6-'СЕТ СН'!$H$19</f>
        <v>1876.2446093900001</v>
      </c>
      <c r="Y89" s="36">
        <f>SUMIFS(СВЦЭМ!$C$39:$C$782,СВЦЭМ!$A$39:$A$782,$A89,СВЦЭМ!$B$39:$B$782,Y$83)+'СЕТ СН'!$H$9+СВЦЭМ!$D$10+'СЕТ СН'!$H$6-'СЕТ СН'!$H$19</f>
        <v>2126.1960319</v>
      </c>
    </row>
    <row r="90" spans="1:25" ht="15.75" x14ac:dyDescent="0.2">
      <c r="A90" s="35">
        <f t="shared" si="2"/>
        <v>45053</v>
      </c>
      <c r="B90" s="36">
        <f>SUMIFS(СВЦЭМ!$C$39:$C$782,СВЦЭМ!$A$39:$A$782,$A90,СВЦЭМ!$B$39:$B$782,B$83)+'СЕТ СН'!$H$9+СВЦЭМ!$D$10+'СЕТ СН'!$H$6-'СЕТ СН'!$H$19</f>
        <v>2072.9449959499998</v>
      </c>
      <c r="C90" s="36">
        <f>SUMIFS(СВЦЭМ!$C$39:$C$782,СВЦЭМ!$A$39:$A$782,$A90,СВЦЭМ!$B$39:$B$782,C$83)+'СЕТ СН'!$H$9+СВЦЭМ!$D$10+'СЕТ СН'!$H$6-'СЕТ СН'!$H$19</f>
        <v>2155.6760823300001</v>
      </c>
      <c r="D90" s="36">
        <f>SUMIFS(СВЦЭМ!$C$39:$C$782,СВЦЭМ!$A$39:$A$782,$A90,СВЦЭМ!$B$39:$B$782,D$83)+'СЕТ СН'!$H$9+СВЦЭМ!$D$10+'СЕТ СН'!$H$6-'СЕТ СН'!$H$19</f>
        <v>2164.0759660399999</v>
      </c>
      <c r="E90" s="36">
        <f>SUMIFS(СВЦЭМ!$C$39:$C$782,СВЦЭМ!$A$39:$A$782,$A90,СВЦЭМ!$B$39:$B$782,E$83)+'СЕТ СН'!$H$9+СВЦЭМ!$D$10+'СЕТ СН'!$H$6-'СЕТ СН'!$H$19</f>
        <v>2204.0045489000004</v>
      </c>
      <c r="F90" s="36">
        <f>SUMIFS(СВЦЭМ!$C$39:$C$782,СВЦЭМ!$A$39:$A$782,$A90,СВЦЭМ!$B$39:$B$782,F$83)+'СЕТ СН'!$H$9+СВЦЭМ!$D$10+'СЕТ СН'!$H$6-'СЕТ СН'!$H$19</f>
        <v>2206.5985520900003</v>
      </c>
      <c r="G90" s="36">
        <f>SUMIFS(СВЦЭМ!$C$39:$C$782,СВЦЭМ!$A$39:$A$782,$A90,СВЦЭМ!$B$39:$B$782,G$83)+'СЕТ СН'!$H$9+СВЦЭМ!$D$10+'СЕТ СН'!$H$6-'СЕТ СН'!$H$19</f>
        <v>2185.98646009</v>
      </c>
      <c r="H90" s="36">
        <f>SUMIFS(СВЦЭМ!$C$39:$C$782,СВЦЭМ!$A$39:$A$782,$A90,СВЦЭМ!$B$39:$B$782,H$83)+'СЕТ СН'!$H$9+СВЦЭМ!$D$10+'СЕТ СН'!$H$6-'СЕТ СН'!$H$19</f>
        <v>2162.33918017</v>
      </c>
      <c r="I90" s="36">
        <f>SUMIFS(СВЦЭМ!$C$39:$C$782,СВЦЭМ!$A$39:$A$782,$A90,СВЦЭМ!$B$39:$B$782,I$83)+'СЕТ СН'!$H$9+СВЦЭМ!$D$10+'СЕТ СН'!$H$6-'СЕТ СН'!$H$19</f>
        <v>2125.8386208299999</v>
      </c>
      <c r="J90" s="36">
        <f>SUMIFS(СВЦЭМ!$C$39:$C$782,СВЦЭМ!$A$39:$A$782,$A90,СВЦЭМ!$B$39:$B$782,J$83)+'СЕТ СН'!$H$9+СВЦЭМ!$D$10+'СЕТ СН'!$H$6-'СЕТ СН'!$H$19</f>
        <v>2112.5731035700001</v>
      </c>
      <c r="K90" s="36">
        <f>SUMIFS(СВЦЭМ!$C$39:$C$782,СВЦЭМ!$A$39:$A$782,$A90,СВЦЭМ!$B$39:$B$782,K$83)+'СЕТ СН'!$H$9+СВЦЭМ!$D$10+'СЕТ СН'!$H$6-'СЕТ СН'!$H$19</f>
        <v>2017.67228413</v>
      </c>
      <c r="L90" s="36">
        <f>SUMIFS(СВЦЭМ!$C$39:$C$782,СВЦЭМ!$A$39:$A$782,$A90,СВЦЭМ!$B$39:$B$782,L$83)+'СЕТ СН'!$H$9+СВЦЭМ!$D$10+'СЕТ СН'!$H$6-'СЕТ СН'!$H$19</f>
        <v>2061.21416322</v>
      </c>
      <c r="M90" s="36">
        <f>SUMIFS(СВЦЭМ!$C$39:$C$782,СВЦЭМ!$A$39:$A$782,$A90,СВЦЭМ!$B$39:$B$782,M$83)+'СЕТ СН'!$H$9+СВЦЭМ!$D$10+'СЕТ СН'!$H$6-'СЕТ СН'!$H$19</f>
        <v>2064.8901467800001</v>
      </c>
      <c r="N90" s="36">
        <f>SUMIFS(СВЦЭМ!$C$39:$C$782,СВЦЭМ!$A$39:$A$782,$A90,СВЦЭМ!$B$39:$B$782,N$83)+'СЕТ СН'!$H$9+СВЦЭМ!$D$10+'СЕТ СН'!$H$6-'СЕТ СН'!$H$19</f>
        <v>2104.4258557200001</v>
      </c>
      <c r="O90" s="36">
        <f>SUMIFS(СВЦЭМ!$C$39:$C$782,СВЦЭМ!$A$39:$A$782,$A90,СВЦЭМ!$B$39:$B$782,O$83)+'СЕТ СН'!$H$9+СВЦЭМ!$D$10+'СЕТ СН'!$H$6-'СЕТ СН'!$H$19</f>
        <v>2125.32094693</v>
      </c>
      <c r="P90" s="36">
        <f>SUMIFS(СВЦЭМ!$C$39:$C$782,СВЦЭМ!$A$39:$A$782,$A90,СВЦЭМ!$B$39:$B$782,P$83)+'СЕТ СН'!$H$9+СВЦЭМ!$D$10+'СЕТ СН'!$H$6-'СЕТ СН'!$H$19</f>
        <v>2147.7379598500002</v>
      </c>
      <c r="Q90" s="36">
        <f>SUMIFS(СВЦЭМ!$C$39:$C$782,СВЦЭМ!$A$39:$A$782,$A90,СВЦЭМ!$B$39:$B$782,Q$83)+'СЕТ СН'!$H$9+СВЦЭМ!$D$10+'СЕТ СН'!$H$6-'СЕТ СН'!$H$19</f>
        <v>2154.09423229</v>
      </c>
      <c r="R90" s="36">
        <f>SUMIFS(СВЦЭМ!$C$39:$C$782,СВЦЭМ!$A$39:$A$782,$A90,СВЦЭМ!$B$39:$B$782,R$83)+'СЕТ СН'!$H$9+СВЦЭМ!$D$10+'СЕТ СН'!$H$6-'СЕТ СН'!$H$19</f>
        <v>2112.8191907400001</v>
      </c>
      <c r="S90" s="36">
        <f>SUMIFS(СВЦЭМ!$C$39:$C$782,СВЦЭМ!$A$39:$A$782,$A90,СВЦЭМ!$B$39:$B$782,S$83)+'СЕТ СН'!$H$9+СВЦЭМ!$D$10+'СЕТ СН'!$H$6-'СЕТ СН'!$H$19</f>
        <v>2102.0701221600002</v>
      </c>
      <c r="T90" s="36">
        <f>SUMIFS(СВЦЭМ!$C$39:$C$782,СВЦЭМ!$A$39:$A$782,$A90,СВЦЭМ!$B$39:$B$782,T$83)+'СЕТ СН'!$H$9+СВЦЭМ!$D$10+'СЕТ СН'!$H$6-'СЕТ СН'!$H$19</f>
        <v>2045.96172991</v>
      </c>
      <c r="U90" s="36">
        <f>SUMIFS(СВЦЭМ!$C$39:$C$782,СВЦЭМ!$A$39:$A$782,$A90,СВЦЭМ!$B$39:$B$782,U$83)+'СЕТ СН'!$H$9+СВЦЭМ!$D$10+'СЕТ СН'!$H$6-'СЕТ СН'!$H$19</f>
        <v>2053.9449051199999</v>
      </c>
      <c r="V90" s="36">
        <f>SUMIFS(СВЦЭМ!$C$39:$C$782,СВЦЭМ!$A$39:$A$782,$A90,СВЦЭМ!$B$39:$B$782,V$83)+'СЕТ СН'!$H$9+СВЦЭМ!$D$10+'СЕТ СН'!$H$6-'СЕТ СН'!$H$19</f>
        <v>2062.5804048800001</v>
      </c>
      <c r="W90" s="36">
        <f>SUMIFS(СВЦЭМ!$C$39:$C$782,СВЦЭМ!$A$39:$A$782,$A90,СВЦЭМ!$B$39:$B$782,W$83)+'СЕТ СН'!$H$9+СВЦЭМ!$D$10+'СЕТ СН'!$H$6-'СЕТ СН'!$H$19</f>
        <v>2039.9179542900001</v>
      </c>
      <c r="X90" s="36">
        <f>SUMIFS(СВЦЭМ!$C$39:$C$782,СВЦЭМ!$A$39:$A$782,$A90,СВЦЭМ!$B$39:$B$782,X$83)+'СЕТ СН'!$H$9+СВЦЭМ!$D$10+'СЕТ СН'!$H$6-'СЕТ СН'!$H$19</f>
        <v>2069.37371489</v>
      </c>
      <c r="Y90" s="36">
        <f>SUMIFS(СВЦЭМ!$C$39:$C$782,СВЦЭМ!$A$39:$A$782,$A90,СВЦЭМ!$B$39:$B$782,Y$83)+'СЕТ СН'!$H$9+СВЦЭМ!$D$10+'СЕТ СН'!$H$6-'СЕТ СН'!$H$19</f>
        <v>2084.2185718400001</v>
      </c>
    </row>
    <row r="91" spans="1:25" ht="15.75" x14ac:dyDescent="0.2">
      <c r="A91" s="35">
        <f t="shared" si="2"/>
        <v>45054</v>
      </c>
      <c r="B91" s="36">
        <f>SUMIFS(СВЦЭМ!$C$39:$C$782,СВЦЭМ!$A$39:$A$782,$A91,СВЦЭМ!$B$39:$B$782,B$83)+'СЕТ СН'!$H$9+СВЦЭМ!$D$10+'СЕТ СН'!$H$6-'СЕТ СН'!$H$19</f>
        <v>2069.9476862900001</v>
      </c>
      <c r="C91" s="36">
        <f>SUMIFS(СВЦЭМ!$C$39:$C$782,СВЦЭМ!$A$39:$A$782,$A91,СВЦЭМ!$B$39:$B$782,C$83)+'СЕТ СН'!$H$9+СВЦЭМ!$D$10+'СЕТ СН'!$H$6-'СЕТ СН'!$H$19</f>
        <v>2121.1053927499997</v>
      </c>
      <c r="D91" s="36">
        <f>SUMIFS(СВЦЭМ!$C$39:$C$782,СВЦЭМ!$A$39:$A$782,$A91,СВЦЭМ!$B$39:$B$782,D$83)+'СЕТ СН'!$H$9+СВЦЭМ!$D$10+'СЕТ СН'!$H$6-'СЕТ СН'!$H$19</f>
        <v>2199.19973845</v>
      </c>
      <c r="E91" s="36">
        <f>SUMIFS(СВЦЭМ!$C$39:$C$782,СВЦЭМ!$A$39:$A$782,$A91,СВЦЭМ!$B$39:$B$782,E$83)+'СЕТ СН'!$H$9+СВЦЭМ!$D$10+'СЕТ СН'!$H$6-'СЕТ СН'!$H$19</f>
        <v>2225.47858348</v>
      </c>
      <c r="F91" s="36">
        <f>SUMIFS(СВЦЭМ!$C$39:$C$782,СВЦЭМ!$A$39:$A$782,$A91,СВЦЭМ!$B$39:$B$782,F$83)+'СЕТ СН'!$H$9+СВЦЭМ!$D$10+'СЕТ СН'!$H$6-'СЕТ СН'!$H$19</f>
        <v>2236.4024286399999</v>
      </c>
      <c r="G91" s="36">
        <f>SUMIFS(СВЦЭМ!$C$39:$C$782,СВЦЭМ!$A$39:$A$782,$A91,СВЦЭМ!$B$39:$B$782,G$83)+'СЕТ СН'!$H$9+СВЦЭМ!$D$10+'СЕТ СН'!$H$6-'СЕТ СН'!$H$19</f>
        <v>2201.1377962200004</v>
      </c>
      <c r="H91" s="36">
        <f>SUMIFS(СВЦЭМ!$C$39:$C$782,СВЦЭМ!$A$39:$A$782,$A91,СВЦЭМ!$B$39:$B$782,H$83)+'СЕТ СН'!$H$9+СВЦЭМ!$D$10+'СЕТ СН'!$H$6-'СЕТ СН'!$H$19</f>
        <v>2188.1360807999999</v>
      </c>
      <c r="I91" s="36">
        <f>SUMIFS(СВЦЭМ!$C$39:$C$782,СВЦЭМ!$A$39:$A$782,$A91,СВЦЭМ!$B$39:$B$782,I$83)+'СЕТ СН'!$H$9+СВЦЭМ!$D$10+'СЕТ СН'!$H$6-'СЕТ СН'!$H$19</f>
        <v>2126.4396665000004</v>
      </c>
      <c r="J91" s="36">
        <f>SUMIFS(СВЦЭМ!$C$39:$C$782,СВЦЭМ!$A$39:$A$782,$A91,СВЦЭМ!$B$39:$B$782,J$83)+'СЕТ СН'!$H$9+СВЦЭМ!$D$10+'СЕТ СН'!$H$6-'СЕТ СН'!$H$19</f>
        <v>2098.6244873599999</v>
      </c>
      <c r="K91" s="36">
        <f>SUMIFS(СВЦЭМ!$C$39:$C$782,СВЦЭМ!$A$39:$A$782,$A91,СВЦЭМ!$B$39:$B$782,K$83)+'СЕТ СН'!$H$9+СВЦЭМ!$D$10+'СЕТ СН'!$H$6-'СЕТ СН'!$H$19</f>
        <v>2054.0664714300001</v>
      </c>
      <c r="L91" s="36">
        <f>SUMIFS(СВЦЭМ!$C$39:$C$782,СВЦЭМ!$A$39:$A$782,$A91,СВЦЭМ!$B$39:$B$782,L$83)+'СЕТ СН'!$H$9+СВЦЭМ!$D$10+'СЕТ СН'!$H$6-'СЕТ СН'!$H$19</f>
        <v>2033.3016300200002</v>
      </c>
      <c r="M91" s="36">
        <f>SUMIFS(СВЦЭМ!$C$39:$C$782,СВЦЭМ!$A$39:$A$782,$A91,СВЦЭМ!$B$39:$B$782,M$83)+'СЕТ СН'!$H$9+СВЦЭМ!$D$10+'СЕТ СН'!$H$6-'СЕТ СН'!$H$19</f>
        <v>1970.63341143</v>
      </c>
      <c r="N91" s="36">
        <f>SUMIFS(СВЦЭМ!$C$39:$C$782,СВЦЭМ!$A$39:$A$782,$A91,СВЦЭМ!$B$39:$B$782,N$83)+'СЕТ СН'!$H$9+СВЦЭМ!$D$10+'СЕТ СН'!$H$6-'СЕТ СН'!$H$19</f>
        <v>2045.16468553</v>
      </c>
      <c r="O91" s="36">
        <f>SUMIFS(СВЦЭМ!$C$39:$C$782,СВЦЭМ!$A$39:$A$782,$A91,СВЦЭМ!$B$39:$B$782,O$83)+'СЕТ СН'!$H$9+СВЦЭМ!$D$10+'СЕТ СН'!$H$6-'СЕТ СН'!$H$19</f>
        <v>2050.9271288800001</v>
      </c>
      <c r="P91" s="36">
        <f>SUMIFS(СВЦЭМ!$C$39:$C$782,СВЦЭМ!$A$39:$A$782,$A91,СВЦЭМ!$B$39:$B$782,P$83)+'СЕТ СН'!$H$9+СВЦЭМ!$D$10+'СЕТ СН'!$H$6-'СЕТ СН'!$H$19</f>
        <v>2049.2319347100001</v>
      </c>
      <c r="Q91" s="36">
        <f>SUMIFS(СВЦЭМ!$C$39:$C$782,СВЦЭМ!$A$39:$A$782,$A91,СВЦЭМ!$B$39:$B$782,Q$83)+'СЕТ СН'!$H$9+СВЦЭМ!$D$10+'СЕТ СН'!$H$6-'СЕТ СН'!$H$19</f>
        <v>2049.2324085999999</v>
      </c>
      <c r="R91" s="36">
        <f>SUMIFS(СВЦЭМ!$C$39:$C$782,СВЦЭМ!$A$39:$A$782,$A91,СВЦЭМ!$B$39:$B$782,R$83)+'СЕТ СН'!$H$9+СВЦЭМ!$D$10+'СЕТ СН'!$H$6-'СЕТ СН'!$H$19</f>
        <v>2039.71290527</v>
      </c>
      <c r="S91" s="36">
        <f>SUMIFS(СВЦЭМ!$C$39:$C$782,СВЦЭМ!$A$39:$A$782,$A91,СВЦЭМ!$B$39:$B$782,S$83)+'СЕТ СН'!$H$9+СВЦЭМ!$D$10+'СЕТ СН'!$H$6-'СЕТ СН'!$H$19</f>
        <v>2016.8192845000001</v>
      </c>
      <c r="T91" s="36">
        <f>SUMIFS(СВЦЭМ!$C$39:$C$782,СВЦЭМ!$A$39:$A$782,$A91,СВЦЭМ!$B$39:$B$782,T$83)+'СЕТ СН'!$H$9+СВЦЭМ!$D$10+'СЕТ СН'!$H$6-'СЕТ СН'!$H$19</f>
        <v>1982.1832450900001</v>
      </c>
      <c r="U91" s="36">
        <f>SUMIFS(СВЦЭМ!$C$39:$C$782,СВЦЭМ!$A$39:$A$782,$A91,СВЦЭМ!$B$39:$B$782,U$83)+'СЕТ СН'!$H$9+СВЦЭМ!$D$10+'СЕТ СН'!$H$6-'СЕТ СН'!$H$19</f>
        <v>1973.8228810600001</v>
      </c>
      <c r="V91" s="36">
        <f>SUMIFS(СВЦЭМ!$C$39:$C$782,СВЦЭМ!$A$39:$A$782,$A91,СВЦЭМ!$B$39:$B$782,V$83)+'СЕТ СН'!$H$9+СВЦЭМ!$D$10+'СЕТ СН'!$H$6-'СЕТ СН'!$H$19</f>
        <v>1994.5600149300001</v>
      </c>
      <c r="W91" s="36">
        <f>SUMIFS(СВЦЭМ!$C$39:$C$782,СВЦЭМ!$A$39:$A$782,$A91,СВЦЭМ!$B$39:$B$782,W$83)+'СЕТ СН'!$H$9+СВЦЭМ!$D$10+'СЕТ СН'!$H$6-'СЕТ СН'!$H$19</f>
        <v>1991.0950936500001</v>
      </c>
      <c r="X91" s="36">
        <f>SUMIFS(СВЦЭМ!$C$39:$C$782,СВЦЭМ!$A$39:$A$782,$A91,СВЦЭМ!$B$39:$B$782,X$83)+'СЕТ СН'!$H$9+СВЦЭМ!$D$10+'СЕТ СН'!$H$6-'СЕТ СН'!$H$19</f>
        <v>2030.46820671</v>
      </c>
      <c r="Y91" s="36">
        <f>SUMIFS(СВЦЭМ!$C$39:$C$782,СВЦЭМ!$A$39:$A$782,$A91,СВЦЭМ!$B$39:$B$782,Y$83)+'СЕТ СН'!$H$9+СВЦЭМ!$D$10+'СЕТ СН'!$H$6-'СЕТ СН'!$H$19</f>
        <v>2012.63437841</v>
      </c>
    </row>
    <row r="92" spans="1:25" ht="15.75" x14ac:dyDescent="0.2">
      <c r="A92" s="35">
        <f t="shared" si="2"/>
        <v>45055</v>
      </c>
      <c r="B92" s="36">
        <f>SUMIFS(СВЦЭМ!$C$39:$C$782,СВЦЭМ!$A$39:$A$782,$A92,СВЦЭМ!$B$39:$B$782,B$83)+'СЕТ СН'!$H$9+СВЦЭМ!$D$10+'СЕТ СН'!$H$6-'СЕТ СН'!$H$19</f>
        <v>2157.6293622600001</v>
      </c>
      <c r="C92" s="36">
        <f>SUMIFS(СВЦЭМ!$C$39:$C$782,СВЦЭМ!$A$39:$A$782,$A92,СВЦЭМ!$B$39:$B$782,C$83)+'СЕТ СН'!$H$9+СВЦЭМ!$D$10+'СЕТ СН'!$H$6-'СЕТ СН'!$H$19</f>
        <v>2164.44862939</v>
      </c>
      <c r="D92" s="36">
        <f>SUMIFS(СВЦЭМ!$C$39:$C$782,СВЦЭМ!$A$39:$A$782,$A92,СВЦЭМ!$B$39:$B$782,D$83)+'СЕТ СН'!$H$9+СВЦЭМ!$D$10+'СЕТ СН'!$H$6-'СЕТ СН'!$H$19</f>
        <v>2208.1408295600004</v>
      </c>
      <c r="E92" s="36">
        <f>SUMIFS(СВЦЭМ!$C$39:$C$782,СВЦЭМ!$A$39:$A$782,$A92,СВЦЭМ!$B$39:$B$782,E$83)+'СЕТ СН'!$H$9+СВЦЭМ!$D$10+'СЕТ СН'!$H$6-'СЕТ СН'!$H$19</f>
        <v>2197.6434987000002</v>
      </c>
      <c r="F92" s="36">
        <f>SUMIFS(СВЦЭМ!$C$39:$C$782,СВЦЭМ!$A$39:$A$782,$A92,СВЦЭМ!$B$39:$B$782,F$83)+'СЕТ СН'!$H$9+СВЦЭМ!$D$10+'СЕТ СН'!$H$6-'СЕТ СН'!$H$19</f>
        <v>2178.4946101699998</v>
      </c>
      <c r="G92" s="36">
        <f>SUMIFS(СВЦЭМ!$C$39:$C$782,СВЦЭМ!$A$39:$A$782,$A92,СВЦЭМ!$B$39:$B$782,G$83)+'СЕТ СН'!$H$9+СВЦЭМ!$D$10+'СЕТ СН'!$H$6-'СЕТ СН'!$H$19</f>
        <v>2192.2851831600001</v>
      </c>
      <c r="H92" s="36">
        <f>SUMIFS(СВЦЭМ!$C$39:$C$782,СВЦЭМ!$A$39:$A$782,$A92,СВЦЭМ!$B$39:$B$782,H$83)+'СЕТ СН'!$H$9+СВЦЭМ!$D$10+'СЕТ СН'!$H$6-'СЕТ СН'!$H$19</f>
        <v>2223.5117575700001</v>
      </c>
      <c r="I92" s="36">
        <f>SUMIFS(СВЦЭМ!$C$39:$C$782,СВЦЭМ!$A$39:$A$782,$A92,СВЦЭМ!$B$39:$B$782,I$83)+'СЕТ СН'!$H$9+СВЦЭМ!$D$10+'СЕТ СН'!$H$6-'СЕТ СН'!$H$19</f>
        <v>2210.9384433499999</v>
      </c>
      <c r="J92" s="36">
        <f>SUMIFS(СВЦЭМ!$C$39:$C$782,СВЦЭМ!$A$39:$A$782,$A92,СВЦЭМ!$B$39:$B$782,J$83)+'СЕТ СН'!$H$9+СВЦЭМ!$D$10+'СЕТ СН'!$H$6-'СЕТ СН'!$H$19</f>
        <v>2158.8412541300004</v>
      </c>
      <c r="K92" s="36">
        <f>SUMIFS(СВЦЭМ!$C$39:$C$782,СВЦЭМ!$A$39:$A$782,$A92,СВЦЭМ!$B$39:$B$782,K$83)+'СЕТ СН'!$H$9+СВЦЭМ!$D$10+'СЕТ СН'!$H$6-'СЕТ СН'!$H$19</f>
        <v>2096.7029850600002</v>
      </c>
      <c r="L92" s="36">
        <f>SUMIFS(СВЦЭМ!$C$39:$C$782,СВЦЭМ!$A$39:$A$782,$A92,СВЦЭМ!$B$39:$B$782,L$83)+'СЕТ СН'!$H$9+СВЦЭМ!$D$10+'СЕТ СН'!$H$6-'СЕТ СН'!$H$19</f>
        <v>2067.6850557600001</v>
      </c>
      <c r="M92" s="36">
        <f>SUMIFS(СВЦЭМ!$C$39:$C$782,СВЦЭМ!$A$39:$A$782,$A92,СВЦЭМ!$B$39:$B$782,M$83)+'СЕТ СН'!$H$9+СВЦЭМ!$D$10+'СЕТ СН'!$H$6-'СЕТ СН'!$H$19</f>
        <v>2049.9031122200004</v>
      </c>
      <c r="N92" s="36">
        <f>SUMIFS(СВЦЭМ!$C$39:$C$782,СВЦЭМ!$A$39:$A$782,$A92,СВЦЭМ!$B$39:$B$782,N$83)+'СЕТ СН'!$H$9+СВЦЭМ!$D$10+'СЕТ СН'!$H$6-'СЕТ СН'!$H$19</f>
        <v>2077.5655444599997</v>
      </c>
      <c r="O92" s="36">
        <f>SUMIFS(СВЦЭМ!$C$39:$C$782,СВЦЭМ!$A$39:$A$782,$A92,СВЦЭМ!$B$39:$B$782,O$83)+'СЕТ СН'!$H$9+СВЦЭМ!$D$10+'СЕТ СН'!$H$6-'СЕТ СН'!$H$19</f>
        <v>2097.2129354099998</v>
      </c>
      <c r="P92" s="36">
        <f>SUMIFS(СВЦЭМ!$C$39:$C$782,СВЦЭМ!$A$39:$A$782,$A92,СВЦЭМ!$B$39:$B$782,P$83)+'СЕТ СН'!$H$9+СВЦЭМ!$D$10+'СЕТ СН'!$H$6-'СЕТ СН'!$H$19</f>
        <v>2112.6371567200003</v>
      </c>
      <c r="Q92" s="36">
        <f>SUMIFS(СВЦЭМ!$C$39:$C$782,СВЦЭМ!$A$39:$A$782,$A92,СВЦЭМ!$B$39:$B$782,Q$83)+'СЕТ СН'!$H$9+СВЦЭМ!$D$10+'СЕТ СН'!$H$6-'СЕТ СН'!$H$19</f>
        <v>2133.5891619599997</v>
      </c>
      <c r="R92" s="36">
        <f>SUMIFS(СВЦЭМ!$C$39:$C$782,СВЦЭМ!$A$39:$A$782,$A92,СВЦЭМ!$B$39:$B$782,R$83)+'СЕТ СН'!$H$9+СВЦЭМ!$D$10+'СЕТ СН'!$H$6-'СЕТ СН'!$H$19</f>
        <v>2135.3575872199999</v>
      </c>
      <c r="S92" s="36">
        <f>SUMIFS(СВЦЭМ!$C$39:$C$782,СВЦЭМ!$A$39:$A$782,$A92,СВЦЭМ!$B$39:$B$782,S$83)+'СЕТ СН'!$H$9+СВЦЭМ!$D$10+'СЕТ СН'!$H$6-'СЕТ СН'!$H$19</f>
        <v>2097.7194644000001</v>
      </c>
      <c r="T92" s="36">
        <f>SUMIFS(СВЦЭМ!$C$39:$C$782,СВЦЭМ!$A$39:$A$782,$A92,СВЦЭМ!$B$39:$B$782,T$83)+'СЕТ СН'!$H$9+СВЦЭМ!$D$10+'СЕТ СН'!$H$6-'СЕТ СН'!$H$19</f>
        <v>2059.7017574400002</v>
      </c>
      <c r="U92" s="36">
        <f>SUMIFS(СВЦЭМ!$C$39:$C$782,СВЦЭМ!$A$39:$A$782,$A92,СВЦЭМ!$B$39:$B$782,U$83)+'СЕТ СН'!$H$9+СВЦЭМ!$D$10+'СЕТ СН'!$H$6-'СЕТ СН'!$H$19</f>
        <v>2043.07622474</v>
      </c>
      <c r="V92" s="36">
        <f>SUMIFS(СВЦЭМ!$C$39:$C$782,СВЦЭМ!$A$39:$A$782,$A92,СВЦЭМ!$B$39:$B$782,V$83)+'СЕТ СН'!$H$9+СВЦЭМ!$D$10+'СЕТ СН'!$H$6-'СЕТ СН'!$H$19</f>
        <v>2005.2108598</v>
      </c>
      <c r="W92" s="36">
        <f>SUMIFS(СВЦЭМ!$C$39:$C$782,СВЦЭМ!$A$39:$A$782,$A92,СВЦЭМ!$B$39:$B$782,W$83)+'СЕТ СН'!$H$9+СВЦЭМ!$D$10+'СЕТ СН'!$H$6-'СЕТ СН'!$H$19</f>
        <v>1979.03504058</v>
      </c>
      <c r="X92" s="36">
        <f>SUMIFS(СВЦЭМ!$C$39:$C$782,СВЦЭМ!$A$39:$A$782,$A92,СВЦЭМ!$B$39:$B$782,X$83)+'СЕТ СН'!$H$9+СВЦЭМ!$D$10+'СЕТ СН'!$H$6-'СЕТ СН'!$H$19</f>
        <v>2007.0858656800001</v>
      </c>
      <c r="Y92" s="36">
        <f>SUMIFS(СВЦЭМ!$C$39:$C$782,СВЦЭМ!$A$39:$A$782,$A92,СВЦЭМ!$B$39:$B$782,Y$83)+'СЕТ СН'!$H$9+СВЦЭМ!$D$10+'СЕТ СН'!$H$6-'СЕТ СН'!$H$19</f>
        <v>2084.44400907</v>
      </c>
    </row>
    <row r="93" spans="1:25" ht="15.75" x14ac:dyDescent="0.2">
      <c r="A93" s="35">
        <f t="shared" si="2"/>
        <v>45056</v>
      </c>
      <c r="B93" s="36">
        <f>SUMIFS(СВЦЭМ!$C$39:$C$782,СВЦЭМ!$A$39:$A$782,$A93,СВЦЭМ!$B$39:$B$782,B$83)+'СЕТ СН'!$H$9+СВЦЭМ!$D$10+'СЕТ СН'!$H$6-'СЕТ СН'!$H$19</f>
        <v>2093.4754843299997</v>
      </c>
      <c r="C93" s="36">
        <f>SUMIFS(СВЦЭМ!$C$39:$C$782,СВЦЭМ!$A$39:$A$782,$A93,СВЦЭМ!$B$39:$B$782,C$83)+'СЕТ СН'!$H$9+СВЦЭМ!$D$10+'СЕТ СН'!$H$6-'СЕТ СН'!$H$19</f>
        <v>2124.6903150400003</v>
      </c>
      <c r="D93" s="36">
        <f>SUMIFS(СВЦЭМ!$C$39:$C$782,СВЦЭМ!$A$39:$A$782,$A93,СВЦЭМ!$B$39:$B$782,D$83)+'СЕТ СН'!$H$9+СВЦЭМ!$D$10+'СЕТ СН'!$H$6-'СЕТ СН'!$H$19</f>
        <v>2154.7418476100001</v>
      </c>
      <c r="E93" s="36">
        <f>SUMIFS(СВЦЭМ!$C$39:$C$782,СВЦЭМ!$A$39:$A$782,$A93,СВЦЭМ!$B$39:$B$782,E$83)+'СЕТ СН'!$H$9+СВЦЭМ!$D$10+'СЕТ СН'!$H$6-'СЕТ СН'!$H$19</f>
        <v>2163.5985782400003</v>
      </c>
      <c r="F93" s="36">
        <f>SUMIFS(СВЦЭМ!$C$39:$C$782,СВЦЭМ!$A$39:$A$782,$A93,СВЦЭМ!$B$39:$B$782,F$83)+'СЕТ СН'!$H$9+СВЦЭМ!$D$10+'СЕТ СН'!$H$6-'СЕТ СН'!$H$19</f>
        <v>2186.2558481400001</v>
      </c>
      <c r="G93" s="36">
        <f>SUMIFS(СВЦЭМ!$C$39:$C$782,СВЦЭМ!$A$39:$A$782,$A93,СВЦЭМ!$B$39:$B$782,G$83)+'СЕТ СН'!$H$9+СВЦЭМ!$D$10+'СЕТ СН'!$H$6-'СЕТ СН'!$H$19</f>
        <v>2211.8541568199998</v>
      </c>
      <c r="H93" s="36">
        <f>SUMIFS(СВЦЭМ!$C$39:$C$782,СВЦЭМ!$A$39:$A$782,$A93,СВЦЭМ!$B$39:$B$782,H$83)+'СЕТ СН'!$H$9+СВЦЭМ!$D$10+'СЕТ СН'!$H$6-'СЕТ СН'!$H$19</f>
        <v>2202.1019181199999</v>
      </c>
      <c r="I93" s="36">
        <f>SUMIFS(СВЦЭМ!$C$39:$C$782,СВЦЭМ!$A$39:$A$782,$A93,СВЦЭМ!$B$39:$B$782,I$83)+'СЕТ СН'!$H$9+СВЦЭМ!$D$10+'СЕТ СН'!$H$6-'СЕТ СН'!$H$19</f>
        <v>2148.2882388899998</v>
      </c>
      <c r="J93" s="36">
        <f>SUMIFS(СВЦЭМ!$C$39:$C$782,СВЦЭМ!$A$39:$A$782,$A93,СВЦЭМ!$B$39:$B$782,J$83)+'СЕТ СН'!$H$9+СВЦЭМ!$D$10+'СЕТ СН'!$H$6-'СЕТ СН'!$H$19</f>
        <v>2126.7979809600001</v>
      </c>
      <c r="K93" s="36">
        <f>SUMIFS(СВЦЭМ!$C$39:$C$782,СВЦЭМ!$A$39:$A$782,$A93,СВЦЭМ!$B$39:$B$782,K$83)+'СЕТ СН'!$H$9+СВЦЭМ!$D$10+'СЕТ СН'!$H$6-'СЕТ СН'!$H$19</f>
        <v>2109.65027246</v>
      </c>
      <c r="L93" s="36">
        <f>SUMIFS(СВЦЭМ!$C$39:$C$782,СВЦЭМ!$A$39:$A$782,$A93,СВЦЭМ!$B$39:$B$782,L$83)+'СЕТ СН'!$H$9+СВЦЭМ!$D$10+'СЕТ СН'!$H$6-'СЕТ СН'!$H$19</f>
        <v>2097.4243316000002</v>
      </c>
      <c r="M93" s="36">
        <f>SUMIFS(СВЦЭМ!$C$39:$C$782,СВЦЭМ!$A$39:$A$782,$A93,СВЦЭМ!$B$39:$B$782,M$83)+'СЕТ СН'!$H$9+СВЦЭМ!$D$10+'СЕТ СН'!$H$6-'СЕТ СН'!$H$19</f>
        <v>2117.6074097600003</v>
      </c>
      <c r="N93" s="36">
        <f>SUMIFS(СВЦЭМ!$C$39:$C$782,СВЦЭМ!$A$39:$A$782,$A93,СВЦЭМ!$B$39:$B$782,N$83)+'СЕТ СН'!$H$9+СВЦЭМ!$D$10+'СЕТ СН'!$H$6-'СЕТ СН'!$H$19</f>
        <v>2056.17167402</v>
      </c>
      <c r="O93" s="36">
        <f>SUMIFS(СВЦЭМ!$C$39:$C$782,СВЦЭМ!$A$39:$A$782,$A93,СВЦЭМ!$B$39:$B$782,O$83)+'СЕТ СН'!$H$9+СВЦЭМ!$D$10+'СЕТ СН'!$H$6-'СЕТ СН'!$H$19</f>
        <v>2175.5470009800001</v>
      </c>
      <c r="P93" s="36">
        <f>SUMIFS(СВЦЭМ!$C$39:$C$782,СВЦЭМ!$A$39:$A$782,$A93,СВЦЭМ!$B$39:$B$782,P$83)+'СЕТ СН'!$H$9+СВЦЭМ!$D$10+'СЕТ СН'!$H$6-'СЕТ СН'!$H$19</f>
        <v>2056.0782731099998</v>
      </c>
      <c r="Q93" s="36">
        <f>SUMIFS(СВЦЭМ!$C$39:$C$782,СВЦЭМ!$A$39:$A$782,$A93,СВЦЭМ!$B$39:$B$782,Q$83)+'СЕТ СН'!$H$9+СВЦЭМ!$D$10+'СЕТ СН'!$H$6-'СЕТ СН'!$H$19</f>
        <v>2183.4029675000002</v>
      </c>
      <c r="R93" s="36">
        <f>SUMIFS(СВЦЭМ!$C$39:$C$782,СВЦЭМ!$A$39:$A$782,$A93,СВЦЭМ!$B$39:$B$782,R$83)+'СЕТ СН'!$H$9+СВЦЭМ!$D$10+'СЕТ СН'!$H$6-'СЕТ СН'!$H$19</f>
        <v>2017.9782170800001</v>
      </c>
      <c r="S93" s="36">
        <f>SUMIFS(СВЦЭМ!$C$39:$C$782,СВЦЭМ!$A$39:$A$782,$A93,СВЦЭМ!$B$39:$B$782,S$83)+'СЕТ СН'!$H$9+СВЦЭМ!$D$10+'СЕТ СН'!$H$6-'СЕТ СН'!$H$19</f>
        <v>2129.7751329399998</v>
      </c>
      <c r="T93" s="36">
        <f>SUMIFS(СВЦЭМ!$C$39:$C$782,СВЦЭМ!$A$39:$A$782,$A93,СВЦЭМ!$B$39:$B$782,T$83)+'СЕТ СН'!$H$9+СВЦЭМ!$D$10+'СЕТ СН'!$H$6-'СЕТ СН'!$H$19</f>
        <v>2059.7196309000001</v>
      </c>
      <c r="U93" s="36">
        <f>SUMIFS(СВЦЭМ!$C$39:$C$782,СВЦЭМ!$A$39:$A$782,$A93,СВЦЭМ!$B$39:$B$782,U$83)+'СЕТ СН'!$H$9+СВЦЭМ!$D$10+'СЕТ СН'!$H$6-'СЕТ СН'!$H$19</f>
        <v>2000.0570794600001</v>
      </c>
      <c r="V93" s="36">
        <f>SUMIFS(СВЦЭМ!$C$39:$C$782,СВЦЭМ!$A$39:$A$782,$A93,СВЦЭМ!$B$39:$B$782,V$83)+'СЕТ СН'!$H$9+СВЦЭМ!$D$10+'СЕТ СН'!$H$6-'СЕТ СН'!$H$19</f>
        <v>1981.8085046800002</v>
      </c>
      <c r="W93" s="36">
        <f>SUMIFS(СВЦЭМ!$C$39:$C$782,СВЦЭМ!$A$39:$A$782,$A93,СВЦЭМ!$B$39:$B$782,W$83)+'СЕТ СН'!$H$9+СВЦЭМ!$D$10+'СЕТ СН'!$H$6-'СЕТ СН'!$H$19</f>
        <v>2007.74675587</v>
      </c>
      <c r="X93" s="36">
        <f>SUMIFS(СВЦЭМ!$C$39:$C$782,СВЦЭМ!$A$39:$A$782,$A93,СВЦЭМ!$B$39:$B$782,X$83)+'СЕТ СН'!$H$9+СВЦЭМ!$D$10+'СЕТ СН'!$H$6-'СЕТ СН'!$H$19</f>
        <v>2059.2445666600001</v>
      </c>
      <c r="Y93" s="36">
        <f>SUMIFS(СВЦЭМ!$C$39:$C$782,СВЦЭМ!$A$39:$A$782,$A93,СВЦЭМ!$B$39:$B$782,Y$83)+'СЕТ СН'!$H$9+СВЦЭМ!$D$10+'СЕТ СН'!$H$6-'СЕТ СН'!$H$19</f>
        <v>2067.0292623699997</v>
      </c>
    </row>
    <row r="94" spans="1:25" ht="15.75" x14ac:dyDescent="0.2">
      <c r="A94" s="35">
        <f t="shared" si="2"/>
        <v>45057</v>
      </c>
      <c r="B94" s="36">
        <f>SUMIFS(СВЦЭМ!$C$39:$C$782,СВЦЭМ!$A$39:$A$782,$A94,СВЦЭМ!$B$39:$B$782,B$83)+'СЕТ СН'!$H$9+СВЦЭМ!$D$10+'СЕТ СН'!$H$6-'СЕТ СН'!$H$19</f>
        <v>2103.0158553800002</v>
      </c>
      <c r="C94" s="36">
        <f>SUMIFS(СВЦЭМ!$C$39:$C$782,СВЦЭМ!$A$39:$A$782,$A94,СВЦЭМ!$B$39:$B$782,C$83)+'СЕТ СН'!$H$9+СВЦЭМ!$D$10+'СЕТ СН'!$H$6-'СЕТ СН'!$H$19</f>
        <v>2178.28037507</v>
      </c>
      <c r="D94" s="36">
        <f>SUMIFS(СВЦЭМ!$C$39:$C$782,СВЦЭМ!$A$39:$A$782,$A94,СВЦЭМ!$B$39:$B$782,D$83)+'СЕТ СН'!$H$9+СВЦЭМ!$D$10+'СЕТ СН'!$H$6-'СЕТ СН'!$H$19</f>
        <v>2253.6914181900001</v>
      </c>
      <c r="E94" s="36">
        <f>SUMIFS(СВЦЭМ!$C$39:$C$782,СВЦЭМ!$A$39:$A$782,$A94,СВЦЭМ!$B$39:$B$782,E$83)+'СЕТ СН'!$H$9+СВЦЭМ!$D$10+'СЕТ СН'!$H$6-'СЕТ СН'!$H$19</f>
        <v>2273.1197649300002</v>
      </c>
      <c r="F94" s="36">
        <f>SUMIFS(СВЦЭМ!$C$39:$C$782,СВЦЭМ!$A$39:$A$782,$A94,СВЦЭМ!$B$39:$B$782,F$83)+'СЕТ СН'!$H$9+СВЦЭМ!$D$10+'СЕТ СН'!$H$6-'СЕТ СН'!$H$19</f>
        <v>2180.0967969900003</v>
      </c>
      <c r="G94" s="36">
        <f>SUMIFS(СВЦЭМ!$C$39:$C$782,СВЦЭМ!$A$39:$A$782,$A94,СВЦЭМ!$B$39:$B$782,G$83)+'СЕТ СН'!$H$9+СВЦЭМ!$D$10+'СЕТ СН'!$H$6-'СЕТ СН'!$H$19</f>
        <v>2246.6117168299998</v>
      </c>
      <c r="H94" s="36">
        <f>SUMIFS(СВЦЭМ!$C$39:$C$782,СВЦЭМ!$A$39:$A$782,$A94,СВЦЭМ!$B$39:$B$782,H$83)+'СЕТ СН'!$H$9+СВЦЭМ!$D$10+'СЕТ СН'!$H$6-'СЕТ СН'!$H$19</f>
        <v>2169.1871960899998</v>
      </c>
      <c r="I94" s="36">
        <f>SUMIFS(СВЦЭМ!$C$39:$C$782,СВЦЭМ!$A$39:$A$782,$A94,СВЦЭМ!$B$39:$B$782,I$83)+'СЕТ СН'!$H$9+СВЦЭМ!$D$10+'СЕТ СН'!$H$6-'СЕТ СН'!$H$19</f>
        <v>2071.2937505600003</v>
      </c>
      <c r="J94" s="36">
        <f>SUMIFS(СВЦЭМ!$C$39:$C$782,СВЦЭМ!$A$39:$A$782,$A94,СВЦЭМ!$B$39:$B$782,J$83)+'СЕТ СН'!$H$9+СВЦЭМ!$D$10+'СЕТ СН'!$H$6-'СЕТ СН'!$H$19</f>
        <v>2031.08074343</v>
      </c>
      <c r="K94" s="36">
        <f>SUMIFS(СВЦЭМ!$C$39:$C$782,СВЦЭМ!$A$39:$A$782,$A94,СВЦЭМ!$B$39:$B$782,K$83)+'СЕТ СН'!$H$9+СВЦЭМ!$D$10+'СЕТ СН'!$H$6-'СЕТ СН'!$H$19</f>
        <v>2018.1353652400001</v>
      </c>
      <c r="L94" s="36">
        <f>SUMIFS(СВЦЭМ!$C$39:$C$782,СВЦЭМ!$A$39:$A$782,$A94,СВЦЭМ!$B$39:$B$782,L$83)+'СЕТ СН'!$H$9+СВЦЭМ!$D$10+'СЕТ СН'!$H$6-'СЕТ СН'!$H$19</f>
        <v>2026.0269868600001</v>
      </c>
      <c r="M94" s="36">
        <f>SUMIFS(СВЦЭМ!$C$39:$C$782,СВЦЭМ!$A$39:$A$782,$A94,СВЦЭМ!$B$39:$B$782,M$83)+'СЕТ СН'!$H$9+СВЦЭМ!$D$10+'СЕТ СН'!$H$6-'СЕТ СН'!$H$19</f>
        <v>2007.74155496</v>
      </c>
      <c r="N94" s="36">
        <f>SUMIFS(СВЦЭМ!$C$39:$C$782,СВЦЭМ!$A$39:$A$782,$A94,СВЦЭМ!$B$39:$B$782,N$83)+'СЕТ СН'!$H$9+СВЦЭМ!$D$10+'СЕТ СН'!$H$6-'СЕТ СН'!$H$19</f>
        <v>2069.14320129</v>
      </c>
      <c r="O94" s="36">
        <f>SUMIFS(СВЦЭМ!$C$39:$C$782,СВЦЭМ!$A$39:$A$782,$A94,СВЦЭМ!$B$39:$B$782,O$83)+'СЕТ СН'!$H$9+СВЦЭМ!$D$10+'СЕТ СН'!$H$6-'СЕТ СН'!$H$19</f>
        <v>2081.6068667500003</v>
      </c>
      <c r="P94" s="36">
        <f>SUMIFS(СВЦЭМ!$C$39:$C$782,СВЦЭМ!$A$39:$A$782,$A94,СВЦЭМ!$B$39:$B$782,P$83)+'СЕТ СН'!$H$9+СВЦЭМ!$D$10+'СЕТ СН'!$H$6-'СЕТ СН'!$H$19</f>
        <v>2083.30372115</v>
      </c>
      <c r="Q94" s="36">
        <f>SUMIFS(СВЦЭМ!$C$39:$C$782,СВЦЭМ!$A$39:$A$782,$A94,СВЦЭМ!$B$39:$B$782,Q$83)+'СЕТ СН'!$H$9+СВЦЭМ!$D$10+'СЕТ СН'!$H$6-'СЕТ СН'!$H$19</f>
        <v>2088.9770249399999</v>
      </c>
      <c r="R94" s="36">
        <f>SUMIFS(СВЦЭМ!$C$39:$C$782,СВЦЭМ!$A$39:$A$782,$A94,СВЦЭМ!$B$39:$B$782,R$83)+'СЕТ СН'!$H$9+СВЦЭМ!$D$10+'СЕТ СН'!$H$6-'СЕТ СН'!$H$19</f>
        <v>2074.6894642100001</v>
      </c>
      <c r="S94" s="36">
        <f>SUMIFS(СВЦЭМ!$C$39:$C$782,СВЦЭМ!$A$39:$A$782,$A94,СВЦЭМ!$B$39:$B$782,S$83)+'СЕТ СН'!$H$9+СВЦЭМ!$D$10+'СЕТ СН'!$H$6-'СЕТ СН'!$H$19</f>
        <v>2022.07792053</v>
      </c>
      <c r="T94" s="36">
        <f>SUMIFS(СВЦЭМ!$C$39:$C$782,СВЦЭМ!$A$39:$A$782,$A94,СВЦЭМ!$B$39:$B$782,T$83)+'СЕТ СН'!$H$9+СВЦЭМ!$D$10+'СЕТ СН'!$H$6-'СЕТ СН'!$H$19</f>
        <v>1993.45060328</v>
      </c>
      <c r="U94" s="36">
        <f>SUMIFS(СВЦЭМ!$C$39:$C$782,СВЦЭМ!$A$39:$A$782,$A94,СВЦЭМ!$B$39:$B$782,U$83)+'СЕТ СН'!$H$9+СВЦЭМ!$D$10+'СЕТ СН'!$H$6-'СЕТ СН'!$H$19</f>
        <v>2010.22150003</v>
      </c>
      <c r="V94" s="36">
        <f>SUMIFS(СВЦЭМ!$C$39:$C$782,СВЦЭМ!$A$39:$A$782,$A94,СВЦЭМ!$B$39:$B$782,V$83)+'СЕТ СН'!$H$9+СВЦЭМ!$D$10+'СЕТ СН'!$H$6-'СЕТ СН'!$H$19</f>
        <v>1989.4559608300001</v>
      </c>
      <c r="W94" s="36">
        <f>SUMIFS(СВЦЭМ!$C$39:$C$782,СВЦЭМ!$A$39:$A$782,$A94,СВЦЭМ!$B$39:$B$782,W$83)+'СЕТ СН'!$H$9+СВЦЭМ!$D$10+'СЕТ СН'!$H$6-'СЕТ СН'!$H$19</f>
        <v>2005.3432467700002</v>
      </c>
      <c r="X94" s="36">
        <f>SUMIFS(СВЦЭМ!$C$39:$C$782,СВЦЭМ!$A$39:$A$782,$A94,СВЦЭМ!$B$39:$B$782,X$83)+'СЕТ СН'!$H$9+СВЦЭМ!$D$10+'СЕТ СН'!$H$6-'СЕТ СН'!$H$19</f>
        <v>2011.0111064</v>
      </c>
      <c r="Y94" s="36">
        <f>SUMIFS(СВЦЭМ!$C$39:$C$782,СВЦЭМ!$A$39:$A$782,$A94,СВЦЭМ!$B$39:$B$782,Y$83)+'СЕТ СН'!$H$9+СВЦЭМ!$D$10+'СЕТ СН'!$H$6-'СЕТ СН'!$H$19</f>
        <v>2056.74398733</v>
      </c>
    </row>
    <row r="95" spans="1:25" ht="15.75" x14ac:dyDescent="0.2">
      <c r="A95" s="35">
        <f t="shared" si="2"/>
        <v>45058</v>
      </c>
      <c r="B95" s="36">
        <f>SUMIFS(СВЦЭМ!$C$39:$C$782,СВЦЭМ!$A$39:$A$782,$A95,СВЦЭМ!$B$39:$B$782,B$83)+'СЕТ СН'!$H$9+СВЦЭМ!$D$10+'СЕТ СН'!$H$6-'СЕТ СН'!$H$19</f>
        <v>2207.1822604500003</v>
      </c>
      <c r="C95" s="36">
        <f>SUMIFS(СВЦЭМ!$C$39:$C$782,СВЦЭМ!$A$39:$A$782,$A95,СВЦЭМ!$B$39:$B$782,C$83)+'СЕТ СН'!$H$9+СВЦЭМ!$D$10+'СЕТ СН'!$H$6-'СЕТ СН'!$H$19</f>
        <v>2271.2290121699998</v>
      </c>
      <c r="D95" s="36">
        <f>SUMIFS(СВЦЭМ!$C$39:$C$782,СВЦЭМ!$A$39:$A$782,$A95,СВЦЭМ!$B$39:$B$782,D$83)+'СЕТ СН'!$H$9+СВЦЭМ!$D$10+'СЕТ СН'!$H$6-'СЕТ СН'!$H$19</f>
        <v>2286.1615262200003</v>
      </c>
      <c r="E95" s="36">
        <f>SUMIFS(СВЦЭМ!$C$39:$C$782,СВЦЭМ!$A$39:$A$782,$A95,СВЦЭМ!$B$39:$B$782,E$83)+'СЕТ СН'!$H$9+СВЦЭМ!$D$10+'СЕТ СН'!$H$6-'СЕТ СН'!$H$19</f>
        <v>2263.3160593800003</v>
      </c>
      <c r="F95" s="36">
        <f>SUMIFS(СВЦЭМ!$C$39:$C$782,СВЦЭМ!$A$39:$A$782,$A95,СВЦЭМ!$B$39:$B$782,F$83)+'СЕТ СН'!$H$9+СВЦЭМ!$D$10+'СЕТ СН'!$H$6-'СЕТ СН'!$H$19</f>
        <v>2257.3514194600002</v>
      </c>
      <c r="G95" s="36">
        <f>SUMIFS(СВЦЭМ!$C$39:$C$782,СВЦЭМ!$A$39:$A$782,$A95,СВЦЭМ!$B$39:$B$782,G$83)+'СЕТ СН'!$H$9+СВЦЭМ!$D$10+'СЕТ СН'!$H$6-'СЕТ СН'!$H$19</f>
        <v>2251.6998844700001</v>
      </c>
      <c r="H95" s="36">
        <f>SUMIFS(СВЦЭМ!$C$39:$C$782,СВЦЭМ!$A$39:$A$782,$A95,СВЦЭМ!$B$39:$B$782,H$83)+'СЕТ СН'!$H$9+СВЦЭМ!$D$10+'СЕТ СН'!$H$6-'СЕТ СН'!$H$19</f>
        <v>2103.3261494600001</v>
      </c>
      <c r="I95" s="36">
        <f>SUMIFS(СВЦЭМ!$C$39:$C$782,СВЦЭМ!$A$39:$A$782,$A95,СВЦЭМ!$B$39:$B$782,I$83)+'СЕТ СН'!$H$9+СВЦЭМ!$D$10+'СЕТ СН'!$H$6-'СЕТ СН'!$H$19</f>
        <v>2062.3283986300003</v>
      </c>
      <c r="J95" s="36">
        <f>SUMIFS(СВЦЭМ!$C$39:$C$782,СВЦЭМ!$A$39:$A$782,$A95,СВЦЭМ!$B$39:$B$782,J$83)+'СЕТ СН'!$H$9+СВЦЭМ!$D$10+'СЕТ СН'!$H$6-'СЕТ СН'!$H$19</f>
        <v>1994.29916579</v>
      </c>
      <c r="K95" s="36">
        <f>SUMIFS(СВЦЭМ!$C$39:$C$782,СВЦЭМ!$A$39:$A$782,$A95,СВЦЭМ!$B$39:$B$782,K$83)+'СЕТ СН'!$H$9+СВЦЭМ!$D$10+'СЕТ СН'!$H$6-'СЕТ СН'!$H$19</f>
        <v>1953.6117781100002</v>
      </c>
      <c r="L95" s="36">
        <f>SUMIFS(СВЦЭМ!$C$39:$C$782,СВЦЭМ!$A$39:$A$782,$A95,СВЦЭМ!$B$39:$B$782,L$83)+'СЕТ СН'!$H$9+СВЦЭМ!$D$10+'СЕТ СН'!$H$6-'СЕТ СН'!$H$19</f>
        <v>1967.5945654300001</v>
      </c>
      <c r="M95" s="36">
        <f>SUMIFS(СВЦЭМ!$C$39:$C$782,СВЦЭМ!$A$39:$A$782,$A95,СВЦЭМ!$B$39:$B$782,M$83)+'СЕТ СН'!$H$9+СВЦЭМ!$D$10+'СЕТ СН'!$H$6-'СЕТ СН'!$H$19</f>
        <v>2005.7611061600001</v>
      </c>
      <c r="N95" s="36">
        <f>SUMIFS(СВЦЭМ!$C$39:$C$782,СВЦЭМ!$A$39:$A$782,$A95,СВЦЭМ!$B$39:$B$782,N$83)+'СЕТ СН'!$H$9+СВЦЭМ!$D$10+'СЕТ СН'!$H$6-'СЕТ СН'!$H$19</f>
        <v>2058.1988404800004</v>
      </c>
      <c r="O95" s="36">
        <f>SUMIFS(СВЦЭМ!$C$39:$C$782,СВЦЭМ!$A$39:$A$782,$A95,СВЦЭМ!$B$39:$B$782,O$83)+'СЕТ СН'!$H$9+СВЦЭМ!$D$10+'СЕТ СН'!$H$6-'СЕТ СН'!$H$19</f>
        <v>2062.6856738400002</v>
      </c>
      <c r="P95" s="36">
        <f>SUMIFS(СВЦЭМ!$C$39:$C$782,СВЦЭМ!$A$39:$A$782,$A95,СВЦЭМ!$B$39:$B$782,P$83)+'СЕТ СН'!$H$9+СВЦЭМ!$D$10+'СЕТ СН'!$H$6-'СЕТ СН'!$H$19</f>
        <v>2087.75014732</v>
      </c>
      <c r="Q95" s="36">
        <f>SUMIFS(СВЦЭМ!$C$39:$C$782,СВЦЭМ!$A$39:$A$782,$A95,СВЦЭМ!$B$39:$B$782,Q$83)+'СЕТ СН'!$H$9+СВЦЭМ!$D$10+'СЕТ СН'!$H$6-'СЕТ СН'!$H$19</f>
        <v>2077.4454086800001</v>
      </c>
      <c r="R95" s="36">
        <f>SUMIFS(СВЦЭМ!$C$39:$C$782,СВЦЭМ!$A$39:$A$782,$A95,СВЦЭМ!$B$39:$B$782,R$83)+'СЕТ СН'!$H$9+СВЦЭМ!$D$10+'СЕТ СН'!$H$6-'СЕТ СН'!$H$19</f>
        <v>2044.0266272600002</v>
      </c>
      <c r="S95" s="36">
        <f>SUMIFS(СВЦЭМ!$C$39:$C$782,СВЦЭМ!$A$39:$A$782,$A95,СВЦЭМ!$B$39:$B$782,S$83)+'СЕТ СН'!$H$9+СВЦЭМ!$D$10+'СЕТ СН'!$H$6-'СЕТ СН'!$H$19</f>
        <v>2010.58112942</v>
      </c>
      <c r="T95" s="36">
        <f>SUMIFS(СВЦЭМ!$C$39:$C$782,СВЦЭМ!$A$39:$A$782,$A95,СВЦЭМ!$B$39:$B$782,T$83)+'СЕТ СН'!$H$9+СВЦЭМ!$D$10+'СЕТ СН'!$H$6-'СЕТ СН'!$H$19</f>
        <v>1983.3479174400002</v>
      </c>
      <c r="U95" s="36">
        <f>SUMIFS(СВЦЭМ!$C$39:$C$782,СВЦЭМ!$A$39:$A$782,$A95,СВЦЭМ!$B$39:$B$782,U$83)+'СЕТ СН'!$H$9+СВЦЭМ!$D$10+'СЕТ СН'!$H$6-'СЕТ СН'!$H$19</f>
        <v>1943.4035906400002</v>
      </c>
      <c r="V95" s="36">
        <f>SUMIFS(СВЦЭМ!$C$39:$C$782,СВЦЭМ!$A$39:$A$782,$A95,СВЦЭМ!$B$39:$B$782,V$83)+'СЕТ СН'!$H$9+СВЦЭМ!$D$10+'СЕТ СН'!$H$6-'СЕТ СН'!$H$19</f>
        <v>1933.18995002</v>
      </c>
      <c r="W95" s="36">
        <f>SUMIFS(СВЦЭМ!$C$39:$C$782,СВЦЭМ!$A$39:$A$782,$A95,СВЦЭМ!$B$39:$B$782,W$83)+'СЕТ СН'!$H$9+СВЦЭМ!$D$10+'СЕТ СН'!$H$6-'СЕТ СН'!$H$19</f>
        <v>1997.2283989800001</v>
      </c>
      <c r="X95" s="36">
        <f>SUMIFS(СВЦЭМ!$C$39:$C$782,СВЦЭМ!$A$39:$A$782,$A95,СВЦЭМ!$B$39:$B$782,X$83)+'СЕТ СН'!$H$9+СВЦЭМ!$D$10+'СЕТ СН'!$H$6-'СЕТ СН'!$H$19</f>
        <v>2012.6589050700002</v>
      </c>
      <c r="Y95" s="36">
        <f>SUMIFS(СВЦЭМ!$C$39:$C$782,СВЦЭМ!$A$39:$A$782,$A95,СВЦЭМ!$B$39:$B$782,Y$83)+'СЕТ СН'!$H$9+СВЦЭМ!$D$10+'СЕТ СН'!$H$6-'СЕТ СН'!$H$19</f>
        <v>2072.9107675800001</v>
      </c>
    </row>
    <row r="96" spans="1:25" ht="15.75" x14ac:dyDescent="0.2">
      <c r="A96" s="35">
        <f t="shared" si="2"/>
        <v>45059</v>
      </c>
      <c r="B96" s="36">
        <f>SUMIFS(СВЦЭМ!$C$39:$C$782,СВЦЭМ!$A$39:$A$782,$A96,СВЦЭМ!$B$39:$B$782,B$83)+'СЕТ СН'!$H$9+СВЦЭМ!$D$10+'СЕТ СН'!$H$6-'СЕТ СН'!$H$19</f>
        <v>2146.5066820700004</v>
      </c>
      <c r="C96" s="36">
        <f>SUMIFS(СВЦЭМ!$C$39:$C$782,СВЦЭМ!$A$39:$A$782,$A96,СВЦЭМ!$B$39:$B$782,C$83)+'СЕТ СН'!$H$9+СВЦЭМ!$D$10+'СЕТ СН'!$H$6-'СЕТ СН'!$H$19</f>
        <v>2195.22014059</v>
      </c>
      <c r="D96" s="36">
        <f>SUMIFS(СВЦЭМ!$C$39:$C$782,СВЦЭМ!$A$39:$A$782,$A96,СВЦЭМ!$B$39:$B$782,D$83)+'СЕТ СН'!$H$9+СВЦЭМ!$D$10+'СЕТ СН'!$H$6-'СЕТ СН'!$H$19</f>
        <v>2242.3520724199998</v>
      </c>
      <c r="E96" s="36">
        <f>SUMIFS(СВЦЭМ!$C$39:$C$782,СВЦЭМ!$A$39:$A$782,$A96,СВЦЭМ!$B$39:$B$782,E$83)+'СЕТ СН'!$H$9+СВЦЭМ!$D$10+'СЕТ СН'!$H$6-'СЕТ СН'!$H$19</f>
        <v>2263.4465902100001</v>
      </c>
      <c r="F96" s="36">
        <f>SUMIFS(СВЦЭМ!$C$39:$C$782,СВЦЭМ!$A$39:$A$782,$A96,СВЦЭМ!$B$39:$B$782,F$83)+'СЕТ СН'!$H$9+СВЦЭМ!$D$10+'СЕТ СН'!$H$6-'СЕТ СН'!$H$19</f>
        <v>2260.89857106</v>
      </c>
      <c r="G96" s="36">
        <f>SUMIFS(СВЦЭМ!$C$39:$C$782,СВЦЭМ!$A$39:$A$782,$A96,СВЦЭМ!$B$39:$B$782,G$83)+'СЕТ СН'!$H$9+СВЦЭМ!$D$10+'СЕТ СН'!$H$6-'СЕТ СН'!$H$19</f>
        <v>2242.0936396900001</v>
      </c>
      <c r="H96" s="36">
        <f>SUMIFS(СВЦЭМ!$C$39:$C$782,СВЦЭМ!$A$39:$A$782,$A96,СВЦЭМ!$B$39:$B$782,H$83)+'СЕТ СН'!$H$9+СВЦЭМ!$D$10+'СЕТ СН'!$H$6-'СЕТ СН'!$H$19</f>
        <v>2220.1760234800004</v>
      </c>
      <c r="I96" s="36">
        <f>SUMIFS(СВЦЭМ!$C$39:$C$782,СВЦЭМ!$A$39:$A$782,$A96,СВЦЭМ!$B$39:$B$782,I$83)+'СЕТ СН'!$H$9+СВЦЭМ!$D$10+'СЕТ СН'!$H$6-'СЕТ СН'!$H$19</f>
        <v>2135.8633576800003</v>
      </c>
      <c r="J96" s="36">
        <f>SUMIFS(СВЦЭМ!$C$39:$C$782,СВЦЭМ!$A$39:$A$782,$A96,СВЦЭМ!$B$39:$B$782,J$83)+'СЕТ СН'!$H$9+СВЦЭМ!$D$10+'СЕТ СН'!$H$6-'СЕТ СН'!$H$19</f>
        <v>2076.82086652</v>
      </c>
      <c r="K96" s="36">
        <f>SUMIFS(СВЦЭМ!$C$39:$C$782,СВЦЭМ!$A$39:$A$782,$A96,СВЦЭМ!$B$39:$B$782,K$83)+'СЕТ СН'!$H$9+СВЦЭМ!$D$10+'СЕТ СН'!$H$6-'СЕТ СН'!$H$19</f>
        <v>2076.44141193</v>
      </c>
      <c r="L96" s="36">
        <f>SUMIFS(СВЦЭМ!$C$39:$C$782,СВЦЭМ!$A$39:$A$782,$A96,СВЦЭМ!$B$39:$B$782,L$83)+'СЕТ СН'!$H$9+СВЦЭМ!$D$10+'СЕТ СН'!$H$6-'СЕТ СН'!$H$19</f>
        <v>2063.7234427399999</v>
      </c>
      <c r="M96" s="36">
        <f>SUMIFS(СВЦЭМ!$C$39:$C$782,СВЦЭМ!$A$39:$A$782,$A96,СВЦЭМ!$B$39:$B$782,M$83)+'СЕТ СН'!$H$9+СВЦЭМ!$D$10+'СЕТ СН'!$H$6-'СЕТ СН'!$H$19</f>
        <v>2043.37361235</v>
      </c>
      <c r="N96" s="36">
        <f>SUMIFS(СВЦЭМ!$C$39:$C$782,СВЦЭМ!$A$39:$A$782,$A96,СВЦЭМ!$B$39:$B$782,N$83)+'СЕТ СН'!$H$9+СВЦЭМ!$D$10+'СЕТ СН'!$H$6-'СЕТ СН'!$H$19</f>
        <v>2077.8432900300004</v>
      </c>
      <c r="O96" s="36">
        <f>SUMIFS(СВЦЭМ!$C$39:$C$782,СВЦЭМ!$A$39:$A$782,$A96,СВЦЭМ!$B$39:$B$782,O$83)+'СЕТ СН'!$H$9+СВЦЭМ!$D$10+'СЕТ СН'!$H$6-'СЕТ СН'!$H$19</f>
        <v>2104.39413513</v>
      </c>
      <c r="P96" s="36">
        <f>SUMIFS(СВЦЭМ!$C$39:$C$782,СВЦЭМ!$A$39:$A$782,$A96,СВЦЭМ!$B$39:$B$782,P$83)+'СЕТ СН'!$H$9+СВЦЭМ!$D$10+'СЕТ СН'!$H$6-'СЕТ СН'!$H$19</f>
        <v>2118.2420477300002</v>
      </c>
      <c r="Q96" s="36">
        <f>SUMIFS(СВЦЭМ!$C$39:$C$782,СВЦЭМ!$A$39:$A$782,$A96,СВЦЭМ!$B$39:$B$782,Q$83)+'СЕТ СН'!$H$9+СВЦЭМ!$D$10+'СЕТ СН'!$H$6-'СЕТ СН'!$H$19</f>
        <v>2142.2133038700003</v>
      </c>
      <c r="R96" s="36">
        <f>SUMIFS(СВЦЭМ!$C$39:$C$782,СВЦЭМ!$A$39:$A$782,$A96,СВЦЭМ!$B$39:$B$782,R$83)+'СЕТ СН'!$H$9+СВЦЭМ!$D$10+'СЕТ СН'!$H$6-'СЕТ СН'!$H$19</f>
        <v>2141.1439191899999</v>
      </c>
      <c r="S96" s="36">
        <f>SUMIFS(СВЦЭМ!$C$39:$C$782,СВЦЭМ!$A$39:$A$782,$A96,СВЦЭМ!$B$39:$B$782,S$83)+'СЕТ СН'!$H$9+СВЦЭМ!$D$10+'СЕТ СН'!$H$6-'СЕТ СН'!$H$19</f>
        <v>2113.2341361099998</v>
      </c>
      <c r="T96" s="36">
        <f>SUMIFS(СВЦЭМ!$C$39:$C$782,СВЦЭМ!$A$39:$A$782,$A96,СВЦЭМ!$B$39:$B$782,T$83)+'СЕТ СН'!$H$9+СВЦЭМ!$D$10+'СЕТ СН'!$H$6-'СЕТ СН'!$H$19</f>
        <v>2086.0945467500001</v>
      </c>
      <c r="U96" s="36">
        <f>SUMIFS(СВЦЭМ!$C$39:$C$782,СВЦЭМ!$A$39:$A$782,$A96,СВЦЭМ!$B$39:$B$782,U$83)+'СЕТ СН'!$H$9+СВЦЭМ!$D$10+'СЕТ СН'!$H$6-'СЕТ СН'!$H$19</f>
        <v>1978.9069977200002</v>
      </c>
      <c r="V96" s="36">
        <f>SUMIFS(СВЦЭМ!$C$39:$C$782,СВЦЭМ!$A$39:$A$782,$A96,СВЦЭМ!$B$39:$B$782,V$83)+'СЕТ СН'!$H$9+СВЦЭМ!$D$10+'СЕТ СН'!$H$6-'СЕТ СН'!$H$19</f>
        <v>1991.82215778</v>
      </c>
      <c r="W96" s="36">
        <f>SUMIFS(СВЦЭМ!$C$39:$C$782,СВЦЭМ!$A$39:$A$782,$A96,СВЦЭМ!$B$39:$B$782,W$83)+'СЕТ СН'!$H$9+СВЦЭМ!$D$10+'СЕТ СН'!$H$6-'СЕТ СН'!$H$19</f>
        <v>1985.30882892</v>
      </c>
      <c r="X96" s="36">
        <f>SUMIFS(СВЦЭМ!$C$39:$C$782,СВЦЭМ!$A$39:$A$782,$A96,СВЦЭМ!$B$39:$B$782,X$83)+'СЕТ СН'!$H$9+СВЦЭМ!$D$10+'СЕТ СН'!$H$6-'СЕТ СН'!$H$19</f>
        <v>2033.4987890100001</v>
      </c>
      <c r="Y96" s="36">
        <f>SUMIFS(СВЦЭМ!$C$39:$C$782,СВЦЭМ!$A$39:$A$782,$A96,СВЦЭМ!$B$39:$B$782,Y$83)+'СЕТ СН'!$H$9+СВЦЭМ!$D$10+'СЕТ СН'!$H$6-'СЕТ СН'!$H$19</f>
        <v>2038.01393863</v>
      </c>
    </row>
    <row r="97" spans="1:25" ht="15.75" x14ac:dyDescent="0.2">
      <c r="A97" s="35">
        <f t="shared" si="2"/>
        <v>45060</v>
      </c>
      <c r="B97" s="36">
        <f>SUMIFS(СВЦЭМ!$C$39:$C$782,СВЦЭМ!$A$39:$A$782,$A97,СВЦЭМ!$B$39:$B$782,B$83)+'СЕТ СН'!$H$9+СВЦЭМ!$D$10+'СЕТ СН'!$H$6-'СЕТ СН'!$H$19</f>
        <v>2105.2792335900003</v>
      </c>
      <c r="C97" s="36">
        <f>SUMIFS(СВЦЭМ!$C$39:$C$782,СВЦЭМ!$A$39:$A$782,$A97,СВЦЭМ!$B$39:$B$782,C$83)+'СЕТ СН'!$H$9+СВЦЭМ!$D$10+'СЕТ СН'!$H$6-'СЕТ СН'!$H$19</f>
        <v>2188.8645236900002</v>
      </c>
      <c r="D97" s="36">
        <f>SUMIFS(СВЦЭМ!$C$39:$C$782,СВЦЭМ!$A$39:$A$782,$A97,СВЦЭМ!$B$39:$B$782,D$83)+'СЕТ СН'!$H$9+СВЦЭМ!$D$10+'СЕТ СН'!$H$6-'СЕТ СН'!$H$19</f>
        <v>2257.51133914</v>
      </c>
      <c r="E97" s="36">
        <f>SUMIFS(СВЦЭМ!$C$39:$C$782,СВЦЭМ!$A$39:$A$782,$A97,СВЦЭМ!$B$39:$B$782,E$83)+'СЕТ СН'!$H$9+СВЦЭМ!$D$10+'СЕТ СН'!$H$6-'СЕТ СН'!$H$19</f>
        <v>2252.2448341999998</v>
      </c>
      <c r="F97" s="36">
        <f>SUMIFS(СВЦЭМ!$C$39:$C$782,СВЦЭМ!$A$39:$A$782,$A97,СВЦЭМ!$B$39:$B$782,F$83)+'СЕТ СН'!$H$9+СВЦЭМ!$D$10+'СЕТ СН'!$H$6-'СЕТ СН'!$H$19</f>
        <v>2259.6027385400002</v>
      </c>
      <c r="G97" s="36">
        <f>SUMIFS(СВЦЭМ!$C$39:$C$782,СВЦЭМ!$A$39:$A$782,$A97,СВЦЭМ!$B$39:$B$782,G$83)+'СЕТ СН'!$H$9+СВЦЭМ!$D$10+'СЕТ СН'!$H$6-'СЕТ СН'!$H$19</f>
        <v>2247.4975122000001</v>
      </c>
      <c r="H97" s="36">
        <f>SUMIFS(СВЦЭМ!$C$39:$C$782,СВЦЭМ!$A$39:$A$782,$A97,СВЦЭМ!$B$39:$B$782,H$83)+'СЕТ СН'!$H$9+СВЦЭМ!$D$10+'СЕТ СН'!$H$6-'СЕТ СН'!$H$19</f>
        <v>2246.5516528200001</v>
      </c>
      <c r="I97" s="36">
        <f>SUMIFS(СВЦЭМ!$C$39:$C$782,СВЦЭМ!$A$39:$A$782,$A97,СВЦЭМ!$B$39:$B$782,I$83)+'СЕТ СН'!$H$9+СВЦЭМ!$D$10+'СЕТ СН'!$H$6-'СЕТ СН'!$H$19</f>
        <v>2195.58831667</v>
      </c>
      <c r="J97" s="36">
        <f>SUMIFS(СВЦЭМ!$C$39:$C$782,СВЦЭМ!$A$39:$A$782,$A97,СВЦЭМ!$B$39:$B$782,J$83)+'СЕТ СН'!$H$9+СВЦЭМ!$D$10+'СЕТ СН'!$H$6-'СЕТ СН'!$H$19</f>
        <v>2117.81457774</v>
      </c>
      <c r="K97" s="36">
        <f>SUMIFS(СВЦЭМ!$C$39:$C$782,СВЦЭМ!$A$39:$A$782,$A97,СВЦЭМ!$B$39:$B$782,K$83)+'СЕТ СН'!$H$9+СВЦЭМ!$D$10+'СЕТ СН'!$H$6-'СЕТ СН'!$H$19</f>
        <v>2044.8036670000001</v>
      </c>
      <c r="L97" s="36">
        <f>SUMIFS(СВЦЭМ!$C$39:$C$782,СВЦЭМ!$A$39:$A$782,$A97,СВЦЭМ!$B$39:$B$782,L$83)+'СЕТ СН'!$H$9+СВЦЭМ!$D$10+'СЕТ СН'!$H$6-'СЕТ СН'!$H$19</f>
        <v>2017.49201679</v>
      </c>
      <c r="M97" s="36">
        <f>SUMIFS(СВЦЭМ!$C$39:$C$782,СВЦЭМ!$A$39:$A$782,$A97,СВЦЭМ!$B$39:$B$782,M$83)+'СЕТ СН'!$H$9+СВЦЭМ!$D$10+'СЕТ СН'!$H$6-'СЕТ СН'!$H$19</f>
        <v>2011.81522885</v>
      </c>
      <c r="N97" s="36">
        <f>SUMIFS(СВЦЭМ!$C$39:$C$782,СВЦЭМ!$A$39:$A$782,$A97,СВЦЭМ!$B$39:$B$782,N$83)+'СЕТ СН'!$H$9+СВЦЭМ!$D$10+'СЕТ СН'!$H$6-'СЕТ СН'!$H$19</f>
        <v>2032.6171602000002</v>
      </c>
      <c r="O97" s="36">
        <f>SUMIFS(СВЦЭМ!$C$39:$C$782,СВЦЭМ!$A$39:$A$782,$A97,СВЦЭМ!$B$39:$B$782,O$83)+'СЕТ СН'!$H$9+СВЦЭМ!$D$10+'СЕТ СН'!$H$6-'СЕТ СН'!$H$19</f>
        <v>2068.30844097</v>
      </c>
      <c r="P97" s="36">
        <f>SUMIFS(СВЦЭМ!$C$39:$C$782,СВЦЭМ!$A$39:$A$782,$A97,СВЦЭМ!$B$39:$B$782,P$83)+'СЕТ СН'!$H$9+СВЦЭМ!$D$10+'СЕТ СН'!$H$6-'СЕТ СН'!$H$19</f>
        <v>2080.6550293600003</v>
      </c>
      <c r="Q97" s="36">
        <f>SUMIFS(СВЦЭМ!$C$39:$C$782,СВЦЭМ!$A$39:$A$782,$A97,СВЦЭМ!$B$39:$B$782,Q$83)+'СЕТ СН'!$H$9+СВЦЭМ!$D$10+'СЕТ СН'!$H$6-'СЕТ СН'!$H$19</f>
        <v>2097.4230657899998</v>
      </c>
      <c r="R97" s="36">
        <f>SUMIFS(СВЦЭМ!$C$39:$C$782,СВЦЭМ!$A$39:$A$782,$A97,СВЦЭМ!$B$39:$B$782,R$83)+'СЕТ СН'!$H$9+СВЦЭМ!$D$10+'СЕТ СН'!$H$6-'СЕТ СН'!$H$19</f>
        <v>2078.1800162099998</v>
      </c>
      <c r="S97" s="36">
        <f>SUMIFS(СВЦЭМ!$C$39:$C$782,СВЦЭМ!$A$39:$A$782,$A97,СВЦЭМ!$B$39:$B$782,S$83)+'СЕТ СН'!$H$9+СВЦЭМ!$D$10+'СЕТ СН'!$H$6-'СЕТ СН'!$H$19</f>
        <v>2041.7078181300001</v>
      </c>
      <c r="T97" s="36">
        <f>SUMIFS(СВЦЭМ!$C$39:$C$782,СВЦЭМ!$A$39:$A$782,$A97,СВЦЭМ!$B$39:$B$782,T$83)+'СЕТ СН'!$H$9+СВЦЭМ!$D$10+'СЕТ СН'!$H$6-'СЕТ СН'!$H$19</f>
        <v>2030.00592056</v>
      </c>
      <c r="U97" s="36">
        <f>SUMIFS(СВЦЭМ!$C$39:$C$782,СВЦЭМ!$A$39:$A$782,$A97,СВЦЭМ!$B$39:$B$782,U$83)+'СЕТ СН'!$H$9+СВЦЭМ!$D$10+'СЕТ СН'!$H$6-'СЕТ СН'!$H$19</f>
        <v>2003.81003209</v>
      </c>
      <c r="V97" s="36">
        <f>SUMIFS(СВЦЭМ!$C$39:$C$782,СВЦЭМ!$A$39:$A$782,$A97,СВЦЭМ!$B$39:$B$782,V$83)+'СЕТ СН'!$H$9+СВЦЭМ!$D$10+'СЕТ СН'!$H$6-'СЕТ СН'!$H$19</f>
        <v>1984.49007534</v>
      </c>
      <c r="W97" s="36">
        <f>SUMIFS(СВЦЭМ!$C$39:$C$782,СВЦЭМ!$A$39:$A$782,$A97,СВЦЭМ!$B$39:$B$782,W$83)+'СЕТ СН'!$H$9+СВЦЭМ!$D$10+'СЕТ СН'!$H$6-'СЕТ СН'!$H$19</f>
        <v>1946.3316168700001</v>
      </c>
      <c r="X97" s="36">
        <f>SUMIFS(СВЦЭМ!$C$39:$C$782,СВЦЭМ!$A$39:$A$782,$A97,СВЦЭМ!$B$39:$B$782,X$83)+'СЕТ СН'!$H$9+СВЦЭМ!$D$10+'СЕТ СН'!$H$6-'СЕТ СН'!$H$19</f>
        <v>1984.9790943200001</v>
      </c>
      <c r="Y97" s="36">
        <f>SUMIFS(СВЦЭМ!$C$39:$C$782,СВЦЭМ!$A$39:$A$782,$A97,СВЦЭМ!$B$39:$B$782,Y$83)+'СЕТ СН'!$H$9+СВЦЭМ!$D$10+'СЕТ СН'!$H$6-'СЕТ СН'!$H$19</f>
        <v>2054.3605200299999</v>
      </c>
    </row>
    <row r="98" spans="1:25" ht="15.75" x14ac:dyDescent="0.2">
      <c r="A98" s="35">
        <f t="shared" si="2"/>
        <v>45061</v>
      </c>
      <c r="B98" s="36">
        <f>SUMIFS(СВЦЭМ!$C$39:$C$782,СВЦЭМ!$A$39:$A$782,$A98,СВЦЭМ!$B$39:$B$782,B$83)+'СЕТ СН'!$H$9+СВЦЭМ!$D$10+'СЕТ СН'!$H$6-'СЕТ СН'!$H$19</f>
        <v>2144.78265702</v>
      </c>
      <c r="C98" s="36">
        <f>SUMIFS(СВЦЭМ!$C$39:$C$782,СВЦЭМ!$A$39:$A$782,$A98,СВЦЭМ!$B$39:$B$782,C$83)+'СЕТ СН'!$H$9+СВЦЭМ!$D$10+'СЕТ СН'!$H$6-'СЕТ СН'!$H$19</f>
        <v>2219.17915945</v>
      </c>
      <c r="D98" s="36">
        <f>SUMIFS(СВЦЭМ!$C$39:$C$782,СВЦЭМ!$A$39:$A$782,$A98,СВЦЭМ!$B$39:$B$782,D$83)+'СЕТ СН'!$H$9+СВЦЭМ!$D$10+'СЕТ СН'!$H$6-'СЕТ СН'!$H$19</f>
        <v>2310.5096586999998</v>
      </c>
      <c r="E98" s="36">
        <f>SUMIFS(СВЦЭМ!$C$39:$C$782,СВЦЭМ!$A$39:$A$782,$A98,СВЦЭМ!$B$39:$B$782,E$83)+'СЕТ СН'!$H$9+СВЦЭМ!$D$10+'СЕТ СН'!$H$6-'СЕТ СН'!$H$19</f>
        <v>2311.1289116899998</v>
      </c>
      <c r="F98" s="36">
        <f>SUMIFS(СВЦЭМ!$C$39:$C$782,СВЦЭМ!$A$39:$A$782,$A98,СВЦЭМ!$B$39:$B$782,F$83)+'СЕТ СН'!$H$9+СВЦЭМ!$D$10+'СЕТ СН'!$H$6-'СЕТ СН'!$H$19</f>
        <v>2293.8247588000004</v>
      </c>
      <c r="G98" s="36">
        <f>SUMIFS(СВЦЭМ!$C$39:$C$782,СВЦЭМ!$A$39:$A$782,$A98,СВЦЭМ!$B$39:$B$782,G$83)+'СЕТ СН'!$H$9+СВЦЭМ!$D$10+'СЕТ СН'!$H$6-'СЕТ СН'!$H$19</f>
        <v>2258.4467039400001</v>
      </c>
      <c r="H98" s="36">
        <f>SUMIFS(СВЦЭМ!$C$39:$C$782,СВЦЭМ!$A$39:$A$782,$A98,СВЦЭМ!$B$39:$B$782,H$83)+'СЕТ СН'!$H$9+СВЦЭМ!$D$10+'СЕТ СН'!$H$6-'СЕТ СН'!$H$19</f>
        <v>2204.4188140699998</v>
      </c>
      <c r="I98" s="36">
        <f>SUMIFS(СВЦЭМ!$C$39:$C$782,СВЦЭМ!$A$39:$A$782,$A98,СВЦЭМ!$B$39:$B$782,I$83)+'СЕТ СН'!$H$9+СВЦЭМ!$D$10+'СЕТ СН'!$H$6-'СЕТ СН'!$H$19</f>
        <v>2149.8490387100001</v>
      </c>
      <c r="J98" s="36">
        <f>SUMIFS(СВЦЭМ!$C$39:$C$782,СВЦЭМ!$A$39:$A$782,$A98,СВЦЭМ!$B$39:$B$782,J$83)+'СЕТ СН'!$H$9+СВЦЭМ!$D$10+'СЕТ СН'!$H$6-'СЕТ СН'!$H$19</f>
        <v>2078.86458722</v>
      </c>
      <c r="K98" s="36">
        <f>SUMIFS(СВЦЭМ!$C$39:$C$782,СВЦЭМ!$A$39:$A$782,$A98,СВЦЭМ!$B$39:$B$782,K$83)+'СЕТ СН'!$H$9+СВЦЭМ!$D$10+'СЕТ СН'!$H$6-'СЕТ СН'!$H$19</f>
        <v>2057.9583313200001</v>
      </c>
      <c r="L98" s="36">
        <f>SUMIFS(СВЦЭМ!$C$39:$C$782,СВЦЭМ!$A$39:$A$782,$A98,СВЦЭМ!$B$39:$B$782,L$83)+'СЕТ СН'!$H$9+СВЦЭМ!$D$10+'СЕТ СН'!$H$6-'СЕТ СН'!$H$19</f>
        <v>2043.1969257000001</v>
      </c>
      <c r="M98" s="36">
        <f>SUMIFS(СВЦЭМ!$C$39:$C$782,СВЦЭМ!$A$39:$A$782,$A98,СВЦЭМ!$B$39:$B$782,M$83)+'СЕТ СН'!$H$9+СВЦЭМ!$D$10+'СЕТ СН'!$H$6-'СЕТ СН'!$H$19</f>
        <v>2038.2387877400001</v>
      </c>
      <c r="N98" s="36">
        <f>SUMIFS(СВЦЭМ!$C$39:$C$782,СВЦЭМ!$A$39:$A$782,$A98,СВЦЭМ!$B$39:$B$782,N$83)+'СЕТ СН'!$H$9+СВЦЭМ!$D$10+'СЕТ СН'!$H$6-'СЕТ СН'!$H$19</f>
        <v>2107.7587634000001</v>
      </c>
      <c r="O98" s="36">
        <f>SUMIFS(СВЦЭМ!$C$39:$C$782,СВЦЭМ!$A$39:$A$782,$A98,СВЦЭМ!$B$39:$B$782,O$83)+'СЕТ СН'!$H$9+СВЦЭМ!$D$10+'СЕТ СН'!$H$6-'СЕТ СН'!$H$19</f>
        <v>2104.12120035</v>
      </c>
      <c r="P98" s="36">
        <f>SUMIFS(СВЦЭМ!$C$39:$C$782,СВЦЭМ!$A$39:$A$782,$A98,СВЦЭМ!$B$39:$B$782,P$83)+'СЕТ СН'!$H$9+СВЦЭМ!$D$10+'СЕТ СН'!$H$6-'СЕТ СН'!$H$19</f>
        <v>2093.5211281100001</v>
      </c>
      <c r="Q98" s="36">
        <f>SUMIFS(СВЦЭМ!$C$39:$C$782,СВЦЭМ!$A$39:$A$782,$A98,СВЦЭМ!$B$39:$B$782,Q$83)+'СЕТ СН'!$H$9+СВЦЭМ!$D$10+'СЕТ СН'!$H$6-'СЕТ СН'!$H$19</f>
        <v>2096.3514244400003</v>
      </c>
      <c r="R98" s="36">
        <f>SUMIFS(СВЦЭМ!$C$39:$C$782,СВЦЭМ!$A$39:$A$782,$A98,СВЦЭМ!$B$39:$B$782,R$83)+'СЕТ СН'!$H$9+СВЦЭМ!$D$10+'СЕТ СН'!$H$6-'СЕТ СН'!$H$19</f>
        <v>2113.7604233000002</v>
      </c>
      <c r="S98" s="36">
        <f>SUMIFS(СВЦЭМ!$C$39:$C$782,СВЦЭМ!$A$39:$A$782,$A98,СВЦЭМ!$B$39:$B$782,S$83)+'СЕТ СН'!$H$9+СВЦЭМ!$D$10+'СЕТ СН'!$H$6-'СЕТ СН'!$H$19</f>
        <v>2055.1641130400003</v>
      </c>
      <c r="T98" s="36">
        <f>SUMIFS(СВЦЭМ!$C$39:$C$782,СВЦЭМ!$A$39:$A$782,$A98,СВЦЭМ!$B$39:$B$782,T$83)+'СЕТ СН'!$H$9+СВЦЭМ!$D$10+'СЕТ СН'!$H$6-'СЕТ СН'!$H$19</f>
        <v>1983.55878577</v>
      </c>
      <c r="U98" s="36">
        <f>SUMIFS(СВЦЭМ!$C$39:$C$782,СВЦЭМ!$A$39:$A$782,$A98,СВЦЭМ!$B$39:$B$782,U$83)+'СЕТ СН'!$H$9+СВЦЭМ!$D$10+'СЕТ СН'!$H$6-'СЕТ СН'!$H$19</f>
        <v>1931.19126304</v>
      </c>
      <c r="V98" s="36">
        <f>SUMIFS(СВЦЭМ!$C$39:$C$782,СВЦЭМ!$A$39:$A$782,$A98,СВЦЭМ!$B$39:$B$782,V$83)+'СЕТ СН'!$H$9+СВЦЭМ!$D$10+'СЕТ СН'!$H$6-'СЕТ СН'!$H$19</f>
        <v>1903.43735687</v>
      </c>
      <c r="W98" s="36">
        <f>SUMIFS(СВЦЭМ!$C$39:$C$782,СВЦЭМ!$A$39:$A$782,$A98,СВЦЭМ!$B$39:$B$782,W$83)+'СЕТ СН'!$H$9+СВЦЭМ!$D$10+'СЕТ СН'!$H$6-'СЕТ СН'!$H$19</f>
        <v>1948.4618401300002</v>
      </c>
      <c r="X98" s="36">
        <f>SUMIFS(СВЦЭМ!$C$39:$C$782,СВЦЭМ!$A$39:$A$782,$A98,СВЦЭМ!$B$39:$B$782,X$83)+'СЕТ СН'!$H$9+СВЦЭМ!$D$10+'СЕТ СН'!$H$6-'СЕТ СН'!$H$19</f>
        <v>2004.2471280700001</v>
      </c>
      <c r="Y98" s="36">
        <f>SUMIFS(СВЦЭМ!$C$39:$C$782,СВЦЭМ!$A$39:$A$782,$A98,СВЦЭМ!$B$39:$B$782,Y$83)+'СЕТ СН'!$H$9+СВЦЭМ!$D$10+'СЕТ СН'!$H$6-'СЕТ СН'!$H$19</f>
        <v>2068.7645875600001</v>
      </c>
    </row>
    <row r="99" spans="1:25" ht="15.75" x14ac:dyDescent="0.2">
      <c r="A99" s="35">
        <f t="shared" si="2"/>
        <v>45062</v>
      </c>
      <c r="B99" s="36">
        <f>SUMIFS(СВЦЭМ!$C$39:$C$782,СВЦЭМ!$A$39:$A$782,$A99,СВЦЭМ!$B$39:$B$782,B$83)+'СЕТ СН'!$H$9+СВЦЭМ!$D$10+'СЕТ СН'!$H$6-'СЕТ СН'!$H$19</f>
        <v>2192.76181094</v>
      </c>
      <c r="C99" s="36">
        <f>SUMIFS(СВЦЭМ!$C$39:$C$782,СВЦЭМ!$A$39:$A$782,$A99,СВЦЭМ!$B$39:$B$782,C$83)+'СЕТ СН'!$H$9+СВЦЭМ!$D$10+'СЕТ СН'!$H$6-'СЕТ СН'!$H$19</f>
        <v>2227.8522939900004</v>
      </c>
      <c r="D99" s="36">
        <f>SUMIFS(СВЦЭМ!$C$39:$C$782,СВЦЭМ!$A$39:$A$782,$A99,СВЦЭМ!$B$39:$B$782,D$83)+'СЕТ СН'!$H$9+СВЦЭМ!$D$10+'СЕТ СН'!$H$6-'СЕТ СН'!$H$19</f>
        <v>2249.2905094799999</v>
      </c>
      <c r="E99" s="36">
        <f>SUMIFS(СВЦЭМ!$C$39:$C$782,СВЦЭМ!$A$39:$A$782,$A99,СВЦЭМ!$B$39:$B$782,E$83)+'СЕТ СН'!$H$9+СВЦЭМ!$D$10+'СЕТ СН'!$H$6-'СЕТ СН'!$H$19</f>
        <v>2228.32624588</v>
      </c>
      <c r="F99" s="36">
        <f>SUMIFS(СВЦЭМ!$C$39:$C$782,СВЦЭМ!$A$39:$A$782,$A99,СВЦЭМ!$B$39:$B$782,F$83)+'СЕТ СН'!$H$9+СВЦЭМ!$D$10+'СЕТ СН'!$H$6-'СЕТ СН'!$H$19</f>
        <v>2226.9084561899999</v>
      </c>
      <c r="G99" s="36">
        <f>SUMIFS(СВЦЭМ!$C$39:$C$782,СВЦЭМ!$A$39:$A$782,$A99,СВЦЭМ!$B$39:$B$782,G$83)+'СЕТ СН'!$H$9+СВЦЭМ!$D$10+'СЕТ СН'!$H$6-'СЕТ СН'!$H$19</f>
        <v>2234.3949928800002</v>
      </c>
      <c r="H99" s="36">
        <f>SUMIFS(СВЦЭМ!$C$39:$C$782,СВЦЭМ!$A$39:$A$782,$A99,СВЦЭМ!$B$39:$B$782,H$83)+'СЕТ СН'!$H$9+СВЦЭМ!$D$10+'СЕТ СН'!$H$6-'СЕТ СН'!$H$19</f>
        <v>2108.11972466</v>
      </c>
      <c r="I99" s="36">
        <f>SUMIFS(СВЦЭМ!$C$39:$C$782,СВЦЭМ!$A$39:$A$782,$A99,СВЦЭМ!$B$39:$B$782,I$83)+'СЕТ СН'!$H$9+СВЦЭМ!$D$10+'СЕТ СН'!$H$6-'СЕТ СН'!$H$19</f>
        <v>2093.8232136000001</v>
      </c>
      <c r="J99" s="36">
        <f>SUMIFS(СВЦЭМ!$C$39:$C$782,СВЦЭМ!$A$39:$A$782,$A99,СВЦЭМ!$B$39:$B$782,J$83)+'СЕТ СН'!$H$9+СВЦЭМ!$D$10+'СЕТ СН'!$H$6-'СЕТ СН'!$H$19</f>
        <v>2003.95045424</v>
      </c>
      <c r="K99" s="36">
        <f>SUMIFS(СВЦЭМ!$C$39:$C$782,СВЦЭМ!$A$39:$A$782,$A99,СВЦЭМ!$B$39:$B$782,K$83)+'СЕТ СН'!$H$9+СВЦЭМ!$D$10+'СЕТ СН'!$H$6-'СЕТ СН'!$H$19</f>
        <v>1991.6506818800001</v>
      </c>
      <c r="L99" s="36">
        <f>SUMIFS(СВЦЭМ!$C$39:$C$782,СВЦЭМ!$A$39:$A$782,$A99,СВЦЭМ!$B$39:$B$782,L$83)+'СЕТ СН'!$H$9+СВЦЭМ!$D$10+'СЕТ СН'!$H$6-'СЕТ СН'!$H$19</f>
        <v>2003.3324497000001</v>
      </c>
      <c r="M99" s="36">
        <f>SUMIFS(СВЦЭМ!$C$39:$C$782,СВЦЭМ!$A$39:$A$782,$A99,СВЦЭМ!$B$39:$B$782,M$83)+'СЕТ СН'!$H$9+СВЦЭМ!$D$10+'СЕТ СН'!$H$6-'СЕТ СН'!$H$19</f>
        <v>2028.7048374600001</v>
      </c>
      <c r="N99" s="36">
        <f>SUMIFS(СВЦЭМ!$C$39:$C$782,СВЦЭМ!$A$39:$A$782,$A99,СВЦЭМ!$B$39:$B$782,N$83)+'СЕТ СН'!$H$9+СВЦЭМ!$D$10+'СЕТ СН'!$H$6-'СЕТ СН'!$H$19</f>
        <v>2069.0207389799998</v>
      </c>
      <c r="O99" s="36">
        <f>SUMIFS(СВЦЭМ!$C$39:$C$782,СВЦЭМ!$A$39:$A$782,$A99,СВЦЭМ!$B$39:$B$782,O$83)+'СЕТ СН'!$H$9+СВЦЭМ!$D$10+'СЕТ СН'!$H$6-'СЕТ СН'!$H$19</f>
        <v>2084.6046191200003</v>
      </c>
      <c r="P99" s="36">
        <f>SUMIFS(СВЦЭМ!$C$39:$C$782,СВЦЭМ!$A$39:$A$782,$A99,СВЦЭМ!$B$39:$B$782,P$83)+'СЕТ СН'!$H$9+СВЦЭМ!$D$10+'СЕТ СН'!$H$6-'СЕТ СН'!$H$19</f>
        <v>2091.97779231</v>
      </c>
      <c r="Q99" s="36">
        <f>SUMIFS(СВЦЭМ!$C$39:$C$782,СВЦЭМ!$A$39:$A$782,$A99,СВЦЭМ!$B$39:$B$782,Q$83)+'СЕТ СН'!$H$9+СВЦЭМ!$D$10+'СЕТ СН'!$H$6-'СЕТ СН'!$H$19</f>
        <v>2082.3115349700001</v>
      </c>
      <c r="R99" s="36">
        <f>SUMIFS(СВЦЭМ!$C$39:$C$782,СВЦЭМ!$A$39:$A$782,$A99,СВЦЭМ!$B$39:$B$782,R$83)+'СЕТ СН'!$H$9+СВЦЭМ!$D$10+'СЕТ СН'!$H$6-'СЕТ СН'!$H$19</f>
        <v>2028.2782489900001</v>
      </c>
      <c r="S99" s="36">
        <f>SUMIFS(СВЦЭМ!$C$39:$C$782,СВЦЭМ!$A$39:$A$782,$A99,СВЦЭМ!$B$39:$B$782,S$83)+'СЕТ СН'!$H$9+СВЦЭМ!$D$10+'СЕТ СН'!$H$6-'СЕТ СН'!$H$19</f>
        <v>2005.68981308</v>
      </c>
      <c r="T99" s="36">
        <f>SUMIFS(СВЦЭМ!$C$39:$C$782,СВЦЭМ!$A$39:$A$782,$A99,СВЦЭМ!$B$39:$B$782,T$83)+'СЕТ СН'!$H$9+СВЦЭМ!$D$10+'СЕТ СН'!$H$6-'СЕТ СН'!$H$19</f>
        <v>1893.1744403600001</v>
      </c>
      <c r="U99" s="36">
        <f>SUMIFS(СВЦЭМ!$C$39:$C$782,СВЦЭМ!$A$39:$A$782,$A99,СВЦЭМ!$B$39:$B$782,U$83)+'СЕТ СН'!$H$9+СВЦЭМ!$D$10+'СЕТ СН'!$H$6-'СЕТ СН'!$H$19</f>
        <v>1816.08393071</v>
      </c>
      <c r="V99" s="36">
        <f>SUMIFS(СВЦЭМ!$C$39:$C$782,СВЦЭМ!$A$39:$A$782,$A99,СВЦЭМ!$B$39:$B$782,V$83)+'СЕТ СН'!$H$9+СВЦЭМ!$D$10+'СЕТ СН'!$H$6-'СЕТ СН'!$H$19</f>
        <v>1823.5793783200002</v>
      </c>
      <c r="W99" s="36">
        <f>SUMIFS(СВЦЭМ!$C$39:$C$782,СВЦЭМ!$A$39:$A$782,$A99,СВЦЭМ!$B$39:$B$782,W$83)+'СЕТ СН'!$H$9+СВЦЭМ!$D$10+'СЕТ СН'!$H$6-'СЕТ СН'!$H$19</f>
        <v>1879.46396697</v>
      </c>
      <c r="X99" s="36">
        <f>SUMIFS(СВЦЭМ!$C$39:$C$782,СВЦЭМ!$A$39:$A$782,$A99,СВЦЭМ!$B$39:$B$782,X$83)+'СЕТ СН'!$H$9+СВЦЭМ!$D$10+'СЕТ СН'!$H$6-'СЕТ СН'!$H$19</f>
        <v>1922.2883723100001</v>
      </c>
      <c r="Y99" s="36">
        <f>SUMIFS(СВЦЭМ!$C$39:$C$782,СВЦЭМ!$A$39:$A$782,$A99,СВЦЭМ!$B$39:$B$782,Y$83)+'СЕТ СН'!$H$9+СВЦЭМ!$D$10+'СЕТ СН'!$H$6-'СЕТ СН'!$H$19</f>
        <v>2024.64358803</v>
      </c>
    </row>
    <row r="100" spans="1:25" ht="15.75" x14ac:dyDescent="0.2">
      <c r="A100" s="35">
        <f t="shared" si="2"/>
        <v>45063</v>
      </c>
      <c r="B100" s="36">
        <f>SUMIFS(СВЦЭМ!$C$39:$C$782,СВЦЭМ!$A$39:$A$782,$A100,СВЦЭМ!$B$39:$B$782,B$83)+'СЕТ СН'!$H$9+СВЦЭМ!$D$10+'СЕТ СН'!$H$6-'СЕТ СН'!$H$19</f>
        <v>2096.5286064900001</v>
      </c>
      <c r="C100" s="36">
        <f>SUMIFS(СВЦЭМ!$C$39:$C$782,СВЦЭМ!$A$39:$A$782,$A100,СВЦЭМ!$B$39:$B$782,C$83)+'СЕТ СН'!$H$9+СВЦЭМ!$D$10+'СЕТ СН'!$H$6-'СЕТ СН'!$H$19</f>
        <v>2196.9407581200003</v>
      </c>
      <c r="D100" s="36">
        <f>SUMIFS(СВЦЭМ!$C$39:$C$782,СВЦЭМ!$A$39:$A$782,$A100,СВЦЭМ!$B$39:$B$782,D$83)+'СЕТ СН'!$H$9+СВЦЭМ!$D$10+'СЕТ СН'!$H$6-'СЕТ СН'!$H$19</f>
        <v>2174.2289156799998</v>
      </c>
      <c r="E100" s="36">
        <f>SUMIFS(СВЦЭМ!$C$39:$C$782,СВЦЭМ!$A$39:$A$782,$A100,СВЦЭМ!$B$39:$B$782,E$83)+'СЕТ СН'!$H$9+СВЦЭМ!$D$10+'СЕТ СН'!$H$6-'СЕТ СН'!$H$19</f>
        <v>2259.5295347600004</v>
      </c>
      <c r="F100" s="36">
        <f>SUMIFS(СВЦЭМ!$C$39:$C$782,СВЦЭМ!$A$39:$A$782,$A100,СВЦЭМ!$B$39:$B$782,F$83)+'СЕТ СН'!$H$9+СВЦЭМ!$D$10+'СЕТ СН'!$H$6-'СЕТ СН'!$H$19</f>
        <v>2258.7568066700001</v>
      </c>
      <c r="G100" s="36">
        <f>SUMIFS(СВЦЭМ!$C$39:$C$782,СВЦЭМ!$A$39:$A$782,$A100,СВЦЭМ!$B$39:$B$782,G$83)+'СЕТ СН'!$H$9+СВЦЭМ!$D$10+'СЕТ СН'!$H$6-'СЕТ СН'!$H$19</f>
        <v>2175.69177132</v>
      </c>
      <c r="H100" s="36">
        <f>SUMIFS(СВЦЭМ!$C$39:$C$782,СВЦЭМ!$A$39:$A$782,$A100,СВЦЭМ!$B$39:$B$782,H$83)+'СЕТ СН'!$H$9+СВЦЭМ!$D$10+'СЕТ СН'!$H$6-'СЕТ СН'!$H$19</f>
        <v>2131.9560654799998</v>
      </c>
      <c r="I100" s="36">
        <f>SUMIFS(СВЦЭМ!$C$39:$C$782,СВЦЭМ!$A$39:$A$782,$A100,СВЦЭМ!$B$39:$B$782,I$83)+'СЕТ СН'!$H$9+СВЦЭМ!$D$10+'СЕТ СН'!$H$6-'СЕТ СН'!$H$19</f>
        <v>2068.70220083</v>
      </c>
      <c r="J100" s="36">
        <f>SUMIFS(СВЦЭМ!$C$39:$C$782,СВЦЭМ!$A$39:$A$782,$A100,СВЦЭМ!$B$39:$B$782,J$83)+'СЕТ СН'!$H$9+СВЦЭМ!$D$10+'СЕТ СН'!$H$6-'СЕТ СН'!$H$19</f>
        <v>2031.86168668</v>
      </c>
      <c r="K100" s="36">
        <f>SUMIFS(СВЦЭМ!$C$39:$C$782,СВЦЭМ!$A$39:$A$782,$A100,СВЦЭМ!$B$39:$B$782,K$83)+'СЕТ СН'!$H$9+СВЦЭМ!$D$10+'СЕТ СН'!$H$6-'СЕТ СН'!$H$19</f>
        <v>2023.85559128</v>
      </c>
      <c r="L100" s="36">
        <f>SUMIFS(СВЦЭМ!$C$39:$C$782,СВЦЭМ!$A$39:$A$782,$A100,СВЦЭМ!$B$39:$B$782,L$83)+'СЕТ СН'!$H$9+СВЦЭМ!$D$10+'СЕТ СН'!$H$6-'СЕТ СН'!$H$19</f>
        <v>2013.53648929</v>
      </c>
      <c r="M100" s="36">
        <f>SUMIFS(СВЦЭМ!$C$39:$C$782,СВЦЭМ!$A$39:$A$782,$A100,СВЦЭМ!$B$39:$B$782,M$83)+'СЕТ СН'!$H$9+СВЦЭМ!$D$10+'СЕТ СН'!$H$6-'СЕТ СН'!$H$19</f>
        <v>2044.7155160900002</v>
      </c>
      <c r="N100" s="36">
        <f>SUMIFS(СВЦЭМ!$C$39:$C$782,СВЦЭМ!$A$39:$A$782,$A100,СВЦЭМ!$B$39:$B$782,N$83)+'СЕТ СН'!$H$9+СВЦЭМ!$D$10+'СЕТ СН'!$H$6-'СЕТ СН'!$H$19</f>
        <v>2141.01778122</v>
      </c>
      <c r="O100" s="36">
        <f>SUMIFS(СВЦЭМ!$C$39:$C$782,СВЦЭМ!$A$39:$A$782,$A100,СВЦЭМ!$B$39:$B$782,O$83)+'СЕТ СН'!$H$9+СВЦЭМ!$D$10+'СЕТ СН'!$H$6-'СЕТ СН'!$H$19</f>
        <v>2106.53646936</v>
      </c>
      <c r="P100" s="36">
        <f>SUMIFS(СВЦЭМ!$C$39:$C$782,СВЦЭМ!$A$39:$A$782,$A100,СВЦЭМ!$B$39:$B$782,P$83)+'СЕТ СН'!$H$9+СВЦЭМ!$D$10+'СЕТ СН'!$H$6-'СЕТ СН'!$H$19</f>
        <v>2114.2527084100002</v>
      </c>
      <c r="Q100" s="36">
        <f>SUMIFS(СВЦЭМ!$C$39:$C$782,СВЦЭМ!$A$39:$A$782,$A100,СВЦЭМ!$B$39:$B$782,Q$83)+'СЕТ СН'!$H$9+СВЦЭМ!$D$10+'СЕТ СН'!$H$6-'СЕТ СН'!$H$19</f>
        <v>2189.03129545</v>
      </c>
      <c r="R100" s="36">
        <f>SUMIFS(СВЦЭМ!$C$39:$C$782,СВЦЭМ!$A$39:$A$782,$A100,СВЦЭМ!$B$39:$B$782,R$83)+'СЕТ СН'!$H$9+СВЦЭМ!$D$10+'СЕТ СН'!$H$6-'СЕТ СН'!$H$19</f>
        <v>2123.7058144900002</v>
      </c>
      <c r="S100" s="36">
        <f>SUMIFS(СВЦЭМ!$C$39:$C$782,СВЦЭМ!$A$39:$A$782,$A100,СВЦЭМ!$B$39:$B$782,S$83)+'СЕТ СН'!$H$9+СВЦЭМ!$D$10+'СЕТ СН'!$H$6-'СЕТ СН'!$H$19</f>
        <v>2073.6483252100002</v>
      </c>
      <c r="T100" s="36">
        <f>SUMIFS(СВЦЭМ!$C$39:$C$782,СВЦЭМ!$A$39:$A$782,$A100,СВЦЭМ!$B$39:$B$782,T$83)+'СЕТ СН'!$H$9+СВЦЭМ!$D$10+'СЕТ СН'!$H$6-'СЕТ СН'!$H$19</f>
        <v>2014.8655730800001</v>
      </c>
      <c r="U100" s="36">
        <f>SUMIFS(СВЦЭМ!$C$39:$C$782,СВЦЭМ!$A$39:$A$782,$A100,СВЦЭМ!$B$39:$B$782,U$83)+'СЕТ СН'!$H$9+СВЦЭМ!$D$10+'СЕТ СН'!$H$6-'СЕТ СН'!$H$19</f>
        <v>1983.56663718</v>
      </c>
      <c r="V100" s="36">
        <f>SUMIFS(СВЦЭМ!$C$39:$C$782,СВЦЭМ!$A$39:$A$782,$A100,СВЦЭМ!$B$39:$B$782,V$83)+'СЕТ СН'!$H$9+СВЦЭМ!$D$10+'СЕТ СН'!$H$6-'СЕТ СН'!$H$19</f>
        <v>1971.7727124200001</v>
      </c>
      <c r="W100" s="36">
        <f>SUMIFS(СВЦЭМ!$C$39:$C$782,СВЦЭМ!$A$39:$A$782,$A100,СВЦЭМ!$B$39:$B$782,W$83)+'СЕТ СН'!$H$9+СВЦЭМ!$D$10+'СЕТ СН'!$H$6-'СЕТ СН'!$H$19</f>
        <v>1940.0118071500001</v>
      </c>
      <c r="X100" s="36">
        <f>SUMIFS(СВЦЭМ!$C$39:$C$782,СВЦЭМ!$A$39:$A$782,$A100,СВЦЭМ!$B$39:$B$782,X$83)+'СЕТ СН'!$H$9+СВЦЭМ!$D$10+'СЕТ СН'!$H$6-'СЕТ СН'!$H$19</f>
        <v>1967.1187384300001</v>
      </c>
      <c r="Y100" s="36">
        <f>SUMIFS(СВЦЭМ!$C$39:$C$782,СВЦЭМ!$A$39:$A$782,$A100,СВЦЭМ!$B$39:$B$782,Y$83)+'СЕТ СН'!$H$9+СВЦЭМ!$D$10+'СЕТ СН'!$H$6-'СЕТ СН'!$H$19</f>
        <v>2055.4942115700001</v>
      </c>
    </row>
    <row r="101" spans="1:25" ht="15.75" x14ac:dyDescent="0.2">
      <c r="A101" s="35">
        <f t="shared" si="2"/>
        <v>45064</v>
      </c>
      <c r="B101" s="36">
        <f>SUMIFS(СВЦЭМ!$C$39:$C$782,СВЦЭМ!$A$39:$A$782,$A101,СВЦЭМ!$B$39:$B$782,B$83)+'СЕТ СН'!$H$9+СВЦЭМ!$D$10+'СЕТ СН'!$H$6-'СЕТ СН'!$H$19</f>
        <v>2118.9367559100001</v>
      </c>
      <c r="C101" s="36">
        <f>SUMIFS(СВЦЭМ!$C$39:$C$782,СВЦЭМ!$A$39:$A$782,$A101,СВЦЭМ!$B$39:$B$782,C$83)+'СЕТ СН'!$H$9+СВЦЭМ!$D$10+'СЕТ СН'!$H$6-'СЕТ СН'!$H$19</f>
        <v>2199.5960108300001</v>
      </c>
      <c r="D101" s="36">
        <f>SUMIFS(СВЦЭМ!$C$39:$C$782,СВЦЭМ!$A$39:$A$782,$A101,СВЦЭМ!$B$39:$B$782,D$83)+'СЕТ СН'!$H$9+СВЦЭМ!$D$10+'СЕТ СН'!$H$6-'СЕТ СН'!$H$19</f>
        <v>2245.9676786</v>
      </c>
      <c r="E101" s="36">
        <f>SUMIFS(СВЦЭМ!$C$39:$C$782,СВЦЭМ!$A$39:$A$782,$A101,СВЦЭМ!$B$39:$B$782,E$83)+'СЕТ СН'!$H$9+СВЦЭМ!$D$10+'СЕТ СН'!$H$6-'СЕТ СН'!$H$19</f>
        <v>2302.9786672700002</v>
      </c>
      <c r="F101" s="36">
        <f>SUMIFS(СВЦЭМ!$C$39:$C$782,СВЦЭМ!$A$39:$A$782,$A101,СВЦЭМ!$B$39:$B$782,F$83)+'СЕТ СН'!$H$9+СВЦЭМ!$D$10+'СЕТ СН'!$H$6-'СЕТ СН'!$H$19</f>
        <v>2320.2136102000004</v>
      </c>
      <c r="G101" s="36">
        <f>SUMIFS(СВЦЭМ!$C$39:$C$782,СВЦЭМ!$A$39:$A$782,$A101,СВЦЭМ!$B$39:$B$782,G$83)+'СЕТ СН'!$H$9+СВЦЭМ!$D$10+'СЕТ СН'!$H$6-'СЕТ СН'!$H$19</f>
        <v>2286.2631448800003</v>
      </c>
      <c r="H101" s="36">
        <f>SUMIFS(СВЦЭМ!$C$39:$C$782,СВЦЭМ!$A$39:$A$782,$A101,СВЦЭМ!$B$39:$B$782,H$83)+'СЕТ СН'!$H$9+СВЦЭМ!$D$10+'СЕТ СН'!$H$6-'СЕТ СН'!$H$19</f>
        <v>2206.3993838699998</v>
      </c>
      <c r="I101" s="36">
        <f>SUMIFS(СВЦЭМ!$C$39:$C$782,СВЦЭМ!$A$39:$A$782,$A101,СВЦЭМ!$B$39:$B$782,I$83)+'СЕТ СН'!$H$9+СВЦЭМ!$D$10+'СЕТ СН'!$H$6-'СЕТ СН'!$H$19</f>
        <v>2096.7549985100004</v>
      </c>
      <c r="J101" s="36">
        <f>SUMIFS(СВЦЭМ!$C$39:$C$782,СВЦЭМ!$A$39:$A$782,$A101,СВЦЭМ!$B$39:$B$782,J$83)+'СЕТ СН'!$H$9+СВЦЭМ!$D$10+'СЕТ СН'!$H$6-'СЕТ СН'!$H$19</f>
        <v>2030.1673312300002</v>
      </c>
      <c r="K101" s="36">
        <f>SUMIFS(СВЦЭМ!$C$39:$C$782,СВЦЭМ!$A$39:$A$782,$A101,СВЦЭМ!$B$39:$B$782,K$83)+'СЕТ СН'!$H$9+СВЦЭМ!$D$10+'СЕТ СН'!$H$6-'СЕТ СН'!$H$19</f>
        <v>2023.40214879</v>
      </c>
      <c r="L101" s="36">
        <f>SUMIFS(СВЦЭМ!$C$39:$C$782,СВЦЭМ!$A$39:$A$782,$A101,СВЦЭМ!$B$39:$B$782,L$83)+'СЕТ СН'!$H$9+СВЦЭМ!$D$10+'СЕТ СН'!$H$6-'СЕТ СН'!$H$19</f>
        <v>2025.4585399300001</v>
      </c>
      <c r="M101" s="36">
        <f>SUMIFS(СВЦЭМ!$C$39:$C$782,СВЦЭМ!$A$39:$A$782,$A101,СВЦЭМ!$B$39:$B$782,M$83)+'СЕТ СН'!$H$9+СВЦЭМ!$D$10+'СЕТ СН'!$H$6-'СЕТ СН'!$H$19</f>
        <v>2051.28911242</v>
      </c>
      <c r="N101" s="36">
        <f>SUMIFS(СВЦЭМ!$C$39:$C$782,СВЦЭМ!$A$39:$A$782,$A101,СВЦЭМ!$B$39:$B$782,N$83)+'СЕТ СН'!$H$9+СВЦЭМ!$D$10+'СЕТ СН'!$H$6-'СЕТ СН'!$H$19</f>
        <v>2096.7742974600001</v>
      </c>
      <c r="O101" s="36">
        <f>SUMIFS(СВЦЭМ!$C$39:$C$782,СВЦЭМ!$A$39:$A$782,$A101,СВЦЭМ!$B$39:$B$782,O$83)+'СЕТ СН'!$H$9+СВЦЭМ!$D$10+'СЕТ СН'!$H$6-'СЕТ СН'!$H$19</f>
        <v>2138.2219498900004</v>
      </c>
      <c r="P101" s="36">
        <f>SUMIFS(СВЦЭМ!$C$39:$C$782,СВЦЭМ!$A$39:$A$782,$A101,СВЦЭМ!$B$39:$B$782,P$83)+'СЕТ СН'!$H$9+СВЦЭМ!$D$10+'СЕТ СН'!$H$6-'СЕТ СН'!$H$19</f>
        <v>2127.8547516099998</v>
      </c>
      <c r="Q101" s="36">
        <f>SUMIFS(СВЦЭМ!$C$39:$C$782,СВЦЭМ!$A$39:$A$782,$A101,СВЦЭМ!$B$39:$B$782,Q$83)+'СЕТ СН'!$H$9+СВЦЭМ!$D$10+'СЕТ СН'!$H$6-'СЕТ СН'!$H$19</f>
        <v>2126.7060903500001</v>
      </c>
      <c r="R101" s="36">
        <f>SUMIFS(СВЦЭМ!$C$39:$C$782,СВЦЭМ!$A$39:$A$782,$A101,СВЦЭМ!$B$39:$B$782,R$83)+'СЕТ СН'!$H$9+СВЦЭМ!$D$10+'СЕТ СН'!$H$6-'СЕТ СН'!$H$19</f>
        <v>2149.57099625</v>
      </c>
      <c r="S101" s="36">
        <f>SUMIFS(СВЦЭМ!$C$39:$C$782,СВЦЭМ!$A$39:$A$782,$A101,СВЦЭМ!$B$39:$B$782,S$83)+'СЕТ СН'!$H$9+СВЦЭМ!$D$10+'СЕТ СН'!$H$6-'СЕТ СН'!$H$19</f>
        <v>2102.89350797</v>
      </c>
      <c r="T101" s="36">
        <f>SUMIFS(СВЦЭМ!$C$39:$C$782,СВЦЭМ!$A$39:$A$782,$A101,СВЦЭМ!$B$39:$B$782,T$83)+'СЕТ СН'!$H$9+СВЦЭМ!$D$10+'СЕТ СН'!$H$6-'СЕТ СН'!$H$19</f>
        <v>2060.9078452700001</v>
      </c>
      <c r="U101" s="36">
        <f>SUMIFS(СВЦЭМ!$C$39:$C$782,СВЦЭМ!$A$39:$A$782,$A101,СВЦЭМ!$B$39:$B$782,U$83)+'СЕТ СН'!$H$9+СВЦЭМ!$D$10+'СЕТ СН'!$H$6-'СЕТ СН'!$H$19</f>
        <v>2031.85973515</v>
      </c>
      <c r="V101" s="36">
        <f>SUMIFS(СВЦЭМ!$C$39:$C$782,СВЦЭМ!$A$39:$A$782,$A101,СВЦЭМ!$B$39:$B$782,V$83)+'СЕТ СН'!$H$9+СВЦЭМ!$D$10+'СЕТ СН'!$H$6-'СЕТ СН'!$H$19</f>
        <v>2004.34205296</v>
      </c>
      <c r="W101" s="36">
        <f>SUMIFS(СВЦЭМ!$C$39:$C$782,СВЦЭМ!$A$39:$A$782,$A101,СВЦЭМ!$B$39:$B$782,W$83)+'СЕТ СН'!$H$9+СВЦЭМ!$D$10+'СЕТ СН'!$H$6-'СЕТ СН'!$H$19</f>
        <v>1992.9744246500002</v>
      </c>
      <c r="X101" s="36">
        <f>SUMIFS(СВЦЭМ!$C$39:$C$782,СВЦЭМ!$A$39:$A$782,$A101,СВЦЭМ!$B$39:$B$782,X$83)+'СЕТ СН'!$H$9+СВЦЭМ!$D$10+'СЕТ СН'!$H$6-'СЕТ СН'!$H$19</f>
        <v>2043.95985243</v>
      </c>
      <c r="Y101" s="36">
        <f>SUMIFS(СВЦЭМ!$C$39:$C$782,СВЦЭМ!$A$39:$A$782,$A101,СВЦЭМ!$B$39:$B$782,Y$83)+'СЕТ СН'!$H$9+СВЦЭМ!$D$10+'СЕТ СН'!$H$6-'СЕТ СН'!$H$19</f>
        <v>2131.3514841000001</v>
      </c>
    </row>
    <row r="102" spans="1:25" ht="15.75" x14ac:dyDescent="0.2">
      <c r="A102" s="35">
        <f t="shared" si="2"/>
        <v>45065</v>
      </c>
      <c r="B102" s="36">
        <f>SUMIFS(СВЦЭМ!$C$39:$C$782,СВЦЭМ!$A$39:$A$782,$A102,СВЦЭМ!$B$39:$B$782,B$83)+'СЕТ СН'!$H$9+СВЦЭМ!$D$10+'СЕТ СН'!$H$6-'СЕТ СН'!$H$19</f>
        <v>2192.2787583999998</v>
      </c>
      <c r="C102" s="36">
        <f>SUMIFS(СВЦЭМ!$C$39:$C$782,СВЦЭМ!$A$39:$A$782,$A102,СВЦЭМ!$B$39:$B$782,C$83)+'СЕТ СН'!$H$9+СВЦЭМ!$D$10+'СЕТ СН'!$H$6-'СЕТ СН'!$H$19</f>
        <v>2235.5864097499998</v>
      </c>
      <c r="D102" s="36">
        <f>SUMIFS(СВЦЭМ!$C$39:$C$782,СВЦЭМ!$A$39:$A$782,$A102,СВЦЭМ!$B$39:$B$782,D$83)+'СЕТ СН'!$H$9+СВЦЭМ!$D$10+'СЕТ СН'!$H$6-'СЕТ СН'!$H$19</f>
        <v>2248.2596787000002</v>
      </c>
      <c r="E102" s="36">
        <f>SUMIFS(СВЦЭМ!$C$39:$C$782,СВЦЭМ!$A$39:$A$782,$A102,СВЦЭМ!$B$39:$B$782,E$83)+'СЕТ СН'!$H$9+СВЦЭМ!$D$10+'СЕТ СН'!$H$6-'СЕТ СН'!$H$19</f>
        <v>2236.2314703299999</v>
      </c>
      <c r="F102" s="36">
        <f>SUMIFS(СВЦЭМ!$C$39:$C$782,СВЦЭМ!$A$39:$A$782,$A102,СВЦЭМ!$B$39:$B$782,F$83)+'СЕТ СН'!$H$9+СВЦЭМ!$D$10+'СЕТ СН'!$H$6-'СЕТ СН'!$H$19</f>
        <v>2236.9456377799997</v>
      </c>
      <c r="G102" s="36">
        <f>SUMIFS(СВЦЭМ!$C$39:$C$782,СВЦЭМ!$A$39:$A$782,$A102,СВЦЭМ!$B$39:$B$782,G$83)+'СЕТ СН'!$H$9+СВЦЭМ!$D$10+'СЕТ СН'!$H$6-'СЕТ СН'!$H$19</f>
        <v>2174.08543538</v>
      </c>
      <c r="H102" s="36">
        <f>SUMIFS(СВЦЭМ!$C$39:$C$782,СВЦЭМ!$A$39:$A$782,$A102,СВЦЭМ!$B$39:$B$782,H$83)+'СЕТ СН'!$H$9+СВЦЭМ!$D$10+'СЕТ СН'!$H$6-'СЕТ СН'!$H$19</f>
        <v>2023.2597453600001</v>
      </c>
      <c r="I102" s="36">
        <f>SUMIFS(СВЦЭМ!$C$39:$C$782,СВЦЭМ!$A$39:$A$782,$A102,СВЦЭМ!$B$39:$B$782,I$83)+'СЕТ СН'!$H$9+СВЦЭМ!$D$10+'СЕТ СН'!$H$6-'СЕТ СН'!$H$19</f>
        <v>2017.75543275</v>
      </c>
      <c r="J102" s="36">
        <f>SUMIFS(СВЦЭМ!$C$39:$C$782,СВЦЭМ!$A$39:$A$782,$A102,СВЦЭМ!$B$39:$B$782,J$83)+'СЕТ СН'!$H$9+СВЦЭМ!$D$10+'СЕТ СН'!$H$6-'СЕТ СН'!$H$19</f>
        <v>1958.93222378</v>
      </c>
      <c r="K102" s="36">
        <f>SUMIFS(СВЦЭМ!$C$39:$C$782,СВЦЭМ!$A$39:$A$782,$A102,СВЦЭМ!$B$39:$B$782,K$83)+'СЕТ СН'!$H$9+СВЦЭМ!$D$10+'СЕТ СН'!$H$6-'СЕТ СН'!$H$19</f>
        <v>1956.78629166</v>
      </c>
      <c r="L102" s="36">
        <f>SUMIFS(СВЦЭМ!$C$39:$C$782,СВЦЭМ!$A$39:$A$782,$A102,СВЦЭМ!$B$39:$B$782,L$83)+'СЕТ СН'!$H$9+СВЦЭМ!$D$10+'СЕТ СН'!$H$6-'СЕТ СН'!$H$19</f>
        <v>1978.50278886</v>
      </c>
      <c r="M102" s="36">
        <f>SUMIFS(СВЦЭМ!$C$39:$C$782,СВЦЭМ!$A$39:$A$782,$A102,СВЦЭМ!$B$39:$B$782,M$83)+'СЕТ СН'!$H$9+СВЦЭМ!$D$10+'СЕТ СН'!$H$6-'СЕТ СН'!$H$19</f>
        <v>2000.16316125</v>
      </c>
      <c r="N102" s="36">
        <f>SUMIFS(СВЦЭМ!$C$39:$C$782,СВЦЭМ!$A$39:$A$782,$A102,СВЦЭМ!$B$39:$B$782,N$83)+'СЕТ СН'!$H$9+СВЦЭМ!$D$10+'СЕТ СН'!$H$6-'СЕТ СН'!$H$19</f>
        <v>2032.79508973</v>
      </c>
      <c r="O102" s="36">
        <f>SUMIFS(СВЦЭМ!$C$39:$C$782,СВЦЭМ!$A$39:$A$782,$A102,СВЦЭМ!$B$39:$B$782,O$83)+'СЕТ СН'!$H$9+СВЦЭМ!$D$10+'СЕТ СН'!$H$6-'СЕТ СН'!$H$19</f>
        <v>2057.82614569</v>
      </c>
      <c r="P102" s="36">
        <f>SUMIFS(СВЦЭМ!$C$39:$C$782,СВЦЭМ!$A$39:$A$782,$A102,СВЦЭМ!$B$39:$B$782,P$83)+'СЕТ СН'!$H$9+СВЦЭМ!$D$10+'СЕТ СН'!$H$6-'СЕТ СН'!$H$19</f>
        <v>2089.5199480299998</v>
      </c>
      <c r="Q102" s="36">
        <f>SUMIFS(СВЦЭМ!$C$39:$C$782,СВЦЭМ!$A$39:$A$782,$A102,СВЦЭМ!$B$39:$B$782,Q$83)+'СЕТ СН'!$H$9+СВЦЭМ!$D$10+'СЕТ СН'!$H$6-'СЕТ СН'!$H$19</f>
        <v>2101.5459551900003</v>
      </c>
      <c r="R102" s="36">
        <f>SUMIFS(СВЦЭМ!$C$39:$C$782,СВЦЭМ!$A$39:$A$782,$A102,СВЦЭМ!$B$39:$B$782,R$83)+'СЕТ СН'!$H$9+СВЦЭМ!$D$10+'СЕТ СН'!$H$6-'СЕТ СН'!$H$19</f>
        <v>2032.35322903</v>
      </c>
      <c r="S102" s="36">
        <f>SUMIFS(СВЦЭМ!$C$39:$C$782,СВЦЭМ!$A$39:$A$782,$A102,СВЦЭМ!$B$39:$B$782,S$83)+'СЕТ СН'!$H$9+СВЦЭМ!$D$10+'СЕТ СН'!$H$6-'СЕТ СН'!$H$19</f>
        <v>1977.1199884300001</v>
      </c>
      <c r="T102" s="36">
        <f>SUMIFS(СВЦЭМ!$C$39:$C$782,СВЦЭМ!$A$39:$A$782,$A102,СВЦЭМ!$B$39:$B$782,T$83)+'СЕТ СН'!$H$9+СВЦЭМ!$D$10+'СЕТ СН'!$H$6-'СЕТ СН'!$H$19</f>
        <v>1923.91991358</v>
      </c>
      <c r="U102" s="36">
        <f>SUMIFS(СВЦЭМ!$C$39:$C$782,СВЦЭМ!$A$39:$A$782,$A102,СВЦЭМ!$B$39:$B$782,U$83)+'СЕТ СН'!$H$9+СВЦЭМ!$D$10+'СЕТ СН'!$H$6-'СЕТ СН'!$H$19</f>
        <v>1885.37528415</v>
      </c>
      <c r="V102" s="36">
        <f>SUMIFS(СВЦЭМ!$C$39:$C$782,СВЦЭМ!$A$39:$A$782,$A102,СВЦЭМ!$B$39:$B$782,V$83)+'СЕТ СН'!$H$9+СВЦЭМ!$D$10+'СЕТ СН'!$H$6-'СЕТ СН'!$H$19</f>
        <v>1842.9663982300001</v>
      </c>
      <c r="W102" s="36">
        <f>SUMIFS(СВЦЭМ!$C$39:$C$782,СВЦЭМ!$A$39:$A$782,$A102,СВЦЭМ!$B$39:$B$782,W$83)+'СЕТ СН'!$H$9+СВЦЭМ!$D$10+'СЕТ СН'!$H$6-'СЕТ СН'!$H$19</f>
        <v>1863.76984477</v>
      </c>
      <c r="X102" s="36">
        <f>SUMIFS(СВЦЭМ!$C$39:$C$782,СВЦЭМ!$A$39:$A$782,$A102,СВЦЭМ!$B$39:$B$782,X$83)+'СЕТ СН'!$H$9+СВЦЭМ!$D$10+'СЕТ СН'!$H$6-'СЕТ СН'!$H$19</f>
        <v>1917.0677733100001</v>
      </c>
      <c r="Y102" s="36">
        <f>SUMIFS(СВЦЭМ!$C$39:$C$782,СВЦЭМ!$A$39:$A$782,$A102,СВЦЭМ!$B$39:$B$782,Y$83)+'СЕТ СН'!$H$9+СВЦЭМ!$D$10+'СЕТ СН'!$H$6-'СЕТ СН'!$H$19</f>
        <v>1956.25888788</v>
      </c>
    </row>
    <row r="103" spans="1:25" ht="15.75" x14ac:dyDescent="0.2">
      <c r="A103" s="35">
        <f t="shared" si="2"/>
        <v>45066</v>
      </c>
      <c r="B103" s="36">
        <f>SUMIFS(СВЦЭМ!$C$39:$C$782,СВЦЭМ!$A$39:$A$782,$A103,СВЦЭМ!$B$39:$B$782,B$83)+'СЕТ СН'!$H$9+СВЦЭМ!$D$10+'СЕТ СН'!$H$6-'СЕТ СН'!$H$19</f>
        <v>2063.8626140799997</v>
      </c>
      <c r="C103" s="36">
        <f>SUMIFS(СВЦЭМ!$C$39:$C$782,СВЦЭМ!$A$39:$A$782,$A103,СВЦЭМ!$B$39:$B$782,C$83)+'СЕТ СН'!$H$9+СВЦЭМ!$D$10+'СЕТ СН'!$H$6-'СЕТ СН'!$H$19</f>
        <v>2151.7560271500001</v>
      </c>
      <c r="D103" s="36">
        <f>SUMIFS(СВЦЭМ!$C$39:$C$782,СВЦЭМ!$A$39:$A$782,$A103,СВЦЭМ!$B$39:$B$782,D$83)+'СЕТ СН'!$H$9+СВЦЭМ!$D$10+'СЕТ СН'!$H$6-'СЕТ СН'!$H$19</f>
        <v>2159.65693358</v>
      </c>
      <c r="E103" s="36">
        <f>SUMIFS(СВЦЭМ!$C$39:$C$782,СВЦЭМ!$A$39:$A$782,$A103,СВЦЭМ!$B$39:$B$782,E$83)+'СЕТ СН'!$H$9+СВЦЭМ!$D$10+'СЕТ СН'!$H$6-'СЕТ СН'!$H$19</f>
        <v>2146.4932865999999</v>
      </c>
      <c r="F103" s="36">
        <f>SUMIFS(СВЦЭМ!$C$39:$C$782,СВЦЭМ!$A$39:$A$782,$A103,СВЦЭМ!$B$39:$B$782,F$83)+'СЕТ СН'!$H$9+СВЦЭМ!$D$10+'СЕТ СН'!$H$6-'СЕТ СН'!$H$19</f>
        <v>2224.43857265</v>
      </c>
      <c r="G103" s="36">
        <f>SUMIFS(СВЦЭМ!$C$39:$C$782,СВЦЭМ!$A$39:$A$782,$A103,СВЦЭМ!$B$39:$B$782,G$83)+'СЕТ СН'!$H$9+СВЦЭМ!$D$10+'СЕТ СН'!$H$6-'СЕТ СН'!$H$19</f>
        <v>2216.3937509400002</v>
      </c>
      <c r="H103" s="36">
        <f>SUMIFS(СВЦЭМ!$C$39:$C$782,СВЦЭМ!$A$39:$A$782,$A103,СВЦЭМ!$B$39:$B$782,H$83)+'СЕТ СН'!$H$9+СВЦЭМ!$D$10+'СЕТ СН'!$H$6-'СЕТ СН'!$H$19</f>
        <v>2200.2170738700001</v>
      </c>
      <c r="I103" s="36">
        <f>SUMIFS(СВЦЭМ!$C$39:$C$782,СВЦЭМ!$A$39:$A$782,$A103,СВЦЭМ!$B$39:$B$782,I$83)+'СЕТ СН'!$H$9+СВЦЭМ!$D$10+'СЕТ СН'!$H$6-'СЕТ СН'!$H$19</f>
        <v>2098.52233123</v>
      </c>
      <c r="J103" s="36">
        <f>SUMIFS(СВЦЭМ!$C$39:$C$782,СВЦЭМ!$A$39:$A$782,$A103,СВЦЭМ!$B$39:$B$782,J$83)+'СЕТ СН'!$H$9+СВЦЭМ!$D$10+'СЕТ СН'!$H$6-'СЕТ СН'!$H$19</f>
        <v>2000.62285978</v>
      </c>
      <c r="K103" s="36">
        <f>SUMIFS(СВЦЭМ!$C$39:$C$782,СВЦЭМ!$A$39:$A$782,$A103,СВЦЭМ!$B$39:$B$782,K$83)+'СЕТ СН'!$H$9+СВЦЭМ!$D$10+'СЕТ СН'!$H$6-'СЕТ СН'!$H$19</f>
        <v>1965.4375539800001</v>
      </c>
      <c r="L103" s="36">
        <f>SUMIFS(СВЦЭМ!$C$39:$C$782,СВЦЭМ!$A$39:$A$782,$A103,СВЦЭМ!$B$39:$B$782,L$83)+'СЕТ СН'!$H$9+СВЦЭМ!$D$10+'СЕТ СН'!$H$6-'СЕТ СН'!$H$19</f>
        <v>1948.9712408100002</v>
      </c>
      <c r="M103" s="36">
        <f>SUMIFS(СВЦЭМ!$C$39:$C$782,СВЦЭМ!$A$39:$A$782,$A103,СВЦЭМ!$B$39:$B$782,M$83)+'СЕТ СН'!$H$9+СВЦЭМ!$D$10+'СЕТ СН'!$H$6-'СЕТ СН'!$H$19</f>
        <v>1941.0553024600001</v>
      </c>
      <c r="N103" s="36">
        <f>SUMIFS(СВЦЭМ!$C$39:$C$782,СВЦЭМ!$A$39:$A$782,$A103,СВЦЭМ!$B$39:$B$782,N$83)+'СЕТ СН'!$H$9+СВЦЭМ!$D$10+'СЕТ СН'!$H$6-'СЕТ СН'!$H$19</f>
        <v>1974.95309991</v>
      </c>
      <c r="O103" s="36">
        <f>SUMIFS(СВЦЭМ!$C$39:$C$782,СВЦЭМ!$A$39:$A$782,$A103,СВЦЭМ!$B$39:$B$782,O$83)+'СЕТ СН'!$H$9+СВЦЭМ!$D$10+'СЕТ СН'!$H$6-'СЕТ СН'!$H$19</f>
        <v>1987.28408614</v>
      </c>
      <c r="P103" s="36">
        <f>SUMIFS(СВЦЭМ!$C$39:$C$782,СВЦЭМ!$A$39:$A$782,$A103,СВЦЭМ!$B$39:$B$782,P$83)+'СЕТ СН'!$H$9+СВЦЭМ!$D$10+'СЕТ СН'!$H$6-'СЕТ СН'!$H$19</f>
        <v>2001.7642444800001</v>
      </c>
      <c r="Q103" s="36">
        <f>SUMIFS(СВЦЭМ!$C$39:$C$782,СВЦЭМ!$A$39:$A$782,$A103,СВЦЭМ!$B$39:$B$782,Q$83)+'СЕТ СН'!$H$9+СВЦЭМ!$D$10+'СЕТ СН'!$H$6-'СЕТ СН'!$H$19</f>
        <v>2022.38820876</v>
      </c>
      <c r="R103" s="36">
        <f>SUMIFS(СВЦЭМ!$C$39:$C$782,СВЦЭМ!$A$39:$A$782,$A103,СВЦЭМ!$B$39:$B$782,R$83)+'СЕТ СН'!$H$9+СВЦЭМ!$D$10+'СЕТ СН'!$H$6-'СЕТ СН'!$H$19</f>
        <v>2000.33641612</v>
      </c>
      <c r="S103" s="36">
        <f>SUMIFS(СВЦЭМ!$C$39:$C$782,СВЦЭМ!$A$39:$A$782,$A103,СВЦЭМ!$B$39:$B$782,S$83)+'СЕТ СН'!$H$9+СВЦЭМ!$D$10+'СЕТ СН'!$H$6-'СЕТ СН'!$H$19</f>
        <v>1949.3015205700001</v>
      </c>
      <c r="T103" s="36">
        <f>SUMIFS(СВЦЭМ!$C$39:$C$782,СВЦЭМ!$A$39:$A$782,$A103,СВЦЭМ!$B$39:$B$782,T$83)+'СЕТ СН'!$H$9+СВЦЭМ!$D$10+'СЕТ СН'!$H$6-'СЕТ СН'!$H$19</f>
        <v>1915.09969318</v>
      </c>
      <c r="U103" s="36">
        <f>SUMIFS(СВЦЭМ!$C$39:$C$782,СВЦЭМ!$A$39:$A$782,$A103,СВЦЭМ!$B$39:$B$782,U$83)+'СЕТ СН'!$H$9+СВЦЭМ!$D$10+'СЕТ СН'!$H$6-'СЕТ СН'!$H$19</f>
        <v>1902.2750314900002</v>
      </c>
      <c r="V103" s="36">
        <f>SUMIFS(СВЦЭМ!$C$39:$C$782,СВЦЭМ!$A$39:$A$782,$A103,СВЦЭМ!$B$39:$B$782,V$83)+'СЕТ СН'!$H$9+СВЦЭМ!$D$10+'СЕТ СН'!$H$6-'СЕТ СН'!$H$19</f>
        <v>1873.99782527</v>
      </c>
      <c r="W103" s="36">
        <f>SUMIFS(СВЦЭМ!$C$39:$C$782,СВЦЭМ!$A$39:$A$782,$A103,СВЦЭМ!$B$39:$B$782,W$83)+'СЕТ СН'!$H$9+СВЦЭМ!$D$10+'СЕТ СН'!$H$6-'СЕТ СН'!$H$19</f>
        <v>1847.9711758400001</v>
      </c>
      <c r="X103" s="36">
        <f>SUMIFS(СВЦЭМ!$C$39:$C$782,СВЦЭМ!$A$39:$A$782,$A103,СВЦЭМ!$B$39:$B$782,X$83)+'СЕТ СН'!$H$9+СВЦЭМ!$D$10+'СЕТ СН'!$H$6-'СЕТ СН'!$H$19</f>
        <v>1892.2189154100001</v>
      </c>
      <c r="Y103" s="36">
        <f>SUMIFS(СВЦЭМ!$C$39:$C$782,СВЦЭМ!$A$39:$A$782,$A103,СВЦЭМ!$B$39:$B$782,Y$83)+'СЕТ СН'!$H$9+СВЦЭМ!$D$10+'СЕТ СН'!$H$6-'СЕТ СН'!$H$19</f>
        <v>1951.2066270400001</v>
      </c>
    </row>
    <row r="104" spans="1:25" ht="15.75" x14ac:dyDescent="0.2">
      <c r="A104" s="35">
        <f t="shared" si="2"/>
        <v>45067</v>
      </c>
      <c r="B104" s="36">
        <f>SUMIFS(СВЦЭМ!$C$39:$C$782,СВЦЭМ!$A$39:$A$782,$A104,СВЦЭМ!$B$39:$B$782,B$83)+'СЕТ СН'!$H$9+СВЦЭМ!$D$10+'СЕТ СН'!$H$6-'СЕТ СН'!$H$19</f>
        <v>2005.2262556200001</v>
      </c>
      <c r="C104" s="36">
        <f>SUMIFS(СВЦЭМ!$C$39:$C$782,СВЦЭМ!$A$39:$A$782,$A104,СВЦЭМ!$B$39:$B$782,C$83)+'СЕТ СН'!$H$9+СВЦЭМ!$D$10+'СЕТ СН'!$H$6-'СЕТ СН'!$H$19</f>
        <v>2095.2288552</v>
      </c>
      <c r="D104" s="36">
        <f>SUMIFS(СВЦЭМ!$C$39:$C$782,СВЦЭМ!$A$39:$A$782,$A104,СВЦЭМ!$B$39:$B$782,D$83)+'СЕТ СН'!$H$9+СВЦЭМ!$D$10+'СЕТ СН'!$H$6-'СЕТ СН'!$H$19</f>
        <v>2198.03368516</v>
      </c>
      <c r="E104" s="36">
        <f>SUMIFS(СВЦЭМ!$C$39:$C$782,СВЦЭМ!$A$39:$A$782,$A104,СВЦЭМ!$B$39:$B$782,E$83)+'СЕТ СН'!$H$9+СВЦЭМ!$D$10+'СЕТ СН'!$H$6-'СЕТ СН'!$H$19</f>
        <v>2165.6413315099999</v>
      </c>
      <c r="F104" s="36">
        <f>SUMIFS(СВЦЭМ!$C$39:$C$782,СВЦЭМ!$A$39:$A$782,$A104,СВЦЭМ!$B$39:$B$782,F$83)+'СЕТ СН'!$H$9+СВЦЭМ!$D$10+'СЕТ СН'!$H$6-'СЕТ СН'!$H$19</f>
        <v>2256.6274645900003</v>
      </c>
      <c r="G104" s="36">
        <f>SUMIFS(СВЦЭМ!$C$39:$C$782,СВЦЭМ!$A$39:$A$782,$A104,СВЦЭМ!$B$39:$B$782,G$83)+'СЕТ СН'!$H$9+СВЦЭМ!$D$10+'СЕТ СН'!$H$6-'СЕТ СН'!$H$19</f>
        <v>2245.1337536199999</v>
      </c>
      <c r="H104" s="36">
        <f>SUMIFS(СВЦЭМ!$C$39:$C$782,СВЦЭМ!$A$39:$A$782,$A104,СВЦЭМ!$B$39:$B$782,H$83)+'СЕТ СН'!$H$9+СВЦЭМ!$D$10+'СЕТ СН'!$H$6-'СЕТ СН'!$H$19</f>
        <v>2206.4699440900004</v>
      </c>
      <c r="I104" s="36">
        <f>SUMIFS(СВЦЭМ!$C$39:$C$782,СВЦЭМ!$A$39:$A$782,$A104,СВЦЭМ!$B$39:$B$782,I$83)+'СЕТ СН'!$H$9+СВЦЭМ!$D$10+'СЕТ СН'!$H$6-'СЕТ СН'!$H$19</f>
        <v>2149.8135742900004</v>
      </c>
      <c r="J104" s="36">
        <f>SUMIFS(СВЦЭМ!$C$39:$C$782,СВЦЭМ!$A$39:$A$782,$A104,СВЦЭМ!$B$39:$B$782,J$83)+'СЕТ СН'!$H$9+СВЦЭМ!$D$10+'СЕТ СН'!$H$6-'СЕТ СН'!$H$19</f>
        <v>2042.7395890400001</v>
      </c>
      <c r="K104" s="36">
        <f>SUMIFS(СВЦЭМ!$C$39:$C$782,СВЦЭМ!$A$39:$A$782,$A104,СВЦЭМ!$B$39:$B$782,K$83)+'СЕТ СН'!$H$9+СВЦЭМ!$D$10+'СЕТ СН'!$H$6-'СЕТ СН'!$H$19</f>
        <v>2021.3910353400001</v>
      </c>
      <c r="L104" s="36">
        <f>SUMIFS(СВЦЭМ!$C$39:$C$782,СВЦЭМ!$A$39:$A$782,$A104,СВЦЭМ!$B$39:$B$782,L$83)+'СЕТ СН'!$H$9+СВЦЭМ!$D$10+'СЕТ СН'!$H$6-'СЕТ СН'!$H$19</f>
        <v>1999.15129471</v>
      </c>
      <c r="M104" s="36">
        <f>SUMIFS(СВЦЭМ!$C$39:$C$782,СВЦЭМ!$A$39:$A$782,$A104,СВЦЭМ!$B$39:$B$782,M$83)+'СЕТ СН'!$H$9+СВЦЭМ!$D$10+'СЕТ СН'!$H$6-'СЕТ СН'!$H$19</f>
        <v>1986.0570515900001</v>
      </c>
      <c r="N104" s="36">
        <f>SUMIFS(СВЦЭМ!$C$39:$C$782,СВЦЭМ!$A$39:$A$782,$A104,СВЦЭМ!$B$39:$B$782,N$83)+'СЕТ СН'!$H$9+СВЦЭМ!$D$10+'СЕТ СН'!$H$6-'СЕТ СН'!$H$19</f>
        <v>2012.5878503500001</v>
      </c>
      <c r="O104" s="36">
        <f>SUMIFS(СВЦЭМ!$C$39:$C$782,СВЦЭМ!$A$39:$A$782,$A104,СВЦЭМ!$B$39:$B$782,O$83)+'СЕТ СН'!$H$9+СВЦЭМ!$D$10+'СЕТ СН'!$H$6-'СЕТ СН'!$H$19</f>
        <v>2029.09898264</v>
      </c>
      <c r="P104" s="36">
        <f>SUMIFS(СВЦЭМ!$C$39:$C$782,СВЦЭМ!$A$39:$A$782,$A104,СВЦЭМ!$B$39:$B$782,P$83)+'СЕТ СН'!$H$9+СВЦЭМ!$D$10+'СЕТ СН'!$H$6-'СЕТ СН'!$H$19</f>
        <v>2042.8816080700001</v>
      </c>
      <c r="Q104" s="36">
        <f>SUMIFS(СВЦЭМ!$C$39:$C$782,СВЦЭМ!$A$39:$A$782,$A104,СВЦЭМ!$B$39:$B$782,Q$83)+'СЕТ СН'!$H$9+СВЦЭМ!$D$10+'СЕТ СН'!$H$6-'СЕТ СН'!$H$19</f>
        <v>2047.77872116</v>
      </c>
      <c r="R104" s="36">
        <f>SUMIFS(СВЦЭМ!$C$39:$C$782,СВЦЭМ!$A$39:$A$782,$A104,СВЦЭМ!$B$39:$B$782,R$83)+'СЕТ СН'!$H$9+СВЦЭМ!$D$10+'СЕТ СН'!$H$6-'СЕТ СН'!$H$19</f>
        <v>2018.9260006000002</v>
      </c>
      <c r="S104" s="36">
        <f>SUMIFS(СВЦЭМ!$C$39:$C$782,СВЦЭМ!$A$39:$A$782,$A104,СВЦЭМ!$B$39:$B$782,S$83)+'СЕТ СН'!$H$9+СВЦЭМ!$D$10+'СЕТ СН'!$H$6-'СЕТ СН'!$H$19</f>
        <v>1984.66596701</v>
      </c>
      <c r="T104" s="36">
        <f>SUMIFS(СВЦЭМ!$C$39:$C$782,СВЦЭМ!$A$39:$A$782,$A104,СВЦЭМ!$B$39:$B$782,T$83)+'СЕТ СН'!$H$9+СВЦЭМ!$D$10+'СЕТ СН'!$H$6-'СЕТ СН'!$H$19</f>
        <v>1957.1267942300001</v>
      </c>
      <c r="U104" s="36">
        <f>SUMIFS(СВЦЭМ!$C$39:$C$782,СВЦЭМ!$A$39:$A$782,$A104,СВЦЭМ!$B$39:$B$782,U$83)+'СЕТ СН'!$H$9+СВЦЭМ!$D$10+'СЕТ СН'!$H$6-'СЕТ СН'!$H$19</f>
        <v>1940.36946188</v>
      </c>
      <c r="V104" s="36">
        <f>SUMIFS(СВЦЭМ!$C$39:$C$782,СВЦЭМ!$A$39:$A$782,$A104,СВЦЭМ!$B$39:$B$782,V$83)+'СЕТ СН'!$H$9+СВЦЭМ!$D$10+'СЕТ СН'!$H$6-'СЕТ СН'!$H$19</f>
        <v>1927.74556175</v>
      </c>
      <c r="W104" s="36">
        <f>SUMIFS(СВЦЭМ!$C$39:$C$782,СВЦЭМ!$A$39:$A$782,$A104,СВЦЭМ!$B$39:$B$782,W$83)+'СЕТ СН'!$H$9+СВЦЭМ!$D$10+'СЕТ СН'!$H$6-'СЕТ СН'!$H$19</f>
        <v>1897.06922953</v>
      </c>
      <c r="X104" s="36">
        <f>SUMIFS(СВЦЭМ!$C$39:$C$782,СВЦЭМ!$A$39:$A$782,$A104,СВЦЭМ!$B$39:$B$782,X$83)+'СЕТ СН'!$H$9+СВЦЭМ!$D$10+'СЕТ СН'!$H$6-'СЕТ СН'!$H$19</f>
        <v>1941.94718283</v>
      </c>
      <c r="Y104" s="36">
        <f>SUMIFS(СВЦЭМ!$C$39:$C$782,СВЦЭМ!$A$39:$A$782,$A104,СВЦЭМ!$B$39:$B$782,Y$83)+'СЕТ СН'!$H$9+СВЦЭМ!$D$10+'СЕТ СН'!$H$6-'СЕТ СН'!$H$19</f>
        <v>1999.0514970000002</v>
      </c>
    </row>
    <row r="105" spans="1:25" ht="15.75" x14ac:dyDescent="0.2">
      <c r="A105" s="35">
        <f t="shared" si="2"/>
        <v>45068</v>
      </c>
      <c r="B105" s="36">
        <f>SUMIFS(СВЦЭМ!$C$39:$C$782,СВЦЭМ!$A$39:$A$782,$A105,СВЦЭМ!$B$39:$B$782,B$83)+'СЕТ СН'!$H$9+СВЦЭМ!$D$10+'СЕТ СН'!$H$6-'СЕТ СН'!$H$19</f>
        <v>2076.4960856799999</v>
      </c>
      <c r="C105" s="36">
        <f>SUMIFS(СВЦЭМ!$C$39:$C$782,СВЦЭМ!$A$39:$A$782,$A105,СВЦЭМ!$B$39:$B$782,C$83)+'СЕТ СН'!$H$9+СВЦЭМ!$D$10+'СЕТ СН'!$H$6-'СЕТ СН'!$H$19</f>
        <v>2153.93900347</v>
      </c>
      <c r="D105" s="36">
        <f>SUMIFS(СВЦЭМ!$C$39:$C$782,СВЦЭМ!$A$39:$A$782,$A105,СВЦЭМ!$B$39:$B$782,D$83)+'СЕТ СН'!$H$9+СВЦЭМ!$D$10+'СЕТ СН'!$H$6-'СЕТ СН'!$H$19</f>
        <v>2149.6009043700001</v>
      </c>
      <c r="E105" s="36">
        <f>SUMIFS(СВЦЭМ!$C$39:$C$782,СВЦЭМ!$A$39:$A$782,$A105,СВЦЭМ!$B$39:$B$782,E$83)+'СЕТ СН'!$H$9+СВЦЭМ!$D$10+'СЕТ СН'!$H$6-'СЕТ СН'!$H$19</f>
        <v>2136.14961472</v>
      </c>
      <c r="F105" s="36">
        <f>SUMIFS(СВЦЭМ!$C$39:$C$782,СВЦЭМ!$A$39:$A$782,$A105,СВЦЭМ!$B$39:$B$782,F$83)+'СЕТ СН'!$H$9+СВЦЭМ!$D$10+'СЕТ СН'!$H$6-'СЕТ СН'!$H$19</f>
        <v>2199.2339058100001</v>
      </c>
      <c r="G105" s="36">
        <f>SUMIFS(СВЦЭМ!$C$39:$C$782,СВЦЭМ!$A$39:$A$782,$A105,СВЦЭМ!$B$39:$B$782,G$83)+'СЕТ СН'!$H$9+СВЦЭМ!$D$10+'СЕТ СН'!$H$6-'СЕТ СН'!$H$19</f>
        <v>2154.8748636600003</v>
      </c>
      <c r="H105" s="36">
        <f>SUMIFS(СВЦЭМ!$C$39:$C$782,СВЦЭМ!$A$39:$A$782,$A105,СВЦЭМ!$B$39:$B$782,H$83)+'СЕТ СН'!$H$9+СВЦЭМ!$D$10+'СЕТ СН'!$H$6-'СЕТ СН'!$H$19</f>
        <v>2109.4263362399997</v>
      </c>
      <c r="I105" s="36">
        <f>SUMIFS(СВЦЭМ!$C$39:$C$782,СВЦЭМ!$A$39:$A$782,$A105,СВЦЭМ!$B$39:$B$782,I$83)+'СЕТ СН'!$H$9+СВЦЭМ!$D$10+'СЕТ СН'!$H$6-'СЕТ СН'!$H$19</f>
        <v>2039.4352533200001</v>
      </c>
      <c r="J105" s="36">
        <f>SUMIFS(СВЦЭМ!$C$39:$C$782,СВЦЭМ!$A$39:$A$782,$A105,СВЦЭМ!$B$39:$B$782,J$83)+'СЕТ СН'!$H$9+СВЦЭМ!$D$10+'СЕТ СН'!$H$6-'СЕТ СН'!$H$19</f>
        <v>1998.9573241200001</v>
      </c>
      <c r="K105" s="36">
        <f>SUMIFS(СВЦЭМ!$C$39:$C$782,СВЦЭМ!$A$39:$A$782,$A105,СВЦЭМ!$B$39:$B$782,K$83)+'СЕТ СН'!$H$9+СВЦЭМ!$D$10+'СЕТ СН'!$H$6-'СЕТ СН'!$H$19</f>
        <v>1969.2032197400001</v>
      </c>
      <c r="L105" s="36">
        <f>SUMIFS(СВЦЭМ!$C$39:$C$782,СВЦЭМ!$A$39:$A$782,$A105,СВЦЭМ!$B$39:$B$782,L$83)+'СЕТ СН'!$H$9+СВЦЭМ!$D$10+'СЕТ СН'!$H$6-'СЕТ СН'!$H$19</f>
        <v>1986.10861206</v>
      </c>
      <c r="M105" s="36">
        <f>SUMIFS(СВЦЭМ!$C$39:$C$782,СВЦЭМ!$A$39:$A$782,$A105,СВЦЭМ!$B$39:$B$782,M$83)+'СЕТ СН'!$H$9+СВЦЭМ!$D$10+'СЕТ СН'!$H$6-'СЕТ СН'!$H$19</f>
        <v>2041.5818330300001</v>
      </c>
      <c r="N105" s="36">
        <f>SUMIFS(СВЦЭМ!$C$39:$C$782,СВЦЭМ!$A$39:$A$782,$A105,СВЦЭМ!$B$39:$B$782,N$83)+'СЕТ СН'!$H$9+СВЦЭМ!$D$10+'СЕТ СН'!$H$6-'СЕТ СН'!$H$19</f>
        <v>2065.9130555199999</v>
      </c>
      <c r="O105" s="36">
        <f>SUMIFS(СВЦЭМ!$C$39:$C$782,СВЦЭМ!$A$39:$A$782,$A105,СВЦЭМ!$B$39:$B$782,O$83)+'СЕТ СН'!$H$9+СВЦЭМ!$D$10+'СЕТ СН'!$H$6-'СЕТ СН'!$H$19</f>
        <v>2061.9995961599998</v>
      </c>
      <c r="P105" s="36">
        <f>SUMIFS(СВЦЭМ!$C$39:$C$782,СВЦЭМ!$A$39:$A$782,$A105,СВЦЭМ!$B$39:$B$782,P$83)+'СЕТ СН'!$H$9+СВЦЭМ!$D$10+'СЕТ СН'!$H$6-'СЕТ СН'!$H$19</f>
        <v>2067.5755828800002</v>
      </c>
      <c r="Q105" s="36">
        <f>SUMIFS(СВЦЭМ!$C$39:$C$782,СВЦЭМ!$A$39:$A$782,$A105,СВЦЭМ!$B$39:$B$782,Q$83)+'СЕТ СН'!$H$9+СВЦЭМ!$D$10+'СЕТ СН'!$H$6-'СЕТ СН'!$H$19</f>
        <v>2066.4130091500001</v>
      </c>
      <c r="R105" s="36">
        <f>SUMIFS(СВЦЭМ!$C$39:$C$782,СВЦЭМ!$A$39:$A$782,$A105,СВЦЭМ!$B$39:$B$782,R$83)+'СЕТ СН'!$H$9+СВЦЭМ!$D$10+'СЕТ СН'!$H$6-'СЕТ СН'!$H$19</f>
        <v>2027.44618687</v>
      </c>
      <c r="S105" s="36">
        <f>SUMIFS(СВЦЭМ!$C$39:$C$782,СВЦЭМ!$A$39:$A$782,$A105,СВЦЭМ!$B$39:$B$782,S$83)+'СЕТ СН'!$H$9+СВЦЭМ!$D$10+'СЕТ СН'!$H$6-'СЕТ СН'!$H$19</f>
        <v>1984.6017737100001</v>
      </c>
      <c r="T105" s="36">
        <f>SUMIFS(СВЦЭМ!$C$39:$C$782,СВЦЭМ!$A$39:$A$782,$A105,СВЦЭМ!$B$39:$B$782,T$83)+'СЕТ СН'!$H$9+СВЦЭМ!$D$10+'СЕТ СН'!$H$6-'СЕТ СН'!$H$19</f>
        <v>1929.5470904900001</v>
      </c>
      <c r="U105" s="36">
        <f>SUMIFS(СВЦЭМ!$C$39:$C$782,СВЦЭМ!$A$39:$A$782,$A105,СВЦЭМ!$B$39:$B$782,U$83)+'СЕТ СН'!$H$9+СВЦЭМ!$D$10+'СЕТ СН'!$H$6-'СЕТ СН'!$H$19</f>
        <v>1950.1818214</v>
      </c>
      <c r="V105" s="36">
        <f>SUMIFS(СВЦЭМ!$C$39:$C$782,СВЦЭМ!$A$39:$A$782,$A105,СВЦЭМ!$B$39:$B$782,V$83)+'СЕТ СН'!$H$9+СВЦЭМ!$D$10+'СЕТ СН'!$H$6-'СЕТ СН'!$H$19</f>
        <v>1897.60747113</v>
      </c>
      <c r="W105" s="36">
        <f>SUMIFS(СВЦЭМ!$C$39:$C$782,СВЦЭМ!$A$39:$A$782,$A105,СВЦЭМ!$B$39:$B$782,W$83)+'СЕТ СН'!$H$9+СВЦЭМ!$D$10+'СЕТ СН'!$H$6-'СЕТ СН'!$H$19</f>
        <v>1990.9642748900001</v>
      </c>
      <c r="X105" s="36">
        <f>SUMIFS(СВЦЭМ!$C$39:$C$782,СВЦЭМ!$A$39:$A$782,$A105,СВЦЭМ!$B$39:$B$782,X$83)+'СЕТ СН'!$H$9+СВЦЭМ!$D$10+'СЕТ СН'!$H$6-'СЕТ СН'!$H$19</f>
        <v>2075.9726343299999</v>
      </c>
      <c r="Y105" s="36">
        <f>SUMIFS(СВЦЭМ!$C$39:$C$782,СВЦЭМ!$A$39:$A$782,$A105,СВЦЭМ!$B$39:$B$782,Y$83)+'СЕТ СН'!$H$9+СВЦЭМ!$D$10+'СЕТ СН'!$H$6-'СЕТ СН'!$H$19</f>
        <v>2146.05013379</v>
      </c>
    </row>
    <row r="106" spans="1:25" ht="15.75" x14ac:dyDescent="0.2">
      <c r="A106" s="35">
        <f t="shared" si="2"/>
        <v>45069</v>
      </c>
      <c r="B106" s="36">
        <f>SUMIFS(СВЦЭМ!$C$39:$C$782,СВЦЭМ!$A$39:$A$782,$A106,СВЦЭМ!$B$39:$B$782,B$83)+'СЕТ СН'!$H$9+СВЦЭМ!$D$10+'СЕТ СН'!$H$6-'СЕТ СН'!$H$19</f>
        <v>2175.2401970600004</v>
      </c>
      <c r="C106" s="36">
        <f>SUMIFS(СВЦЭМ!$C$39:$C$782,СВЦЭМ!$A$39:$A$782,$A106,СВЦЭМ!$B$39:$B$782,C$83)+'СЕТ СН'!$H$9+СВЦЭМ!$D$10+'СЕТ СН'!$H$6-'СЕТ СН'!$H$19</f>
        <v>2249.8427433699999</v>
      </c>
      <c r="D106" s="36">
        <f>SUMIFS(СВЦЭМ!$C$39:$C$782,СВЦЭМ!$A$39:$A$782,$A106,СВЦЭМ!$B$39:$B$782,D$83)+'СЕТ СН'!$H$9+СВЦЭМ!$D$10+'СЕТ СН'!$H$6-'СЕТ СН'!$H$19</f>
        <v>2304.3316886600001</v>
      </c>
      <c r="E106" s="36">
        <f>SUMIFS(СВЦЭМ!$C$39:$C$782,СВЦЭМ!$A$39:$A$782,$A106,СВЦЭМ!$B$39:$B$782,E$83)+'СЕТ СН'!$H$9+СВЦЭМ!$D$10+'СЕТ СН'!$H$6-'СЕТ СН'!$H$19</f>
        <v>2297.9920162099997</v>
      </c>
      <c r="F106" s="36">
        <f>SUMIFS(СВЦЭМ!$C$39:$C$782,СВЦЭМ!$A$39:$A$782,$A106,СВЦЭМ!$B$39:$B$782,F$83)+'СЕТ СН'!$H$9+СВЦЭМ!$D$10+'СЕТ СН'!$H$6-'СЕТ СН'!$H$19</f>
        <v>2310.6834473200001</v>
      </c>
      <c r="G106" s="36">
        <f>SUMIFS(СВЦЭМ!$C$39:$C$782,СВЦЭМ!$A$39:$A$782,$A106,СВЦЭМ!$B$39:$B$782,G$83)+'СЕТ СН'!$H$9+СВЦЭМ!$D$10+'СЕТ СН'!$H$6-'СЕТ СН'!$H$19</f>
        <v>2240.5994762600003</v>
      </c>
      <c r="H106" s="36">
        <f>SUMIFS(СВЦЭМ!$C$39:$C$782,СВЦЭМ!$A$39:$A$782,$A106,СВЦЭМ!$B$39:$B$782,H$83)+'СЕТ СН'!$H$9+СВЦЭМ!$D$10+'СЕТ СН'!$H$6-'СЕТ СН'!$H$19</f>
        <v>2181.8647432600001</v>
      </c>
      <c r="I106" s="36">
        <f>SUMIFS(СВЦЭМ!$C$39:$C$782,СВЦЭМ!$A$39:$A$782,$A106,СВЦЭМ!$B$39:$B$782,I$83)+'СЕТ СН'!$H$9+СВЦЭМ!$D$10+'СЕТ СН'!$H$6-'СЕТ СН'!$H$19</f>
        <v>2114.5710675600003</v>
      </c>
      <c r="J106" s="36">
        <f>SUMIFS(СВЦЭМ!$C$39:$C$782,СВЦЭМ!$A$39:$A$782,$A106,СВЦЭМ!$B$39:$B$782,J$83)+'СЕТ СН'!$H$9+СВЦЭМ!$D$10+'СЕТ СН'!$H$6-'СЕТ СН'!$H$19</f>
        <v>2063.3499889499999</v>
      </c>
      <c r="K106" s="36">
        <f>SUMIFS(СВЦЭМ!$C$39:$C$782,СВЦЭМ!$A$39:$A$782,$A106,СВЦЭМ!$B$39:$B$782,K$83)+'СЕТ СН'!$H$9+СВЦЭМ!$D$10+'СЕТ СН'!$H$6-'СЕТ СН'!$H$19</f>
        <v>2047.77191128</v>
      </c>
      <c r="L106" s="36">
        <f>SUMIFS(СВЦЭМ!$C$39:$C$782,СВЦЭМ!$A$39:$A$782,$A106,СВЦЭМ!$B$39:$B$782,L$83)+'СЕТ СН'!$H$9+СВЦЭМ!$D$10+'СЕТ СН'!$H$6-'СЕТ СН'!$H$19</f>
        <v>2045.9820964600001</v>
      </c>
      <c r="M106" s="36">
        <f>SUMIFS(СВЦЭМ!$C$39:$C$782,СВЦЭМ!$A$39:$A$782,$A106,СВЦЭМ!$B$39:$B$782,M$83)+'СЕТ СН'!$H$9+СВЦЭМ!$D$10+'СЕТ СН'!$H$6-'СЕТ СН'!$H$19</f>
        <v>2102.77996226</v>
      </c>
      <c r="N106" s="36">
        <f>SUMIFS(СВЦЭМ!$C$39:$C$782,СВЦЭМ!$A$39:$A$782,$A106,СВЦЭМ!$B$39:$B$782,N$83)+'СЕТ СН'!$H$9+СВЦЭМ!$D$10+'СЕТ СН'!$H$6-'СЕТ СН'!$H$19</f>
        <v>2123.4917527400003</v>
      </c>
      <c r="O106" s="36">
        <f>SUMIFS(СВЦЭМ!$C$39:$C$782,СВЦЭМ!$A$39:$A$782,$A106,СВЦЭМ!$B$39:$B$782,O$83)+'СЕТ СН'!$H$9+СВЦЭМ!$D$10+'СЕТ СН'!$H$6-'СЕТ СН'!$H$19</f>
        <v>2134.4230129100001</v>
      </c>
      <c r="P106" s="36">
        <f>SUMIFS(СВЦЭМ!$C$39:$C$782,СВЦЭМ!$A$39:$A$782,$A106,СВЦЭМ!$B$39:$B$782,P$83)+'СЕТ СН'!$H$9+СВЦЭМ!$D$10+'СЕТ СН'!$H$6-'СЕТ СН'!$H$19</f>
        <v>2169.5340723999998</v>
      </c>
      <c r="Q106" s="36">
        <f>SUMIFS(СВЦЭМ!$C$39:$C$782,СВЦЭМ!$A$39:$A$782,$A106,СВЦЭМ!$B$39:$B$782,Q$83)+'СЕТ СН'!$H$9+СВЦЭМ!$D$10+'СЕТ СН'!$H$6-'СЕТ СН'!$H$19</f>
        <v>2170.1029202999998</v>
      </c>
      <c r="R106" s="36">
        <f>SUMIFS(СВЦЭМ!$C$39:$C$782,СВЦЭМ!$A$39:$A$782,$A106,СВЦЭМ!$B$39:$B$782,R$83)+'СЕТ СН'!$H$9+СВЦЭМ!$D$10+'СЕТ СН'!$H$6-'СЕТ СН'!$H$19</f>
        <v>2147.5566741600001</v>
      </c>
      <c r="S106" s="36">
        <f>SUMIFS(СВЦЭМ!$C$39:$C$782,СВЦЭМ!$A$39:$A$782,$A106,СВЦЭМ!$B$39:$B$782,S$83)+'СЕТ СН'!$H$9+СВЦЭМ!$D$10+'СЕТ СН'!$H$6-'СЕТ СН'!$H$19</f>
        <v>2105.3926251299999</v>
      </c>
      <c r="T106" s="36">
        <f>SUMIFS(СВЦЭМ!$C$39:$C$782,СВЦЭМ!$A$39:$A$782,$A106,СВЦЭМ!$B$39:$B$782,T$83)+'СЕТ СН'!$H$9+СВЦЭМ!$D$10+'СЕТ СН'!$H$6-'СЕТ СН'!$H$19</f>
        <v>2033.2399348900001</v>
      </c>
      <c r="U106" s="36">
        <f>SUMIFS(СВЦЭМ!$C$39:$C$782,СВЦЭМ!$A$39:$A$782,$A106,СВЦЭМ!$B$39:$B$782,U$83)+'СЕТ СН'!$H$9+СВЦЭМ!$D$10+'СЕТ СН'!$H$6-'СЕТ СН'!$H$19</f>
        <v>1976.2295096600001</v>
      </c>
      <c r="V106" s="36">
        <f>SUMIFS(СВЦЭМ!$C$39:$C$782,СВЦЭМ!$A$39:$A$782,$A106,СВЦЭМ!$B$39:$B$782,V$83)+'СЕТ СН'!$H$9+СВЦЭМ!$D$10+'СЕТ СН'!$H$6-'СЕТ СН'!$H$19</f>
        <v>1967.01887373</v>
      </c>
      <c r="W106" s="36">
        <f>SUMIFS(СВЦЭМ!$C$39:$C$782,СВЦЭМ!$A$39:$A$782,$A106,СВЦЭМ!$B$39:$B$782,W$83)+'СЕТ СН'!$H$9+СВЦЭМ!$D$10+'СЕТ СН'!$H$6-'СЕТ СН'!$H$19</f>
        <v>2015.1775503700001</v>
      </c>
      <c r="X106" s="36">
        <f>SUMIFS(СВЦЭМ!$C$39:$C$782,СВЦЭМ!$A$39:$A$782,$A106,СВЦЭМ!$B$39:$B$782,X$83)+'СЕТ СН'!$H$9+СВЦЭМ!$D$10+'СЕТ СН'!$H$6-'СЕТ СН'!$H$19</f>
        <v>2051.5250316700003</v>
      </c>
      <c r="Y106" s="36">
        <f>SUMIFS(СВЦЭМ!$C$39:$C$782,СВЦЭМ!$A$39:$A$782,$A106,СВЦЭМ!$B$39:$B$782,Y$83)+'СЕТ СН'!$H$9+СВЦЭМ!$D$10+'СЕТ СН'!$H$6-'СЕТ СН'!$H$19</f>
        <v>2125.0820052600002</v>
      </c>
    </row>
    <row r="107" spans="1:25" ht="15.75" x14ac:dyDescent="0.2">
      <c r="A107" s="35">
        <f t="shared" si="2"/>
        <v>45070</v>
      </c>
      <c r="B107" s="36">
        <f>SUMIFS(СВЦЭМ!$C$39:$C$782,СВЦЭМ!$A$39:$A$782,$A107,СВЦЭМ!$B$39:$B$782,B$83)+'СЕТ СН'!$H$9+СВЦЭМ!$D$10+'СЕТ СН'!$H$6-'СЕТ СН'!$H$19</f>
        <v>2105.8420663000002</v>
      </c>
      <c r="C107" s="36">
        <f>SUMIFS(СВЦЭМ!$C$39:$C$782,СВЦЭМ!$A$39:$A$782,$A107,СВЦЭМ!$B$39:$B$782,C$83)+'СЕТ СН'!$H$9+СВЦЭМ!$D$10+'СЕТ СН'!$H$6-'СЕТ СН'!$H$19</f>
        <v>2196.8085047700001</v>
      </c>
      <c r="D107" s="36">
        <f>SUMIFS(СВЦЭМ!$C$39:$C$782,СВЦЭМ!$A$39:$A$782,$A107,СВЦЭМ!$B$39:$B$782,D$83)+'СЕТ СН'!$H$9+СВЦЭМ!$D$10+'СЕТ СН'!$H$6-'СЕТ СН'!$H$19</f>
        <v>2211.8280952700002</v>
      </c>
      <c r="E107" s="36">
        <f>SUMIFS(СВЦЭМ!$C$39:$C$782,СВЦЭМ!$A$39:$A$782,$A107,СВЦЭМ!$B$39:$B$782,E$83)+'СЕТ СН'!$H$9+СВЦЭМ!$D$10+'СЕТ СН'!$H$6-'СЕТ СН'!$H$19</f>
        <v>2194.1429241200003</v>
      </c>
      <c r="F107" s="36">
        <f>SUMIFS(СВЦЭМ!$C$39:$C$782,СВЦЭМ!$A$39:$A$782,$A107,СВЦЭМ!$B$39:$B$782,F$83)+'СЕТ СН'!$H$9+СВЦЭМ!$D$10+'СЕТ СН'!$H$6-'СЕТ СН'!$H$19</f>
        <v>2242.0812310400001</v>
      </c>
      <c r="G107" s="36">
        <f>SUMIFS(СВЦЭМ!$C$39:$C$782,СВЦЭМ!$A$39:$A$782,$A107,СВЦЭМ!$B$39:$B$782,G$83)+'СЕТ СН'!$H$9+СВЦЭМ!$D$10+'СЕТ СН'!$H$6-'СЕТ СН'!$H$19</f>
        <v>2162.4008988699998</v>
      </c>
      <c r="H107" s="36">
        <f>SUMIFS(СВЦЭМ!$C$39:$C$782,СВЦЭМ!$A$39:$A$782,$A107,СВЦЭМ!$B$39:$B$782,H$83)+'СЕТ СН'!$H$9+СВЦЭМ!$D$10+'СЕТ СН'!$H$6-'СЕТ СН'!$H$19</f>
        <v>2053.52326077</v>
      </c>
      <c r="I107" s="36">
        <f>SUMIFS(СВЦЭМ!$C$39:$C$782,СВЦЭМ!$A$39:$A$782,$A107,СВЦЭМ!$B$39:$B$782,I$83)+'СЕТ СН'!$H$9+СВЦЭМ!$D$10+'СЕТ СН'!$H$6-'СЕТ СН'!$H$19</f>
        <v>1994.8222124600002</v>
      </c>
      <c r="J107" s="36">
        <f>SUMIFS(СВЦЭМ!$C$39:$C$782,СВЦЭМ!$A$39:$A$782,$A107,СВЦЭМ!$B$39:$B$782,J$83)+'СЕТ СН'!$H$9+СВЦЭМ!$D$10+'СЕТ СН'!$H$6-'СЕТ СН'!$H$19</f>
        <v>2021.43588901</v>
      </c>
      <c r="K107" s="36">
        <f>SUMIFS(СВЦЭМ!$C$39:$C$782,СВЦЭМ!$A$39:$A$782,$A107,СВЦЭМ!$B$39:$B$782,K$83)+'СЕТ СН'!$H$9+СВЦЭМ!$D$10+'СЕТ СН'!$H$6-'СЕТ СН'!$H$19</f>
        <v>2094.0900103200001</v>
      </c>
      <c r="L107" s="36">
        <f>SUMIFS(СВЦЭМ!$C$39:$C$782,СВЦЭМ!$A$39:$A$782,$A107,СВЦЭМ!$B$39:$B$782,L$83)+'СЕТ СН'!$H$9+СВЦЭМ!$D$10+'СЕТ СН'!$H$6-'СЕТ СН'!$H$19</f>
        <v>2099.1349407100001</v>
      </c>
      <c r="M107" s="36">
        <f>SUMIFS(СВЦЭМ!$C$39:$C$782,СВЦЭМ!$A$39:$A$782,$A107,СВЦЭМ!$B$39:$B$782,M$83)+'СЕТ СН'!$H$9+СВЦЭМ!$D$10+'СЕТ СН'!$H$6-'СЕТ СН'!$H$19</f>
        <v>2103.9569112899999</v>
      </c>
      <c r="N107" s="36">
        <f>SUMIFS(СВЦЭМ!$C$39:$C$782,СВЦЭМ!$A$39:$A$782,$A107,СВЦЭМ!$B$39:$B$782,N$83)+'СЕТ СН'!$H$9+СВЦЭМ!$D$10+'СЕТ СН'!$H$6-'СЕТ СН'!$H$19</f>
        <v>2134.8441028799998</v>
      </c>
      <c r="O107" s="36">
        <f>SUMIFS(СВЦЭМ!$C$39:$C$782,СВЦЭМ!$A$39:$A$782,$A107,СВЦЭМ!$B$39:$B$782,O$83)+'СЕТ СН'!$H$9+СВЦЭМ!$D$10+'СЕТ СН'!$H$6-'СЕТ СН'!$H$19</f>
        <v>2122.7917612299998</v>
      </c>
      <c r="P107" s="36">
        <f>SUMIFS(СВЦЭМ!$C$39:$C$782,СВЦЭМ!$A$39:$A$782,$A107,СВЦЭМ!$B$39:$B$782,P$83)+'СЕТ СН'!$H$9+СВЦЭМ!$D$10+'СЕТ СН'!$H$6-'СЕТ СН'!$H$19</f>
        <v>2127.21472335</v>
      </c>
      <c r="Q107" s="36">
        <f>SUMIFS(СВЦЭМ!$C$39:$C$782,СВЦЭМ!$A$39:$A$782,$A107,СВЦЭМ!$B$39:$B$782,Q$83)+'СЕТ СН'!$H$9+СВЦЭМ!$D$10+'СЕТ СН'!$H$6-'СЕТ СН'!$H$19</f>
        <v>2119.6690786600002</v>
      </c>
      <c r="R107" s="36">
        <f>SUMIFS(СВЦЭМ!$C$39:$C$782,СВЦЭМ!$A$39:$A$782,$A107,СВЦЭМ!$B$39:$B$782,R$83)+'СЕТ СН'!$H$9+СВЦЭМ!$D$10+'СЕТ СН'!$H$6-'СЕТ СН'!$H$19</f>
        <v>2122.59544418</v>
      </c>
      <c r="S107" s="36">
        <f>SUMIFS(СВЦЭМ!$C$39:$C$782,СВЦЭМ!$A$39:$A$782,$A107,СВЦЭМ!$B$39:$B$782,S$83)+'СЕТ СН'!$H$9+СВЦЭМ!$D$10+'СЕТ СН'!$H$6-'СЕТ СН'!$H$19</f>
        <v>2083.7983745700003</v>
      </c>
      <c r="T107" s="36">
        <f>SUMIFS(СВЦЭМ!$C$39:$C$782,СВЦЭМ!$A$39:$A$782,$A107,СВЦЭМ!$B$39:$B$782,T$83)+'СЕТ СН'!$H$9+СВЦЭМ!$D$10+'СЕТ СН'!$H$6-'СЕТ СН'!$H$19</f>
        <v>2016.8093742800002</v>
      </c>
      <c r="U107" s="36">
        <f>SUMIFS(СВЦЭМ!$C$39:$C$782,СВЦЭМ!$A$39:$A$782,$A107,СВЦЭМ!$B$39:$B$782,U$83)+'СЕТ СН'!$H$9+СВЦЭМ!$D$10+'СЕТ СН'!$H$6-'СЕТ СН'!$H$19</f>
        <v>1992.2932800400001</v>
      </c>
      <c r="V107" s="36">
        <f>SUMIFS(СВЦЭМ!$C$39:$C$782,СВЦЭМ!$A$39:$A$782,$A107,СВЦЭМ!$B$39:$B$782,V$83)+'СЕТ СН'!$H$9+СВЦЭМ!$D$10+'СЕТ СН'!$H$6-'СЕТ СН'!$H$19</f>
        <v>1988.64591584</v>
      </c>
      <c r="W107" s="36">
        <f>SUMIFS(СВЦЭМ!$C$39:$C$782,СВЦЭМ!$A$39:$A$782,$A107,СВЦЭМ!$B$39:$B$782,W$83)+'СЕТ СН'!$H$9+СВЦЭМ!$D$10+'СЕТ СН'!$H$6-'СЕТ СН'!$H$19</f>
        <v>2005.220875</v>
      </c>
      <c r="X107" s="36">
        <f>SUMIFS(СВЦЭМ!$C$39:$C$782,СВЦЭМ!$A$39:$A$782,$A107,СВЦЭМ!$B$39:$B$782,X$83)+'СЕТ СН'!$H$9+СВЦЭМ!$D$10+'СЕТ СН'!$H$6-'СЕТ СН'!$H$19</f>
        <v>2083.9064006600001</v>
      </c>
      <c r="Y107" s="36">
        <f>SUMIFS(СВЦЭМ!$C$39:$C$782,СВЦЭМ!$A$39:$A$782,$A107,СВЦЭМ!$B$39:$B$782,Y$83)+'СЕТ СН'!$H$9+СВЦЭМ!$D$10+'СЕТ СН'!$H$6-'СЕТ СН'!$H$19</f>
        <v>2104.62753819</v>
      </c>
    </row>
    <row r="108" spans="1:25" ht="15.75" x14ac:dyDescent="0.2">
      <c r="A108" s="35">
        <f t="shared" si="2"/>
        <v>45071</v>
      </c>
      <c r="B108" s="36">
        <f>SUMIFS(СВЦЭМ!$C$39:$C$782,СВЦЭМ!$A$39:$A$782,$A108,СВЦЭМ!$B$39:$B$782,B$83)+'СЕТ СН'!$H$9+СВЦЭМ!$D$10+'СЕТ СН'!$H$6-'СЕТ СН'!$H$19</f>
        <v>2149.4420675700003</v>
      </c>
      <c r="C108" s="36">
        <f>SUMIFS(СВЦЭМ!$C$39:$C$782,СВЦЭМ!$A$39:$A$782,$A108,СВЦЭМ!$B$39:$B$782,C$83)+'СЕТ СН'!$H$9+СВЦЭМ!$D$10+'СЕТ СН'!$H$6-'СЕТ СН'!$H$19</f>
        <v>2229.8739693400003</v>
      </c>
      <c r="D108" s="36">
        <f>SUMIFS(СВЦЭМ!$C$39:$C$782,СВЦЭМ!$A$39:$A$782,$A108,СВЦЭМ!$B$39:$B$782,D$83)+'СЕТ СН'!$H$9+СВЦЭМ!$D$10+'СЕТ СН'!$H$6-'СЕТ СН'!$H$19</f>
        <v>2219.1452946700001</v>
      </c>
      <c r="E108" s="36">
        <f>SUMIFS(СВЦЭМ!$C$39:$C$782,СВЦЭМ!$A$39:$A$782,$A108,СВЦЭМ!$B$39:$B$782,E$83)+'СЕТ СН'!$H$9+СВЦЭМ!$D$10+'СЕТ СН'!$H$6-'СЕТ СН'!$H$19</f>
        <v>2205.8963167800002</v>
      </c>
      <c r="F108" s="36">
        <f>SUMIFS(СВЦЭМ!$C$39:$C$782,СВЦЭМ!$A$39:$A$782,$A108,СВЦЭМ!$B$39:$B$782,F$83)+'СЕТ СН'!$H$9+СВЦЭМ!$D$10+'СЕТ СН'!$H$6-'СЕТ СН'!$H$19</f>
        <v>2210.0660582600003</v>
      </c>
      <c r="G108" s="36">
        <f>SUMIFS(СВЦЭМ!$C$39:$C$782,СВЦЭМ!$A$39:$A$782,$A108,СВЦЭМ!$B$39:$B$782,G$83)+'СЕТ СН'!$H$9+СВЦЭМ!$D$10+'СЕТ СН'!$H$6-'СЕТ СН'!$H$19</f>
        <v>2200.84037567</v>
      </c>
      <c r="H108" s="36">
        <f>SUMIFS(СВЦЭМ!$C$39:$C$782,СВЦЭМ!$A$39:$A$782,$A108,СВЦЭМ!$B$39:$B$782,H$83)+'СЕТ СН'!$H$9+СВЦЭМ!$D$10+'СЕТ СН'!$H$6-'СЕТ СН'!$H$19</f>
        <v>2082.57064098</v>
      </c>
      <c r="I108" s="36">
        <f>SUMIFS(СВЦЭМ!$C$39:$C$782,СВЦЭМ!$A$39:$A$782,$A108,СВЦЭМ!$B$39:$B$782,I$83)+'СЕТ СН'!$H$9+СВЦЭМ!$D$10+'СЕТ СН'!$H$6-'СЕТ СН'!$H$19</f>
        <v>2031.68678856</v>
      </c>
      <c r="J108" s="36">
        <f>SUMIFS(СВЦЭМ!$C$39:$C$782,СВЦЭМ!$A$39:$A$782,$A108,СВЦЭМ!$B$39:$B$782,J$83)+'СЕТ СН'!$H$9+СВЦЭМ!$D$10+'СЕТ СН'!$H$6-'СЕТ СН'!$H$19</f>
        <v>2043.71983873</v>
      </c>
      <c r="K108" s="36">
        <f>SUMIFS(СВЦЭМ!$C$39:$C$782,СВЦЭМ!$A$39:$A$782,$A108,СВЦЭМ!$B$39:$B$782,K$83)+'СЕТ СН'!$H$9+СВЦЭМ!$D$10+'СЕТ СН'!$H$6-'СЕТ СН'!$H$19</f>
        <v>2056.4941281500001</v>
      </c>
      <c r="L108" s="36">
        <f>SUMIFS(СВЦЭМ!$C$39:$C$782,СВЦЭМ!$A$39:$A$782,$A108,СВЦЭМ!$B$39:$B$782,L$83)+'СЕТ СН'!$H$9+СВЦЭМ!$D$10+'СЕТ СН'!$H$6-'СЕТ СН'!$H$19</f>
        <v>2054.9481160699997</v>
      </c>
      <c r="M108" s="36">
        <f>SUMIFS(СВЦЭМ!$C$39:$C$782,СВЦЭМ!$A$39:$A$782,$A108,СВЦЭМ!$B$39:$B$782,M$83)+'СЕТ СН'!$H$9+СВЦЭМ!$D$10+'СЕТ СН'!$H$6-'СЕТ СН'!$H$19</f>
        <v>2109.8741501700001</v>
      </c>
      <c r="N108" s="36">
        <f>SUMIFS(СВЦЭМ!$C$39:$C$782,СВЦЭМ!$A$39:$A$782,$A108,СВЦЭМ!$B$39:$B$782,N$83)+'СЕТ СН'!$H$9+СВЦЭМ!$D$10+'СЕТ СН'!$H$6-'СЕТ СН'!$H$19</f>
        <v>2144.7684178899999</v>
      </c>
      <c r="O108" s="36">
        <f>SUMIFS(СВЦЭМ!$C$39:$C$782,СВЦЭМ!$A$39:$A$782,$A108,СВЦЭМ!$B$39:$B$782,O$83)+'СЕТ СН'!$H$9+СВЦЭМ!$D$10+'СЕТ СН'!$H$6-'СЕТ СН'!$H$19</f>
        <v>2133.66095167</v>
      </c>
      <c r="P108" s="36">
        <f>SUMIFS(СВЦЭМ!$C$39:$C$782,СВЦЭМ!$A$39:$A$782,$A108,СВЦЭМ!$B$39:$B$782,P$83)+'СЕТ СН'!$H$9+СВЦЭМ!$D$10+'СЕТ СН'!$H$6-'СЕТ СН'!$H$19</f>
        <v>2123.8677564500003</v>
      </c>
      <c r="Q108" s="36">
        <f>SUMIFS(СВЦЭМ!$C$39:$C$782,СВЦЭМ!$A$39:$A$782,$A108,СВЦЭМ!$B$39:$B$782,Q$83)+'СЕТ СН'!$H$9+СВЦЭМ!$D$10+'СЕТ СН'!$H$6-'СЕТ СН'!$H$19</f>
        <v>2118.1425211800001</v>
      </c>
      <c r="R108" s="36">
        <f>SUMIFS(СВЦЭМ!$C$39:$C$782,СВЦЭМ!$A$39:$A$782,$A108,СВЦЭМ!$B$39:$B$782,R$83)+'СЕТ СН'!$H$9+СВЦЭМ!$D$10+'СЕТ СН'!$H$6-'СЕТ СН'!$H$19</f>
        <v>2134.9465869100004</v>
      </c>
      <c r="S108" s="36">
        <f>SUMIFS(СВЦЭМ!$C$39:$C$782,СВЦЭМ!$A$39:$A$782,$A108,СВЦЭМ!$B$39:$B$782,S$83)+'СЕТ СН'!$H$9+СВЦЭМ!$D$10+'СЕТ СН'!$H$6-'СЕТ СН'!$H$19</f>
        <v>2096.0621311700002</v>
      </c>
      <c r="T108" s="36">
        <f>SUMIFS(СВЦЭМ!$C$39:$C$782,СВЦЭМ!$A$39:$A$782,$A108,СВЦЭМ!$B$39:$B$782,T$83)+'СЕТ СН'!$H$9+СВЦЭМ!$D$10+'СЕТ СН'!$H$6-'СЕТ СН'!$H$19</f>
        <v>2058.0780473900004</v>
      </c>
      <c r="U108" s="36">
        <f>SUMIFS(СВЦЭМ!$C$39:$C$782,СВЦЭМ!$A$39:$A$782,$A108,СВЦЭМ!$B$39:$B$782,U$83)+'СЕТ СН'!$H$9+СВЦЭМ!$D$10+'СЕТ СН'!$H$6-'СЕТ СН'!$H$19</f>
        <v>1983.9830180000001</v>
      </c>
      <c r="V108" s="36">
        <f>SUMIFS(СВЦЭМ!$C$39:$C$782,СВЦЭМ!$A$39:$A$782,$A108,СВЦЭМ!$B$39:$B$782,V$83)+'СЕТ СН'!$H$9+СВЦЭМ!$D$10+'СЕТ СН'!$H$6-'СЕТ СН'!$H$19</f>
        <v>1943.98947978</v>
      </c>
      <c r="W108" s="36">
        <f>SUMIFS(СВЦЭМ!$C$39:$C$782,СВЦЭМ!$A$39:$A$782,$A108,СВЦЭМ!$B$39:$B$782,W$83)+'СЕТ СН'!$H$9+СВЦЭМ!$D$10+'СЕТ СН'!$H$6-'СЕТ СН'!$H$19</f>
        <v>1946.84421574</v>
      </c>
      <c r="X108" s="36">
        <f>SUMIFS(СВЦЭМ!$C$39:$C$782,СВЦЭМ!$A$39:$A$782,$A108,СВЦЭМ!$B$39:$B$782,X$83)+'СЕТ СН'!$H$9+СВЦЭМ!$D$10+'СЕТ СН'!$H$6-'СЕТ СН'!$H$19</f>
        <v>2018.60664062</v>
      </c>
      <c r="Y108" s="36">
        <f>SUMIFS(СВЦЭМ!$C$39:$C$782,СВЦЭМ!$A$39:$A$782,$A108,СВЦЭМ!$B$39:$B$782,Y$83)+'СЕТ СН'!$H$9+СВЦЭМ!$D$10+'СЕТ СН'!$H$6-'СЕТ СН'!$H$19</f>
        <v>2108.6807737700001</v>
      </c>
    </row>
    <row r="109" spans="1:25" ht="15.75" x14ac:dyDescent="0.2">
      <c r="A109" s="35">
        <f t="shared" si="2"/>
        <v>45072</v>
      </c>
      <c r="B109" s="36">
        <f>SUMIFS(СВЦЭМ!$C$39:$C$782,СВЦЭМ!$A$39:$A$782,$A109,СВЦЭМ!$B$39:$B$782,B$83)+'СЕТ СН'!$H$9+СВЦЭМ!$D$10+'СЕТ СН'!$H$6-'СЕТ СН'!$H$19</f>
        <v>2031.83415687</v>
      </c>
      <c r="C109" s="36">
        <f>SUMIFS(СВЦЭМ!$C$39:$C$782,СВЦЭМ!$A$39:$A$782,$A109,СВЦЭМ!$B$39:$B$782,C$83)+'СЕТ СН'!$H$9+СВЦЭМ!$D$10+'СЕТ СН'!$H$6-'СЕТ СН'!$H$19</f>
        <v>2130.9443912699999</v>
      </c>
      <c r="D109" s="36">
        <f>SUMIFS(СВЦЭМ!$C$39:$C$782,СВЦЭМ!$A$39:$A$782,$A109,СВЦЭМ!$B$39:$B$782,D$83)+'СЕТ СН'!$H$9+СВЦЭМ!$D$10+'СЕТ СН'!$H$6-'СЕТ СН'!$H$19</f>
        <v>2160.7475439099999</v>
      </c>
      <c r="E109" s="36">
        <f>SUMIFS(СВЦЭМ!$C$39:$C$782,СВЦЭМ!$A$39:$A$782,$A109,СВЦЭМ!$B$39:$B$782,E$83)+'СЕТ СН'!$H$9+СВЦЭМ!$D$10+'СЕТ СН'!$H$6-'СЕТ СН'!$H$19</f>
        <v>2166.9884199600001</v>
      </c>
      <c r="F109" s="36">
        <f>SUMIFS(СВЦЭМ!$C$39:$C$782,СВЦЭМ!$A$39:$A$782,$A109,СВЦЭМ!$B$39:$B$782,F$83)+'СЕТ СН'!$H$9+СВЦЭМ!$D$10+'СЕТ СН'!$H$6-'СЕТ СН'!$H$19</f>
        <v>2178.9061545499999</v>
      </c>
      <c r="G109" s="36">
        <f>SUMIFS(СВЦЭМ!$C$39:$C$782,СВЦЭМ!$A$39:$A$782,$A109,СВЦЭМ!$B$39:$B$782,G$83)+'СЕТ СН'!$H$9+СВЦЭМ!$D$10+'СЕТ СН'!$H$6-'СЕТ СН'!$H$19</f>
        <v>2111.7187564200003</v>
      </c>
      <c r="H109" s="36">
        <f>SUMIFS(СВЦЭМ!$C$39:$C$782,СВЦЭМ!$A$39:$A$782,$A109,СВЦЭМ!$B$39:$B$782,H$83)+'СЕТ СН'!$H$9+СВЦЭМ!$D$10+'СЕТ СН'!$H$6-'СЕТ СН'!$H$19</f>
        <v>2011.7090444100002</v>
      </c>
      <c r="I109" s="36">
        <f>SUMIFS(СВЦЭМ!$C$39:$C$782,СВЦЭМ!$A$39:$A$782,$A109,СВЦЭМ!$B$39:$B$782,I$83)+'СЕТ СН'!$H$9+СВЦЭМ!$D$10+'СЕТ СН'!$H$6-'СЕТ СН'!$H$19</f>
        <v>1997.61251176</v>
      </c>
      <c r="J109" s="36">
        <f>SUMIFS(СВЦЭМ!$C$39:$C$782,СВЦЭМ!$A$39:$A$782,$A109,СВЦЭМ!$B$39:$B$782,J$83)+'СЕТ СН'!$H$9+СВЦЭМ!$D$10+'СЕТ СН'!$H$6-'СЕТ СН'!$H$19</f>
        <v>2009.8372445500002</v>
      </c>
      <c r="K109" s="36">
        <f>SUMIFS(СВЦЭМ!$C$39:$C$782,СВЦЭМ!$A$39:$A$782,$A109,СВЦЭМ!$B$39:$B$782,K$83)+'СЕТ СН'!$H$9+СВЦЭМ!$D$10+'СЕТ СН'!$H$6-'СЕТ СН'!$H$19</f>
        <v>2037.47096313</v>
      </c>
      <c r="L109" s="36">
        <f>SUMIFS(СВЦЭМ!$C$39:$C$782,СВЦЭМ!$A$39:$A$782,$A109,СВЦЭМ!$B$39:$B$782,L$83)+'СЕТ СН'!$H$9+СВЦЭМ!$D$10+'СЕТ СН'!$H$6-'СЕТ СН'!$H$19</f>
        <v>2024.9478432600001</v>
      </c>
      <c r="M109" s="36">
        <f>SUMIFS(СВЦЭМ!$C$39:$C$782,СВЦЭМ!$A$39:$A$782,$A109,СВЦЭМ!$B$39:$B$782,M$83)+'СЕТ СН'!$H$9+СВЦЭМ!$D$10+'СЕТ СН'!$H$6-'СЕТ СН'!$H$19</f>
        <v>2032.2608698400002</v>
      </c>
      <c r="N109" s="36">
        <f>SUMIFS(СВЦЭМ!$C$39:$C$782,СВЦЭМ!$A$39:$A$782,$A109,СВЦЭМ!$B$39:$B$782,N$83)+'СЕТ СН'!$H$9+СВЦЭМ!$D$10+'СЕТ СН'!$H$6-'СЕТ СН'!$H$19</f>
        <v>2041.3814387700002</v>
      </c>
      <c r="O109" s="36">
        <f>SUMIFS(СВЦЭМ!$C$39:$C$782,СВЦЭМ!$A$39:$A$782,$A109,СВЦЭМ!$B$39:$B$782,O$83)+'СЕТ СН'!$H$9+СВЦЭМ!$D$10+'СЕТ СН'!$H$6-'СЕТ СН'!$H$19</f>
        <v>2070.2694082899998</v>
      </c>
      <c r="P109" s="36">
        <f>SUMIFS(СВЦЭМ!$C$39:$C$782,СВЦЭМ!$A$39:$A$782,$A109,СВЦЭМ!$B$39:$B$782,P$83)+'СЕТ СН'!$H$9+СВЦЭМ!$D$10+'СЕТ СН'!$H$6-'СЕТ СН'!$H$19</f>
        <v>2080.5530866200002</v>
      </c>
      <c r="Q109" s="36">
        <f>SUMIFS(СВЦЭМ!$C$39:$C$782,СВЦЭМ!$A$39:$A$782,$A109,СВЦЭМ!$B$39:$B$782,Q$83)+'СЕТ СН'!$H$9+СВЦЭМ!$D$10+'СЕТ СН'!$H$6-'СЕТ СН'!$H$19</f>
        <v>2080.5858352800001</v>
      </c>
      <c r="R109" s="36">
        <f>SUMIFS(СВЦЭМ!$C$39:$C$782,СВЦЭМ!$A$39:$A$782,$A109,СВЦЭМ!$B$39:$B$782,R$83)+'СЕТ СН'!$H$9+СВЦЭМ!$D$10+'СЕТ СН'!$H$6-'СЕТ СН'!$H$19</f>
        <v>2056.6531056399999</v>
      </c>
      <c r="S109" s="36">
        <f>SUMIFS(СВЦЭМ!$C$39:$C$782,СВЦЭМ!$A$39:$A$782,$A109,СВЦЭМ!$B$39:$B$782,S$83)+'СЕТ СН'!$H$9+СВЦЭМ!$D$10+'СЕТ СН'!$H$6-'СЕТ СН'!$H$19</f>
        <v>1998.4478353100001</v>
      </c>
      <c r="T109" s="36">
        <f>SUMIFS(СВЦЭМ!$C$39:$C$782,СВЦЭМ!$A$39:$A$782,$A109,СВЦЭМ!$B$39:$B$782,T$83)+'СЕТ СН'!$H$9+СВЦЭМ!$D$10+'СЕТ СН'!$H$6-'СЕТ СН'!$H$19</f>
        <v>1937.37069086</v>
      </c>
      <c r="U109" s="36">
        <f>SUMIFS(СВЦЭМ!$C$39:$C$782,СВЦЭМ!$A$39:$A$782,$A109,СВЦЭМ!$B$39:$B$782,U$83)+'СЕТ СН'!$H$9+СВЦЭМ!$D$10+'СЕТ СН'!$H$6-'СЕТ СН'!$H$19</f>
        <v>1925.39471566</v>
      </c>
      <c r="V109" s="36">
        <f>SUMIFS(СВЦЭМ!$C$39:$C$782,СВЦЭМ!$A$39:$A$782,$A109,СВЦЭМ!$B$39:$B$782,V$83)+'СЕТ СН'!$H$9+СВЦЭМ!$D$10+'СЕТ СН'!$H$6-'СЕТ СН'!$H$19</f>
        <v>1883.8668565100002</v>
      </c>
      <c r="W109" s="36">
        <f>SUMIFS(СВЦЭМ!$C$39:$C$782,СВЦЭМ!$A$39:$A$782,$A109,СВЦЭМ!$B$39:$B$782,W$83)+'СЕТ СН'!$H$9+СВЦЭМ!$D$10+'СЕТ СН'!$H$6-'СЕТ СН'!$H$19</f>
        <v>1900.48211489</v>
      </c>
      <c r="X109" s="36">
        <f>SUMIFS(СВЦЭМ!$C$39:$C$782,СВЦЭМ!$A$39:$A$782,$A109,СВЦЭМ!$B$39:$B$782,X$83)+'СЕТ СН'!$H$9+СВЦЭМ!$D$10+'СЕТ СН'!$H$6-'СЕТ СН'!$H$19</f>
        <v>1909.0278796100001</v>
      </c>
      <c r="Y109" s="36">
        <f>SUMIFS(СВЦЭМ!$C$39:$C$782,СВЦЭМ!$A$39:$A$782,$A109,СВЦЭМ!$B$39:$B$782,Y$83)+'СЕТ СН'!$H$9+СВЦЭМ!$D$10+'СЕТ СН'!$H$6-'СЕТ СН'!$H$19</f>
        <v>1992.87221365</v>
      </c>
    </row>
    <row r="110" spans="1:25" ht="15.75" x14ac:dyDescent="0.2">
      <c r="A110" s="35">
        <f t="shared" si="2"/>
        <v>45073</v>
      </c>
      <c r="B110" s="36">
        <f>SUMIFS(СВЦЭМ!$C$39:$C$782,СВЦЭМ!$A$39:$A$782,$A110,СВЦЭМ!$B$39:$B$782,B$83)+'СЕТ СН'!$H$9+СВЦЭМ!$D$10+'СЕТ СН'!$H$6-'СЕТ СН'!$H$19</f>
        <v>2074.2169638200003</v>
      </c>
      <c r="C110" s="36">
        <f>SUMIFS(СВЦЭМ!$C$39:$C$782,СВЦЭМ!$A$39:$A$782,$A110,СВЦЭМ!$B$39:$B$782,C$83)+'СЕТ СН'!$H$9+СВЦЭМ!$D$10+'СЕТ СН'!$H$6-'СЕТ СН'!$H$19</f>
        <v>2078.4684967399999</v>
      </c>
      <c r="D110" s="36">
        <f>SUMIFS(СВЦЭМ!$C$39:$C$782,СВЦЭМ!$A$39:$A$782,$A110,СВЦЭМ!$B$39:$B$782,D$83)+'СЕТ СН'!$H$9+СВЦЭМ!$D$10+'СЕТ СН'!$H$6-'СЕТ СН'!$H$19</f>
        <v>2157.5028856600002</v>
      </c>
      <c r="E110" s="36">
        <f>SUMIFS(СВЦЭМ!$C$39:$C$782,СВЦЭМ!$A$39:$A$782,$A110,СВЦЭМ!$B$39:$B$782,E$83)+'СЕТ СН'!$H$9+СВЦЭМ!$D$10+'СЕТ СН'!$H$6-'СЕТ СН'!$H$19</f>
        <v>2133.15052685</v>
      </c>
      <c r="F110" s="36">
        <f>SUMIFS(СВЦЭМ!$C$39:$C$782,СВЦЭМ!$A$39:$A$782,$A110,СВЦЭМ!$B$39:$B$782,F$83)+'СЕТ СН'!$H$9+СВЦЭМ!$D$10+'СЕТ СН'!$H$6-'СЕТ СН'!$H$19</f>
        <v>2143.8489003599998</v>
      </c>
      <c r="G110" s="36">
        <f>SUMIFS(СВЦЭМ!$C$39:$C$782,СВЦЭМ!$A$39:$A$782,$A110,СВЦЭМ!$B$39:$B$782,G$83)+'СЕТ СН'!$H$9+СВЦЭМ!$D$10+'СЕТ СН'!$H$6-'СЕТ СН'!$H$19</f>
        <v>2125.2485000900001</v>
      </c>
      <c r="H110" s="36">
        <f>SUMIFS(СВЦЭМ!$C$39:$C$782,СВЦЭМ!$A$39:$A$782,$A110,СВЦЭМ!$B$39:$B$782,H$83)+'СЕТ СН'!$H$9+СВЦЭМ!$D$10+'СЕТ СН'!$H$6-'СЕТ СН'!$H$19</f>
        <v>2048.71529865</v>
      </c>
      <c r="I110" s="36">
        <f>SUMIFS(СВЦЭМ!$C$39:$C$782,СВЦЭМ!$A$39:$A$782,$A110,СВЦЭМ!$B$39:$B$782,I$83)+'СЕТ СН'!$H$9+СВЦЭМ!$D$10+'СЕТ СН'!$H$6-'СЕТ СН'!$H$19</f>
        <v>1931.36359148</v>
      </c>
      <c r="J110" s="36">
        <f>SUMIFS(СВЦЭМ!$C$39:$C$782,СВЦЭМ!$A$39:$A$782,$A110,СВЦЭМ!$B$39:$B$782,J$83)+'СЕТ СН'!$H$9+СВЦЭМ!$D$10+'СЕТ СН'!$H$6-'СЕТ СН'!$H$19</f>
        <v>1839.0314405700001</v>
      </c>
      <c r="K110" s="36">
        <f>SUMIFS(СВЦЭМ!$C$39:$C$782,СВЦЭМ!$A$39:$A$782,$A110,СВЦЭМ!$B$39:$B$782,K$83)+'СЕТ СН'!$H$9+СВЦЭМ!$D$10+'СЕТ СН'!$H$6-'СЕТ СН'!$H$19</f>
        <v>1848.97542335</v>
      </c>
      <c r="L110" s="36">
        <f>SUMIFS(СВЦЭМ!$C$39:$C$782,СВЦЭМ!$A$39:$A$782,$A110,СВЦЭМ!$B$39:$B$782,L$83)+'СЕТ СН'!$H$9+СВЦЭМ!$D$10+'СЕТ СН'!$H$6-'СЕТ СН'!$H$19</f>
        <v>1842.7468655500002</v>
      </c>
      <c r="M110" s="36">
        <f>SUMIFS(СВЦЭМ!$C$39:$C$782,СВЦЭМ!$A$39:$A$782,$A110,СВЦЭМ!$B$39:$B$782,M$83)+'СЕТ СН'!$H$9+СВЦЭМ!$D$10+'СЕТ СН'!$H$6-'СЕТ СН'!$H$19</f>
        <v>1856.99509332</v>
      </c>
      <c r="N110" s="36">
        <f>SUMIFS(СВЦЭМ!$C$39:$C$782,СВЦЭМ!$A$39:$A$782,$A110,СВЦЭМ!$B$39:$B$782,N$83)+'СЕТ СН'!$H$9+СВЦЭМ!$D$10+'СЕТ СН'!$H$6-'СЕТ СН'!$H$19</f>
        <v>1985.2040368100002</v>
      </c>
      <c r="O110" s="36">
        <f>SUMIFS(СВЦЭМ!$C$39:$C$782,СВЦЭМ!$A$39:$A$782,$A110,СВЦЭМ!$B$39:$B$782,O$83)+'СЕТ СН'!$H$9+СВЦЭМ!$D$10+'СЕТ СН'!$H$6-'СЕТ СН'!$H$19</f>
        <v>1995.0750893900001</v>
      </c>
      <c r="P110" s="36">
        <f>SUMIFS(СВЦЭМ!$C$39:$C$782,СВЦЭМ!$A$39:$A$782,$A110,СВЦЭМ!$B$39:$B$782,P$83)+'СЕТ СН'!$H$9+СВЦЭМ!$D$10+'СЕТ СН'!$H$6-'СЕТ СН'!$H$19</f>
        <v>2012.7930253700001</v>
      </c>
      <c r="Q110" s="36">
        <f>SUMIFS(СВЦЭМ!$C$39:$C$782,СВЦЭМ!$A$39:$A$782,$A110,СВЦЭМ!$B$39:$B$782,Q$83)+'СЕТ СН'!$H$9+СВЦЭМ!$D$10+'СЕТ СН'!$H$6-'СЕТ СН'!$H$19</f>
        <v>2020.94288678</v>
      </c>
      <c r="R110" s="36">
        <f>SUMIFS(СВЦЭМ!$C$39:$C$782,СВЦЭМ!$A$39:$A$782,$A110,СВЦЭМ!$B$39:$B$782,R$83)+'СЕТ СН'!$H$9+СВЦЭМ!$D$10+'СЕТ СН'!$H$6-'СЕТ СН'!$H$19</f>
        <v>2005.1261109500001</v>
      </c>
      <c r="S110" s="36">
        <f>SUMIFS(СВЦЭМ!$C$39:$C$782,СВЦЭМ!$A$39:$A$782,$A110,СВЦЭМ!$B$39:$B$782,S$83)+'СЕТ СН'!$H$9+СВЦЭМ!$D$10+'СЕТ СН'!$H$6-'СЕТ СН'!$H$19</f>
        <v>1970.18615965</v>
      </c>
      <c r="T110" s="36">
        <f>SUMIFS(СВЦЭМ!$C$39:$C$782,СВЦЭМ!$A$39:$A$782,$A110,СВЦЭМ!$B$39:$B$782,T$83)+'СЕТ СН'!$H$9+СВЦЭМ!$D$10+'СЕТ СН'!$H$6-'СЕТ СН'!$H$19</f>
        <v>1919.1923380800001</v>
      </c>
      <c r="U110" s="36">
        <f>SUMIFS(СВЦЭМ!$C$39:$C$782,СВЦЭМ!$A$39:$A$782,$A110,СВЦЭМ!$B$39:$B$782,U$83)+'СЕТ СН'!$H$9+СВЦЭМ!$D$10+'СЕТ СН'!$H$6-'СЕТ СН'!$H$19</f>
        <v>1851.6438683200001</v>
      </c>
      <c r="V110" s="36">
        <f>SUMIFS(СВЦЭМ!$C$39:$C$782,СВЦЭМ!$A$39:$A$782,$A110,СВЦЭМ!$B$39:$B$782,V$83)+'СЕТ СН'!$H$9+СВЦЭМ!$D$10+'СЕТ СН'!$H$6-'СЕТ СН'!$H$19</f>
        <v>1837.4193561</v>
      </c>
      <c r="W110" s="36">
        <f>SUMIFS(СВЦЭМ!$C$39:$C$782,СВЦЭМ!$A$39:$A$782,$A110,СВЦЭМ!$B$39:$B$782,W$83)+'СЕТ СН'!$H$9+СВЦЭМ!$D$10+'СЕТ СН'!$H$6-'СЕТ СН'!$H$19</f>
        <v>1873.2517809400001</v>
      </c>
      <c r="X110" s="36">
        <f>SUMIFS(СВЦЭМ!$C$39:$C$782,СВЦЭМ!$A$39:$A$782,$A110,СВЦЭМ!$B$39:$B$782,X$83)+'СЕТ СН'!$H$9+СВЦЭМ!$D$10+'СЕТ СН'!$H$6-'СЕТ СН'!$H$19</f>
        <v>1878.1733104700002</v>
      </c>
      <c r="Y110" s="36">
        <f>SUMIFS(СВЦЭМ!$C$39:$C$782,СВЦЭМ!$A$39:$A$782,$A110,СВЦЭМ!$B$39:$B$782,Y$83)+'СЕТ СН'!$H$9+СВЦЭМ!$D$10+'СЕТ СН'!$H$6-'СЕТ СН'!$H$19</f>
        <v>1993.5167292400001</v>
      </c>
    </row>
    <row r="111" spans="1:25" ht="15.75" x14ac:dyDescent="0.2">
      <c r="A111" s="35">
        <f t="shared" si="2"/>
        <v>45074</v>
      </c>
      <c r="B111" s="36">
        <f>SUMIFS(СВЦЭМ!$C$39:$C$782,СВЦЭМ!$A$39:$A$782,$A111,СВЦЭМ!$B$39:$B$782,B$83)+'СЕТ СН'!$H$9+СВЦЭМ!$D$10+'СЕТ СН'!$H$6-'СЕТ СН'!$H$19</f>
        <v>1843.7761437200002</v>
      </c>
      <c r="C111" s="36">
        <f>SUMIFS(СВЦЭМ!$C$39:$C$782,СВЦЭМ!$A$39:$A$782,$A111,СВЦЭМ!$B$39:$B$782,C$83)+'СЕТ СН'!$H$9+СВЦЭМ!$D$10+'СЕТ СН'!$H$6-'СЕТ СН'!$H$19</f>
        <v>1929.69041586</v>
      </c>
      <c r="D111" s="36">
        <f>SUMIFS(СВЦЭМ!$C$39:$C$782,СВЦЭМ!$A$39:$A$782,$A111,СВЦЭМ!$B$39:$B$782,D$83)+'СЕТ СН'!$H$9+СВЦЭМ!$D$10+'СЕТ СН'!$H$6-'СЕТ СН'!$H$19</f>
        <v>2005.0210168800002</v>
      </c>
      <c r="E111" s="36">
        <f>SUMIFS(СВЦЭМ!$C$39:$C$782,СВЦЭМ!$A$39:$A$782,$A111,СВЦЭМ!$B$39:$B$782,E$83)+'СЕТ СН'!$H$9+СВЦЭМ!$D$10+'СЕТ СН'!$H$6-'СЕТ СН'!$H$19</f>
        <v>2014.1745301800001</v>
      </c>
      <c r="F111" s="36">
        <f>SUMIFS(СВЦЭМ!$C$39:$C$782,СВЦЭМ!$A$39:$A$782,$A111,СВЦЭМ!$B$39:$B$782,F$83)+'СЕТ СН'!$H$9+СВЦЭМ!$D$10+'СЕТ СН'!$H$6-'СЕТ СН'!$H$19</f>
        <v>2019.8559246</v>
      </c>
      <c r="G111" s="36">
        <f>SUMIFS(СВЦЭМ!$C$39:$C$782,СВЦЭМ!$A$39:$A$782,$A111,СВЦЭМ!$B$39:$B$782,G$83)+'СЕТ СН'!$H$9+СВЦЭМ!$D$10+'СЕТ СН'!$H$6-'СЕТ СН'!$H$19</f>
        <v>2087.7164009899998</v>
      </c>
      <c r="H111" s="36">
        <f>SUMIFS(СВЦЭМ!$C$39:$C$782,СВЦЭМ!$A$39:$A$782,$A111,СВЦЭМ!$B$39:$B$782,H$83)+'СЕТ СН'!$H$9+СВЦЭМ!$D$10+'СЕТ СН'!$H$6-'СЕТ СН'!$H$19</f>
        <v>2027.4039426000002</v>
      </c>
      <c r="I111" s="36">
        <f>SUMIFS(СВЦЭМ!$C$39:$C$782,СВЦЭМ!$A$39:$A$782,$A111,СВЦЭМ!$B$39:$B$782,I$83)+'СЕТ СН'!$H$9+СВЦЭМ!$D$10+'СЕТ СН'!$H$6-'СЕТ СН'!$H$19</f>
        <v>1980.5101942400001</v>
      </c>
      <c r="J111" s="36">
        <f>SUMIFS(СВЦЭМ!$C$39:$C$782,СВЦЭМ!$A$39:$A$782,$A111,СВЦЭМ!$B$39:$B$782,J$83)+'СЕТ СН'!$H$9+СВЦЭМ!$D$10+'СЕТ СН'!$H$6-'СЕТ СН'!$H$19</f>
        <v>1908.1975886</v>
      </c>
      <c r="K111" s="36">
        <f>SUMIFS(СВЦЭМ!$C$39:$C$782,СВЦЭМ!$A$39:$A$782,$A111,СВЦЭМ!$B$39:$B$782,K$83)+'СЕТ СН'!$H$9+СВЦЭМ!$D$10+'СЕТ СН'!$H$6-'СЕТ СН'!$H$19</f>
        <v>1837.8818368500001</v>
      </c>
      <c r="L111" s="36">
        <f>SUMIFS(СВЦЭМ!$C$39:$C$782,СВЦЭМ!$A$39:$A$782,$A111,СВЦЭМ!$B$39:$B$782,L$83)+'СЕТ СН'!$H$9+СВЦЭМ!$D$10+'СЕТ СН'!$H$6-'СЕТ СН'!$H$19</f>
        <v>1829.6329025800001</v>
      </c>
      <c r="M111" s="36">
        <f>SUMIFS(СВЦЭМ!$C$39:$C$782,СВЦЭМ!$A$39:$A$782,$A111,СВЦЭМ!$B$39:$B$782,M$83)+'СЕТ СН'!$H$9+СВЦЭМ!$D$10+'СЕТ СН'!$H$6-'СЕТ СН'!$H$19</f>
        <v>1805.1928289</v>
      </c>
      <c r="N111" s="36">
        <f>SUMIFS(СВЦЭМ!$C$39:$C$782,СВЦЭМ!$A$39:$A$782,$A111,СВЦЭМ!$B$39:$B$782,N$83)+'СЕТ СН'!$H$9+СВЦЭМ!$D$10+'СЕТ СН'!$H$6-'СЕТ СН'!$H$19</f>
        <v>1846.6821396100001</v>
      </c>
      <c r="O111" s="36">
        <f>SUMIFS(СВЦЭМ!$C$39:$C$782,СВЦЭМ!$A$39:$A$782,$A111,СВЦЭМ!$B$39:$B$782,O$83)+'СЕТ СН'!$H$9+СВЦЭМ!$D$10+'СЕТ СН'!$H$6-'СЕТ СН'!$H$19</f>
        <v>1871.0427661900001</v>
      </c>
      <c r="P111" s="36">
        <f>SUMIFS(СВЦЭМ!$C$39:$C$782,СВЦЭМ!$A$39:$A$782,$A111,СВЦЭМ!$B$39:$B$782,P$83)+'СЕТ СН'!$H$9+СВЦЭМ!$D$10+'СЕТ СН'!$H$6-'СЕТ СН'!$H$19</f>
        <v>1880.9269127</v>
      </c>
      <c r="Q111" s="36">
        <f>SUMIFS(СВЦЭМ!$C$39:$C$782,СВЦЭМ!$A$39:$A$782,$A111,СВЦЭМ!$B$39:$B$782,Q$83)+'СЕТ СН'!$H$9+СВЦЭМ!$D$10+'СЕТ СН'!$H$6-'СЕТ СН'!$H$19</f>
        <v>1898.1388394400001</v>
      </c>
      <c r="R111" s="36">
        <f>SUMIFS(СВЦЭМ!$C$39:$C$782,СВЦЭМ!$A$39:$A$782,$A111,СВЦЭМ!$B$39:$B$782,R$83)+'СЕТ СН'!$H$9+СВЦЭМ!$D$10+'СЕТ СН'!$H$6-'СЕТ СН'!$H$19</f>
        <v>1864.1887934700001</v>
      </c>
      <c r="S111" s="36">
        <f>SUMIFS(СВЦЭМ!$C$39:$C$782,СВЦЭМ!$A$39:$A$782,$A111,СВЦЭМ!$B$39:$B$782,S$83)+'СЕТ СН'!$H$9+СВЦЭМ!$D$10+'СЕТ СН'!$H$6-'СЕТ СН'!$H$19</f>
        <v>1850.7714793800001</v>
      </c>
      <c r="T111" s="36">
        <f>SUMIFS(СВЦЭМ!$C$39:$C$782,СВЦЭМ!$A$39:$A$782,$A111,СВЦЭМ!$B$39:$B$782,T$83)+'СЕТ СН'!$H$9+СВЦЭМ!$D$10+'СЕТ СН'!$H$6-'СЕТ СН'!$H$19</f>
        <v>1812.68809147</v>
      </c>
      <c r="U111" s="36">
        <f>SUMIFS(СВЦЭМ!$C$39:$C$782,СВЦЭМ!$A$39:$A$782,$A111,СВЦЭМ!$B$39:$B$782,U$83)+'СЕТ СН'!$H$9+СВЦЭМ!$D$10+'СЕТ СН'!$H$6-'СЕТ СН'!$H$19</f>
        <v>1813.46141515</v>
      </c>
      <c r="V111" s="36">
        <f>SUMIFS(СВЦЭМ!$C$39:$C$782,СВЦЭМ!$A$39:$A$782,$A111,СВЦЭМ!$B$39:$B$782,V$83)+'СЕТ СН'!$H$9+СВЦЭМ!$D$10+'СЕТ СН'!$H$6-'СЕТ СН'!$H$19</f>
        <v>1793.0221651900001</v>
      </c>
      <c r="W111" s="36">
        <f>SUMIFS(СВЦЭМ!$C$39:$C$782,СВЦЭМ!$A$39:$A$782,$A111,СВЦЭМ!$B$39:$B$782,W$83)+'СЕТ СН'!$H$9+СВЦЭМ!$D$10+'СЕТ СН'!$H$6-'СЕТ СН'!$H$19</f>
        <v>1772.92993041</v>
      </c>
      <c r="X111" s="36">
        <f>SUMIFS(СВЦЭМ!$C$39:$C$782,СВЦЭМ!$A$39:$A$782,$A111,СВЦЭМ!$B$39:$B$782,X$83)+'СЕТ СН'!$H$9+СВЦЭМ!$D$10+'СЕТ СН'!$H$6-'СЕТ СН'!$H$19</f>
        <v>1800.11754799</v>
      </c>
      <c r="Y111" s="36">
        <f>SUMIFS(СВЦЭМ!$C$39:$C$782,СВЦЭМ!$A$39:$A$782,$A111,СВЦЭМ!$B$39:$B$782,Y$83)+'СЕТ СН'!$H$9+СВЦЭМ!$D$10+'СЕТ СН'!$H$6-'СЕТ СН'!$H$19</f>
        <v>1859.5473002200001</v>
      </c>
    </row>
    <row r="112" spans="1:25" ht="15.75" x14ac:dyDescent="0.2">
      <c r="A112" s="35">
        <f t="shared" si="2"/>
        <v>45075</v>
      </c>
      <c r="B112" s="36">
        <f>SUMIFS(СВЦЭМ!$C$39:$C$782,СВЦЭМ!$A$39:$A$782,$A112,СВЦЭМ!$B$39:$B$782,B$83)+'СЕТ СН'!$H$9+СВЦЭМ!$D$10+'СЕТ СН'!$H$6-'СЕТ СН'!$H$19</f>
        <v>1853.78313136</v>
      </c>
      <c r="C112" s="36">
        <f>SUMIFS(СВЦЭМ!$C$39:$C$782,СВЦЭМ!$A$39:$A$782,$A112,СВЦЭМ!$B$39:$B$782,C$83)+'СЕТ СН'!$H$9+СВЦЭМ!$D$10+'СЕТ СН'!$H$6-'СЕТ СН'!$H$19</f>
        <v>1954.5462381</v>
      </c>
      <c r="D112" s="36">
        <f>SUMIFS(СВЦЭМ!$C$39:$C$782,СВЦЭМ!$A$39:$A$782,$A112,СВЦЭМ!$B$39:$B$782,D$83)+'СЕТ СН'!$H$9+СВЦЭМ!$D$10+'СЕТ СН'!$H$6-'СЕТ СН'!$H$19</f>
        <v>2042.6258755400002</v>
      </c>
      <c r="E112" s="36">
        <f>SUMIFS(СВЦЭМ!$C$39:$C$782,СВЦЭМ!$A$39:$A$782,$A112,СВЦЭМ!$B$39:$B$782,E$83)+'СЕТ СН'!$H$9+СВЦЭМ!$D$10+'СЕТ СН'!$H$6-'СЕТ СН'!$H$19</f>
        <v>2125.0834201300004</v>
      </c>
      <c r="F112" s="36">
        <f>SUMIFS(СВЦЭМ!$C$39:$C$782,СВЦЭМ!$A$39:$A$782,$A112,СВЦЭМ!$B$39:$B$782,F$83)+'СЕТ СН'!$H$9+СВЦЭМ!$D$10+'СЕТ СН'!$H$6-'СЕТ СН'!$H$19</f>
        <v>2115.5025194300001</v>
      </c>
      <c r="G112" s="36">
        <f>SUMIFS(СВЦЭМ!$C$39:$C$782,СВЦЭМ!$A$39:$A$782,$A112,СВЦЭМ!$B$39:$B$782,G$83)+'СЕТ СН'!$H$9+СВЦЭМ!$D$10+'СЕТ СН'!$H$6-'СЕТ СН'!$H$19</f>
        <v>2106.32855015</v>
      </c>
      <c r="H112" s="36">
        <f>SUMIFS(СВЦЭМ!$C$39:$C$782,СВЦЭМ!$A$39:$A$782,$A112,СВЦЭМ!$B$39:$B$782,H$83)+'СЕТ СН'!$H$9+СВЦЭМ!$D$10+'СЕТ СН'!$H$6-'СЕТ СН'!$H$19</f>
        <v>2032.0117385200001</v>
      </c>
      <c r="I112" s="36">
        <f>SUMIFS(СВЦЭМ!$C$39:$C$782,СВЦЭМ!$A$39:$A$782,$A112,СВЦЭМ!$B$39:$B$782,I$83)+'СЕТ СН'!$H$9+СВЦЭМ!$D$10+'СЕТ СН'!$H$6-'СЕТ СН'!$H$19</f>
        <v>1979.5451741100001</v>
      </c>
      <c r="J112" s="36">
        <f>SUMIFS(СВЦЭМ!$C$39:$C$782,СВЦЭМ!$A$39:$A$782,$A112,СВЦЭМ!$B$39:$B$782,J$83)+'СЕТ СН'!$H$9+СВЦЭМ!$D$10+'СЕТ СН'!$H$6-'СЕТ СН'!$H$19</f>
        <v>1939.0610137600002</v>
      </c>
      <c r="K112" s="36">
        <f>SUMIFS(СВЦЭМ!$C$39:$C$782,СВЦЭМ!$A$39:$A$782,$A112,СВЦЭМ!$B$39:$B$782,K$83)+'СЕТ СН'!$H$9+СВЦЭМ!$D$10+'СЕТ СН'!$H$6-'СЕТ СН'!$H$19</f>
        <v>1950.3913569600002</v>
      </c>
      <c r="L112" s="36">
        <f>SUMIFS(СВЦЭМ!$C$39:$C$782,СВЦЭМ!$A$39:$A$782,$A112,СВЦЭМ!$B$39:$B$782,L$83)+'СЕТ СН'!$H$9+СВЦЭМ!$D$10+'СЕТ СН'!$H$6-'СЕТ СН'!$H$19</f>
        <v>1956.3239044500001</v>
      </c>
      <c r="M112" s="36">
        <f>SUMIFS(СВЦЭМ!$C$39:$C$782,СВЦЭМ!$A$39:$A$782,$A112,СВЦЭМ!$B$39:$B$782,M$83)+'СЕТ СН'!$H$9+СВЦЭМ!$D$10+'СЕТ СН'!$H$6-'СЕТ СН'!$H$19</f>
        <v>1966.48215568</v>
      </c>
      <c r="N112" s="36">
        <f>SUMIFS(СВЦЭМ!$C$39:$C$782,СВЦЭМ!$A$39:$A$782,$A112,СВЦЭМ!$B$39:$B$782,N$83)+'СЕТ СН'!$H$9+СВЦЭМ!$D$10+'СЕТ СН'!$H$6-'СЕТ СН'!$H$19</f>
        <v>1966.9695344500001</v>
      </c>
      <c r="O112" s="36">
        <f>SUMIFS(СВЦЭМ!$C$39:$C$782,СВЦЭМ!$A$39:$A$782,$A112,СВЦЭМ!$B$39:$B$782,O$83)+'СЕТ СН'!$H$9+СВЦЭМ!$D$10+'СЕТ СН'!$H$6-'СЕТ СН'!$H$19</f>
        <v>1964.3767043600001</v>
      </c>
      <c r="P112" s="36">
        <f>SUMIFS(СВЦЭМ!$C$39:$C$782,СВЦЭМ!$A$39:$A$782,$A112,СВЦЭМ!$B$39:$B$782,P$83)+'СЕТ СН'!$H$9+СВЦЭМ!$D$10+'СЕТ СН'!$H$6-'СЕТ СН'!$H$19</f>
        <v>1956.60238658</v>
      </c>
      <c r="Q112" s="36">
        <f>SUMIFS(СВЦЭМ!$C$39:$C$782,СВЦЭМ!$A$39:$A$782,$A112,СВЦЭМ!$B$39:$B$782,Q$83)+'СЕТ СН'!$H$9+СВЦЭМ!$D$10+'СЕТ СН'!$H$6-'СЕТ СН'!$H$19</f>
        <v>1950.94156514</v>
      </c>
      <c r="R112" s="36">
        <f>SUMIFS(СВЦЭМ!$C$39:$C$782,СВЦЭМ!$A$39:$A$782,$A112,СВЦЭМ!$B$39:$B$782,R$83)+'СЕТ СН'!$H$9+СВЦЭМ!$D$10+'СЕТ СН'!$H$6-'СЕТ СН'!$H$19</f>
        <v>1938.5615987800002</v>
      </c>
      <c r="S112" s="36">
        <f>SUMIFS(СВЦЭМ!$C$39:$C$782,СВЦЭМ!$A$39:$A$782,$A112,СВЦЭМ!$B$39:$B$782,S$83)+'СЕТ СН'!$H$9+СВЦЭМ!$D$10+'СЕТ СН'!$H$6-'СЕТ СН'!$H$19</f>
        <v>1934.4871854600001</v>
      </c>
      <c r="T112" s="36">
        <f>SUMIFS(СВЦЭМ!$C$39:$C$782,СВЦЭМ!$A$39:$A$782,$A112,СВЦЭМ!$B$39:$B$782,T$83)+'СЕТ СН'!$H$9+СВЦЭМ!$D$10+'СЕТ СН'!$H$6-'СЕТ СН'!$H$19</f>
        <v>1856.77380038</v>
      </c>
      <c r="U112" s="36">
        <f>SUMIFS(СВЦЭМ!$C$39:$C$782,СВЦЭМ!$A$39:$A$782,$A112,СВЦЭМ!$B$39:$B$782,U$83)+'СЕТ СН'!$H$9+СВЦЭМ!$D$10+'СЕТ СН'!$H$6-'СЕТ СН'!$H$19</f>
        <v>1864.55155453</v>
      </c>
      <c r="V112" s="36">
        <f>SUMIFS(СВЦЭМ!$C$39:$C$782,СВЦЭМ!$A$39:$A$782,$A112,СВЦЭМ!$B$39:$B$782,V$83)+'СЕТ СН'!$H$9+СВЦЭМ!$D$10+'СЕТ СН'!$H$6-'СЕТ СН'!$H$19</f>
        <v>1876.4933375200001</v>
      </c>
      <c r="W112" s="36">
        <f>SUMIFS(СВЦЭМ!$C$39:$C$782,СВЦЭМ!$A$39:$A$782,$A112,СВЦЭМ!$B$39:$B$782,W$83)+'СЕТ СН'!$H$9+СВЦЭМ!$D$10+'СЕТ СН'!$H$6-'СЕТ СН'!$H$19</f>
        <v>1859.0923863</v>
      </c>
      <c r="X112" s="36">
        <f>SUMIFS(СВЦЭМ!$C$39:$C$782,СВЦЭМ!$A$39:$A$782,$A112,СВЦЭМ!$B$39:$B$782,X$83)+'СЕТ СН'!$H$9+СВЦЭМ!$D$10+'СЕТ СН'!$H$6-'СЕТ СН'!$H$19</f>
        <v>1904.0084362500002</v>
      </c>
      <c r="Y112" s="36">
        <f>SUMIFS(СВЦЭМ!$C$39:$C$782,СВЦЭМ!$A$39:$A$782,$A112,СВЦЭМ!$B$39:$B$782,Y$83)+'СЕТ СН'!$H$9+СВЦЭМ!$D$10+'СЕТ СН'!$H$6-'СЕТ СН'!$H$19</f>
        <v>1946.77761027</v>
      </c>
    </row>
    <row r="113" spans="1:27" ht="15.75" x14ac:dyDescent="0.2">
      <c r="A113" s="35">
        <f t="shared" si="2"/>
        <v>45076</v>
      </c>
      <c r="B113" s="36">
        <f>SUMIFS(СВЦЭМ!$C$39:$C$782,СВЦЭМ!$A$39:$A$782,$A113,СВЦЭМ!$B$39:$B$782,B$83)+'СЕТ СН'!$H$9+СВЦЭМ!$D$10+'СЕТ СН'!$H$6-'СЕТ СН'!$H$19</f>
        <v>2076.5958684100001</v>
      </c>
      <c r="C113" s="36">
        <f>SUMIFS(СВЦЭМ!$C$39:$C$782,СВЦЭМ!$A$39:$A$782,$A113,СВЦЭМ!$B$39:$B$782,C$83)+'СЕТ СН'!$H$9+СВЦЭМ!$D$10+'СЕТ СН'!$H$6-'СЕТ СН'!$H$19</f>
        <v>2134.7914278099997</v>
      </c>
      <c r="D113" s="36">
        <f>SUMIFS(СВЦЭМ!$C$39:$C$782,СВЦЭМ!$A$39:$A$782,$A113,СВЦЭМ!$B$39:$B$782,D$83)+'СЕТ СН'!$H$9+СВЦЭМ!$D$10+'СЕТ СН'!$H$6-'СЕТ СН'!$H$19</f>
        <v>2187.34627959</v>
      </c>
      <c r="E113" s="36">
        <f>SUMIFS(СВЦЭМ!$C$39:$C$782,СВЦЭМ!$A$39:$A$782,$A113,СВЦЭМ!$B$39:$B$782,E$83)+'СЕТ СН'!$H$9+СВЦЭМ!$D$10+'СЕТ СН'!$H$6-'СЕТ СН'!$H$19</f>
        <v>2183.3540344900002</v>
      </c>
      <c r="F113" s="36">
        <f>SUMIFS(СВЦЭМ!$C$39:$C$782,СВЦЭМ!$A$39:$A$782,$A113,СВЦЭМ!$B$39:$B$782,F$83)+'СЕТ СН'!$H$9+СВЦЭМ!$D$10+'СЕТ СН'!$H$6-'СЕТ СН'!$H$19</f>
        <v>2182.0316788800001</v>
      </c>
      <c r="G113" s="36">
        <f>SUMIFS(СВЦЭМ!$C$39:$C$782,СВЦЭМ!$A$39:$A$782,$A113,СВЦЭМ!$B$39:$B$782,G$83)+'СЕТ СН'!$H$9+СВЦЭМ!$D$10+'СЕТ СН'!$H$6-'СЕТ СН'!$H$19</f>
        <v>2130.09610797</v>
      </c>
      <c r="H113" s="36">
        <f>SUMIFS(СВЦЭМ!$C$39:$C$782,СВЦЭМ!$A$39:$A$782,$A113,СВЦЭМ!$B$39:$B$782,H$83)+'СЕТ СН'!$H$9+СВЦЭМ!$D$10+'СЕТ СН'!$H$6-'СЕТ СН'!$H$19</f>
        <v>2045.2455656500001</v>
      </c>
      <c r="I113" s="36">
        <f>SUMIFS(СВЦЭМ!$C$39:$C$782,СВЦЭМ!$A$39:$A$782,$A113,СВЦЭМ!$B$39:$B$782,I$83)+'СЕТ СН'!$H$9+СВЦЭМ!$D$10+'СЕТ СН'!$H$6-'СЕТ СН'!$H$19</f>
        <v>2001.0679791100001</v>
      </c>
      <c r="J113" s="36">
        <f>SUMIFS(СВЦЭМ!$C$39:$C$782,СВЦЭМ!$A$39:$A$782,$A113,СВЦЭМ!$B$39:$B$782,J$83)+'СЕТ СН'!$H$9+СВЦЭМ!$D$10+'СЕТ СН'!$H$6-'СЕТ СН'!$H$19</f>
        <v>1953.55831119</v>
      </c>
      <c r="K113" s="36">
        <f>SUMIFS(СВЦЭМ!$C$39:$C$782,СВЦЭМ!$A$39:$A$782,$A113,СВЦЭМ!$B$39:$B$782,K$83)+'СЕТ СН'!$H$9+СВЦЭМ!$D$10+'СЕТ СН'!$H$6-'СЕТ СН'!$H$19</f>
        <v>1996.0303304200002</v>
      </c>
      <c r="L113" s="36">
        <f>SUMIFS(СВЦЭМ!$C$39:$C$782,СВЦЭМ!$A$39:$A$782,$A113,СВЦЭМ!$B$39:$B$782,L$83)+'СЕТ СН'!$H$9+СВЦЭМ!$D$10+'СЕТ СН'!$H$6-'СЕТ СН'!$H$19</f>
        <v>1983.7285954500001</v>
      </c>
      <c r="M113" s="36">
        <f>SUMIFS(СВЦЭМ!$C$39:$C$782,СВЦЭМ!$A$39:$A$782,$A113,СВЦЭМ!$B$39:$B$782,M$83)+'СЕТ СН'!$H$9+СВЦЭМ!$D$10+'СЕТ СН'!$H$6-'СЕТ СН'!$H$19</f>
        <v>1994.2915601900002</v>
      </c>
      <c r="N113" s="36">
        <f>SUMIFS(СВЦЭМ!$C$39:$C$782,СВЦЭМ!$A$39:$A$782,$A113,СВЦЭМ!$B$39:$B$782,N$83)+'СЕТ СН'!$H$9+СВЦЭМ!$D$10+'СЕТ СН'!$H$6-'СЕТ СН'!$H$19</f>
        <v>2025.25731954</v>
      </c>
      <c r="O113" s="36">
        <f>SUMIFS(СВЦЭМ!$C$39:$C$782,СВЦЭМ!$A$39:$A$782,$A113,СВЦЭМ!$B$39:$B$782,O$83)+'СЕТ СН'!$H$9+СВЦЭМ!$D$10+'СЕТ СН'!$H$6-'СЕТ СН'!$H$19</f>
        <v>1987.19191991</v>
      </c>
      <c r="P113" s="36">
        <f>SUMIFS(СВЦЭМ!$C$39:$C$782,СВЦЭМ!$A$39:$A$782,$A113,СВЦЭМ!$B$39:$B$782,P$83)+'СЕТ СН'!$H$9+СВЦЭМ!$D$10+'СЕТ СН'!$H$6-'СЕТ СН'!$H$19</f>
        <v>1992.49843465</v>
      </c>
      <c r="Q113" s="36">
        <f>SUMIFS(СВЦЭМ!$C$39:$C$782,СВЦЭМ!$A$39:$A$782,$A113,СВЦЭМ!$B$39:$B$782,Q$83)+'СЕТ СН'!$H$9+СВЦЭМ!$D$10+'СЕТ СН'!$H$6-'СЕТ СН'!$H$19</f>
        <v>1990.75528992</v>
      </c>
      <c r="R113" s="36">
        <f>SUMIFS(СВЦЭМ!$C$39:$C$782,СВЦЭМ!$A$39:$A$782,$A113,СВЦЭМ!$B$39:$B$782,R$83)+'СЕТ СН'!$H$9+СВЦЭМ!$D$10+'СЕТ СН'!$H$6-'СЕТ СН'!$H$19</f>
        <v>1993.43125872</v>
      </c>
      <c r="S113" s="36">
        <f>SUMIFS(СВЦЭМ!$C$39:$C$782,СВЦЭМ!$A$39:$A$782,$A113,СВЦЭМ!$B$39:$B$782,S$83)+'СЕТ СН'!$H$9+СВЦЭМ!$D$10+'СЕТ СН'!$H$6-'СЕТ СН'!$H$19</f>
        <v>1958.8194409300002</v>
      </c>
      <c r="T113" s="36">
        <f>SUMIFS(СВЦЭМ!$C$39:$C$782,СВЦЭМ!$A$39:$A$782,$A113,СВЦЭМ!$B$39:$B$782,T$83)+'СЕТ СН'!$H$9+СВЦЭМ!$D$10+'СЕТ СН'!$H$6-'СЕТ СН'!$H$19</f>
        <v>1934.23199886</v>
      </c>
      <c r="U113" s="36">
        <f>SUMIFS(СВЦЭМ!$C$39:$C$782,СВЦЭМ!$A$39:$A$782,$A113,СВЦЭМ!$B$39:$B$782,U$83)+'СЕТ СН'!$H$9+СВЦЭМ!$D$10+'СЕТ СН'!$H$6-'СЕТ СН'!$H$19</f>
        <v>1874.80465527</v>
      </c>
      <c r="V113" s="36">
        <f>SUMIFS(СВЦЭМ!$C$39:$C$782,СВЦЭМ!$A$39:$A$782,$A113,СВЦЭМ!$B$39:$B$782,V$83)+'СЕТ СН'!$H$9+СВЦЭМ!$D$10+'СЕТ СН'!$H$6-'СЕТ СН'!$H$19</f>
        <v>1849.2553312</v>
      </c>
      <c r="W113" s="36">
        <f>SUMIFS(СВЦЭМ!$C$39:$C$782,СВЦЭМ!$A$39:$A$782,$A113,СВЦЭМ!$B$39:$B$782,W$83)+'СЕТ СН'!$H$9+СВЦЭМ!$D$10+'СЕТ СН'!$H$6-'СЕТ СН'!$H$19</f>
        <v>1877.7892397100002</v>
      </c>
      <c r="X113" s="36">
        <f>SUMIFS(СВЦЭМ!$C$39:$C$782,СВЦЭМ!$A$39:$A$782,$A113,СВЦЭМ!$B$39:$B$782,X$83)+'СЕТ СН'!$H$9+СВЦЭМ!$D$10+'СЕТ СН'!$H$6-'СЕТ СН'!$H$19</f>
        <v>1948.5159949200001</v>
      </c>
      <c r="Y113" s="36">
        <f>SUMIFS(СВЦЭМ!$C$39:$C$782,СВЦЭМ!$A$39:$A$782,$A113,СВЦЭМ!$B$39:$B$782,Y$83)+'СЕТ СН'!$H$9+СВЦЭМ!$D$10+'СЕТ СН'!$H$6-'СЕТ СН'!$H$19</f>
        <v>1990.8582788900001</v>
      </c>
      <c r="AA113" s="37"/>
    </row>
    <row r="114" spans="1:27" ht="15.75" x14ac:dyDescent="0.2">
      <c r="A114" s="35">
        <f t="shared" si="2"/>
        <v>45077</v>
      </c>
      <c r="B114" s="36">
        <f>SUMIFS(СВЦЭМ!$C$39:$C$782,СВЦЭМ!$A$39:$A$782,$A114,СВЦЭМ!$B$39:$B$782,B$83)+'СЕТ СН'!$H$9+СВЦЭМ!$D$10+'СЕТ СН'!$H$6-'СЕТ СН'!$H$19</f>
        <v>2118.65591163</v>
      </c>
      <c r="C114" s="36">
        <f>SUMIFS(СВЦЭМ!$C$39:$C$782,СВЦЭМ!$A$39:$A$782,$A114,СВЦЭМ!$B$39:$B$782,C$83)+'СЕТ СН'!$H$9+СВЦЭМ!$D$10+'СЕТ СН'!$H$6-'СЕТ СН'!$H$19</f>
        <v>2179.2734471399999</v>
      </c>
      <c r="D114" s="36">
        <f>SUMIFS(СВЦЭМ!$C$39:$C$782,СВЦЭМ!$A$39:$A$782,$A114,СВЦЭМ!$B$39:$B$782,D$83)+'СЕТ СН'!$H$9+СВЦЭМ!$D$10+'СЕТ СН'!$H$6-'СЕТ СН'!$H$19</f>
        <v>2192.7809073200001</v>
      </c>
      <c r="E114" s="36">
        <f>SUMIFS(СВЦЭМ!$C$39:$C$782,СВЦЭМ!$A$39:$A$782,$A114,СВЦЭМ!$B$39:$B$782,E$83)+'СЕТ СН'!$H$9+СВЦЭМ!$D$10+'СЕТ СН'!$H$6-'СЕТ СН'!$H$19</f>
        <v>2163.7459010700004</v>
      </c>
      <c r="F114" s="36">
        <f>SUMIFS(СВЦЭМ!$C$39:$C$782,СВЦЭМ!$A$39:$A$782,$A114,СВЦЭМ!$B$39:$B$782,F$83)+'СЕТ СН'!$H$9+СВЦЭМ!$D$10+'СЕТ СН'!$H$6-'СЕТ СН'!$H$19</f>
        <v>2176.3008021699998</v>
      </c>
      <c r="G114" s="36">
        <f>SUMIFS(СВЦЭМ!$C$39:$C$782,СВЦЭМ!$A$39:$A$782,$A114,СВЦЭМ!$B$39:$B$782,G$83)+'СЕТ СН'!$H$9+СВЦЭМ!$D$10+'СЕТ СН'!$H$6-'СЕТ СН'!$H$19</f>
        <v>2172.76383627</v>
      </c>
      <c r="H114" s="36">
        <f>SUMIFS(СВЦЭМ!$C$39:$C$782,СВЦЭМ!$A$39:$A$782,$A114,СВЦЭМ!$B$39:$B$782,H$83)+'СЕТ СН'!$H$9+СВЦЭМ!$D$10+'СЕТ СН'!$H$6-'СЕТ СН'!$H$19</f>
        <v>2020.2998542400001</v>
      </c>
      <c r="I114" s="36">
        <f>SUMIFS(СВЦЭМ!$C$39:$C$782,СВЦЭМ!$A$39:$A$782,$A114,СВЦЭМ!$B$39:$B$782,I$83)+'СЕТ СН'!$H$9+СВЦЭМ!$D$10+'СЕТ СН'!$H$6-'СЕТ СН'!$H$19</f>
        <v>1992.9846052</v>
      </c>
      <c r="J114" s="36">
        <f>SUMIFS(СВЦЭМ!$C$39:$C$782,СВЦЭМ!$A$39:$A$782,$A114,СВЦЭМ!$B$39:$B$782,J$83)+'СЕТ СН'!$H$9+СВЦЭМ!$D$10+'СЕТ СН'!$H$6-'СЕТ СН'!$H$19</f>
        <v>1933.3940639800001</v>
      </c>
      <c r="K114" s="36">
        <f>SUMIFS(СВЦЭМ!$C$39:$C$782,СВЦЭМ!$A$39:$A$782,$A114,СВЦЭМ!$B$39:$B$782,K$83)+'СЕТ СН'!$H$9+СВЦЭМ!$D$10+'СЕТ СН'!$H$6-'СЕТ СН'!$H$19</f>
        <v>1929.04860102</v>
      </c>
      <c r="L114" s="36">
        <f>SUMIFS(СВЦЭМ!$C$39:$C$782,СВЦЭМ!$A$39:$A$782,$A114,СВЦЭМ!$B$39:$B$782,L$83)+'СЕТ СН'!$H$9+СВЦЭМ!$D$10+'СЕТ СН'!$H$6-'СЕТ СН'!$H$19</f>
        <v>1924.6881668200001</v>
      </c>
      <c r="M114" s="36">
        <f>SUMIFS(СВЦЭМ!$C$39:$C$782,СВЦЭМ!$A$39:$A$782,$A114,СВЦЭМ!$B$39:$B$782,M$83)+'СЕТ СН'!$H$9+СВЦЭМ!$D$10+'СЕТ СН'!$H$6-'СЕТ СН'!$H$19</f>
        <v>1946.83424928</v>
      </c>
      <c r="N114" s="36">
        <f>SUMIFS(СВЦЭМ!$C$39:$C$782,СВЦЭМ!$A$39:$A$782,$A114,СВЦЭМ!$B$39:$B$782,N$83)+'СЕТ СН'!$H$9+СВЦЭМ!$D$10+'СЕТ СН'!$H$6-'СЕТ СН'!$H$19</f>
        <v>1971.99675931</v>
      </c>
      <c r="O114" s="36">
        <f>SUMIFS(СВЦЭМ!$C$39:$C$782,СВЦЭМ!$A$39:$A$782,$A114,СВЦЭМ!$B$39:$B$782,O$83)+'СЕТ СН'!$H$9+СВЦЭМ!$D$10+'СЕТ СН'!$H$6-'СЕТ СН'!$H$19</f>
        <v>1935.68548164</v>
      </c>
      <c r="P114" s="36">
        <f>SUMIFS(СВЦЭМ!$C$39:$C$782,СВЦЭМ!$A$39:$A$782,$A114,СВЦЭМ!$B$39:$B$782,P$83)+'СЕТ СН'!$H$9+СВЦЭМ!$D$10+'СЕТ СН'!$H$6-'СЕТ СН'!$H$19</f>
        <v>1966.6077639800001</v>
      </c>
      <c r="Q114" s="36">
        <f>SUMIFS(СВЦЭМ!$C$39:$C$782,СВЦЭМ!$A$39:$A$782,$A114,СВЦЭМ!$B$39:$B$782,Q$83)+'СЕТ СН'!$H$9+СВЦЭМ!$D$10+'СЕТ СН'!$H$6-'СЕТ СН'!$H$19</f>
        <v>1960.6445165500002</v>
      </c>
      <c r="R114" s="36">
        <f>SUMIFS(СВЦЭМ!$C$39:$C$782,СВЦЭМ!$A$39:$A$782,$A114,СВЦЭМ!$B$39:$B$782,R$83)+'СЕТ СН'!$H$9+СВЦЭМ!$D$10+'СЕТ СН'!$H$6-'СЕТ СН'!$H$19</f>
        <v>1959.4711787900001</v>
      </c>
      <c r="S114" s="36">
        <f>SUMIFS(СВЦЭМ!$C$39:$C$782,СВЦЭМ!$A$39:$A$782,$A114,СВЦЭМ!$B$39:$B$782,S$83)+'СЕТ СН'!$H$9+СВЦЭМ!$D$10+'СЕТ СН'!$H$6-'СЕТ СН'!$H$19</f>
        <v>1940.1216339500002</v>
      </c>
      <c r="T114" s="36">
        <f>SUMIFS(СВЦЭМ!$C$39:$C$782,СВЦЭМ!$A$39:$A$782,$A114,СВЦЭМ!$B$39:$B$782,T$83)+'СЕТ СН'!$H$9+СВЦЭМ!$D$10+'СЕТ СН'!$H$6-'СЕТ СН'!$H$19</f>
        <v>1913.60888462</v>
      </c>
      <c r="U114" s="36">
        <f>SUMIFS(СВЦЭМ!$C$39:$C$782,СВЦЭМ!$A$39:$A$782,$A114,СВЦЭМ!$B$39:$B$782,U$83)+'СЕТ СН'!$H$9+СВЦЭМ!$D$10+'СЕТ СН'!$H$6-'СЕТ СН'!$H$19</f>
        <v>1857.3356072000001</v>
      </c>
      <c r="V114" s="36">
        <f>SUMIFS(СВЦЭМ!$C$39:$C$782,СВЦЭМ!$A$39:$A$782,$A114,СВЦЭМ!$B$39:$B$782,V$83)+'СЕТ СН'!$H$9+СВЦЭМ!$D$10+'СЕТ СН'!$H$6-'СЕТ СН'!$H$19</f>
        <v>1833.1177081200001</v>
      </c>
      <c r="W114" s="36">
        <f>SUMIFS(СВЦЭМ!$C$39:$C$782,СВЦЭМ!$A$39:$A$782,$A114,СВЦЭМ!$B$39:$B$782,W$83)+'СЕТ СН'!$H$9+СВЦЭМ!$D$10+'СЕТ СН'!$H$6-'СЕТ СН'!$H$19</f>
        <v>1834.7737093400001</v>
      </c>
      <c r="X114" s="36">
        <f>SUMIFS(СВЦЭМ!$C$39:$C$782,СВЦЭМ!$A$39:$A$782,$A114,СВЦЭМ!$B$39:$B$782,X$83)+'СЕТ СН'!$H$9+СВЦЭМ!$D$10+'СЕТ СН'!$H$6-'СЕТ СН'!$H$19</f>
        <v>1886.9407441200001</v>
      </c>
      <c r="Y114" s="36">
        <f>SUMIFS(СВЦЭМ!$C$39:$C$782,СВЦЭМ!$A$39:$A$782,$A114,СВЦЭМ!$B$39:$B$782,Y$83)+'СЕТ СН'!$H$9+СВЦЭМ!$D$10+'СЕТ СН'!$H$6-'СЕТ СН'!$H$19</f>
        <v>1946.89714525</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01.05.2023</v>
      </c>
      <c r="B120" s="36">
        <f>SUMIFS(СВЦЭМ!$C$39:$C$782,СВЦЭМ!$A$39:$A$782,$A120,СВЦЭМ!$B$39:$B$782,B$119)+'СЕТ СН'!$I$9+СВЦЭМ!$D$10+'СЕТ СН'!$I$6-'СЕТ СН'!$I$19</f>
        <v>2617.1526164400002</v>
      </c>
      <c r="C120" s="36">
        <f>SUMIFS(СВЦЭМ!$C$39:$C$782,СВЦЭМ!$A$39:$A$782,$A120,СВЦЭМ!$B$39:$B$782,C$119)+'СЕТ СН'!$I$9+СВЦЭМ!$D$10+'СЕТ СН'!$I$6-'СЕТ СН'!$I$19</f>
        <v>2713.4543031900002</v>
      </c>
      <c r="D120" s="36">
        <f>SUMIFS(СВЦЭМ!$C$39:$C$782,СВЦЭМ!$A$39:$A$782,$A120,СВЦЭМ!$B$39:$B$782,D$119)+'СЕТ СН'!$I$9+СВЦЭМ!$D$10+'СЕТ СН'!$I$6-'СЕТ СН'!$I$19</f>
        <v>2777.1537679600001</v>
      </c>
      <c r="E120" s="36">
        <f>SUMIFS(СВЦЭМ!$C$39:$C$782,СВЦЭМ!$A$39:$A$782,$A120,СВЦЭМ!$B$39:$B$782,E$119)+'СЕТ СН'!$I$9+СВЦЭМ!$D$10+'СЕТ СН'!$I$6-'СЕТ СН'!$I$19</f>
        <v>2807.6729370600001</v>
      </c>
      <c r="F120" s="36">
        <f>SUMIFS(СВЦЭМ!$C$39:$C$782,СВЦЭМ!$A$39:$A$782,$A120,СВЦЭМ!$B$39:$B$782,F$119)+'СЕТ СН'!$I$9+СВЦЭМ!$D$10+'СЕТ СН'!$I$6-'СЕТ СН'!$I$19</f>
        <v>2816.8119313699999</v>
      </c>
      <c r="G120" s="36">
        <f>SUMIFS(СВЦЭМ!$C$39:$C$782,СВЦЭМ!$A$39:$A$782,$A120,СВЦЭМ!$B$39:$B$782,G$119)+'СЕТ СН'!$I$9+СВЦЭМ!$D$10+'СЕТ СН'!$I$6-'СЕТ СН'!$I$19</f>
        <v>2806.1803877299999</v>
      </c>
      <c r="H120" s="36">
        <f>SUMIFS(СВЦЭМ!$C$39:$C$782,СВЦЭМ!$A$39:$A$782,$A120,СВЦЭМ!$B$39:$B$782,H$119)+'СЕТ СН'!$I$9+СВЦЭМ!$D$10+'СЕТ СН'!$I$6-'СЕТ СН'!$I$19</f>
        <v>2807.0800003800005</v>
      </c>
      <c r="I120" s="36">
        <f>SUMIFS(СВЦЭМ!$C$39:$C$782,СВЦЭМ!$A$39:$A$782,$A120,СВЦЭМ!$B$39:$B$782,I$119)+'СЕТ СН'!$I$9+СВЦЭМ!$D$10+'СЕТ СН'!$I$6-'СЕТ СН'!$I$19</f>
        <v>2755.5884365800002</v>
      </c>
      <c r="J120" s="36">
        <f>SUMIFS(СВЦЭМ!$C$39:$C$782,СВЦЭМ!$A$39:$A$782,$A120,СВЦЭМ!$B$39:$B$782,J$119)+'СЕТ СН'!$I$9+СВЦЭМ!$D$10+'СЕТ СН'!$I$6-'СЕТ СН'!$I$19</f>
        <v>2708.5471720700002</v>
      </c>
      <c r="K120" s="36">
        <f>SUMIFS(СВЦЭМ!$C$39:$C$782,СВЦЭМ!$A$39:$A$782,$A120,СВЦЭМ!$B$39:$B$782,K$119)+'СЕТ СН'!$I$9+СВЦЭМ!$D$10+'СЕТ СН'!$I$6-'СЕТ СН'!$I$19</f>
        <v>2661.4291153600002</v>
      </c>
      <c r="L120" s="36">
        <f>SUMIFS(СВЦЭМ!$C$39:$C$782,СВЦЭМ!$A$39:$A$782,$A120,СВЦЭМ!$B$39:$B$782,L$119)+'СЕТ СН'!$I$9+СВЦЭМ!$D$10+'СЕТ СН'!$I$6-'СЕТ СН'!$I$19</f>
        <v>2639.0178104800002</v>
      </c>
      <c r="M120" s="36">
        <f>SUMIFS(СВЦЭМ!$C$39:$C$782,СВЦЭМ!$A$39:$A$782,$A120,СВЦЭМ!$B$39:$B$782,M$119)+'СЕТ СН'!$I$9+СВЦЭМ!$D$10+'СЕТ СН'!$I$6-'СЕТ СН'!$I$19</f>
        <v>2640.7929455100002</v>
      </c>
      <c r="N120" s="36">
        <f>SUMIFS(СВЦЭМ!$C$39:$C$782,СВЦЭМ!$A$39:$A$782,$A120,СВЦЭМ!$B$39:$B$782,N$119)+'СЕТ СН'!$I$9+СВЦЭМ!$D$10+'СЕТ СН'!$I$6-'СЕТ СН'!$I$19</f>
        <v>2674.8002493800004</v>
      </c>
      <c r="O120" s="36">
        <f>SUMIFS(СВЦЭМ!$C$39:$C$782,СВЦЭМ!$A$39:$A$782,$A120,СВЦЭМ!$B$39:$B$782,O$119)+'СЕТ СН'!$I$9+СВЦЭМ!$D$10+'СЕТ СН'!$I$6-'СЕТ СН'!$I$19</f>
        <v>2689.2598310200001</v>
      </c>
      <c r="P120" s="36">
        <f>SUMIFS(СВЦЭМ!$C$39:$C$782,СВЦЭМ!$A$39:$A$782,$A120,СВЦЭМ!$B$39:$B$782,P$119)+'СЕТ СН'!$I$9+СВЦЭМ!$D$10+'СЕТ СН'!$I$6-'СЕТ СН'!$I$19</f>
        <v>2686.3115588199998</v>
      </c>
      <c r="Q120" s="36">
        <f>SUMIFS(СВЦЭМ!$C$39:$C$782,СВЦЭМ!$A$39:$A$782,$A120,СВЦЭМ!$B$39:$B$782,Q$119)+'СЕТ СН'!$I$9+СВЦЭМ!$D$10+'СЕТ СН'!$I$6-'СЕТ СН'!$I$19</f>
        <v>2693.8878128599999</v>
      </c>
      <c r="R120" s="36">
        <f>SUMIFS(СВЦЭМ!$C$39:$C$782,СВЦЭМ!$A$39:$A$782,$A120,СВЦЭМ!$B$39:$B$782,R$119)+'СЕТ СН'!$I$9+СВЦЭМ!$D$10+'СЕТ СН'!$I$6-'СЕТ СН'!$I$19</f>
        <v>2699.6784112100004</v>
      </c>
      <c r="S120" s="36">
        <f>SUMIFS(СВЦЭМ!$C$39:$C$782,СВЦЭМ!$A$39:$A$782,$A120,СВЦЭМ!$B$39:$B$782,S$119)+'СЕТ СН'!$I$9+СВЦЭМ!$D$10+'СЕТ СН'!$I$6-'СЕТ СН'!$I$19</f>
        <v>2643.0235438200002</v>
      </c>
      <c r="T120" s="36">
        <f>SUMIFS(СВЦЭМ!$C$39:$C$782,СВЦЭМ!$A$39:$A$782,$A120,СВЦЭМ!$B$39:$B$782,T$119)+'СЕТ СН'!$I$9+СВЦЭМ!$D$10+'СЕТ СН'!$I$6-'СЕТ СН'!$I$19</f>
        <v>2612.79336044</v>
      </c>
      <c r="U120" s="36">
        <f>SUMIFS(СВЦЭМ!$C$39:$C$782,СВЦЭМ!$A$39:$A$782,$A120,СВЦЭМ!$B$39:$B$782,U$119)+'СЕТ СН'!$I$9+СВЦЭМ!$D$10+'СЕТ СН'!$I$6-'СЕТ СН'!$I$19</f>
        <v>2578.4891597300002</v>
      </c>
      <c r="V120" s="36">
        <f>SUMIFS(СВЦЭМ!$C$39:$C$782,СВЦЭМ!$A$39:$A$782,$A120,СВЦЭМ!$B$39:$B$782,V$119)+'СЕТ СН'!$I$9+СВЦЭМ!$D$10+'СЕТ СН'!$I$6-'СЕТ СН'!$I$19</f>
        <v>2527.0186226400001</v>
      </c>
      <c r="W120" s="36">
        <f>SUMIFS(СВЦЭМ!$C$39:$C$782,СВЦЭМ!$A$39:$A$782,$A120,СВЦЭМ!$B$39:$B$782,W$119)+'СЕТ СН'!$I$9+СВЦЭМ!$D$10+'СЕТ СН'!$I$6-'СЕТ СН'!$I$19</f>
        <v>2504.5948771500002</v>
      </c>
      <c r="X120" s="36">
        <f>SUMIFS(СВЦЭМ!$C$39:$C$782,СВЦЭМ!$A$39:$A$782,$A120,СВЦЭМ!$B$39:$B$782,X$119)+'СЕТ СН'!$I$9+СВЦЭМ!$D$10+'СЕТ СН'!$I$6-'СЕТ СН'!$I$19</f>
        <v>2544.02548905</v>
      </c>
      <c r="Y120" s="36">
        <f>SUMIFS(СВЦЭМ!$C$39:$C$782,СВЦЭМ!$A$39:$A$782,$A120,СВЦЭМ!$B$39:$B$782,Y$119)+'СЕТ СН'!$I$9+СВЦЭМ!$D$10+'СЕТ СН'!$I$6-'СЕТ СН'!$I$19</f>
        <v>2594.5802793100002</v>
      </c>
    </row>
    <row r="121" spans="1:27" ht="15.75" x14ac:dyDescent="0.2">
      <c r="A121" s="35">
        <f>A120+1</f>
        <v>45048</v>
      </c>
      <c r="B121" s="36">
        <f>SUMIFS(СВЦЭМ!$C$39:$C$782,СВЦЭМ!$A$39:$A$782,$A121,СВЦЭМ!$B$39:$B$782,B$119)+'СЕТ СН'!$I$9+СВЦЭМ!$D$10+'СЕТ СН'!$I$6-'СЕТ СН'!$I$19</f>
        <v>2677.6473797100002</v>
      </c>
      <c r="C121" s="36">
        <f>SUMIFS(СВЦЭМ!$C$39:$C$782,СВЦЭМ!$A$39:$A$782,$A121,СВЦЭМ!$B$39:$B$782,C$119)+'СЕТ СН'!$I$9+СВЦЭМ!$D$10+'СЕТ СН'!$I$6-'СЕТ СН'!$I$19</f>
        <v>2743.0577334700001</v>
      </c>
      <c r="D121" s="36">
        <f>SUMIFS(СВЦЭМ!$C$39:$C$782,СВЦЭМ!$A$39:$A$782,$A121,СВЦЭМ!$B$39:$B$782,D$119)+'СЕТ СН'!$I$9+СВЦЭМ!$D$10+'СЕТ СН'!$I$6-'СЕТ СН'!$I$19</f>
        <v>2799.7178722400004</v>
      </c>
      <c r="E121" s="36">
        <f>SUMIFS(СВЦЭМ!$C$39:$C$782,СВЦЭМ!$A$39:$A$782,$A121,СВЦЭМ!$B$39:$B$782,E$119)+'СЕТ СН'!$I$9+СВЦЭМ!$D$10+'СЕТ СН'!$I$6-'СЕТ СН'!$I$19</f>
        <v>2818.2951286900002</v>
      </c>
      <c r="F121" s="36">
        <f>SUMIFS(СВЦЭМ!$C$39:$C$782,СВЦЭМ!$A$39:$A$782,$A121,СВЦЭМ!$B$39:$B$782,F$119)+'СЕТ СН'!$I$9+СВЦЭМ!$D$10+'СЕТ СН'!$I$6-'СЕТ СН'!$I$19</f>
        <v>2813.3724317800002</v>
      </c>
      <c r="G121" s="36">
        <f>SUMIFS(СВЦЭМ!$C$39:$C$782,СВЦЭМ!$A$39:$A$782,$A121,СВЦЭМ!$B$39:$B$782,G$119)+'СЕТ СН'!$I$9+СВЦЭМ!$D$10+'СЕТ СН'!$I$6-'СЕТ СН'!$I$19</f>
        <v>2808.1069022000001</v>
      </c>
      <c r="H121" s="36">
        <f>SUMIFS(СВЦЭМ!$C$39:$C$782,СВЦЭМ!$A$39:$A$782,$A121,СВЦЭМ!$B$39:$B$782,H$119)+'СЕТ СН'!$I$9+СВЦЭМ!$D$10+'СЕТ СН'!$I$6-'СЕТ СН'!$I$19</f>
        <v>2841.1395944800001</v>
      </c>
      <c r="I121" s="36">
        <f>SUMIFS(СВЦЭМ!$C$39:$C$782,СВЦЭМ!$A$39:$A$782,$A121,СВЦЭМ!$B$39:$B$782,I$119)+'СЕТ СН'!$I$9+СВЦЭМ!$D$10+'СЕТ СН'!$I$6-'СЕТ СН'!$I$19</f>
        <v>2663.6356674899998</v>
      </c>
      <c r="J121" s="36">
        <f>SUMIFS(СВЦЭМ!$C$39:$C$782,СВЦЭМ!$A$39:$A$782,$A121,СВЦЭМ!$B$39:$B$782,J$119)+'СЕТ СН'!$I$9+СВЦЭМ!$D$10+'СЕТ СН'!$I$6-'СЕТ СН'!$I$19</f>
        <v>2636.2609989000002</v>
      </c>
      <c r="K121" s="36">
        <f>SUMIFS(СВЦЭМ!$C$39:$C$782,СВЦЭМ!$A$39:$A$782,$A121,СВЦЭМ!$B$39:$B$782,K$119)+'СЕТ СН'!$I$9+СВЦЭМ!$D$10+'СЕТ СН'!$I$6-'СЕТ СН'!$I$19</f>
        <v>2618.8969642900001</v>
      </c>
      <c r="L121" s="36">
        <f>SUMIFS(СВЦЭМ!$C$39:$C$782,СВЦЭМ!$A$39:$A$782,$A121,СВЦЭМ!$B$39:$B$782,L$119)+'СЕТ СН'!$I$9+СВЦЭМ!$D$10+'СЕТ СН'!$I$6-'СЕТ СН'!$I$19</f>
        <v>2617.4098964499999</v>
      </c>
      <c r="M121" s="36">
        <f>SUMIFS(СВЦЭМ!$C$39:$C$782,СВЦЭМ!$A$39:$A$782,$A121,СВЦЭМ!$B$39:$B$782,M$119)+'СЕТ СН'!$I$9+СВЦЭМ!$D$10+'СЕТ СН'!$I$6-'СЕТ СН'!$I$19</f>
        <v>2622.1804300200001</v>
      </c>
      <c r="N121" s="36">
        <f>SUMIFS(СВЦЭМ!$C$39:$C$782,СВЦЭМ!$A$39:$A$782,$A121,СВЦЭМ!$B$39:$B$782,N$119)+'СЕТ СН'!$I$9+СВЦЭМ!$D$10+'СЕТ СН'!$I$6-'СЕТ СН'!$I$19</f>
        <v>2640.8860493400002</v>
      </c>
      <c r="O121" s="36">
        <f>SUMIFS(СВЦЭМ!$C$39:$C$782,СВЦЭМ!$A$39:$A$782,$A121,СВЦЭМ!$B$39:$B$782,O$119)+'СЕТ СН'!$I$9+СВЦЭМ!$D$10+'СЕТ СН'!$I$6-'СЕТ СН'!$I$19</f>
        <v>2651.6918672299998</v>
      </c>
      <c r="P121" s="36">
        <f>SUMIFS(СВЦЭМ!$C$39:$C$782,СВЦЭМ!$A$39:$A$782,$A121,СВЦЭМ!$B$39:$B$782,P$119)+'СЕТ СН'!$I$9+СВЦЭМ!$D$10+'СЕТ СН'!$I$6-'СЕТ СН'!$I$19</f>
        <v>2605.5751834900002</v>
      </c>
      <c r="Q121" s="36">
        <f>SUMIFS(СВЦЭМ!$C$39:$C$782,СВЦЭМ!$A$39:$A$782,$A121,СВЦЭМ!$B$39:$B$782,Q$119)+'СЕТ СН'!$I$9+СВЦЭМ!$D$10+'СЕТ СН'!$I$6-'СЕТ СН'!$I$19</f>
        <v>2551.3695534799999</v>
      </c>
      <c r="R121" s="36">
        <f>SUMIFS(СВЦЭМ!$C$39:$C$782,СВЦЭМ!$A$39:$A$782,$A121,СВЦЭМ!$B$39:$B$782,R$119)+'СЕТ СН'!$I$9+СВЦЭМ!$D$10+'СЕТ СН'!$I$6-'СЕТ СН'!$I$19</f>
        <v>2555.1363958100001</v>
      </c>
      <c r="S121" s="36">
        <f>SUMIFS(СВЦЭМ!$C$39:$C$782,СВЦЭМ!$A$39:$A$782,$A121,СВЦЭМ!$B$39:$B$782,S$119)+'СЕТ СН'!$I$9+СВЦЭМ!$D$10+'СЕТ СН'!$I$6-'СЕТ СН'!$I$19</f>
        <v>2523.4042109500001</v>
      </c>
      <c r="T121" s="36">
        <f>SUMIFS(СВЦЭМ!$C$39:$C$782,СВЦЭМ!$A$39:$A$782,$A121,СВЦЭМ!$B$39:$B$782,T$119)+'СЕТ СН'!$I$9+СВЦЭМ!$D$10+'СЕТ СН'!$I$6-'СЕТ СН'!$I$19</f>
        <v>2485.5745263500003</v>
      </c>
      <c r="U121" s="36">
        <f>SUMIFS(СВЦЭМ!$C$39:$C$782,СВЦЭМ!$A$39:$A$782,$A121,СВЦЭМ!$B$39:$B$782,U$119)+'СЕТ СН'!$I$9+СВЦЭМ!$D$10+'СЕТ СН'!$I$6-'СЕТ СН'!$I$19</f>
        <v>2458.3435648000004</v>
      </c>
      <c r="V121" s="36">
        <f>SUMIFS(СВЦЭМ!$C$39:$C$782,СВЦЭМ!$A$39:$A$782,$A121,СВЦЭМ!$B$39:$B$782,V$119)+'СЕТ СН'!$I$9+СВЦЭМ!$D$10+'СЕТ СН'!$I$6-'СЕТ СН'!$I$19</f>
        <v>2459.0484007499999</v>
      </c>
      <c r="W121" s="36">
        <f>SUMIFS(СВЦЭМ!$C$39:$C$782,СВЦЭМ!$A$39:$A$782,$A121,СВЦЭМ!$B$39:$B$782,W$119)+'СЕТ СН'!$I$9+СВЦЭМ!$D$10+'СЕТ СН'!$I$6-'СЕТ СН'!$I$19</f>
        <v>2437.1284386400002</v>
      </c>
      <c r="X121" s="36">
        <f>SUMIFS(СВЦЭМ!$C$39:$C$782,СВЦЭМ!$A$39:$A$782,$A121,СВЦЭМ!$B$39:$B$782,X$119)+'СЕТ СН'!$I$9+СВЦЭМ!$D$10+'СЕТ СН'!$I$6-'СЕТ СН'!$I$19</f>
        <v>2484.9280413300003</v>
      </c>
      <c r="Y121" s="36">
        <f>SUMIFS(СВЦЭМ!$C$39:$C$782,СВЦЭМ!$A$39:$A$782,$A121,СВЦЭМ!$B$39:$B$782,Y$119)+'СЕТ СН'!$I$9+СВЦЭМ!$D$10+'СЕТ СН'!$I$6-'СЕТ СН'!$I$19</f>
        <v>2511.9509877099999</v>
      </c>
    </row>
    <row r="122" spans="1:27" ht="15.75" x14ac:dyDescent="0.2">
      <c r="A122" s="35">
        <f t="shared" ref="A122:A150" si="3">A121+1</f>
        <v>45049</v>
      </c>
      <c r="B122" s="36">
        <f>SUMIFS(СВЦЭМ!$C$39:$C$782,СВЦЭМ!$A$39:$A$782,$A122,СВЦЭМ!$B$39:$B$782,B$119)+'СЕТ СН'!$I$9+СВЦЭМ!$D$10+'СЕТ СН'!$I$6-'СЕТ СН'!$I$19</f>
        <v>2649.85714431</v>
      </c>
      <c r="C122" s="36">
        <f>SUMIFS(СВЦЭМ!$C$39:$C$782,СВЦЭМ!$A$39:$A$782,$A122,СВЦЭМ!$B$39:$B$782,C$119)+'СЕТ СН'!$I$9+СВЦЭМ!$D$10+'СЕТ СН'!$I$6-'СЕТ СН'!$I$19</f>
        <v>2713.9100733100004</v>
      </c>
      <c r="D122" s="36">
        <f>SUMIFS(СВЦЭМ!$C$39:$C$782,СВЦЭМ!$A$39:$A$782,$A122,СВЦЭМ!$B$39:$B$782,D$119)+'СЕТ СН'!$I$9+СВЦЭМ!$D$10+'СЕТ СН'!$I$6-'СЕТ СН'!$I$19</f>
        <v>2783.5614010400004</v>
      </c>
      <c r="E122" s="36">
        <f>SUMIFS(СВЦЭМ!$C$39:$C$782,СВЦЭМ!$A$39:$A$782,$A122,СВЦЭМ!$B$39:$B$782,E$119)+'СЕТ СН'!$I$9+СВЦЭМ!$D$10+'СЕТ СН'!$I$6-'СЕТ СН'!$I$19</f>
        <v>2789.1454201300003</v>
      </c>
      <c r="F122" s="36">
        <f>SUMIFS(СВЦЭМ!$C$39:$C$782,СВЦЭМ!$A$39:$A$782,$A122,СВЦЭМ!$B$39:$B$782,F$119)+'СЕТ СН'!$I$9+СВЦЭМ!$D$10+'СЕТ СН'!$I$6-'СЕТ СН'!$I$19</f>
        <v>2802.6215252500001</v>
      </c>
      <c r="G122" s="36">
        <f>SUMIFS(СВЦЭМ!$C$39:$C$782,СВЦЭМ!$A$39:$A$782,$A122,СВЦЭМ!$B$39:$B$782,G$119)+'СЕТ СН'!$I$9+СВЦЭМ!$D$10+'СЕТ СН'!$I$6-'СЕТ СН'!$I$19</f>
        <v>2748.4603886599998</v>
      </c>
      <c r="H122" s="36">
        <f>SUMIFS(СВЦЭМ!$C$39:$C$782,СВЦЭМ!$A$39:$A$782,$A122,СВЦЭМ!$B$39:$B$782,H$119)+'СЕТ СН'!$I$9+СВЦЭМ!$D$10+'СЕТ СН'!$I$6-'СЕТ СН'!$I$19</f>
        <v>2694.9926435500001</v>
      </c>
      <c r="I122" s="36">
        <f>SUMIFS(СВЦЭМ!$C$39:$C$782,СВЦЭМ!$A$39:$A$782,$A122,СВЦЭМ!$B$39:$B$782,I$119)+'СЕТ СН'!$I$9+СВЦЭМ!$D$10+'СЕТ СН'!$I$6-'СЕТ СН'!$I$19</f>
        <v>2617.0346766700004</v>
      </c>
      <c r="J122" s="36">
        <f>SUMIFS(СВЦЭМ!$C$39:$C$782,СВЦЭМ!$A$39:$A$782,$A122,СВЦЭМ!$B$39:$B$782,J$119)+'СЕТ СН'!$I$9+СВЦЭМ!$D$10+'СЕТ СН'!$I$6-'СЕТ СН'!$I$19</f>
        <v>2575.1517868600004</v>
      </c>
      <c r="K122" s="36">
        <f>SUMIFS(СВЦЭМ!$C$39:$C$782,СВЦЭМ!$A$39:$A$782,$A122,СВЦЭМ!$B$39:$B$782,K$119)+'СЕТ СН'!$I$9+СВЦЭМ!$D$10+'СЕТ СН'!$I$6-'СЕТ СН'!$I$19</f>
        <v>2535.9358014200002</v>
      </c>
      <c r="L122" s="36">
        <f>SUMIFS(СВЦЭМ!$C$39:$C$782,СВЦЭМ!$A$39:$A$782,$A122,СВЦЭМ!$B$39:$B$782,L$119)+'СЕТ СН'!$I$9+СВЦЭМ!$D$10+'СЕТ СН'!$I$6-'СЕТ СН'!$I$19</f>
        <v>2529.1436886700003</v>
      </c>
      <c r="M122" s="36">
        <f>SUMIFS(СВЦЭМ!$C$39:$C$782,СВЦЭМ!$A$39:$A$782,$A122,СВЦЭМ!$B$39:$B$782,M$119)+'СЕТ СН'!$I$9+СВЦЭМ!$D$10+'СЕТ СН'!$I$6-'СЕТ СН'!$I$19</f>
        <v>2558.0285788700003</v>
      </c>
      <c r="N122" s="36">
        <f>SUMIFS(СВЦЭМ!$C$39:$C$782,СВЦЭМ!$A$39:$A$782,$A122,СВЦЭМ!$B$39:$B$782,N$119)+'СЕТ СН'!$I$9+СВЦЭМ!$D$10+'СЕТ СН'!$I$6-'СЕТ СН'!$I$19</f>
        <v>2602.6722648700002</v>
      </c>
      <c r="O122" s="36">
        <f>SUMIFS(СВЦЭМ!$C$39:$C$782,СВЦЭМ!$A$39:$A$782,$A122,СВЦЭМ!$B$39:$B$782,O$119)+'СЕТ СН'!$I$9+СВЦЭМ!$D$10+'СЕТ СН'!$I$6-'СЕТ СН'!$I$19</f>
        <v>2619.1660536700001</v>
      </c>
      <c r="P122" s="36">
        <f>SUMIFS(СВЦЭМ!$C$39:$C$782,СВЦЭМ!$A$39:$A$782,$A122,СВЦЭМ!$B$39:$B$782,P$119)+'СЕТ СН'!$I$9+СВЦЭМ!$D$10+'СЕТ СН'!$I$6-'СЕТ СН'!$I$19</f>
        <v>2622.17760103</v>
      </c>
      <c r="Q122" s="36">
        <f>SUMIFS(СВЦЭМ!$C$39:$C$782,СВЦЭМ!$A$39:$A$782,$A122,СВЦЭМ!$B$39:$B$782,Q$119)+'СЕТ СН'!$I$9+СВЦЭМ!$D$10+'СЕТ СН'!$I$6-'СЕТ СН'!$I$19</f>
        <v>2636.2377928200003</v>
      </c>
      <c r="R122" s="36">
        <f>SUMIFS(СВЦЭМ!$C$39:$C$782,СВЦЭМ!$A$39:$A$782,$A122,СВЦЭМ!$B$39:$B$782,R$119)+'СЕТ СН'!$I$9+СВЦЭМ!$D$10+'СЕТ СН'!$I$6-'СЕТ СН'!$I$19</f>
        <v>2632.4051143699999</v>
      </c>
      <c r="S122" s="36">
        <f>SUMIFS(СВЦЭМ!$C$39:$C$782,СВЦЭМ!$A$39:$A$782,$A122,СВЦЭМ!$B$39:$B$782,S$119)+'СЕТ СН'!$I$9+СВЦЭМ!$D$10+'СЕТ СН'!$I$6-'СЕТ СН'!$I$19</f>
        <v>2582.6242400000001</v>
      </c>
      <c r="T122" s="36">
        <f>SUMIFS(СВЦЭМ!$C$39:$C$782,СВЦЭМ!$A$39:$A$782,$A122,СВЦЭМ!$B$39:$B$782,T$119)+'СЕТ СН'!$I$9+СВЦЭМ!$D$10+'СЕТ СН'!$I$6-'СЕТ СН'!$I$19</f>
        <v>2548.7699159900003</v>
      </c>
      <c r="U122" s="36">
        <f>SUMIFS(СВЦЭМ!$C$39:$C$782,СВЦЭМ!$A$39:$A$782,$A122,СВЦЭМ!$B$39:$B$782,U$119)+'СЕТ СН'!$I$9+СВЦЭМ!$D$10+'СЕТ СН'!$I$6-'СЕТ СН'!$I$19</f>
        <v>2527.9511595800004</v>
      </c>
      <c r="V122" s="36">
        <f>SUMIFS(СВЦЭМ!$C$39:$C$782,СВЦЭМ!$A$39:$A$782,$A122,СВЦЭМ!$B$39:$B$782,V$119)+'СЕТ СН'!$I$9+СВЦЭМ!$D$10+'СЕТ СН'!$I$6-'СЕТ СН'!$I$19</f>
        <v>2496.1562581799999</v>
      </c>
      <c r="W122" s="36">
        <f>SUMIFS(СВЦЭМ!$C$39:$C$782,СВЦЭМ!$A$39:$A$782,$A122,СВЦЭМ!$B$39:$B$782,W$119)+'СЕТ СН'!$I$9+СВЦЭМ!$D$10+'СЕТ СН'!$I$6-'СЕТ СН'!$I$19</f>
        <v>2493.71890338</v>
      </c>
      <c r="X122" s="36">
        <f>SUMIFS(СВЦЭМ!$C$39:$C$782,СВЦЭМ!$A$39:$A$782,$A122,СВЦЭМ!$B$39:$B$782,X$119)+'СЕТ СН'!$I$9+СВЦЭМ!$D$10+'СЕТ СН'!$I$6-'СЕТ СН'!$I$19</f>
        <v>2544.2965838300001</v>
      </c>
      <c r="Y122" s="36">
        <f>SUMIFS(СВЦЭМ!$C$39:$C$782,СВЦЭМ!$A$39:$A$782,$A122,СВЦЭМ!$B$39:$B$782,Y$119)+'СЕТ СН'!$I$9+СВЦЭМ!$D$10+'СЕТ СН'!$I$6-'СЕТ СН'!$I$19</f>
        <v>2600.6325315100003</v>
      </c>
    </row>
    <row r="123" spans="1:27" ht="15.75" x14ac:dyDescent="0.2">
      <c r="A123" s="35">
        <f t="shared" si="3"/>
        <v>45050</v>
      </c>
      <c r="B123" s="36">
        <f>SUMIFS(СВЦЭМ!$C$39:$C$782,СВЦЭМ!$A$39:$A$782,$A123,СВЦЭМ!$B$39:$B$782,B$119)+'СЕТ СН'!$I$9+СВЦЭМ!$D$10+'СЕТ СН'!$I$6-'СЕТ СН'!$I$19</f>
        <v>2797.1009392300002</v>
      </c>
      <c r="C123" s="36">
        <f>SUMIFS(СВЦЭМ!$C$39:$C$782,СВЦЭМ!$A$39:$A$782,$A123,СВЦЭМ!$B$39:$B$782,C$119)+'СЕТ СН'!$I$9+СВЦЭМ!$D$10+'СЕТ СН'!$I$6-'СЕТ СН'!$I$19</f>
        <v>2877.1682994399998</v>
      </c>
      <c r="D123" s="36">
        <f>SUMIFS(СВЦЭМ!$C$39:$C$782,СВЦЭМ!$A$39:$A$782,$A123,СВЦЭМ!$B$39:$B$782,D$119)+'СЕТ СН'!$I$9+СВЦЭМ!$D$10+'СЕТ СН'!$I$6-'СЕТ СН'!$I$19</f>
        <v>2932.2846281000002</v>
      </c>
      <c r="E123" s="36">
        <f>SUMIFS(СВЦЭМ!$C$39:$C$782,СВЦЭМ!$A$39:$A$782,$A123,СВЦЭМ!$B$39:$B$782,E$119)+'СЕТ СН'!$I$9+СВЦЭМ!$D$10+'СЕТ СН'!$I$6-'СЕТ СН'!$I$19</f>
        <v>2930.5852284799998</v>
      </c>
      <c r="F123" s="36">
        <f>SUMIFS(СВЦЭМ!$C$39:$C$782,СВЦЭМ!$A$39:$A$782,$A123,СВЦЭМ!$B$39:$B$782,F$119)+'СЕТ СН'!$I$9+СВЦЭМ!$D$10+'СЕТ СН'!$I$6-'СЕТ СН'!$I$19</f>
        <v>2929.6836683499996</v>
      </c>
      <c r="G123" s="36">
        <f>SUMIFS(СВЦЭМ!$C$39:$C$782,СВЦЭМ!$A$39:$A$782,$A123,СВЦЭМ!$B$39:$B$782,G$119)+'СЕТ СН'!$I$9+СВЦЭМ!$D$10+'СЕТ СН'!$I$6-'СЕТ СН'!$I$19</f>
        <v>2928.8570255999998</v>
      </c>
      <c r="H123" s="36">
        <f>SUMIFS(СВЦЭМ!$C$39:$C$782,СВЦЭМ!$A$39:$A$782,$A123,СВЦЭМ!$B$39:$B$782,H$119)+'СЕТ СН'!$I$9+СВЦЭМ!$D$10+'СЕТ СН'!$I$6-'СЕТ СН'!$I$19</f>
        <v>2897.60237641</v>
      </c>
      <c r="I123" s="36">
        <f>SUMIFS(СВЦЭМ!$C$39:$C$782,СВЦЭМ!$A$39:$A$782,$A123,СВЦЭМ!$B$39:$B$782,I$119)+'СЕТ СН'!$I$9+СВЦЭМ!$D$10+'СЕТ СН'!$I$6-'СЕТ СН'!$I$19</f>
        <v>2841.8636667199999</v>
      </c>
      <c r="J123" s="36">
        <f>SUMIFS(СВЦЭМ!$C$39:$C$782,СВЦЭМ!$A$39:$A$782,$A123,СВЦЭМ!$B$39:$B$782,J$119)+'СЕТ СН'!$I$9+СВЦЭМ!$D$10+'СЕТ СН'!$I$6-'СЕТ СН'!$I$19</f>
        <v>2786.92707281</v>
      </c>
      <c r="K123" s="36">
        <f>SUMIFS(СВЦЭМ!$C$39:$C$782,СВЦЭМ!$A$39:$A$782,$A123,СВЦЭМ!$B$39:$B$782,K$119)+'СЕТ СН'!$I$9+СВЦЭМ!$D$10+'СЕТ СН'!$I$6-'СЕТ СН'!$I$19</f>
        <v>2780.2892704599999</v>
      </c>
      <c r="L123" s="36">
        <f>SUMIFS(СВЦЭМ!$C$39:$C$782,СВЦЭМ!$A$39:$A$782,$A123,СВЦЭМ!$B$39:$B$782,L$119)+'СЕТ СН'!$I$9+СВЦЭМ!$D$10+'СЕТ СН'!$I$6-'СЕТ СН'!$I$19</f>
        <v>2759.9605799400001</v>
      </c>
      <c r="M123" s="36">
        <f>SUMIFS(СВЦЭМ!$C$39:$C$782,СВЦЭМ!$A$39:$A$782,$A123,СВЦЭМ!$B$39:$B$782,M$119)+'СЕТ СН'!$I$9+СВЦЭМ!$D$10+'СЕТ СН'!$I$6-'СЕТ СН'!$I$19</f>
        <v>2783.7180725200001</v>
      </c>
      <c r="N123" s="36">
        <f>SUMIFS(СВЦЭМ!$C$39:$C$782,СВЦЭМ!$A$39:$A$782,$A123,СВЦЭМ!$B$39:$B$782,N$119)+'СЕТ СН'!$I$9+СВЦЭМ!$D$10+'СЕТ СН'!$I$6-'СЕТ СН'!$I$19</f>
        <v>2818.0573180000001</v>
      </c>
      <c r="O123" s="36">
        <f>SUMIFS(СВЦЭМ!$C$39:$C$782,СВЦЭМ!$A$39:$A$782,$A123,СВЦЭМ!$B$39:$B$782,O$119)+'СЕТ СН'!$I$9+СВЦЭМ!$D$10+'СЕТ СН'!$I$6-'СЕТ СН'!$I$19</f>
        <v>2830.0812300400003</v>
      </c>
      <c r="P123" s="36">
        <f>SUMIFS(СВЦЭМ!$C$39:$C$782,СВЦЭМ!$A$39:$A$782,$A123,СВЦЭМ!$B$39:$B$782,P$119)+'СЕТ СН'!$I$9+СВЦЭМ!$D$10+'СЕТ СН'!$I$6-'СЕТ СН'!$I$19</f>
        <v>2844.3159575</v>
      </c>
      <c r="Q123" s="36">
        <f>SUMIFS(СВЦЭМ!$C$39:$C$782,СВЦЭМ!$A$39:$A$782,$A123,СВЦЭМ!$B$39:$B$782,Q$119)+'СЕТ СН'!$I$9+СВЦЭМ!$D$10+'СЕТ СН'!$I$6-'СЕТ СН'!$I$19</f>
        <v>2861.8603442100002</v>
      </c>
      <c r="R123" s="36">
        <f>SUMIFS(СВЦЭМ!$C$39:$C$782,СВЦЭМ!$A$39:$A$782,$A123,СВЦЭМ!$B$39:$B$782,R$119)+'СЕТ СН'!$I$9+СВЦЭМ!$D$10+'СЕТ СН'!$I$6-'СЕТ СН'!$I$19</f>
        <v>2843.6119593500002</v>
      </c>
      <c r="S123" s="36">
        <f>SUMIFS(СВЦЭМ!$C$39:$C$782,СВЦЭМ!$A$39:$A$782,$A123,СВЦЭМ!$B$39:$B$782,S$119)+'СЕТ СН'!$I$9+СВЦЭМ!$D$10+'СЕТ СН'!$I$6-'СЕТ СН'!$I$19</f>
        <v>2794.3383753300004</v>
      </c>
      <c r="T123" s="36">
        <f>SUMIFS(СВЦЭМ!$C$39:$C$782,СВЦЭМ!$A$39:$A$782,$A123,СВЦЭМ!$B$39:$B$782,T$119)+'СЕТ СН'!$I$9+СВЦЭМ!$D$10+'СЕТ СН'!$I$6-'СЕТ СН'!$I$19</f>
        <v>2744.4694904600001</v>
      </c>
      <c r="U123" s="36">
        <f>SUMIFS(СВЦЭМ!$C$39:$C$782,СВЦЭМ!$A$39:$A$782,$A123,СВЦЭМ!$B$39:$B$782,U$119)+'СЕТ СН'!$I$9+СВЦЭМ!$D$10+'СЕТ СН'!$I$6-'СЕТ СН'!$I$19</f>
        <v>2715.5682819900003</v>
      </c>
      <c r="V123" s="36">
        <f>SUMIFS(СВЦЭМ!$C$39:$C$782,СВЦЭМ!$A$39:$A$782,$A123,СВЦЭМ!$B$39:$B$782,V$119)+'СЕТ СН'!$I$9+СВЦЭМ!$D$10+'СЕТ СН'!$I$6-'СЕТ СН'!$I$19</f>
        <v>2686.0600663200003</v>
      </c>
      <c r="W123" s="36">
        <f>SUMIFS(СВЦЭМ!$C$39:$C$782,СВЦЭМ!$A$39:$A$782,$A123,СВЦЭМ!$B$39:$B$782,W$119)+'СЕТ СН'!$I$9+СВЦЭМ!$D$10+'СЕТ СН'!$I$6-'СЕТ СН'!$I$19</f>
        <v>2662.1441193500004</v>
      </c>
      <c r="X123" s="36">
        <f>SUMIFS(СВЦЭМ!$C$39:$C$782,СВЦЭМ!$A$39:$A$782,$A123,СВЦЭМ!$B$39:$B$782,X$119)+'СЕТ СН'!$I$9+СВЦЭМ!$D$10+'СЕТ СН'!$I$6-'СЕТ СН'!$I$19</f>
        <v>2719.9711757300001</v>
      </c>
      <c r="Y123" s="36">
        <f>SUMIFS(СВЦЭМ!$C$39:$C$782,СВЦЭМ!$A$39:$A$782,$A123,СВЦЭМ!$B$39:$B$782,Y$119)+'СЕТ СН'!$I$9+СВЦЭМ!$D$10+'СЕТ СН'!$I$6-'СЕТ СН'!$I$19</f>
        <v>2756.6310805900002</v>
      </c>
    </row>
    <row r="124" spans="1:27" ht="15.75" x14ac:dyDescent="0.2">
      <c r="A124" s="35">
        <f t="shared" si="3"/>
        <v>45051</v>
      </c>
      <c r="B124" s="36">
        <f>SUMIFS(СВЦЭМ!$C$39:$C$782,СВЦЭМ!$A$39:$A$782,$A124,СВЦЭМ!$B$39:$B$782,B$119)+'СЕТ СН'!$I$9+СВЦЭМ!$D$10+'СЕТ СН'!$I$6-'СЕТ СН'!$I$19</f>
        <v>2777.6864000400001</v>
      </c>
      <c r="C124" s="36">
        <f>SUMIFS(СВЦЭМ!$C$39:$C$782,СВЦЭМ!$A$39:$A$782,$A124,СВЦЭМ!$B$39:$B$782,C$119)+'СЕТ СН'!$I$9+СВЦЭМ!$D$10+'СЕТ СН'!$I$6-'СЕТ СН'!$I$19</f>
        <v>2802.3275096100001</v>
      </c>
      <c r="D124" s="36">
        <f>SUMIFS(СВЦЭМ!$C$39:$C$782,СВЦЭМ!$A$39:$A$782,$A124,СВЦЭМ!$B$39:$B$782,D$119)+'СЕТ СН'!$I$9+СВЦЭМ!$D$10+'СЕТ СН'!$I$6-'СЕТ СН'!$I$19</f>
        <v>2880.7334119000002</v>
      </c>
      <c r="E124" s="36">
        <f>SUMIFS(СВЦЭМ!$C$39:$C$782,СВЦЭМ!$A$39:$A$782,$A124,СВЦЭМ!$B$39:$B$782,E$119)+'СЕТ СН'!$I$9+СВЦЭМ!$D$10+'СЕТ СН'!$I$6-'СЕТ СН'!$I$19</f>
        <v>2876.5639358200001</v>
      </c>
      <c r="F124" s="36">
        <f>SUMIFS(СВЦЭМ!$C$39:$C$782,СВЦЭМ!$A$39:$A$782,$A124,СВЦЭМ!$B$39:$B$782,F$119)+'СЕТ СН'!$I$9+СВЦЭМ!$D$10+'СЕТ СН'!$I$6-'СЕТ СН'!$I$19</f>
        <v>2880.1051172799998</v>
      </c>
      <c r="G124" s="36">
        <f>SUMIFS(СВЦЭМ!$C$39:$C$782,СВЦЭМ!$A$39:$A$782,$A124,СВЦЭМ!$B$39:$B$782,G$119)+'СЕТ СН'!$I$9+СВЦЭМ!$D$10+'СЕТ СН'!$I$6-'СЕТ СН'!$I$19</f>
        <v>2863.6360222100002</v>
      </c>
      <c r="H124" s="36">
        <f>SUMIFS(СВЦЭМ!$C$39:$C$782,СВЦЭМ!$A$39:$A$782,$A124,СВЦЭМ!$B$39:$B$782,H$119)+'СЕТ СН'!$I$9+СВЦЭМ!$D$10+'СЕТ СН'!$I$6-'СЕТ СН'!$I$19</f>
        <v>2807.5010871499999</v>
      </c>
      <c r="I124" s="36">
        <f>SUMIFS(СВЦЭМ!$C$39:$C$782,СВЦЭМ!$A$39:$A$782,$A124,СВЦЭМ!$B$39:$B$782,I$119)+'СЕТ СН'!$I$9+СВЦЭМ!$D$10+'СЕТ СН'!$I$6-'СЕТ СН'!$I$19</f>
        <v>2700.4798337100001</v>
      </c>
      <c r="J124" s="36">
        <f>SUMIFS(СВЦЭМ!$C$39:$C$782,СВЦЭМ!$A$39:$A$782,$A124,СВЦЭМ!$B$39:$B$782,J$119)+'СЕТ СН'!$I$9+СВЦЭМ!$D$10+'СЕТ СН'!$I$6-'СЕТ СН'!$I$19</f>
        <v>2712.7583825800002</v>
      </c>
      <c r="K124" s="36">
        <f>SUMIFS(СВЦЭМ!$C$39:$C$782,СВЦЭМ!$A$39:$A$782,$A124,СВЦЭМ!$B$39:$B$782,K$119)+'СЕТ СН'!$I$9+СВЦЭМ!$D$10+'СЕТ СН'!$I$6-'СЕТ СН'!$I$19</f>
        <v>2679.9106286900001</v>
      </c>
      <c r="L124" s="36">
        <f>SUMIFS(СВЦЭМ!$C$39:$C$782,СВЦЭМ!$A$39:$A$782,$A124,СВЦЭМ!$B$39:$B$782,L$119)+'СЕТ СН'!$I$9+СВЦЭМ!$D$10+'СЕТ СН'!$I$6-'СЕТ СН'!$I$19</f>
        <v>2650.6943913499999</v>
      </c>
      <c r="M124" s="36">
        <f>SUMIFS(СВЦЭМ!$C$39:$C$782,СВЦЭМ!$A$39:$A$782,$A124,СВЦЭМ!$B$39:$B$782,M$119)+'СЕТ СН'!$I$9+СВЦЭМ!$D$10+'СЕТ СН'!$I$6-'СЕТ СН'!$I$19</f>
        <v>2682.4135297299999</v>
      </c>
      <c r="N124" s="36">
        <f>SUMIFS(СВЦЭМ!$C$39:$C$782,СВЦЭМ!$A$39:$A$782,$A124,СВЦЭМ!$B$39:$B$782,N$119)+'СЕТ СН'!$I$9+СВЦЭМ!$D$10+'СЕТ СН'!$I$6-'СЕТ СН'!$I$19</f>
        <v>2722.1192674200001</v>
      </c>
      <c r="O124" s="36">
        <f>SUMIFS(СВЦЭМ!$C$39:$C$782,СВЦЭМ!$A$39:$A$782,$A124,СВЦЭМ!$B$39:$B$782,O$119)+'СЕТ СН'!$I$9+СВЦЭМ!$D$10+'СЕТ СН'!$I$6-'СЕТ СН'!$I$19</f>
        <v>2734.2411701199999</v>
      </c>
      <c r="P124" s="36">
        <f>SUMIFS(СВЦЭМ!$C$39:$C$782,СВЦЭМ!$A$39:$A$782,$A124,СВЦЭМ!$B$39:$B$782,P$119)+'СЕТ СН'!$I$9+СВЦЭМ!$D$10+'СЕТ СН'!$I$6-'СЕТ СН'!$I$19</f>
        <v>2756.8700349199999</v>
      </c>
      <c r="Q124" s="36">
        <f>SUMIFS(СВЦЭМ!$C$39:$C$782,СВЦЭМ!$A$39:$A$782,$A124,СВЦЭМ!$B$39:$B$782,Q$119)+'СЕТ СН'!$I$9+СВЦЭМ!$D$10+'СЕТ СН'!$I$6-'СЕТ СН'!$I$19</f>
        <v>2772.2856977500001</v>
      </c>
      <c r="R124" s="36">
        <f>SUMIFS(СВЦЭМ!$C$39:$C$782,СВЦЭМ!$A$39:$A$782,$A124,СВЦЭМ!$B$39:$B$782,R$119)+'СЕТ СН'!$I$9+СВЦЭМ!$D$10+'СЕТ СН'!$I$6-'СЕТ СН'!$I$19</f>
        <v>2758.1824952300003</v>
      </c>
      <c r="S124" s="36">
        <f>SUMIFS(СВЦЭМ!$C$39:$C$782,СВЦЭМ!$A$39:$A$782,$A124,СВЦЭМ!$B$39:$B$782,S$119)+'СЕТ СН'!$I$9+СВЦЭМ!$D$10+'СЕТ СН'!$I$6-'СЕТ СН'!$I$19</f>
        <v>2689.2548371299999</v>
      </c>
      <c r="T124" s="36">
        <f>SUMIFS(СВЦЭМ!$C$39:$C$782,СВЦЭМ!$A$39:$A$782,$A124,СВЦЭМ!$B$39:$B$782,T$119)+'СЕТ СН'!$I$9+СВЦЭМ!$D$10+'СЕТ СН'!$I$6-'СЕТ СН'!$I$19</f>
        <v>2642.3396032500004</v>
      </c>
      <c r="U124" s="36">
        <f>SUMIFS(СВЦЭМ!$C$39:$C$782,СВЦЭМ!$A$39:$A$782,$A124,СВЦЭМ!$B$39:$B$782,U$119)+'СЕТ СН'!$I$9+СВЦЭМ!$D$10+'СЕТ СН'!$I$6-'СЕТ СН'!$I$19</f>
        <v>2624.00952998</v>
      </c>
      <c r="V124" s="36">
        <f>SUMIFS(СВЦЭМ!$C$39:$C$782,СВЦЭМ!$A$39:$A$782,$A124,СВЦЭМ!$B$39:$B$782,V$119)+'СЕТ СН'!$I$9+СВЦЭМ!$D$10+'СЕТ СН'!$I$6-'СЕТ СН'!$I$19</f>
        <v>2599.8361405000001</v>
      </c>
      <c r="W124" s="36">
        <f>SUMIFS(СВЦЭМ!$C$39:$C$782,СВЦЭМ!$A$39:$A$782,$A124,СВЦЭМ!$B$39:$B$782,W$119)+'СЕТ СН'!$I$9+СВЦЭМ!$D$10+'СЕТ СН'!$I$6-'СЕТ СН'!$I$19</f>
        <v>2573.8320405000004</v>
      </c>
      <c r="X124" s="36">
        <f>SUMIFS(СВЦЭМ!$C$39:$C$782,СВЦЭМ!$A$39:$A$782,$A124,СВЦЭМ!$B$39:$B$782,X$119)+'СЕТ СН'!$I$9+СВЦЭМ!$D$10+'СЕТ СН'!$I$6-'СЕТ СН'!$I$19</f>
        <v>2626.1215014400004</v>
      </c>
      <c r="Y124" s="36">
        <f>SUMIFS(СВЦЭМ!$C$39:$C$782,СВЦЭМ!$A$39:$A$782,$A124,СВЦЭМ!$B$39:$B$782,Y$119)+'СЕТ СН'!$I$9+СВЦЭМ!$D$10+'СЕТ СН'!$I$6-'СЕТ СН'!$I$19</f>
        <v>2654.5298547299999</v>
      </c>
    </row>
    <row r="125" spans="1:27" ht="15.75" x14ac:dyDescent="0.2">
      <c r="A125" s="35">
        <f t="shared" si="3"/>
        <v>45052</v>
      </c>
      <c r="B125" s="36">
        <f>SUMIFS(СВЦЭМ!$C$39:$C$782,СВЦЭМ!$A$39:$A$782,$A125,СВЦЭМ!$B$39:$B$782,B$119)+'СЕТ СН'!$I$9+СВЦЭМ!$D$10+'СЕТ СН'!$I$6-'СЕТ СН'!$I$19</f>
        <v>2637.57767255</v>
      </c>
      <c r="C125" s="36">
        <f>SUMIFS(СВЦЭМ!$C$39:$C$782,СВЦЭМ!$A$39:$A$782,$A125,СВЦЭМ!$B$39:$B$782,C$119)+'СЕТ СН'!$I$9+СВЦЭМ!$D$10+'СЕТ СН'!$I$6-'СЕТ СН'!$I$19</f>
        <v>2759.0063023000002</v>
      </c>
      <c r="D125" s="36">
        <f>SUMIFS(СВЦЭМ!$C$39:$C$782,СВЦЭМ!$A$39:$A$782,$A125,СВЦЭМ!$B$39:$B$782,D$119)+'СЕТ СН'!$I$9+СВЦЭМ!$D$10+'СЕТ СН'!$I$6-'СЕТ СН'!$I$19</f>
        <v>2828.5877193000001</v>
      </c>
      <c r="E125" s="36">
        <f>SUMIFS(СВЦЭМ!$C$39:$C$782,СВЦЭМ!$A$39:$A$782,$A125,СВЦЭМ!$B$39:$B$782,E$119)+'СЕТ СН'!$I$9+СВЦЭМ!$D$10+'СЕТ СН'!$I$6-'СЕТ СН'!$I$19</f>
        <v>2818.4194490500004</v>
      </c>
      <c r="F125" s="36">
        <f>SUMIFS(СВЦЭМ!$C$39:$C$782,СВЦЭМ!$A$39:$A$782,$A125,СВЦЭМ!$B$39:$B$782,F$119)+'СЕТ СН'!$I$9+СВЦЭМ!$D$10+'СЕТ СН'!$I$6-'СЕТ СН'!$I$19</f>
        <v>2815.9905942</v>
      </c>
      <c r="G125" s="36">
        <f>SUMIFS(СВЦЭМ!$C$39:$C$782,СВЦЭМ!$A$39:$A$782,$A125,СВЦЭМ!$B$39:$B$782,G$119)+'СЕТ СН'!$I$9+СВЦЭМ!$D$10+'СЕТ СН'!$I$6-'СЕТ СН'!$I$19</f>
        <v>2814.9960698700002</v>
      </c>
      <c r="H125" s="36">
        <f>SUMIFS(СВЦЭМ!$C$39:$C$782,СВЦЭМ!$A$39:$A$782,$A125,СВЦЭМ!$B$39:$B$782,H$119)+'СЕТ СН'!$I$9+СВЦЭМ!$D$10+'СЕТ СН'!$I$6-'СЕТ СН'!$I$19</f>
        <v>2807.47247526</v>
      </c>
      <c r="I125" s="36">
        <f>SUMIFS(СВЦЭМ!$C$39:$C$782,СВЦЭМ!$A$39:$A$782,$A125,СВЦЭМ!$B$39:$B$782,I$119)+'СЕТ СН'!$I$9+СВЦЭМ!$D$10+'СЕТ СН'!$I$6-'СЕТ СН'!$I$19</f>
        <v>2729.2565131800002</v>
      </c>
      <c r="J125" s="36">
        <f>SUMIFS(СВЦЭМ!$C$39:$C$782,СВЦЭМ!$A$39:$A$782,$A125,СВЦЭМ!$B$39:$B$782,J$119)+'СЕТ СН'!$I$9+СВЦЭМ!$D$10+'СЕТ СН'!$I$6-'СЕТ СН'!$I$19</f>
        <v>2645.5164273800001</v>
      </c>
      <c r="K125" s="36">
        <f>SUMIFS(СВЦЭМ!$C$39:$C$782,СВЦЭМ!$A$39:$A$782,$A125,СВЦЭМ!$B$39:$B$782,K$119)+'СЕТ СН'!$I$9+СВЦЭМ!$D$10+'СЕТ СН'!$I$6-'СЕТ СН'!$I$19</f>
        <v>2576.0347324900004</v>
      </c>
      <c r="L125" s="36">
        <f>SUMIFS(СВЦЭМ!$C$39:$C$782,СВЦЭМ!$A$39:$A$782,$A125,СВЦЭМ!$B$39:$B$782,L$119)+'СЕТ СН'!$I$9+СВЦЭМ!$D$10+'СЕТ СН'!$I$6-'СЕТ СН'!$I$19</f>
        <v>2576.6419059600003</v>
      </c>
      <c r="M125" s="36">
        <f>SUMIFS(СВЦЭМ!$C$39:$C$782,СВЦЭМ!$A$39:$A$782,$A125,СВЦЭМ!$B$39:$B$782,M$119)+'СЕТ СН'!$I$9+СВЦЭМ!$D$10+'СЕТ СН'!$I$6-'СЕТ СН'!$I$19</f>
        <v>2576.5129438200001</v>
      </c>
      <c r="N125" s="36">
        <f>SUMIFS(СВЦЭМ!$C$39:$C$782,СВЦЭМ!$A$39:$A$782,$A125,СВЦЭМ!$B$39:$B$782,N$119)+'СЕТ СН'!$I$9+СВЦЭМ!$D$10+'СЕТ СН'!$I$6-'СЕТ СН'!$I$19</f>
        <v>2613.8123206300002</v>
      </c>
      <c r="O125" s="36">
        <f>SUMIFS(СВЦЭМ!$C$39:$C$782,СВЦЭМ!$A$39:$A$782,$A125,СВЦЭМ!$B$39:$B$782,O$119)+'СЕТ СН'!$I$9+СВЦЭМ!$D$10+'СЕТ СН'!$I$6-'СЕТ СН'!$I$19</f>
        <v>2609.9406462500001</v>
      </c>
      <c r="P125" s="36">
        <f>SUMIFS(СВЦЭМ!$C$39:$C$782,СВЦЭМ!$A$39:$A$782,$A125,СВЦЭМ!$B$39:$B$782,P$119)+'СЕТ СН'!$I$9+СВЦЭМ!$D$10+'СЕТ СН'!$I$6-'СЕТ СН'!$I$19</f>
        <v>2617.4753449300001</v>
      </c>
      <c r="Q125" s="36">
        <f>SUMIFS(СВЦЭМ!$C$39:$C$782,СВЦЭМ!$A$39:$A$782,$A125,СВЦЭМ!$B$39:$B$782,Q$119)+'СЕТ СН'!$I$9+СВЦЭМ!$D$10+'СЕТ СН'!$I$6-'СЕТ СН'!$I$19</f>
        <v>2587.3229295700003</v>
      </c>
      <c r="R125" s="36">
        <f>SUMIFS(СВЦЭМ!$C$39:$C$782,СВЦЭМ!$A$39:$A$782,$A125,СВЦЭМ!$B$39:$B$782,R$119)+'СЕТ СН'!$I$9+СВЦЭМ!$D$10+'СЕТ СН'!$I$6-'СЕТ СН'!$I$19</f>
        <v>2502.8494453100002</v>
      </c>
      <c r="S125" s="36">
        <f>SUMIFS(СВЦЭМ!$C$39:$C$782,СВЦЭМ!$A$39:$A$782,$A125,СВЦЭМ!$B$39:$B$782,S$119)+'СЕТ СН'!$I$9+СВЦЭМ!$D$10+'СЕТ СН'!$I$6-'СЕТ СН'!$I$19</f>
        <v>2314.0954507300003</v>
      </c>
      <c r="T125" s="36">
        <f>SUMIFS(СВЦЭМ!$C$39:$C$782,СВЦЭМ!$A$39:$A$782,$A125,СВЦЭМ!$B$39:$B$782,T$119)+'СЕТ СН'!$I$9+СВЦЭМ!$D$10+'СЕТ СН'!$I$6-'СЕТ СН'!$I$19</f>
        <v>2170.0334448000003</v>
      </c>
      <c r="U125" s="36">
        <f>SUMIFS(СВЦЭМ!$C$39:$C$782,СВЦЭМ!$A$39:$A$782,$A125,СВЦЭМ!$B$39:$B$782,U$119)+'СЕТ СН'!$I$9+СВЦЭМ!$D$10+'СЕТ СН'!$I$6-'СЕТ СН'!$I$19</f>
        <v>2175.0241169000001</v>
      </c>
      <c r="V125" s="36">
        <f>SUMIFS(СВЦЭМ!$C$39:$C$782,СВЦЭМ!$A$39:$A$782,$A125,СВЦЭМ!$B$39:$B$782,V$119)+'СЕТ СН'!$I$9+СВЦЭМ!$D$10+'СЕТ СН'!$I$6-'СЕТ СН'!$I$19</f>
        <v>2156.9258947799999</v>
      </c>
      <c r="W125" s="36">
        <f>SUMIFS(СВЦЭМ!$C$39:$C$782,СВЦЭМ!$A$39:$A$782,$A125,СВЦЭМ!$B$39:$B$782,W$119)+'СЕТ СН'!$I$9+СВЦЭМ!$D$10+'СЕТ СН'!$I$6-'СЕТ СН'!$I$19</f>
        <v>2148.53757408</v>
      </c>
      <c r="X125" s="36">
        <f>SUMIFS(СВЦЭМ!$C$39:$C$782,СВЦЭМ!$A$39:$A$782,$A125,СВЦЭМ!$B$39:$B$782,X$119)+'СЕТ СН'!$I$9+СВЦЭМ!$D$10+'СЕТ СН'!$I$6-'СЕТ СН'!$I$19</f>
        <v>2346.4346093900003</v>
      </c>
      <c r="Y125" s="36">
        <f>SUMIFS(СВЦЭМ!$C$39:$C$782,СВЦЭМ!$A$39:$A$782,$A125,СВЦЭМ!$B$39:$B$782,Y$119)+'СЕТ СН'!$I$9+СВЦЭМ!$D$10+'СЕТ СН'!$I$6-'СЕТ СН'!$I$19</f>
        <v>2596.3860319</v>
      </c>
    </row>
    <row r="126" spans="1:27" ht="15.75" x14ac:dyDescent="0.2">
      <c r="A126" s="35">
        <f t="shared" si="3"/>
        <v>45053</v>
      </c>
      <c r="B126" s="36">
        <f>SUMIFS(СВЦЭМ!$C$39:$C$782,СВЦЭМ!$A$39:$A$782,$A126,СВЦЭМ!$B$39:$B$782,B$119)+'СЕТ СН'!$I$9+СВЦЭМ!$D$10+'СЕТ СН'!$I$6-'СЕТ СН'!$I$19</f>
        <v>2543.1349959500003</v>
      </c>
      <c r="C126" s="36">
        <f>SUMIFS(СВЦЭМ!$C$39:$C$782,СВЦЭМ!$A$39:$A$782,$A126,СВЦЭМ!$B$39:$B$782,C$119)+'СЕТ СН'!$I$9+СВЦЭМ!$D$10+'СЕТ СН'!$I$6-'СЕТ СН'!$I$19</f>
        <v>2625.8660823300002</v>
      </c>
      <c r="D126" s="36">
        <f>SUMIFS(СВЦЭМ!$C$39:$C$782,СВЦЭМ!$A$39:$A$782,$A126,СВЦЭМ!$B$39:$B$782,D$119)+'СЕТ СН'!$I$9+СВЦЭМ!$D$10+'СЕТ СН'!$I$6-'СЕТ СН'!$I$19</f>
        <v>2634.2659660400004</v>
      </c>
      <c r="E126" s="36">
        <f>SUMIFS(СВЦЭМ!$C$39:$C$782,СВЦЭМ!$A$39:$A$782,$A126,СВЦЭМ!$B$39:$B$782,E$119)+'СЕТ СН'!$I$9+СВЦЭМ!$D$10+'СЕТ СН'!$I$6-'СЕТ СН'!$I$19</f>
        <v>2674.1945489</v>
      </c>
      <c r="F126" s="36">
        <f>SUMIFS(СВЦЭМ!$C$39:$C$782,СВЦЭМ!$A$39:$A$782,$A126,СВЦЭМ!$B$39:$B$782,F$119)+'СЕТ СН'!$I$9+СВЦЭМ!$D$10+'СЕТ СН'!$I$6-'СЕТ СН'!$I$19</f>
        <v>2676.7885520899999</v>
      </c>
      <c r="G126" s="36">
        <f>SUMIFS(СВЦЭМ!$C$39:$C$782,СВЦЭМ!$A$39:$A$782,$A126,СВЦЭМ!$B$39:$B$782,G$119)+'СЕТ СН'!$I$9+СВЦЭМ!$D$10+'СЕТ СН'!$I$6-'СЕТ СН'!$I$19</f>
        <v>2656.1764600900001</v>
      </c>
      <c r="H126" s="36">
        <f>SUMIFS(СВЦЭМ!$C$39:$C$782,СВЦЭМ!$A$39:$A$782,$A126,СВЦЭМ!$B$39:$B$782,H$119)+'СЕТ СН'!$I$9+СВЦЭМ!$D$10+'СЕТ СН'!$I$6-'СЕТ СН'!$I$19</f>
        <v>2632.52918017</v>
      </c>
      <c r="I126" s="36">
        <f>SUMIFS(СВЦЭМ!$C$39:$C$782,СВЦЭМ!$A$39:$A$782,$A126,СВЦЭМ!$B$39:$B$782,I$119)+'СЕТ СН'!$I$9+СВЦЭМ!$D$10+'СЕТ СН'!$I$6-'СЕТ СН'!$I$19</f>
        <v>2596.0286208300004</v>
      </c>
      <c r="J126" s="36">
        <f>SUMIFS(СВЦЭМ!$C$39:$C$782,СВЦЭМ!$A$39:$A$782,$A126,СВЦЭМ!$B$39:$B$782,J$119)+'СЕТ СН'!$I$9+СВЦЭМ!$D$10+'СЕТ СН'!$I$6-'СЕТ СН'!$I$19</f>
        <v>2582.7631035700001</v>
      </c>
      <c r="K126" s="36">
        <f>SUMIFS(СВЦЭМ!$C$39:$C$782,СВЦЭМ!$A$39:$A$782,$A126,СВЦЭМ!$B$39:$B$782,K$119)+'СЕТ СН'!$I$9+СВЦЭМ!$D$10+'СЕТ СН'!$I$6-'СЕТ СН'!$I$19</f>
        <v>2487.8622841300003</v>
      </c>
      <c r="L126" s="36">
        <f>SUMIFS(СВЦЭМ!$C$39:$C$782,СВЦЭМ!$A$39:$A$782,$A126,СВЦЭМ!$B$39:$B$782,L$119)+'СЕТ СН'!$I$9+СВЦЭМ!$D$10+'СЕТ СН'!$I$6-'СЕТ СН'!$I$19</f>
        <v>2531.4041632200001</v>
      </c>
      <c r="M126" s="36">
        <f>SUMIFS(СВЦЭМ!$C$39:$C$782,СВЦЭМ!$A$39:$A$782,$A126,СВЦЭМ!$B$39:$B$782,M$119)+'СЕТ СН'!$I$9+СВЦЭМ!$D$10+'СЕТ СН'!$I$6-'СЕТ СН'!$I$19</f>
        <v>2535.0801467800002</v>
      </c>
      <c r="N126" s="36">
        <f>SUMIFS(СВЦЭМ!$C$39:$C$782,СВЦЭМ!$A$39:$A$782,$A126,СВЦЭМ!$B$39:$B$782,N$119)+'СЕТ СН'!$I$9+СВЦЭМ!$D$10+'СЕТ СН'!$I$6-'СЕТ СН'!$I$19</f>
        <v>2574.6158557200001</v>
      </c>
      <c r="O126" s="36">
        <f>SUMIFS(СВЦЭМ!$C$39:$C$782,СВЦЭМ!$A$39:$A$782,$A126,СВЦЭМ!$B$39:$B$782,O$119)+'СЕТ СН'!$I$9+СВЦЭМ!$D$10+'СЕТ СН'!$I$6-'СЕТ СН'!$I$19</f>
        <v>2595.51094693</v>
      </c>
      <c r="P126" s="36">
        <f>SUMIFS(СВЦЭМ!$C$39:$C$782,СВЦЭМ!$A$39:$A$782,$A126,СВЦЭМ!$B$39:$B$782,P$119)+'СЕТ СН'!$I$9+СВЦЭМ!$D$10+'СЕТ СН'!$I$6-'СЕТ СН'!$I$19</f>
        <v>2617.9279598500002</v>
      </c>
      <c r="Q126" s="36">
        <f>SUMIFS(СВЦЭМ!$C$39:$C$782,СВЦЭМ!$A$39:$A$782,$A126,СВЦЭМ!$B$39:$B$782,Q$119)+'СЕТ СН'!$I$9+СВЦЭМ!$D$10+'СЕТ СН'!$I$6-'СЕТ СН'!$I$19</f>
        <v>2624.2842322900001</v>
      </c>
      <c r="R126" s="36">
        <f>SUMIFS(СВЦЭМ!$C$39:$C$782,СВЦЭМ!$A$39:$A$782,$A126,СВЦЭМ!$B$39:$B$782,R$119)+'СЕТ СН'!$I$9+СВЦЭМ!$D$10+'СЕТ СН'!$I$6-'СЕТ СН'!$I$19</f>
        <v>2583.0091907400001</v>
      </c>
      <c r="S126" s="36">
        <f>SUMIFS(СВЦЭМ!$C$39:$C$782,СВЦЭМ!$A$39:$A$782,$A126,СВЦЭМ!$B$39:$B$782,S$119)+'СЕТ СН'!$I$9+СВЦЭМ!$D$10+'СЕТ СН'!$I$6-'СЕТ СН'!$I$19</f>
        <v>2572.2601221599998</v>
      </c>
      <c r="T126" s="36">
        <f>SUMIFS(СВЦЭМ!$C$39:$C$782,СВЦЭМ!$A$39:$A$782,$A126,СВЦЭМ!$B$39:$B$782,T$119)+'СЕТ СН'!$I$9+СВЦЭМ!$D$10+'СЕТ СН'!$I$6-'СЕТ СН'!$I$19</f>
        <v>2516.1517299100001</v>
      </c>
      <c r="U126" s="36">
        <f>SUMIFS(СВЦЭМ!$C$39:$C$782,СВЦЭМ!$A$39:$A$782,$A126,СВЦЭМ!$B$39:$B$782,U$119)+'СЕТ СН'!$I$9+СВЦЭМ!$D$10+'СЕТ СН'!$I$6-'СЕТ СН'!$I$19</f>
        <v>2524.1349051200004</v>
      </c>
      <c r="V126" s="36">
        <f>SUMIFS(СВЦЭМ!$C$39:$C$782,СВЦЭМ!$A$39:$A$782,$A126,СВЦЭМ!$B$39:$B$782,V$119)+'СЕТ СН'!$I$9+СВЦЭМ!$D$10+'СЕТ СН'!$I$6-'СЕТ СН'!$I$19</f>
        <v>2532.7704048800001</v>
      </c>
      <c r="W126" s="36">
        <f>SUMIFS(СВЦЭМ!$C$39:$C$782,СВЦЭМ!$A$39:$A$782,$A126,СВЦЭМ!$B$39:$B$782,W$119)+'СЕТ СН'!$I$9+СВЦЭМ!$D$10+'СЕТ СН'!$I$6-'СЕТ СН'!$I$19</f>
        <v>2510.1079542900002</v>
      </c>
      <c r="X126" s="36">
        <f>SUMIFS(СВЦЭМ!$C$39:$C$782,СВЦЭМ!$A$39:$A$782,$A126,СВЦЭМ!$B$39:$B$782,X$119)+'СЕТ СН'!$I$9+СВЦЭМ!$D$10+'СЕТ СН'!$I$6-'СЕТ СН'!$I$19</f>
        <v>2539.56371489</v>
      </c>
      <c r="Y126" s="36">
        <f>SUMIFS(СВЦЭМ!$C$39:$C$782,СВЦЭМ!$A$39:$A$782,$A126,СВЦЭМ!$B$39:$B$782,Y$119)+'СЕТ СН'!$I$9+СВЦЭМ!$D$10+'СЕТ СН'!$I$6-'СЕТ СН'!$I$19</f>
        <v>2554.4085718400001</v>
      </c>
    </row>
    <row r="127" spans="1:27" ht="15.75" x14ac:dyDescent="0.2">
      <c r="A127" s="35">
        <f t="shared" si="3"/>
        <v>45054</v>
      </c>
      <c r="B127" s="36">
        <f>SUMIFS(СВЦЭМ!$C$39:$C$782,СВЦЭМ!$A$39:$A$782,$A127,СВЦЭМ!$B$39:$B$782,B$119)+'СЕТ СН'!$I$9+СВЦЭМ!$D$10+'СЕТ СН'!$I$6-'СЕТ СН'!$I$19</f>
        <v>2540.1376862900001</v>
      </c>
      <c r="C127" s="36">
        <f>SUMIFS(СВЦЭМ!$C$39:$C$782,СВЦЭМ!$A$39:$A$782,$A127,СВЦЭМ!$B$39:$B$782,C$119)+'СЕТ СН'!$I$9+СВЦЭМ!$D$10+'СЕТ СН'!$I$6-'СЕТ СН'!$I$19</f>
        <v>2591.2953927500002</v>
      </c>
      <c r="D127" s="36">
        <f>SUMIFS(СВЦЭМ!$C$39:$C$782,СВЦЭМ!$A$39:$A$782,$A127,СВЦЭМ!$B$39:$B$782,D$119)+'СЕТ СН'!$I$9+СВЦЭМ!$D$10+'СЕТ СН'!$I$6-'СЕТ СН'!$I$19</f>
        <v>2669.3897384500001</v>
      </c>
      <c r="E127" s="36">
        <f>SUMIFS(СВЦЭМ!$C$39:$C$782,СВЦЭМ!$A$39:$A$782,$A127,СВЦЭМ!$B$39:$B$782,E$119)+'СЕТ СН'!$I$9+СВЦЭМ!$D$10+'СЕТ СН'!$I$6-'СЕТ СН'!$I$19</f>
        <v>2695.6685834800001</v>
      </c>
      <c r="F127" s="36">
        <f>SUMIFS(СВЦЭМ!$C$39:$C$782,СВЦЭМ!$A$39:$A$782,$A127,СВЦЭМ!$B$39:$B$782,F$119)+'СЕТ СН'!$I$9+СВЦЭМ!$D$10+'СЕТ СН'!$I$6-'СЕТ СН'!$I$19</f>
        <v>2706.5924286400004</v>
      </c>
      <c r="G127" s="36">
        <f>SUMIFS(СВЦЭМ!$C$39:$C$782,СВЦЭМ!$A$39:$A$782,$A127,СВЦЭМ!$B$39:$B$782,G$119)+'СЕТ СН'!$I$9+СВЦЭМ!$D$10+'СЕТ СН'!$I$6-'СЕТ СН'!$I$19</f>
        <v>2671.32779622</v>
      </c>
      <c r="H127" s="36">
        <f>SUMIFS(СВЦЭМ!$C$39:$C$782,СВЦЭМ!$A$39:$A$782,$A127,СВЦЭМ!$B$39:$B$782,H$119)+'СЕТ СН'!$I$9+СВЦЭМ!$D$10+'СЕТ СН'!$I$6-'СЕТ СН'!$I$19</f>
        <v>2658.3260808000005</v>
      </c>
      <c r="I127" s="36">
        <f>SUMIFS(СВЦЭМ!$C$39:$C$782,СВЦЭМ!$A$39:$A$782,$A127,СВЦЭМ!$B$39:$B$782,I$119)+'СЕТ СН'!$I$9+СВЦЭМ!$D$10+'СЕТ СН'!$I$6-'СЕТ СН'!$I$19</f>
        <v>2596.6296665</v>
      </c>
      <c r="J127" s="36">
        <f>SUMIFS(СВЦЭМ!$C$39:$C$782,СВЦЭМ!$A$39:$A$782,$A127,СВЦЭМ!$B$39:$B$782,J$119)+'СЕТ СН'!$I$9+СВЦЭМ!$D$10+'СЕТ СН'!$I$6-'СЕТ СН'!$I$19</f>
        <v>2568.8144873600004</v>
      </c>
      <c r="K127" s="36">
        <f>SUMIFS(СВЦЭМ!$C$39:$C$782,СВЦЭМ!$A$39:$A$782,$A127,СВЦЭМ!$B$39:$B$782,K$119)+'СЕТ СН'!$I$9+СВЦЭМ!$D$10+'СЕТ СН'!$I$6-'СЕТ СН'!$I$19</f>
        <v>2524.2564714300001</v>
      </c>
      <c r="L127" s="36">
        <f>SUMIFS(СВЦЭМ!$C$39:$C$782,СВЦЭМ!$A$39:$A$782,$A127,СВЦЭМ!$B$39:$B$782,L$119)+'СЕТ СН'!$I$9+СВЦЭМ!$D$10+'СЕТ СН'!$I$6-'СЕТ СН'!$I$19</f>
        <v>2503.4916300200002</v>
      </c>
      <c r="M127" s="36">
        <f>SUMIFS(СВЦЭМ!$C$39:$C$782,СВЦЭМ!$A$39:$A$782,$A127,СВЦЭМ!$B$39:$B$782,M$119)+'СЕТ СН'!$I$9+СВЦЭМ!$D$10+'СЕТ СН'!$I$6-'СЕТ СН'!$I$19</f>
        <v>2440.8234114300003</v>
      </c>
      <c r="N127" s="36">
        <f>SUMIFS(СВЦЭМ!$C$39:$C$782,СВЦЭМ!$A$39:$A$782,$A127,СВЦЭМ!$B$39:$B$782,N$119)+'СЕТ СН'!$I$9+СВЦЭМ!$D$10+'СЕТ СН'!$I$6-'СЕТ СН'!$I$19</f>
        <v>2515.3546855300001</v>
      </c>
      <c r="O127" s="36">
        <f>SUMIFS(СВЦЭМ!$C$39:$C$782,СВЦЭМ!$A$39:$A$782,$A127,СВЦЭМ!$B$39:$B$782,O$119)+'СЕТ СН'!$I$9+СВЦЭМ!$D$10+'СЕТ СН'!$I$6-'СЕТ СН'!$I$19</f>
        <v>2521.1171288800001</v>
      </c>
      <c r="P127" s="36">
        <f>SUMIFS(СВЦЭМ!$C$39:$C$782,СВЦЭМ!$A$39:$A$782,$A127,СВЦЭМ!$B$39:$B$782,P$119)+'СЕТ СН'!$I$9+СВЦЭМ!$D$10+'СЕТ СН'!$I$6-'СЕТ СН'!$I$19</f>
        <v>2519.4219347100002</v>
      </c>
      <c r="Q127" s="36">
        <f>SUMIFS(СВЦЭМ!$C$39:$C$782,СВЦЭМ!$A$39:$A$782,$A127,СВЦЭМ!$B$39:$B$782,Q$119)+'СЕТ СН'!$I$9+СВЦЭМ!$D$10+'СЕТ СН'!$I$6-'СЕТ СН'!$I$19</f>
        <v>2519.4224086000004</v>
      </c>
      <c r="R127" s="36">
        <f>SUMIFS(СВЦЭМ!$C$39:$C$782,СВЦЭМ!$A$39:$A$782,$A127,СВЦЭМ!$B$39:$B$782,R$119)+'СЕТ СН'!$I$9+СВЦЭМ!$D$10+'СЕТ СН'!$I$6-'СЕТ СН'!$I$19</f>
        <v>2509.9029052699998</v>
      </c>
      <c r="S127" s="36">
        <f>SUMIFS(СВЦЭМ!$C$39:$C$782,СВЦЭМ!$A$39:$A$782,$A127,СВЦЭМ!$B$39:$B$782,S$119)+'СЕТ СН'!$I$9+СВЦЭМ!$D$10+'СЕТ СН'!$I$6-'СЕТ СН'!$I$19</f>
        <v>2487.0092844999999</v>
      </c>
      <c r="T127" s="36">
        <f>SUMIFS(СВЦЭМ!$C$39:$C$782,СВЦЭМ!$A$39:$A$782,$A127,СВЦЭМ!$B$39:$B$782,T$119)+'СЕТ СН'!$I$9+СВЦЭМ!$D$10+'СЕТ СН'!$I$6-'СЕТ СН'!$I$19</f>
        <v>2452.3732450900002</v>
      </c>
      <c r="U127" s="36">
        <f>SUMIFS(СВЦЭМ!$C$39:$C$782,СВЦЭМ!$A$39:$A$782,$A127,СВЦЭМ!$B$39:$B$782,U$119)+'СЕТ СН'!$I$9+СВЦЭМ!$D$10+'СЕТ СН'!$I$6-'СЕТ СН'!$I$19</f>
        <v>2444.0128810599999</v>
      </c>
      <c r="V127" s="36">
        <f>SUMIFS(СВЦЭМ!$C$39:$C$782,СВЦЭМ!$A$39:$A$782,$A127,СВЦЭМ!$B$39:$B$782,V$119)+'СЕТ СН'!$I$9+СВЦЭМ!$D$10+'СЕТ СН'!$I$6-'СЕТ СН'!$I$19</f>
        <v>2464.7500149300004</v>
      </c>
      <c r="W127" s="36">
        <f>SUMIFS(СВЦЭМ!$C$39:$C$782,СВЦЭМ!$A$39:$A$782,$A127,СВЦЭМ!$B$39:$B$782,W$119)+'СЕТ СН'!$I$9+СВЦЭМ!$D$10+'СЕТ СН'!$I$6-'СЕТ СН'!$I$19</f>
        <v>2461.2850936499999</v>
      </c>
      <c r="X127" s="36">
        <f>SUMIFS(СВЦЭМ!$C$39:$C$782,СВЦЭМ!$A$39:$A$782,$A127,СВЦЭМ!$B$39:$B$782,X$119)+'СЕТ СН'!$I$9+СВЦЭМ!$D$10+'СЕТ СН'!$I$6-'СЕТ СН'!$I$19</f>
        <v>2500.6582067099998</v>
      </c>
      <c r="Y127" s="36">
        <f>SUMIFS(СВЦЭМ!$C$39:$C$782,СВЦЭМ!$A$39:$A$782,$A127,СВЦЭМ!$B$39:$B$782,Y$119)+'СЕТ СН'!$I$9+СВЦЭМ!$D$10+'СЕТ СН'!$I$6-'СЕТ СН'!$I$19</f>
        <v>2482.82437841</v>
      </c>
    </row>
    <row r="128" spans="1:27" ht="15.75" x14ac:dyDescent="0.2">
      <c r="A128" s="35">
        <f t="shared" si="3"/>
        <v>45055</v>
      </c>
      <c r="B128" s="36">
        <f>SUMIFS(СВЦЭМ!$C$39:$C$782,СВЦЭМ!$A$39:$A$782,$A128,СВЦЭМ!$B$39:$B$782,B$119)+'СЕТ СН'!$I$9+СВЦЭМ!$D$10+'СЕТ СН'!$I$6-'СЕТ СН'!$I$19</f>
        <v>2627.8193622600002</v>
      </c>
      <c r="C128" s="36">
        <f>SUMIFS(СВЦЭМ!$C$39:$C$782,СВЦЭМ!$A$39:$A$782,$A128,СВЦЭМ!$B$39:$B$782,C$119)+'СЕТ СН'!$I$9+СВЦЭМ!$D$10+'СЕТ СН'!$I$6-'СЕТ СН'!$I$19</f>
        <v>2634.6386293900005</v>
      </c>
      <c r="D128" s="36">
        <f>SUMIFS(СВЦЭМ!$C$39:$C$782,СВЦЭМ!$A$39:$A$782,$A128,СВЦЭМ!$B$39:$B$782,D$119)+'СЕТ СН'!$I$9+СВЦЭМ!$D$10+'СЕТ СН'!$I$6-'СЕТ СН'!$I$19</f>
        <v>2678.33082956</v>
      </c>
      <c r="E128" s="36">
        <f>SUMIFS(СВЦЭМ!$C$39:$C$782,СВЦЭМ!$A$39:$A$782,$A128,СВЦЭМ!$B$39:$B$782,E$119)+'СЕТ СН'!$I$9+СВЦЭМ!$D$10+'СЕТ СН'!$I$6-'СЕТ СН'!$I$19</f>
        <v>2667.8334986999998</v>
      </c>
      <c r="F128" s="36">
        <f>SUMIFS(СВЦЭМ!$C$39:$C$782,СВЦЭМ!$A$39:$A$782,$A128,СВЦЭМ!$B$39:$B$782,F$119)+'СЕТ СН'!$I$9+СВЦЭМ!$D$10+'СЕТ СН'!$I$6-'СЕТ СН'!$I$19</f>
        <v>2648.6846101700003</v>
      </c>
      <c r="G128" s="36">
        <f>SUMIFS(СВЦЭМ!$C$39:$C$782,СВЦЭМ!$A$39:$A$782,$A128,СВЦЭМ!$B$39:$B$782,G$119)+'СЕТ СН'!$I$9+СВЦЭМ!$D$10+'СЕТ СН'!$I$6-'СЕТ СН'!$I$19</f>
        <v>2662.4751831600001</v>
      </c>
      <c r="H128" s="36">
        <f>SUMIFS(СВЦЭМ!$C$39:$C$782,СВЦЭМ!$A$39:$A$782,$A128,СВЦЭМ!$B$39:$B$782,H$119)+'СЕТ СН'!$I$9+СВЦЭМ!$D$10+'СЕТ СН'!$I$6-'СЕТ СН'!$I$19</f>
        <v>2693.7017575700002</v>
      </c>
      <c r="I128" s="36">
        <f>SUMIFS(СВЦЭМ!$C$39:$C$782,СВЦЭМ!$A$39:$A$782,$A128,СВЦЭМ!$B$39:$B$782,I$119)+'СЕТ СН'!$I$9+СВЦЭМ!$D$10+'СЕТ СН'!$I$6-'СЕТ СН'!$I$19</f>
        <v>2681.1284433500005</v>
      </c>
      <c r="J128" s="36">
        <f>SUMIFS(СВЦЭМ!$C$39:$C$782,СВЦЭМ!$A$39:$A$782,$A128,СВЦЭМ!$B$39:$B$782,J$119)+'СЕТ СН'!$I$9+СВЦЭМ!$D$10+'СЕТ СН'!$I$6-'СЕТ СН'!$I$19</f>
        <v>2629.03125413</v>
      </c>
      <c r="K128" s="36">
        <f>SUMIFS(СВЦЭМ!$C$39:$C$782,СВЦЭМ!$A$39:$A$782,$A128,СВЦЭМ!$B$39:$B$782,K$119)+'СЕТ СН'!$I$9+СВЦЭМ!$D$10+'СЕТ СН'!$I$6-'СЕТ СН'!$I$19</f>
        <v>2566.8929850600002</v>
      </c>
      <c r="L128" s="36">
        <f>SUMIFS(СВЦЭМ!$C$39:$C$782,СВЦЭМ!$A$39:$A$782,$A128,СВЦЭМ!$B$39:$B$782,L$119)+'СЕТ СН'!$I$9+СВЦЭМ!$D$10+'СЕТ СН'!$I$6-'СЕТ СН'!$I$19</f>
        <v>2537.8750557600001</v>
      </c>
      <c r="M128" s="36">
        <f>SUMIFS(СВЦЭМ!$C$39:$C$782,СВЦЭМ!$A$39:$A$782,$A128,СВЦЭМ!$B$39:$B$782,M$119)+'СЕТ СН'!$I$9+СВЦЭМ!$D$10+'СЕТ СН'!$I$6-'СЕТ СН'!$I$19</f>
        <v>2520.09311222</v>
      </c>
      <c r="N128" s="36">
        <f>SUMIFS(СВЦЭМ!$C$39:$C$782,СВЦЭМ!$A$39:$A$782,$A128,СВЦЭМ!$B$39:$B$782,N$119)+'СЕТ СН'!$I$9+СВЦЭМ!$D$10+'СЕТ СН'!$I$6-'СЕТ СН'!$I$19</f>
        <v>2547.7555444600002</v>
      </c>
      <c r="O128" s="36">
        <f>SUMIFS(СВЦЭМ!$C$39:$C$782,СВЦЭМ!$A$39:$A$782,$A128,СВЦЭМ!$B$39:$B$782,O$119)+'СЕТ СН'!$I$9+СВЦЭМ!$D$10+'СЕТ СН'!$I$6-'СЕТ СН'!$I$19</f>
        <v>2567.4029354100003</v>
      </c>
      <c r="P128" s="36">
        <f>SUMIFS(СВЦЭМ!$C$39:$C$782,СВЦЭМ!$A$39:$A$782,$A128,СВЦЭМ!$B$39:$B$782,P$119)+'СЕТ СН'!$I$9+СВЦЭМ!$D$10+'СЕТ СН'!$I$6-'СЕТ СН'!$I$19</f>
        <v>2582.8271567199999</v>
      </c>
      <c r="Q128" s="36">
        <f>SUMIFS(СВЦЭМ!$C$39:$C$782,СВЦЭМ!$A$39:$A$782,$A128,СВЦЭМ!$B$39:$B$782,Q$119)+'СЕТ СН'!$I$9+СВЦЭМ!$D$10+'СЕТ СН'!$I$6-'СЕТ СН'!$I$19</f>
        <v>2603.7791619600002</v>
      </c>
      <c r="R128" s="36">
        <f>SUMIFS(СВЦЭМ!$C$39:$C$782,СВЦЭМ!$A$39:$A$782,$A128,СВЦЭМ!$B$39:$B$782,R$119)+'СЕТ СН'!$I$9+СВЦЭМ!$D$10+'СЕТ СН'!$I$6-'СЕТ СН'!$I$19</f>
        <v>2605.5475872200004</v>
      </c>
      <c r="S128" s="36">
        <f>SUMIFS(СВЦЭМ!$C$39:$C$782,СВЦЭМ!$A$39:$A$782,$A128,СВЦЭМ!$B$39:$B$782,S$119)+'СЕТ СН'!$I$9+СВЦЭМ!$D$10+'СЕТ СН'!$I$6-'СЕТ СН'!$I$19</f>
        <v>2567.9094644000002</v>
      </c>
      <c r="T128" s="36">
        <f>SUMIFS(СВЦЭМ!$C$39:$C$782,СВЦЭМ!$A$39:$A$782,$A128,СВЦЭМ!$B$39:$B$782,T$119)+'СЕТ СН'!$I$9+СВЦЭМ!$D$10+'СЕТ СН'!$I$6-'СЕТ СН'!$I$19</f>
        <v>2529.8917574400002</v>
      </c>
      <c r="U128" s="36">
        <f>SUMIFS(СВЦЭМ!$C$39:$C$782,СВЦЭМ!$A$39:$A$782,$A128,СВЦЭМ!$B$39:$B$782,U$119)+'СЕТ СН'!$I$9+СВЦЭМ!$D$10+'СЕТ СН'!$I$6-'СЕТ СН'!$I$19</f>
        <v>2513.2662247400003</v>
      </c>
      <c r="V128" s="36">
        <f>SUMIFS(СВЦЭМ!$C$39:$C$782,СВЦЭМ!$A$39:$A$782,$A128,СВЦЭМ!$B$39:$B$782,V$119)+'СЕТ СН'!$I$9+СВЦЭМ!$D$10+'СЕТ СН'!$I$6-'СЕТ СН'!$I$19</f>
        <v>2475.4008598</v>
      </c>
      <c r="W128" s="36">
        <f>SUMIFS(СВЦЭМ!$C$39:$C$782,СВЦЭМ!$A$39:$A$782,$A128,СВЦЭМ!$B$39:$B$782,W$119)+'СЕТ СН'!$I$9+СВЦЭМ!$D$10+'СЕТ СН'!$I$6-'СЕТ СН'!$I$19</f>
        <v>2449.22504058</v>
      </c>
      <c r="X128" s="36">
        <f>SUMIFS(СВЦЭМ!$C$39:$C$782,СВЦЭМ!$A$39:$A$782,$A128,СВЦЭМ!$B$39:$B$782,X$119)+'СЕТ СН'!$I$9+СВЦЭМ!$D$10+'СЕТ СН'!$I$6-'СЕТ СН'!$I$19</f>
        <v>2477.2758656800002</v>
      </c>
      <c r="Y128" s="36">
        <f>SUMIFS(СВЦЭМ!$C$39:$C$782,СВЦЭМ!$A$39:$A$782,$A128,СВЦЭМ!$B$39:$B$782,Y$119)+'СЕТ СН'!$I$9+СВЦЭМ!$D$10+'СЕТ СН'!$I$6-'СЕТ СН'!$I$19</f>
        <v>2554.63400907</v>
      </c>
    </row>
    <row r="129" spans="1:25" ht="15.75" x14ac:dyDescent="0.2">
      <c r="A129" s="35">
        <f t="shared" si="3"/>
        <v>45056</v>
      </c>
      <c r="B129" s="36">
        <f>SUMIFS(СВЦЭМ!$C$39:$C$782,СВЦЭМ!$A$39:$A$782,$A129,СВЦЭМ!$B$39:$B$782,B$119)+'СЕТ СН'!$I$9+СВЦЭМ!$D$10+'СЕТ СН'!$I$6-'СЕТ СН'!$I$19</f>
        <v>2563.6654843300003</v>
      </c>
      <c r="C129" s="36">
        <f>SUMIFS(СВЦЭМ!$C$39:$C$782,СВЦЭМ!$A$39:$A$782,$A129,СВЦЭМ!$B$39:$B$782,C$119)+'СЕТ СН'!$I$9+СВЦЭМ!$D$10+'СЕТ СН'!$I$6-'СЕТ СН'!$I$19</f>
        <v>2594.8803150399999</v>
      </c>
      <c r="D129" s="36">
        <f>SUMIFS(СВЦЭМ!$C$39:$C$782,СВЦЭМ!$A$39:$A$782,$A129,СВЦЭМ!$B$39:$B$782,D$119)+'СЕТ СН'!$I$9+СВЦЭМ!$D$10+'СЕТ СН'!$I$6-'СЕТ СН'!$I$19</f>
        <v>2624.9318476100002</v>
      </c>
      <c r="E129" s="36">
        <f>SUMIFS(СВЦЭМ!$C$39:$C$782,СВЦЭМ!$A$39:$A$782,$A129,СВЦЭМ!$B$39:$B$782,E$119)+'СЕТ СН'!$I$9+СВЦЭМ!$D$10+'СЕТ СН'!$I$6-'СЕТ СН'!$I$19</f>
        <v>2633.7885782399999</v>
      </c>
      <c r="F129" s="36">
        <f>SUMIFS(СВЦЭМ!$C$39:$C$782,СВЦЭМ!$A$39:$A$782,$A129,СВЦЭМ!$B$39:$B$782,F$119)+'СЕТ СН'!$I$9+СВЦЭМ!$D$10+'СЕТ СН'!$I$6-'СЕТ СН'!$I$19</f>
        <v>2656.4458481400002</v>
      </c>
      <c r="G129" s="36">
        <f>SUMIFS(СВЦЭМ!$C$39:$C$782,СВЦЭМ!$A$39:$A$782,$A129,СВЦЭМ!$B$39:$B$782,G$119)+'СЕТ СН'!$I$9+СВЦЭМ!$D$10+'СЕТ СН'!$I$6-'СЕТ СН'!$I$19</f>
        <v>2682.0441568200004</v>
      </c>
      <c r="H129" s="36">
        <f>SUMIFS(СВЦЭМ!$C$39:$C$782,СВЦЭМ!$A$39:$A$782,$A129,СВЦЭМ!$B$39:$B$782,H$119)+'СЕТ СН'!$I$9+СВЦЭМ!$D$10+'СЕТ СН'!$I$6-'СЕТ СН'!$I$19</f>
        <v>2672.2919181200004</v>
      </c>
      <c r="I129" s="36">
        <f>SUMIFS(СВЦЭМ!$C$39:$C$782,СВЦЭМ!$A$39:$A$782,$A129,СВЦЭМ!$B$39:$B$782,I$119)+'СЕТ СН'!$I$9+СВЦЭМ!$D$10+'СЕТ СН'!$I$6-'СЕТ СН'!$I$19</f>
        <v>2618.4782388900003</v>
      </c>
      <c r="J129" s="36">
        <f>SUMIFS(СВЦЭМ!$C$39:$C$782,СВЦЭМ!$A$39:$A$782,$A129,СВЦЭМ!$B$39:$B$782,J$119)+'СЕТ СН'!$I$9+СВЦЭМ!$D$10+'СЕТ СН'!$I$6-'СЕТ СН'!$I$19</f>
        <v>2596.9879809600002</v>
      </c>
      <c r="K129" s="36">
        <f>SUMIFS(СВЦЭМ!$C$39:$C$782,СВЦЭМ!$A$39:$A$782,$A129,СВЦЭМ!$B$39:$B$782,K$119)+'СЕТ СН'!$I$9+СВЦЭМ!$D$10+'СЕТ СН'!$I$6-'СЕТ СН'!$I$19</f>
        <v>2579.8402724600001</v>
      </c>
      <c r="L129" s="36">
        <f>SUMIFS(СВЦЭМ!$C$39:$C$782,СВЦЭМ!$A$39:$A$782,$A129,СВЦЭМ!$B$39:$B$782,L$119)+'СЕТ СН'!$I$9+СВЦЭМ!$D$10+'СЕТ СН'!$I$6-'СЕТ СН'!$I$19</f>
        <v>2567.6143315999998</v>
      </c>
      <c r="M129" s="36">
        <f>SUMIFS(СВЦЭМ!$C$39:$C$782,СВЦЭМ!$A$39:$A$782,$A129,СВЦЭМ!$B$39:$B$782,M$119)+'СЕТ СН'!$I$9+СВЦЭМ!$D$10+'СЕТ СН'!$I$6-'СЕТ СН'!$I$19</f>
        <v>2587.7974097599999</v>
      </c>
      <c r="N129" s="36">
        <f>SUMIFS(СВЦЭМ!$C$39:$C$782,СВЦЭМ!$A$39:$A$782,$A129,СВЦЭМ!$B$39:$B$782,N$119)+'СЕТ СН'!$I$9+СВЦЭМ!$D$10+'СЕТ СН'!$I$6-'СЕТ СН'!$I$19</f>
        <v>2526.36167402</v>
      </c>
      <c r="O129" s="36">
        <f>SUMIFS(СВЦЭМ!$C$39:$C$782,СВЦЭМ!$A$39:$A$782,$A129,СВЦЭМ!$B$39:$B$782,O$119)+'СЕТ СН'!$I$9+СВЦЭМ!$D$10+'СЕТ СН'!$I$6-'СЕТ СН'!$I$19</f>
        <v>2645.7370009800002</v>
      </c>
      <c r="P129" s="36">
        <f>SUMIFS(СВЦЭМ!$C$39:$C$782,СВЦЭМ!$A$39:$A$782,$A129,СВЦЭМ!$B$39:$B$782,P$119)+'СЕТ СН'!$I$9+СВЦЭМ!$D$10+'СЕТ СН'!$I$6-'СЕТ СН'!$I$19</f>
        <v>2526.2682731100003</v>
      </c>
      <c r="Q129" s="36">
        <f>SUMIFS(СВЦЭМ!$C$39:$C$782,СВЦЭМ!$A$39:$A$782,$A129,СВЦЭМ!$B$39:$B$782,Q$119)+'СЕТ СН'!$I$9+СВЦЭМ!$D$10+'СЕТ СН'!$I$6-'СЕТ СН'!$I$19</f>
        <v>2653.5929675000002</v>
      </c>
      <c r="R129" s="36">
        <f>SUMIFS(СВЦЭМ!$C$39:$C$782,СВЦЭМ!$A$39:$A$782,$A129,СВЦЭМ!$B$39:$B$782,R$119)+'СЕТ СН'!$I$9+СВЦЭМ!$D$10+'СЕТ СН'!$I$6-'СЕТ СН'!$I$19</f>
        <v>2488.1682170800004</v>
      </c>
      <c r="S129" s="36">
        <f>SUMIFS(СВЦЭМ!$C$39:$C$782,СВЦЭМ!$A$39:$A$782,$A129,СВЦЭМ!$B$39:$B$782,S$119)+'СЕТ СН'!$I$9+СВЦЭМ!$D$10+'СЕТ СН'!$I$6-'СЕТ СН'!$I$19</f>
        <v>2599.9651329400003</v>
      </c>
      <c r="T129" s="36">
        <f>SUMIFS(СВЦЭМ!$C$39:$C$782,СВЦЭМ!$A$39:$A$782,$A129,СВЦЭМ!$B$39:$B$782,T$119)+'СЕТ СН'!$I$9+СВЦЭМ!$D$10+'СЕТ СН'!$I$6-'СЕТ СН'!$I$19</f>
        <v>2529.9096309000001</v>
      </c>
      <c r="U129" s="36">
        <f>SUMIFS(СВЦЭМ!$C$39:$C$782,СВЦЭМ!$A$39:$A$782,$A129,СВЦЭМ!$B$39:$B$782,U$119)+'СЕТ СН'!$I$9+СВЦЭМ!$D$10+'СЕТ СН'!$I$6-'СЕТ СН'!$I$19</f>
        <v>2470.2470794600004</v>
      </c>
      <c r="V129" s="36">
        <f>SUMIFS(СВЦЭМ!$C$39:$C$782,СВЦЭМ!$A$39:$A$782,$A129,СВЦЭМ!$B$39:$B$782,V$119)+'СЕТ СН'!$I$9+СВЦЭМ!$D$10+'СЕТ СН'!$I$6-'СЕТ СН'!$I$19</f>
        <v>2451.9985046800002</v>
      </c>
      <c r="W129" s="36">
        <f>SUMIFS(СВЦЭМ!$C$39:$C$782,СВЦЭМ!$A$39:$A$782,$A129,СВЦЭМ!$B$39:$B$782,W$119)+'СЕТ СН'!$I$9+СВЦЭМ!$D$10+'СЕТ СН'!$I$6-'СЕТ СН'!$I$19</f>
        <v>2477.9367558700001</v>
      </c>
      <c r="X129" s="36">
        <f>SUMIFS(СВЦЭМ!$C$39:$C$782,СВЦЭМ!$A$39:$A$782,$A129,СВЦЭМ!$B$39:$B$782,X$119)+'СЕТ СН'!$I$9+СВЦЭМ!$D$10+'СЕТ СН'!$I$6-'СЕТ СН'!$I$19</f>
        <v>2529.4345666600002</v>
      </c>
      <c r="Y129" s="36">
        <f>SUMIFS(СВЦЭМ!$C$39:$C$782,СВЦЭМ!$A$39:$A$782,$A129,СВЦЭМ!$B$39:$B$782,Y$119)+'СЕТ СН'!$I$9+СВЦЭМ!$D$10+'СЕТ СН'!$I$6-'СЕТ СН'!$I$19</f>
        <v>2537.2192623700003</v>
      </c>
    </row>
    <row r="130" spans="1:25" ht="15.75" x14ac:dyDescent="0.2">
      <c r="A130" s="35">
        <f t="shared" si="3"/>
        <v>45057</v>
      </c>
      <c r="B130" s="36">
        <f>SUMIFS(СВЦЭМ!$C$39:$C$782,СВЦЭМ!$A$39:$A$782,$A130,СВЦЭМ!$B$39:$B$782,B$119)+'СЕТ СН'!$I$9+СВЦЭМ!$D$10+'СЕТ СН'!$I$6-'СЕТ СН'!$I$19</f>
        <v>2573.2058553800002</v>
      </c>
      <c r="C130" s="36">
        <f>SUMIFS(СВЦЭМ!$C$39:$C$782,СВЦЭМ!$A$39:$A$782,$A130,СВЦЭМ!$B$39:$B$782,C$119)+'СЕТ СН'!$I$9+СВЦЭМ!$D$10+'СЕТ СН'!$I$6-'СЕТ СН'!$I$19</f>
        <v>2648.47037507</v>
      </c>
      <c r="D130" s="36">
        <f>SUMIFS(СВЦЭМ!$C$39:$C$782,СВЦЭМ!$A$39:$A$782,$A130,СВЦЭМ!$B$39:$B$782,D$119)+'СЕТ СН'!$I$9+СВЦЭМ!$D$10+'СЕТ СН'!$I$6-'СЕТ СН'!$I$19</f>
        <v>2723.8814181900002</v>
      </c>
      <c r="E130" s="36">
        <f>SUMIFS(СВЦЭМ!$C$39:$C$782,СВЦЭМ!$A$39:$A$782,$A130,СВЦЭМ!$B$39:$B$782,E$119)+'СЕТ СН'!$I$9+СВЦЭМ!$D$10+'СЕТ СН'!$I$6-'СЕТ СН'!$I$19</f>
        <v>2743.3097649299998</v>
      </c>
      <c r="F130" s="36">
        <f>SUMIFS(СВЦЭМ!$C$39:$C$782,СВЦЭМ!$A$39:$A$782,$A130,СВЦЭМ!$B$39:$B$782,F$119)+'СЕТ СН'!$I$9+СВЦЭМ!$D$10+'СЕТ СН'!$I$6-'СЕТ СН'!$I$19</f>
        <v>2650.2867969899999</v>
      </c>
      <c r="G130" s="36">
        <f>SUMIFS(СВЦЭМ!$C$39:$C$782,СВЦЭМ!$A$39:$A$782,$A130,СВЦЭМ!$B$39:$B$782,G$119)+'СЕТ СН'!$I$9+СВЦЭМ!$D$10+'СЕТ СН'!$I$6-'СЕТ СН'!$I$19</f>
        <v>2716.8017168300003</v>
      </c>
      <c r="H130" s="36">
        <f>SUMIFS(СВЦЭМ!$C$39:$C$782,СВЦЭМ!$A$39:$A$782,$A130,СВЦЭМ!$B$39:$B$782,H$119)+'СЕТ СН'!$I$9+СВЦЭМ!$D$10+'СЕТ СН'!$I$6-'СЕТ СН'!$I$19</f>
        <v>2639.3771960900003</v>
      </c>
      <c r="I130" s="36">
        <f>SUMIFS(СВЦЭМ!$C$39:$C$782,СВЦЭМ!$A$39:$A$782,$A130,СВЦЭМ!$B$39:$B$782,I$119)+'СЕТ СН'!$I$9+СВЦЭМ!$D$10+'СЕТ СН'!$I$6-'СЕТ СН'!$I$19</f>
        <v>2541.4837505599999</v>
      </c>
      <c r="J130" s="36">
        <f>SUMIFS(СВЦЭМ!$C$39:$C$782,СВЦЭМ!$A$39:$A$782,$A130,СВЦЭМ!$B$39:$B$782,J$119)+'СЕТ СН'!$I$9+СВЦЭМ!$D$10+'СЕТ СН'!$I$6-'СЕТ СН'!$I$19</f>
        <v>2501.27074343</v>
      </c>
      <c r="K130" s="36">
        <f>SUMIFS(СВЦЭМ!$C$39:$C$782,СВЦЭМ!$A$39:$A$782,$A130,СВЦЭМ!$B$39:$B$782,K$119)+'СЕТ СН'!$I$9+СВЦЭМ!$D$10+'СЕТ СН'!$I$6-'СЕТ СН'!$I$19</f>
        <v>2488.3253652399999</v>
      </c>
      <c r="L130" s="36">
        <f>SUMIFS(СВЦЭМ!$C$39:$C$782,СВЦЭМ!$A$39:$A$782,$A130,СВЦЭМ!$B$39:$B$782,L$119)+'СЕТ СН'!$I$9+СВЦЭМ!$D$10+'СЕТ СН'!$I$6-'СЕТ СН'!$I$19</f>
        <v>2496.2169868600004</v>
      </c>
      <c r="M130" s="36">
        <f>SUMIFS(СВЦЭМ!$C$39:$C$782,СВЦЭМ!$A$39:$A$782,$A130,СВЦЭМ!$B$39:$B$782,M$119)+'СЕТ СН'!$I$9+СВЦЭМ!$D$10+'СЕТ СН'!$I$6-'СЕТ СН'!$I$19</f>
        <v>2477.9315549600001</v>
      </c>
      <c r="N130" s="36">
        <f>SUMIFS(СВЦЭМ!$C$39:$C$782,СВЦЭМ!$A$39:$A$782,$A130,СВЦЭМ!$B$39:$B$782,N$119)+'СЕТ СН'!$I$9+СВЦЭМ!$D$10+'СЕТ СН'!$I$6-'СЕТ СН'!$I$19</f>
        <v>2539.33320129</v>
      </c>
      <c r="O130" s="36">
        <f>SUMIFS(СВЦЭМ!$C$39:$C$782,СВЦЭМ!$A$39:$A$782,$A130,СВЦЭМ!$B$39:$B$782,O$119)+'СЕТ СН'!$I$9+СВЦЭМ!$D$10+'СЕТ СН'!$I$6-'СЕТ СН'!$I$19</f>
        <v>2551.7968667499999</v>
      </c>
      <c r="P130" s="36">
        <f>SUMIFS(СВЦЭМ!$C$39:$C$782,СВЦЭМ!$A$39:$A$782,$A130,СВЦЭМ!$B$39:$B$782,P$119)+'СЕТ СН'!$I$9+СВЦЭМ!$D$10+'СЕТ СН'!$I$6-'СЕТ СН'!$I$19</f>
        <v>2553.4937211500001</v>
      </c>
      <c r="Q130" s="36">
        <f>SUMIFS(СВЦЭМ!$C$39:$C$782,СВЦЭМ!$A$39:$A$782,$A130,СВЦЭМ!$B$39:$B$782,Q$119)+'СЕТ СН'!$I$9+СВЦЭМ!$D$10+'СЕТ СН'!$I$6-'СЕТ СН'!$I$19</f>
        <v>2559.1670249400004</v>
      </c>
      <c r="R130" s="36">
        <f>SUMIFS(СВЦЭМ!$C$39:$C$782,СВЦЭМ!$A$39:$A$782,$A130,СВЦЭМ!$B$39:$B$782,R$119)+'СЕТ СН'!$I$9+СВЦЭМ!$D$10+'СЕТ СН'!$I$6-'СЕТ СН'!$I$19</f>
        <v>2544.8794642100002</v>
      </c>
      <c r="S130" s="36">
        <f>SUMIFS(СВЦЭМ!$C$39:$C$782,СВЦЭМ!$A$39:$A$782,$A130,СВЦЭМ!$B$39:$B$782,S$119)+'СЕТ СН'!$I$9+СВЦЭМ!$D$10+'СЕТ СН'!$I$6-'СЕТ СН'!$I$19</f>
        <v>2492.2679205300001</v>
      </c>
      <c r="T130" s="36">
        <f>SUMIFS(СВЦЭМ!$C$39:$C$782,СВЦЭМ!$A$39:$A$782,$A130,СВЦЭМ!$B$39:$B$782,T$119)+'СЕТ СН'!$I$9+СВЦЭМ!$D$10+'СЕТ СН'!$I$6-'СЕТ СН'!$I$19</f>
        <v>2463.6406032800001</v>
      </c>
      <c r="U130" s="36">
        <f>SUMIFS(СВЦЭМ!$C$39:$C$782,СВЦЭМ!$A$39:$A$782,$A130,СВЦЭМ!$B$39:$B$782,U$119)+'СЕТ СН'!$I$9+СВЦЭМ!$D$10+'СЕТ СН'!$I$6-'СЕТ СН'!$I$19</f>
        <v>2480.4115000299998</v>
      </c>
      <c r="V130" s="36">
        <f>SUMIFS(СВЦЭМ!$C$39:$C$782,СВЦЭМ!$A$39:$A$782,$A130,СВЦЭМ!$B$39:$B$782,V$119)+'СЕТ СН'!$I$9+СВЦЭМ!$D$10+'СЕТ СН'!$I$6-'СЕТ СН'!$I$19</f>
        <v>2459.6459608300001</v>
      </c>
      <c r="W130" s="36">
        <f>SUMIFS(СВЦЭМ!$C$39:$C$782,СВЦЭМ!$A$39:$A$782,$A130,СВЦЭМ!$B$39:$B$782,W$119)+'СЕТ СН'!$I$9+СВЦЭМ!$D$10+'СЕТ СН'!$I$6-'СЕТ СН'!$I$19</f>
        <v>2475.53324677</v>
      </c>
      <c r="X130" s="36">
        <f>SUMIFS(СВЦЭМ!$C$39:$C$782,СВЦЭМ!$A$39:$A$782,$A130,СВЦЭМ!$B$39:$B$782,X$119)+'СЕТ СН'!$I$9+СВЦЭМ!$D$10+'СЕТ СН'!$I$6-'СЕТ СН'!$I$19</f>
        <v>2481.2011063999998</v>
      </c>
      <c r="Y130" s="36">
        <f>SUMIFS(СВЦЭМ!$C$39:$C$782,СВЦЭМ!$A$39:$A$782,$A130,СВЦЭМ!$B$39:$B$782,Y$119)+'СЕТ СН'!$I$9+СВЦЭМ!$D$10+'СЕТ СН'!$I$6-'СЕТ СН'!$I$19</f>
        <v>2526.93398733</v>
      </c>
    </row>
    <row r="131" spans="1:25" ht="15.75" x14ac:dyDescent="0.2">
      <c r="A131" s="35">
        <f t="shared" si="3"/>
        <v>45058</v>
      </c>
      <c r="B131" s="36">
        <f>SUMIFS(СВЦЭМ!$C$39:$C$782,СВЦЭМ!$A$39:$A$782,$A131,СВЦЭМ!$B$39:$B$782,B$119)+'СЕТ СН'!$I$9+СВЦЭМ!$D$10+'СЕТ СН'!$I$6-'СЕТ СН'!$I$19</f>
        <v>2677.3722604499999</v>
      </c>
      <c r="C131" s="36">
        <f>SUMIFS(СВЦЭМ!$C$39:$C$782,СВЦЭМ!$A$39:$A$782,$A131,СВЦЭМ!$B$39:$B$782,C$119)+'СЕТ СН'!$I$9+СВЦЭМ!$D$10+'СЕТ СН'!$I$6-'СЕТ СН'!$I$19</f>
        <v>2741.4190121700003</v>
      </c>
      <c r="D131" s="36">
        <f>SUMIFS(СВЦЭМ!$C$39:$C$782,СВЦЭМ!$A$39:$A$782,$A131,СВЦЭМ!$B$39:$B$782,D$119)+'СЕТ СН'!$I$9+СВЦЭМ!$D$10+'СЕТ СН'!$I$6-'СЕТ СН'!$I$19</f>
        <v>2756.3515262199999</v>
      </c>
      <c r="E131" s="36">
        <f>SUMIFS(СВЦЭМ!$C$39:$C$782,СВЦЭМ!$A$39:$A$782,$A131,СВЦЭМ!$B$39:$B$782,E$119)+'СЕТ СН'!$I$9+СВЦЭМ!$D$10+'СЕТ СН'!$I$6-'СЕТ СН'!$I$19</f>
        <v>2733.5060593799999</v>
      </c>
      <c r="F131" s="36">
        <f>SUMIFS(СВЦЭМ!$C$39:$C$782,СВЦЭМ!$A$39:$A$782,$A131,СВЦЭМ!$B$39:$B$782,F$119)+'СЕТ СН'!$I$9+СВЦЭМ!$D$10+'СЕТ СН'!$I$6-'СЕТ СН'!$I$19</f>
        <v>2727.5414194599998</v>
      </c>
      <c r="G131" s="36">
        <f>SUMIFS(СВЦЭМ!$C$39:$C$782,СВЦЭМ!$A$39:$A$782,$A131,СВЦЭМ!$B$39:$B$782,G$119)+'СЕТ СН'!$I$9+СВЦЭМ!$D$10+'СЕТ СН'!$I$6-'СЕТ СН'!$I$19</f>
        <v>2721.8898844700002</v>
      </c>
      <c r="H131" s="36">
        <f>SUMIFS(СВЦЭМ!$C$39:$C$782,СВЦЭМ!$A$39:$A$782,$A131,СВЦЭМ!$B$39:$B$782,H$119)+'СЕТ СН'!$I$9+СВЦЭМ!$D$10+'СЕТ СН'!$I$6-'СЕТ СН'!$I$19</f>
        <v>2573.5161494600002</v>
      </c>
      <c r="I131" s="36">
        <f>SUMIFS(СВЦЭМ!$C$39:$C$782,СВЦЭМ!$A$39:$A$782,$A131,СВЦЭМ!$B$39:$B$782,I$119)+'СЕТ СН'!$I$9+СВЦЭМ!$D$10+'СЕТ СН'!$I$6-'СЕТ СН'!$I$19</f>
        <v>2532.5183986299999</v>
      </c>
      <c r="J131" s="36">
        <f>SUMIFS(СВЦЭМ!$C$39:$C$782,СВЦЭМ!$A$39:$A$782,$A131,СВЦЭМ!$B$39:$B$782,J$119)+'СЕТ СН'!$I$9+СВЦЭМ!$D$10+'СЕТ СН'!$I$6-'СЕТ СН'!$I$19</f>
        <v>2464.4891657899998</v>
      </c>
      <c r="K131" s="36">
        <f>SUMIFS(СВЦЭМ!$C$39:$C$782,СВЦЭМ!$A$39:$A$782,$A131,СВЦЭМ!$B$39:$B$782,K$119)+'СЕТ СН'!$I$9+СВЦЭМ!$D$10+'СЕТ СН'!$I$6-'СЕТ СН'!$I$19</f>
        <v>2423.8017781100002</v>
      </c>
      <c r="L131" s="36">
        <f>SUMIFS(СВЦЭМ!$C$39:$C$782,СВЦЭМ!$A$39:$A$782,$A131,СВЦЭМ!$B$39:$B$782,L$119)+'СЕТ СН'!$I$9+СВЦЭМ!$D$10+'СЕТ СН'!$I$6-'СЕТ СН'!$I$19</f>
        <v>2437.7845654299999</v>
      </c>
      <c r="M131" s="36">
        <f>SUMIFS(СВЦЭМ!$C$39:$C$782,СВЦЭМ!$A$39:$A$782,$A131,СВЦЭМ!$B$39:$B$782,M$119)+'СЕТ СН'!$I$9+СВЦЭМ!$D$10+'СЕТ СН'!$I$6-'СЕТ СН'!$I$19</f>
        <v>2475.9511061600001</v>
      </c>
      <c r="N131" s="36">
        <f>SUMIFS(СВЦЭМ!$C$39:$C$782,СВЦЭМ!$A$39:$A$782,$A131,СВЦЭМ!$B$39:$B$782,N$119)+'СЕТ СН'!$I$9+СВЦЭМ!$D$10+'СЕТ СН'!$I$6-'СЕТ СН'!$I$19</f>
        <v>2528.38884048</v>
      </c>
      <c r="O131" s="36">
        <f>SUMIFS(СВЦЭМ!$C$39:$C$782,СВЦЭМ!$A$39:$A$782,$A131,СВЦЭМ!$B$39:$B$782,O$119)+'СЕТ СН'!$I$9+СВЦЭМ!$D$10+'СЕТ СН'!$I$6-'СЕТ СН'!$I$19</f>
        <v>2532.8756738400002</v>
      </c>
      <c r="P131" s="36">
        <f>SUMIFS(СВЦЭМ!$C$39:$C$782,СВЦЭМ!$A$39:$A$782,$A131,СВЦЭМ!$B$39:$B$782,P$119)+'СЕТ СН'!$I$9+СВЦЭМ!$D$10+'СЕТ СН'!$I$6-'СЕТ СН'!$I$19</f>
        <v>2557.9401473200001</v>
      </c>
      <c r="Q131" s="36">
        <f>SUMIFS(СВЦЭМ!$C$39:$C$782,СВЦЭМ!$A$39:$A$782,$A131,СВЦЭМ!$B$39:$B$782,Q$119)+'СЕТ СН'!$I$9+СВЦЭМ!$D$10+'СЕТ СН'!$I$6-'СЕТ СН'!$I$19</f>
        <v>2547.6354086800002</v>
      </c>
      <c r="R131" s="36">
        <f>SUMIFS(СВЦЭМ!$C$39:$C$782,СВЦЭМ!$A$39:$A$782,$A131,СВЦЭМ!$B$39:$B$782,R$119)+'СЕТ СН'!$I$9+СВЦЭМ!$D$10+'СЕТ СН'!$I$6-'СЕТ СН'!$I$19</f>
        <v>2514.2166272600002</v>
      </c>
      <c r="S131" s="36">
        <f>SUMIFS(СВЦЭМ!$C$39:$C$782,СВЦЭМ!$A$39:$A$782,$A131,СВЦЭМ!$B$39:$B$782,S$119)+'СЕТ СН'!$I$9+СВЦЭМ!$D$10+'СЕТ СН'!$I$6-'СЕТ СН'!$I$19</f>
        <v>2480.7711294199999</v>
      </c>
      <c r="T131" s="36">
        <f>SUMIFS(СВЦЭМ!$C$39:$C$782,СВЦЭМ!$A$39:$A$782,$A131,СВЦЭМ!$B$39:$B$782,T$119)+'СЕТ СН'!$I$9+СВЦЭМ!$D$10+'СЕТ СН'!$I$6-'СЕТ СН'!$I$19</f>
        <v>2453.5379174400005</v>
      </c>
      <c r="U131" s="36">
        <f>SUMIFS(СВЦЭМ!$C$39:$C$782,СВЦЭМ!$A$39:$A$782,$A131,СВЦЭМ!$B$39:$B$782,U$119)+'СЕТ СН'!$I$9+СВЦЭМ!$D$10+'СЕТ СН'!$I$6-'СЕТ СН'!$I$19</f>
        <v>2413.59359064</v>
      </c>
      <c r="V131" s="36">
        <f>SUMIFS(СВЦЭМ!$C$39:$C$782,СВЦЭМ!$A$39:$A$782,$A131,СВЦЭМ!$B$39:$B$782,V$119)+'СЕТ СН'!$I$9+СВЦЭМ!$D$10+'СЕТ СН'!$I$6-'СЕТ СН'!$I$19</f>
        <v>2403.3799500200003</v>
      </c>
      <c r="W131" s="36">
        <f>SUMIFS(СВЦЭМ!$C$39:$C$782,СВЦЭМ!$A$39:$A$782,$A131,СВЦЭМ!$B$39:$B$782,W$119)+'СЕТ СН'!$I$9+СВЦЭМ!$D$10+'СЕТ СН'!$I$6-'СЕТ СН'!$I$19</f>
        <v>2467.4183989800003</v>
      </c>
      <c r="X131" s="36">
        <f>SUMIFS(СВЦЭМ!$C$39:$C$782,СВЦЭМ!$A$39:$A$782,$A131,СВЦЭМ!$B$39:$B$782,X$119)+'СЕТ СН'!$I$9+СВЦЭМ!$D$10+'СЕТ СН'!$I$6-'СЕТ СН'!$I$19</f>
        <v>2482.84890507</v>
      </c>
      <c r="Y131" s="36">
        <f>SUMIFS(СВЦЭМ!$C$39:$C$782,СВЦЭМ!$A$39:$A$782,$A131,СВЦЭМ!$B$39:$B$782,Y$119)+'СЕТ СН'!$I$9+СВЦЭМ!$D$10+'СЕТ СН'!$I$6-'СЕТ СН'!$I$19</f>
        <v>2543.1007675800001</v>
      </c>
    </row>
    <row r="132" spans="1:25" ht="15.75" x14ac:dyDescent="0.2">
      <c r="A132" s="35">
        <f t="shared" si="3"/>
        <v>45059</v>
      </c>
      <c r="B132" s="36">
        <f>SUMIFS(СВЦЭМ!$C$39:$C$782,СВЦЭМ!$A$39:$A$782,$A132,СВЦЭМ!$B$39:$B$782,B$119)+'СЕТ СН'!$I$9+СВЦЭМ!$D$10+'СЕТ СН'!$I$6-'СЕТ СН'!$I$19</f>
        <v>2616.69668207</v>
      </c>
      <c r="C132" s="36">
        <f>SUMIFS(СВЦЭМ!$C$39:$C$782,СВЦЭМ!$A$39:$A$782,$A132,СВЦЭМ!$B$39:$B$782,C$119)+'СЕТ СН'!$I$9+СВЦЭМ!$D$10+'СЕТ СН'!$I$6-'СЕТ СН'!$I$19</f>
        <v>2665.4101405900001</v>
      </c>
      <c r="D132" s="36">
        <f>SUMIFS(СВЦЭМ!$C$39:$C$782,СВЦЭМ!$A$39:$A$782,$A132,СВЦЭМ!$B$39:$B$782,D$119)+'СЕТ СН'!$I$9+СВЦЭМ!$D$10+'СЕТ СН'!$I$6-'СЕТ СН'!$I$19</f>
        <v>2712.5420724200003</v>
      </c>
      <c r="E132" s="36">
        <f>SUMIFS(СВЦЭМ!$C$39:$C$782,СВЦЭМ!$A$39:$A$782,$A132,СВЦЭМ!$B$39:$B$782,E$119)+'СЕТ СН'!$I$9+СВЦЭМ!$D$10+'СЕТ СН'!$I$6-'СЕТ СН'!$I$19</f>
        <v>2733.6365902100001</v>
      </c>
      <c r="F132" s="36">
        <f>SUMIFS(СВЦЭМ!$C$39:$C$782,СВЦЭМ!$A$39:$A$782,$A132,СВЦЭМ!$B$39:$B$782,F$119)+'СЕТ СН'!$I$9+СВЦЭМ!$D$10+'СЕТ СН'!$I$6-'СЕТ СН'!$I$19</f>
        <v>2731.08857106</v>
      </c>
      <c r="G132" s="36">
        <f>SUMIFS(СВЦЭМ!$C$39:$C$782,СВЦЭМ!$A$39:$A$782,$A132,СВЦЭМ!$B$39:$B$782,G$119)+'СЕТ СН'!$I$9+СВЦЭМ!$D$10+'СЕТ СН'!$I$6-'СЕТ СН'!$I$19</f>
        <v>2712.2836396900002</v>
      </c>
      <c r="H132" s="36">
        <f>SUMIFS(СВЦЭМ!$C$39:$C$782,СВЦЭМ!$A$39:$A$782,$A132,СВЦЭМ!$B$39:$B$782,H$119)+'СЕТ СН'!$I$9+СВЦЭМ!$D$10+'СЕТ СН'!$I$6-'СЕТ СН'!$I$19</f>
        <v>2690.36602348</v>
      </c>
      <c r="I132" s="36">
        <f>SUMIFS(СВЦЭМ!$C$39:$C$782,СВЦЭМ!$A$39:$A$782,$A132,СВЦЭМ!$B$39:$B$782,I$119)+'СЕТ СН'!$I$9+СВЦЭМ!$D$10+'СЕТ СН'!$I$6-'СЕТ СН'!$I$19</f>
        <v>2606.0533576799999</v>
      </c>
      <c r="J132" s="36">
        <f>SUMIFS(СВЦЭМ!$C$39:$C$782,СВЦЭМ!$A$39:$A$782,$A132,СВЦЭМ!$B$39:$B$782,J$119)+'СЕТ СН'!$I$9+СВЦЭМ!$D$10+'СЕТ СН'!$I$6-'СЕТ СН'!$I$19</f>
        <v>2547.01086652</v>
      </c>
      <c r="K132" s="36">
        <f>SUMIFS(СВЦЭМ!$C$39:$C$782,СВЦЭМ!$A$39:$A$782,$A132,СВЦЭМ!$B$39:$B$782,K$119)+'СЕТ СН'!$I$9+СВЦЭМ!$D$10+'СЕТ СН'!$I$6-'СЕТ СН'!$I$19</f>
        <v>2546.63141193</v>
      </c>
      <c r="L132" s="36">
        <f>SUMIFS(СВЦЭМ!$C$39:$C$782,СВЦЭМ!$A$39:$A$782,$A132,СВЦЭМ!$B$39:$B$782,L$119)+'СЕТ СН'!$I$9+СВЦЭМ!$D$10+'СЕТ СН'!$I$6-'СЕТ СН'!$I$19</f>
        <v>2533.9134427400004</v>
      </c>
      <c r="M132" s="36">
        <f>SUMIFS(СВЦЭМ!$C$39:$C$782,СВЦЭМ!$A$39:$A$782,$A132,СВЦЭМ!$B$39:$B$782,M$119)+'СЕТ СН'!$I$9+СВЦЭМ!$D$10+'СЕТ СН'!$I$6-'СЕТ СН'!$I$19</f>
        <v>2513.5636123499999</v>
      </c>
      <c r="N132" s="36">
        <f>SUMIFS(СВЦЭМ!$C$39:$C$782,СВЦЭМ!$A$39:$A$782,$A132,СВЦЭМ!$B$39:$B$782,N$119)+'СЕТ СН'!$I$9+СВЦЭМ!$D$10+'СЕТ СН'!$I$6-'СЕТ СН'!$I$19</f>
        <v>2548.03329003</v>
      </c>
      <c r="O132" s="36">
        <f>SUMIFS(СВЦЭМ!$C$39:$C$782,СВЦЭМ!$A$39:$A$782,$A132,СВЦЭМ!$B$39:$B$782,O$119)+'СЕТ СН'!$I$9+СВЦЭМ!$D$10+'СЕТ СН'!$I$6-'СЕТ СН'!$I$19</f>
        <v>2574.58413513</v>
      </c>
      <c r="P132" s="36">
        <f>SUMIFS(СВЦЭМ!$C$39:$C$782,СВЦЭМ!$A$39:$A$782,$A132,СВЦЭМ!$B$39:$B$782,P$119)+'СЕТ СН'!$I$9+СВЦЭМ!$D$10+'СЕТ СН'!$I$6-'СЕТ СН'!$I$19</f>
        <v>2588.4320477299998</v>
      </c>
      <c r="Q132" s="36">
        <f>SUMIFS(СВЦЭМ!$C$39:$C$782,СВЦЭМ!$A$39:$A$782,$A132,СВЦЭМ!$B$39:$B$782,Q$119)+'СЕТ СН'!$I$9+СВЦЭМ!$D$10+'СЕТ СН'!$I$6-'СЕТ СН'!$I$19</f>
        <v>2612.4033038699999</v>
      </c>
      <c r="R132" s="36">
        <f>SUMIFS(СВЦЭМ!$C$39:$C$782,СВЦЭМ!$A$39:$A$782,$A132,СВЦЭМ!$B$39:$B$782,R$119)+'СЕТ СН'!$I$9+СВЦЭМ!$D$10+'СЕТ СН'!$I$6-'СЕТ СН'!$I$19</f>
        <v>2611.3339191900004</v>
      </c>
      <c r="S132" s="36">
        <f>SUMIFS(СВЦЭМ!$C$39:$C$782,СВЦЭМ!$A$39:$A$782,$A132,СВЦЭМ!$B$39:$B$782,S$119)+'СЕТ СН'!$I$9+СВЦЭМ!$D$10+'СЕТ СН'!$I$6-'СЕТ СН'!$I$19</f>
        <v>2583.4241361100003</v>
      </c>
      <c r="T132" s="36">
        <f>SUMIFS(СВЦЭМ!$C$39:$C$782,СВЦЭМ!$A$39:$A$782,$A132,СВЦЭМ!$B$39:$B$782,T$119)+'СЕТ СН'!$I$9+СВЦЭМ!$D$10+'СЕТ СН'!$I$6-'СЕТ СН'!$I$19</f>
        <v>2556.2845467500001</v>
      </c>
      <c r="U132" s="36">
        <f>SUMIFS(СВЦЭМ!$C$39:$C$782,СВЦЭМ!$A$39:$A$782,$A132,СВЦЭМ!$B$39:$B$782,U$119)+'СЕТ СН'!$I$9+СВЦЭМ!$D$10+'СЕТ СН'!$I$6-'СЕТ СН'!$I$19</f>
        <v>2449.0969977200002</v>
      </c>
      <c r="V132" s="36">
        <f>SUMIFS(СВЦЭМ!$C$39:$C$782,СВЦЭМ!$A$39:$A$782,$A132,СВЦЭМ!$B$39:$B$782,V$119)+'СЕТ СН'!$I$9+СВЦЭМ!$D$10+'СЕТ СН'!$I$6-'СЕТ СН'!$I$19</f>
        <v>2462.0121577800001</v>
      </c>
      <c r="W132" s="36">
        <f>SUMIFS(СВЦЭМ!$C$39:$C$782,СВЦЭМ!$A$39:$A$782,$A132,СВЦЭМ!$B$39:$B$782,W$119)+'СЕТ СН'!$I$9+СВЦЭМ!$D$10+'СЕТ СН'!$I$6-'СЕТ СН'!$I$19</f>
        <v>2455.4988289200001</v>
      </c>
      <c r="X132" s="36">
        <f>SUMIFS(СВЦЭМ!$C$39:$C$782,СВЦЭМ!$A$39:$A$782,$A132,СВЦЭМ!$B$39:$B$782,X$119)+'СЕТ СН'!$I$9+СВЦЭМ!$D$10+'СЕТ СН'!$I$6-'СЕТ СН'!$I$19</f>
        <v>2503.6887890100002</v>
      </c>
      <c r="Y132" s="36">
        <f>SUMIFS(СВЦЭМ!$C$39:$C$782,СВЦЭМ!$A$39:$A$782,$A132,СВЦЭМ!$B$39:$B$782,Y$119)+'СЕТ СН'!$I$9+СВЦЭМ!$D$10+'СЕТ СН'!$I$6-'СЕТ СН'!$I$19</f>
        <v>2508.2039386300003</v>
      </c>
    </row>
    <row r="133" spans="1:25" ht="15.75" x14ac:dyDescent="0.2">
      <c r="A133" s="35">
        <f t="shared" si="3"/>
        <v>45060</v>
      </c>
      <c r="B133" s="36">
        <f>SUMIFS(СВЦЭМ!$C$39:$C$782,СВЦЭМ!$A$39:$A$782,$A133,СВЦЭМ!$B$39:$B$782,B$119)+'СЕТ СН'!$I$9+СВЦЭМ!$D$10+'СЕТ СН'!$I$6-'СЕТ СН'!$I$19</f>
        <v>2575.4692335899999</v>
      </c>
      <c r="C133" s="36">
        <f>SUMIFS(СВЦЭМ!$C$39:$C$782,СВЦЭМ!$A$39:$A$782,$A133,СВЦЭМ!$B$39:$B$782,C$119)+'СЕТ СН'!$I$9+СВЦЭМ!$D$10+'СЕТ СН'!$I$6-'СЕТ СН'!$I$19</f>
        <v>2659.0545236900002</v>
      </c>
      <c r="D133" s="36">
        <f>SUMIFS(СВЦЭМ!$C$39:$C$782,СВЦЭМ!$A$39:$A$782,$A133,СВЦЭМ!$B$39:$B$782,D$119)+'СЕТ СН'!$I$9+СВЦЭМ!$D$10+'СЕТ СН'!$I$6-'СЕТ СН'!$I$19</f>
        <v>2727.7013391400001</v>
      </c>
      <c r="E133" s="36">
        <f>SUMIFS(СВЦЭМ!$C$39:$C$782,СВЦЭМ!$A$39:$A$782,$A133,СВЦЭМ!$B$39:$B$782,E$119)+'СЕТ СН'!$I$9+СВЦЭМ!$D$10+'СЕТ СН'!$I$6-'СЕТ СН'!$I$19</f>
        <v>2722.4348342000003</v>
      </c>
      <c r="F133" s="36">
        <f>SUMIFS(СВЦЭМ!$C$39:$C$782,СВЦЭМ!$A$39:$A$782,$A133,СВЦЭМ!$B$39:$B$782,F$119)+'СЕТ СН'!$I$9+СВЦЭМ!$D$10+'СЕТ СН'!$I$6-'СЕТ СН'!$I$19</f>
        <v>2729.7927385399998</v>
      </c>
      <c r="G133" s="36">
        <f>SUMIFS(СВЦЭМ!$C$39:$C$782,СВЦЭМ!$A$39:$A$782,$A133,СВЦЭМ!$B$39:$B$782,G$119)+'СЕТ СН'!$I$9+СВЦЭМ!$D$10+'СЕТ СН'!$I$6-'СЕТ СН'!$I$19</f>
        <v>2717.6875122000001</v>
      </c>
      <c r="H133" s="36">
        <f>SUMIFS(СВЦЭМ!$C$39:$C$782,СВЦЭМ!$A$39:$A$782,$A133,СВЦЭМ!$B$39:$B$782,H$119)+'СЕТ СН'!$I$9+СВЦЭМ!$D$10+'СЕТ СН'!$I$6-'СЕТ СН'!$I$19</f>
        <v>2716.7416528200001</v>
      </c>
      <c r="I133" s="36">
        <f>SUMIFS(СВЦЭМ!$C$39:$C$782,СВЦЭМ!$A$39:$A$782,$A133,СВЦЭМ!$B$39:$B$782,I$119)+'СЕТ СН'!$I$9+СВЦЭМ!$D$10+'СЕТ СН'!$I$6-'СЕТ СН'!$I$19</f>
        <v>2665.7783166700001</v>
      </c>
      <c r="J133" s="36">
        <f>SUMIFS(СВЦЭМ!$C$39:$C$782,СВЦЭМ!$A$39:$A$782,$A133,СВЦЭМ!$B$39:$B$782,J$119)+'СЕТ СН'!$I$9+СВЦЭМ!$D$10+'СЕТ СН'!$I$6-'СЕТ СН'!$I$19</f>
        <v>2588.0045777400001</v>
      </c>
      <c r="K133" s="36">
        <f>SUMIFS(СВЦЭМ!$C$39:$C$782,СВЦЭМ!$A$39:$A$782,$A133,СВЦЭМ!$B$39:$B$782,K$119)+'СЕТ СН'!$I$9+СВЦЭМ!$D$10+'СЕТ СН'!$I$6-'СЕТ СН'!$I$19</f>
        <v>2514.9936670000002</v>
      </c>
      <c r="L133" s="36">
        <f>SUMIFS(СВЦЭМ!$C$39:$C$782,СВЦЭМ!$A$39:$A$782,$A133,СВЦЭМ!$B$39:$B$782,L$119)+'СЕТ СН'!$I$9+СВЦЭМ!$D$10+'СЕТ СН'!$I$6-'СЕТ СН'!$I$19</f>
        <v>2487.68201679</v>
      </c>
      <c r="M133" s="36">
        <f>SUMIFS(СВЦЭМ!$C$39:$C$782,СВЦЭМ!$A$39:$A$782,$A133,СВЦЭМ!$B$39:$B$782,M$119)+'СЕТ СН'!$I$9+СВЦЭМ!$D$10+'СЕТ СН'!$I$6-'СЕТ СН'!$I$19</f>
        <v>2482.0052288500001</v>
      </c>
      <c r="N133" s="36">
        <f>SUMIFS(СВЦЭМ!$C$39:$C$782,СВЦЭМ!$A$39:$A$782,$A133,СВЦЭМ!$B$39:$B$782,N$119)+'СЕТ СН'!$I$9+СВЦЭМ!$D$10+'СЕТ СН'!$I$6-'СЕТ СН'!$I$19</f>
        <v>2502.8071602</v>
      </c>
      <c r="O133" s="36">
        <f>SUMIFS(СВЦЭМ!$C$39:$C$782,СВЦЭМ!$A$39:$A$782,$A133,СВЦЭМ!$B$39:$B$782,O$119)+'СЕТ СН'!$I$9+СВЦЭМ!$D$10+'СЕТ СН'!$I$6-'СЕТ СН'!$I$19</f>
        <v>2538.49844097</v>
      </c>
      <c r="P133" s="36">
        <f>SUMIFS(СВЦЭМ!$C$39:$C$782,СВЦЭМ!$A$39:$A$782,$A133,СВЦЭМ!$B$39:$B$782,P$119)+'СЕТ СН'!$I$9+СВЦЭМ!$D$10+'СЕТ СН'!$I$6-'СЕТ СН'!$I$19</f>
        <v>2550.8450293599999</v>
      </c>
      <c r="Q133" s="36">
        <f>SUMIFS(СВЦЭМ!$C$39:$C$782,СВЦЭМ!$A$39:$A$782,$A133,СВЦЭМ!$B$39:$B$782,Q$119)+'СЕТ СН'!$I$9+СВЦЭМ!$D$10+'СЕТ СН'!$I$6-'СЕТ СН'!$I$19</f>
        <v>2567.6130657900003</v>
      </c>
      <c r="R133" s="36">
        <f>SUMIFS(СВЦЭМ!$C$39:$C$782,СВЦЭМ!$A$39:$A$782,$A133,СВЦЭМ!$B$39:$B$782,R$119)+'СЕТ СН'!$I$9+СВЦЭМ!$D$10+'СЕТ СН'!$I$6-'СЕТ СН'!$I$19</f>
        <v>2548.3700162100004</v>
      </c>
      <c r="S133" s="36">
        <f>SUMIFS(СВЦЭМ!$C$39:$C$782,СВЦЭМ!$A$39:$A$782,$A133,СВЦЭМ!$B$39:$B$782,S$119)+'СЕТ СН'!$I$9+СВЦЭМ!$D$10+'СЕТ СН'!$I$6-'СЕТ СН'!$I$19</f>
        <v>2511.8978181299999</v>
      </c>
      <c r="T133" s="36">
        <f>SUMIFS(СВЦЭМ!$C$39:$C$782,СВЦЭМ!$A$39:$A$782,$A133,СВЦЭМ!$B$39:$B$782,T$119)+'СЕТ СН'!$I$9+СВЦЭМ!$D$10+'СЕТ СН'!$I$6-'СЕТ СН'!$I$19</f>
        <v>2500.1959205600001</v>
      </c>
      <c r="U133" s="36">
        <f>SUMIFS(СВЦЭМ!$C$39:$C$782,СВЦЭМ!$A$39:$A$782,$A133,СВЦЭМ!$B$39:$B$782,U$119)+'СЕТ СН'!$I$9+СВЦЭМ!$D$10+'СЕТ СН'!$I$6-'СЕТ СН'!$I$19</f>
        <v>2474.0000320899999</v>
      </c>
      <c r="V133" s="36">
        <f>SUMIFS(СВЦЭМ!$C$39:$C$782,СВЦЭМ!$A$39:$A$782,$A133,СВЦЭМ!$B$39:$B$782,V$119)+'СЕТ СН'!$I$9+СВЦЭМ!$D$10+'СЕТ СН'!$I$6-'СЕТ СН'!$I$19</f>
        <v>2454.6800753400003</v>
      </c>
      <c r="W133" s="36">
        <f>SUMIFS(СВЦЭМ!$C$39:$C$782,СВЦЭМ!$A$39:$A$782,$A133,СВЦЭМ!$B$39:$B$782,W$119)+'СЕТ СН'!$I$9+СВЦЭМ!$D$10+'СЕТ СН'!$I$6-'СЕТ СН'!$I$19</f>
        <v>2416.5216168699999</v>
      </c>
      <c r="X133" s="36">
        <f>SUMIFS(СВЦЭМ!$C$39:$C$782,СВЦЭМ!$A$39:$A$782,$A133,СВЦЭМ!$B$39:$B$782,X$119)+'СЕТ СН'!$I$9+СВЦЭМ!$D$10+'СЕТ СН'!$I$6-'СЕТ СН'!$I$19</f>
        <v>2455.1690943200001</v>
      </c>
      <c r="Y133" s="36">
        <f>SUMIFS(СВЦЭМ!$C$39:$C$782,СВЦЭМ!$A$39:$A$782,$A133,СВЦЭМ!$B$39:$B$782,Y$119)+'СЕТ СН'!$I$9+СВЦЭМ!$D$10+'СЕТ СН'!$I$6-'СЕТ СН'!$I$19</f>
        <v>2524.5505200300004</v>
      </c>
    </row>
    <row r="134" spans="1:25" ht="15.75" x14ac:dyDescent="0.2">
      <c r="A134" s="35">
        <f t="shared" si="3"/>
        <v>45061</v>
      </c>
      <c r="B134" s="36">
        <f>SUMIFS(СВЦЭМ!$C$39:$C$782,СВЦЭМ!$A$39:$A$782,$A134,СВЦЭМ!$B$39:$B$782,B$119)+'СЕТ СН'!$I$9+СВЦЭМ!$D$10+'СЕТ СН'!$I$6-'СЕТ СН'!$I$19</f>
        <v>2614.97265702</v>
      </c>
      <c r="C134" s="36">
        <f>SUMIFS(СВЦЭМ!$C$39:$C$782,СВЦЭМ!$A$39:$A$782,$A134,СВЦЭМ!$B$39:$B$782,C$119)+'СЕТ СН'!$I$9+СВЦЭМ!$D$10+'СЕТ СН'!$I$6-'СЕТ СН'!$I$19</f>
        <v>2689.3691594500001</v>
      </c>
      <c r="D134" s="36">
        <f>SUMIFS(СВЦЭМ!$C$39:$C$782,СВЦЭМ!$A$39:$A$782,$A134,СВЦЭМ!$B$39:$B$782,D$119)+'СЕТ СН'!$I$9+СВЦЭМ!$D$10+'СЕТ СН'!$I$6-'СЕТ СН'!$I$19</f>
        <v>2780.6996587000003</v>
      </c>
      <c r="E134" s="36">
        <f>SUMIFS(СВЦЭМ!$C$39:$C$782,СВЦЭМ!$A$39:$A$782,$A134,СВЦЭМ!$B$39:$B$782,E$119)+'СЕТ СН'!$I$9+СВЦЭМ!$D$10+'СЕТ СН'!$I$6-'СЕТ СН'!$I$19</f>
        <v>2781.3189116900003</v>
      </c>
      <c r="F134" s="36">
        <f>SUMIFS(СВЦЭМ!$C$39:$C$782,СВЦЭМ!$A$39:$A$782,$A134,СВЦЭМ!$B$39:$B$782,F$119)+'СЕТ СН'!$I$9+СВЦЭМ!$D$10+'СЕТ СН'!$I$6-'СЕТ СН'!$I$19</f>
        <v>2764.0147588</v>
      </c>
      <c r="G134" s="36">
        <f>SUMIFS(СВЦЭМ!$C$39:$C$782,СВЦЭМ!$A$39:$A$782,$A134,СВЦЭМ!$B$39:$B$782,G$119)+'СЕТ СН'!$I$9+СВЦЭМ!$D$10+'СЕТ СН'!$I$6-'СЕТ СН'!$I$19</f>
        <v>2728.6367039400002</v>
      </c>
      <c r="H134" s="36">
        <f>SUMIFS(СВЦЭМ!$C$39:$C$782,СВЦЭМ!$A$39:$A$782,$A134,СВЦЭМ!$B$39:$B$782,H$119)+'СЕТ СН'!$I$9+СВЦЭМ!$D$10+'СЕТ СН'!$I$6-'СЕТ СН'!$I$19</f>
        <v>2674.6088140700003</v>
      </c>
      <c r="I134" s="36">
        <f>SUMIFS(СВЦЭМ!$C$39:$C$782,СВЦЭМ!$A$39:$A$782,$A134,СВЦЭМ!$B$39:$B$782,I$119)+'СЕТ СН'!$I$9+СВЦЭМ!$D$10+'СЕТ СН'!$I$6-'СЕТ СН'!$I$19</f>
        <v>2620.0390387100001</v>
      </c>
      <c r="J134" s="36">
        <f>SUMIFS(СВЦЭМ!$C$39:$C$782,СВЦЭМ!$A$39:$A$782,$A134,СВЦЭМ!$B$39:$B$782,J$119)+'СЕТ СН'!$I$9+СВЦЭМ!$D$10+'СЕТ СН'!$I$6-'СЕТ СН'!$I$19</f>
        <v>2549.05458722</v>
      </c>
      <c r="K134" s="36">
        <f>SUMIFS(СВЦЭМ!$C$39:$C$782,СВЦЭМ!$A$39:$A$782,$A134,СВЦЭМ!$B$39:$B$782,K$119)+'СЕТ СН'!$I$9+СВЦЭМ!$D$10+'СЕТ СН'!$I$6-'СЕТ СН'!$I$19</f>
        <v>2528.1483313200001</v>
      </c>
      <c r="L134" s="36">
        <f>SUMIFS(СВЦЭМ!$C$39:$C$782,СВЦЭМ!$A$39:$A$782,$A134,СВЦЭМ!$B$39:$B$782,L$119)+'СЕТ СН'!$I$9+СВЦЭМ!$D$10+'СЕТ СН'!$I$6-'СЕТ СН'!$I$19</f>
        <v>2513.3869257000001</v>
      </c>
      <c r="M134" s="36">
        <f>SUMIFS(СВЦЭМ!$C$39:$C$782,СВЦЭМ!$A$39:$A$782,$A134,СВЦЭМ!$B$39:$B$782,M$119)+'СЕТ СН'!$I$9+СВЦЭМ!$D$10+'СЕТ СН'!$I$6-'СЕТ СН'!$I$19</f>
        <v>2508.4287877400002</v>
      </c>
      <c r="N134" s="36">
        <f>SUMIFS(СВЦЭМ!$C$39:$C$782,СВЦЭМ!$A$39:$A$782,$A134,СВЦЭМ!$B$39:$B$782,N$119)+'СЕТ СН'!$I$9+СВЦЭМ!$D$10+'СЕТ СН'!$I$6-'СЕТ СН'!$I$19</f>
        <v>2577.9487634000002</v>
      </c>
      <c r="O134" s="36">
        <f>SUMIFS(СВЦЭМ!$C$39:$C$782,СВЦЭМ!$A$39:$A$782,$A134,СВЦЭМ!$B$39:$B$782,O$119)+'СЕТ СН'!$I$9+СВЦЭМ!$D$10+'СЕТ СН'!$I$6-'СЕТ СН'!$I$19</f>
        <v>2574.31120035</v>
      </c>
      <c r="P134" s="36">
        <f>SUMIFS(СВЦЭМ!$C$39:$C$782,СВЦЭМ!$A$39:$A$782,$A134,СВЦЭМ!$B$39:$B$782,P$119)+'СЕТ СН'!$I$9+СВЦЭМ!$D$10+'СЕТ СН'!$I$6-'СЕТ СН'!$I$19</f>
        <v>2563.7111281100001</v>
      </c>
      <c r="Q134" s="36">
        <f>SUMIFS(СВЦЭМ!$C$39:$C$782,СВЦЭМ!$A$39:$A$782,$A134,СВЦЭМ!$B$39:$B$782,Q$119)+'СЕТ СН'!$I$9+СВЦЭМ!$D$10+'СЕТ СН'!$I$6-'СЕТ СН'!$I$19</f>
        <v>2566.5414244399999</v>
      </c>
      <c r="R134" s="36">
        <f>SUMIFS(СВЦЭМ!$C$39:$C$782,СВЦЭМ!$A$39:$A$782,$A134,СВЦЭМ!$B$39:$B$782,R$119)+'СЕТ СН'!$I$9+СВЦЭМ!$D$10+'СЕТ СН'!$I$6-'СЕТ СН'!$I$19</f>
        <v>2583.9504232999998</v>
      </c>
      <c r="S134" s="36">
        <f>SUMIFS(СВЦЭМ!$C$39:$C$782,СВЦЭМ!$A$39:$A$782,$A134,СВЦЭМ!$B$39:$B$782,S$119)+'СЕТ СН'!$I$9+СВЦЭМ!$D$10+'СЕТ СН'!$I$6-'СЕТ СН'!$I$19</f>
        <v>2525.3541130399999</v>
      </c>
      <c r="T134" s="36">
        <f>SUMIFS(СВЦЭМ!$C$39:$C$782,СВЦЭМ!$A$39:$A$782,$A134,СВЦЭМ!$B$39:$B$782,T$119)+'СЕТ СН'!$I$9+СВЦЭМ!$D$10+'СЕТ СН'!$I$6-'СЕТ СН'!$I$19</f>
        <v>2453.7487857699998</v>
      </c>
      <c r="U134" s="36">
        <f>SUMIFS(СВЦЭМ!$C$39:$C$782,СВЦЭМ!$A$39:$A$782,$A134,СВЦЭМ!$B$39:$B$782,U$119)+'СЕТ СН'!$I$9+СВЦЭМ!$D$10+'СЕТ СН'!$I$6-'СЕТ СН'!$I$19</f>
        <v>2401.3812630399998</v>
      </c>
      <c r="V134" s="36">
        <f>SUMIFS(СВЦЭМ!$C$39:$C$782,СВЦЭМ!$A$39:$A$782,$A134,СВЦЭМ!$B$39:$B$782,V$119)+'СЕТ СН'!$I$9+СВЦЭМ!$D$10+'СЕТ СН'!$I$6-'СЕТ СН'!$I$19</f>
        <v>2373.6273568699999</v>
      </c>
      <c r="W134" s="36">
        <f>SUMIFS(СВЦЭМ!$C$39:$C$782,СВЦЭМ!$A$39:$A$782,$A134,СВЦЭМ!$B$39:$B$782,W$119)+'СЕТ СН'!$I$9+СВЦЭМ!$D$10+'СЕТ СН'!$I$6-'СЕТ СН'!$I$19</f>
        <v>2418.65184013</v>
      </c>
      <c r="X134" s="36">
        <f>SUMIFS(СВЦЭМ!$C$39:$C$782,СВЦЭМ!$A$39:$A$782,$A134,СВЦЭМ!$B$39:$B$782,X$119)+'СЕТ СН'!$I$9+СВЦЭМ!$D$10+'СЕТ СН'!$I$6-'СЕТ СН'!$I$19</f>
        <v>2474.4371280700002</v>
      </c>
      <c r="Y134" s="36">
        <f>SUMIFS(СВЦЭМ!$C$39:$C$782,СВЦЭМ!$A$39:$A$782,$A134,СВЦЭМ!$B$39:$B$782,Y$119)+'СЕТ СН'!$I$9+СВЦЭМ!$D$10+'СЕТ СН'!$I$6-'СЕТ СН'!$I$19</f>
        <v>2538.9545875600002</v>
      </c>
    </row>
    <row r="135" spans="1:25" ht="15.75" x14ac:dyDescent="0.2">
      <c r="A135" s="35">
        <f t="shared" si="3"/>
        <v>45062</v>
      </c>
      <c r="B135" s="36">
        <f>SUMIFS(СВЦЭМ!$C$39:$C$782,СВЦЭМ!$A$39:$A$782,$A135,СВЦЭМ!$B$39:$B$782,B$119)+'СЕТ СН'!$I$9+СВЦЭМ!$D$10+'СЕТ СН'!$I$6-'СЕТ СН'!$I$19</f>
        <v>2662.9518109400001</v>
      </c>
      <c r="C135" s="36">
        <f>SUMIFS(СВЦЭМ!$C$39:$C$782,СВЦЭМ!$A$39:$A$782,$A135,СВЦЭМ!$B$39:$B$782,C$119)+'СЕТ СН'!$I$9+СВЦЭМ!$D$10+'СЕТ СН'!$I$6-'СЕТ СН'!$I$19</f>
        <v>2698.04229399</v>
      </c>
      <c r="D135" s="36">
        <f>SUMIFS(СВЦЭМ!$C$39:$C$782,СВЦЭМ!$A$39:$A$782,$A135,СВЦЭМ!$B$39:$B$782,D$119)+'СЕТ СН'!$I$9+СВЦЭМ!$D$10+'СЕТ СН'!$I$6-'СЕТ СН'!$I$19</f>
        <v>2719.4805094800004</v>
      </c>
      <c r="E135" s="36">
        <f>SUMIFS(СВЦЭМ!$C$39:$C$782,СВЦЭМ!$A$39:$A$782,$A135,СВЦЭМ!$B$39:$B$782,E$119)+'СЕТ СН'!$I$9+СВЦЭМ!$D$10+'СЕТ СН'!$I$6-'СЕТ СН'!$I$19</f>
        <v>2698.51624588</v>
      </c>
      <c r="F135" s="36">
        <f>SUMIFS(СВЦЭМ!$C$39:$C$782,СВЦЭМ!$A$39:$A$782,$A135,СВЦЭМ!$B$39:$B$782,F$119)+'СЕТ СН'!$I$9+СВЦЭМ!$D$10+'СЕТ СН'!$I$6-'СЕТ СН'!$I$19</f>
        <v>2697.0984561900004</v>
      </c>
      <c r="G135" s="36">
        <f>SUMIFS(СВЦЭМ!$C$39:$C$782,СВЦЭМ!$A$39:$A$782,$A135,СВЦЭМ!$B$39:$B$782,G$119)+'СЕТ СН'!$I$9+СВЦЭМ!$D$10+'СЕТ СН'!$I$6-'СЕТ СН'!$I$19</f>
        <v>2704.5849928799998</v>
      </c>
      <c r="H135" s="36">
        <f>SUMIFS(СВЦЭМ!$C$39:$C$782,СВЦЭМ!$A$39:$A$782,$A135,СВЦЭМ!$B$39:$B$782,H$119)+'СЕТ СН'!$I$9+СВЦЭМ!$D$10+'СЕТ СН'!$I$6-'СЕТ СН'!$I$19</f>
        <v>2578.30972466</v>
      </c>
      <c r="I135" s="36">
        <f>SUMIFS(СВЦЭМ!$C$39:$C$782,СВЦЭМ!$A$39:$A$782,$A135,СВЦЭМ!$B$39:$B$782,I$119)+'СЕТ СН'!$I$9+СВЦЭМ!$D$10+'СЕТ СН'!$I$6-'СЕТ СН'!$I$19</f>
        <v>2564.0132136000002</v>
      </c>
      <c r="J135" s="36">
        <f>SUMIFS(СВЦЭМ!$C$39:$C$782,СВЦЭМ!$A$39:$A$782,$A135,СВЦЭМ!$B$39:$B$782,J$119)+'СЕТ СН'!$I$9+СВЦЭМ!$D$10+'СЕТ СН'!$I$6-'СЕТ СН'!$I$19</f>
        <v>2474.1404542400001</v>
      </c>
      <c r="K135" s="36">
        <f>SUMIFS(СВЦЭМ!$C$39:$C$782,СВЦЭМ!$A$39:$A$782,$A135,СВЦЭМ!$B$39:$B$782,K$119)+'СЕТ СН'!$I$9+СВЦЭМ!$D$10+'СЕТ СН'!$I$6-'СЕТ СН'!$I$19</f>
        <v>2461.8406818800004</v>
      </c>
      <c r="L135" s="36">
        <f>SUMIFS(СВЦЭМ!$C$39:$C$782,СВЦЭМ!$A$39:$A$782,$A135,СВЦЭМ!$B$39:$B$782,L$119)+'СЕТ СН'!$I$9+СВЦЭМ!$D$10+'СЕТ СН'!$I$6-'СЕТ СН'!$I$19</f>
        <v>2473.5224496999999</v>
      </c>
      <c r="M135" s="36">
        <f>SUMIFS(СВЦЭМ!$C$39:$C$782,СВЦЭМ!$A$39:$A$782,$A135,СВЦЭМ!$B$39:$B$782,M$119)+'СЕТ СН'!$I$9+СВЦЭМ!$D$10+'СЕТ СН'!$I$6-'СЕТ СН'!$I$19</f>
        <v>2498.8948374600004</v>
      </c>
      <c r="N135" s="36">
        <f>SUMIFS(СВЦЭМ!$C$39:$C$782,СВЦЭМ!$A$39:$A$782,$A135,СВЦЭМ!$B$39:$B$782,N$119)+'СЕТ СН'!$I$9+СВЦЭМ!$D$10+'СЕТ СН'!$I$6-'СЕТ СН'!$I$19</f>
        <v>2539.2107389800003</v>
      </c>
      <c r="O135" s="36">
        <f>SUMIFS(СВЦЭМ!$C$39:$C$782,СВЦЭМ!$A$39:$A$782,$A135,СВЦЭМ!$B$39:$B$782,O$119)+'СЕТ СН'!$I$9+СВЦЭМ!$D$10+'СЕТ СН'!$I$6-'СЕТ СН'!$I$19</f>
        <v>2554.7946191199999</v>
      </c>
      <c r="P135" s="36">
        <f>SUMIFS(СВЦЭМ!$C$39:$C$782,СВЦЭМ!$A$39:$A$782,$A135,СВЦЭМ!$B$39:$B$782,P$119)+'СЕТ СН'!$I$9+СВЦЭМ!$D$10+'СЕТ СН'!$I$6-'СЕТ СН'!$I$19</f>
        <v>2562.1677923100001</v>
      </c>
      <c r="Q135" s="36">
        <f>SUMIFS(СВЦЭМ!$C$39:$C$782,СВЦЭМ!$A$39:$A$782,$A135,СВЦЭМ!$B$39:$B$782,Q$119)+'СЕТ СН'!$I$9+СВЦЭМ!$D$10+'СЕТ СН'!$I$6-'СЕТ СН'!$I$19</f>
        <v>2552.5015349700002</v>
      </c>
      <c r="R135" s="36">
        <f>SUMIFS(СВЦЭМ!$C$39:$C$782,СВЦЭМ!$A$39:$A$782,$A135,СВЦЭМ!$B$39:$B$782,R$119)+'СЕТ СН'!$I$9+СВЦЭМ!$D$10+'СЕТ СН'!$I$6-'СЕТ СН'!$I$19</f>
        <v>2498.4682489900001</v>
      </c>
      <c r="S135" s="36">
        <f>SUMIFS(СВЦЭМ!$C$39:$C$782,СВЦЭМ!$A$39:$A$782,$A135,СВЦЭМ!$B$39:$B$782,S$119)+'СЕТ СН'!$I$9+СВЦЭМ!$D$10+'СЕТ СН'!$I$6-'СЕТ СН'!$I$19</f>
        <v>2475.8798130800001</v>
      </c>
      <c r="T135" s="36">
        <f>SUMIFS(СВЦЭМ!$C$39:$C$782,СВЦЭМ!$A$39:$A$782,$A135,СВЦЭМ!$B$39:$B$782,T$119)+'СЕТ СН'!$I$9+СВЦЭМ!$D$10+'СЕТ СН'!$I$6-'СЕТ СН'!$I$19</f>
        <v>2363.3644403600001</v>
      </c>
      <c r="U135" s="36">
        <f>SUMIFS(СВЦЭМ!$C$39:$C$782,СВЦЭМ!$A$39:$A$782,$A135,СВЦЭМ!$B$39:$B$782,U$119)+'СЕТ СН'!$I$9+СВЦЭМ!$D$10+'СЕТ СН'!$I$6-'СЕТ СН'!$I$19</f>
        <v>2286.2739307100001</v>
      </c>
      <c r="V135" s="36">
        <f>SUMIFS(СВЦЭМ!$C$39:$C$782,СВЦЭМ!$A$39:$A$782,$A135,СВЦЭМ!$B$39:$B$782,V$119)+'СЕТ СН'!$I$9+СВЦЭМ!$D$10+'СЕТ СН'!$I$6-'СЕТ СН'!$I$19</f>
        <v>2293.7693783200002</v>
      </c>
      <c r="W135" s="36">
        <f>SUMIFS(СВЦЭМ!$C$39:$C$782,СВЦЭМ!$A$39:$A$782,$A135,СВЦЭМ!$B$39:$B$782,W$119)+'СЕТ СН'!$I$9+СВЦЭМ!$D$10+'СЕТ СН'!$I$6-'СЕТ СН'!$I$19</f>
        <v>2349.6539669700001</v>
      </c>
      <c r="X135" s="36">
        <f>SUMIFS(СВЦЭМ!$C$39:$C$782,СВЦЭМ!$A$39:$A$782,$A135,СВЦЭМ!$B$39:$B$782,X$119)+'СЕТ СН'!$I$9+СВЦЭМ!$D$10+'СЕТ СН'!$I$6-'СЕТ СН'!$I$19</f>
        <v>2392.4783723099999</v>
      </c>
      <c r="Y135" s="36">
        <f>SUMIFS(СВЦЭМ!$C$39:$C$782,СВЦЭМ!$A$39:$A$782,$A135,СВЦЭМ!$B$39:$B$782,Y$119)+'СЕТ СН'!$I$9+СВЦЭМ!$D$10+'СЕТ СН'!$I$6-'СЕТ СН'!$I$19</f>
        <v>2494.8335880300001</v>
      </c>
    </row>
    <row r="136" spans="1:25" ht="15.75" x14ac:dyDescent="0.2">
      <c r="A136" s="35">
        <f t="shared" si="3"/>
        <v>45063</v>
      </c>
      <c r="B136" s="36">
        <f>SUMIFS(СВЦЭМ!$C$39:$C$782,СВЦЭМ!$A$39:$A$782,$A136,СВЦЭМ!$B$39:$B$782,B$119)+'СЕТ СН'!$I$9+СВЦЭМ!$D$10+'СЕТ СН'!$I$6-'СЕТ СН'!$I$19</f>
        <v>2566.7186064900002</v>
      </c>
      <c r="C136" s="36">
        <f>SUMIFS(СВЦЭМ!$C$39:$C$782,СВЦЭМ!$A$39:$A$782,$A136,СВЦЭМ!$B$39:$B$782,C$119)+'СЕТ СН'!$I$9+СВЦЭМ!$D$10+'СЕТ СН'!$I$6-'СЕТ СН'!$I$19</f>
        <v>2667.1307581199999</v>
      </c>
      <c r="D136" s="36">
        <f>SUMIFS(СВЦЭМ!$C$39:$C$782,СВЦЭМ!$A$39:$A$782,$A136,СВЦЭМ!$B$39:$B$782,D$119)+'СЕТ СН'!$I$9+СВЦЭМ!$D$10+'СЕТ СН'!$I$6-'СЕТ СН'!$I$19</f>
        <v>2644.4189156800003</v>
      </c>
      <c r="E136" s="36">
        <f>SUMIFS(СВЦЭМ!$C$39:$C$782,СВЦЭМ!$A$39:$A$782,$A136,СВЦЭМ!$B$39:$B$782,E$119)+'СЕТ СН'!$I$9+СВЦЭМ!$D$10+'СЕТ СН'!$I$6-'СЕТ СН'!$I$19</f>
        <v>2729.71953476</v>
      </c>
      <c r="F136" s="36">
        <f>SUMIFS(СВЦЭМ!$C$39:$C$782,СВЦЭМ!$A$39:$A$782,$A136,СВЦЭМ!$B$39:$B$782,F$119)+'СЕТ СН'!$I$9+СВЦЭМ!$D$10+'СЕТ СН'!$I$6-'СЕТ СН'!$I$19</f>
        <v>2728.9468066700001</v>
      </c>
      <c r="G136" s="36">
        <f>SUMIFS(СВЦЭМ!$C$39:$C$782,СВЦЭМ!$A$39:$A$782,$A136,СВЦЭМ!$B$39:$B$782,G$119)+'СЕТ СН'!$I$9+СВЦЭМ!$D$10+'СЕТ СН'!$I$6-'СЕТ СН'!$I$19</f>
        <v>2645.8817713200001</v>
      </c>
      <c r="H136" s="36">
        <f>SUMIFS(СВЦЭМ!$C$39:$C$782,СВЦЭМ!$A$39:$A$782,$A136,СВЦЭМ!$B$39:$B$782,H$119)+'СЕТ СН'!$I$9+СВЦЭМ!$D$10+'СЕТ СН'!$I$6-'СЕТ СН'!$I$19</f>
        <v>2602.1460654800003</v>
      </c>
      <c r="I136" s="36">
        <f>SUMIFS(СВЦЭМ!$C$39:$C$782,СВЦЭМ!$A$39:$A$782,$A136,СВЦЭМ!$B$39:$B$782,I$119)+'СЕТ СН'!$I$9+СВЦЭМ!$D$10+'СЕТ СН'!$I$6-'СЕТ СН'!$I$19</f>
        <v>2538.8922008300001</v>
      </c>
      <c r="J136" s="36">
        <f>SUMIFS(СВЦЭМ!$C$39:$C$782,СВЦЭМ!$A$39:$A$782,$A136,СВЦЭМ!$B$39:$B$782,J$119)+'СЕТ СН'!$I$9+СВЦЭМ!$D$10+'СЕТ СН'!$I$6-'СЕТ СН'!$I$19</f>
        <v>2502.0516866799999</v>
      </c>
      <c r="K136" s="36">
        <f>SUMIFS(СВЦЭМ!$C$39:$C$782,СВЦЭМ!$A$39:$A$782,$A136,СВЦЭМ!$B$39:$B$782,K$119)+'СЕТ СН'!$I$9+СВЦЭМ!$D$10+'СЕТ СН'!$I$6-'СЕТ СН'!$I$19</f>
        <v>2494.0455912799998</v>
      </c>
      <c r="L136" s="36">
        <f>SUMIFS(СВЦЭМ!$C$39:$C$782,СВЦЭМ!$A$39:$A$782,$A136,СВЦЭМ!$B$39:$B$782,L$119)+'СЕТ СН'!$I$9+СВЦЭМ!$D$10+'СЕТ СН'!$I$6-'СЕТ СН'!$I$19</f>
        <v>2483.7264892900002</v>
      </c>
      <c r="M136" s="36">
        <f>SUMIFS(СВЦЭМ!$C$39:$C$782,СВЦЭМ!$A$39:$A$782,$A136,СВЦЭМ!$B$39:$B$782,M$119)+'СЕТ СН'!$I$9+СВЦЭМ!$D$10+'СЕТ СН'!$I$6-'СЕТ СН'!$I$19</f>
        <v>2514.9055160900002</v>
      </c>
      <c r="N136" s="36">
        <f>SUMIFS(СВЦЭМ!$C$39:$C$782,СВЦЭМ!$A$39:$A$782,$A136,СВЦЭМ!$B$39:$B$782,N$119)+'СЕТ СН'!$I$9+СВЦЭМ!$D$10+'СЕТ СН'!$I$6-'СЕТ СН'!$I$19</f>
        <v>2611.20778122</v>
      </c>
      <c r="O136" s="36">
        <f>SUMIFS(СВЦЭМ!$C$39:$C$782,СВЦЭМ!$A$39:$A$782,$A136,СВЦЭМ!$B$39:$B$782,O$119)+'СЕТ СН'!$I$9+СВЦЭМ!$D$10+'СЕТ СН'!$I$6-'СЕТ СН'!$I$19</f>
        <v>2576.72646936</v>
      </c>
      <c r="P136" s="36">
        <f>SUMIFS(СВЦЭМ!$C$39:$C$782,СВЦЭМ!$A$39:$A$782,$A136,СВЦЭМ!$B$39:$B$782,P$119)+'СЕТ СН'!$I$9+СВЦЭМ!$D$10+'СЕТ СН'!$I$6-'СЕТ СН'!$I$19</f>
        <v>2584.4427084099998</v>
      </c>
      <c r="Q136" s="36">
        <f>SUMIFS(СВЦЭМ!$C$39:$C$782,СВЦЭМ!$A$39:$A$782,$A136,СВЦЭМ!$B$39:$B$782,Q$119)+'СЕТ СН'!$I$9+СВЦЭМ!$D$10+'СЕТ СН'!$I$6-'СЕТ СН'!$I$19</f>
        <v>2659.2212954500001</v>
      </c>
      <c r="R136" s="36">
        <f>SUMIFS(СВЦЭМ!$C$39:$C$782,СВЦЭМ!$A$39:$A$782,$A136,СВЦЭМ!$B$39:$B$782,R$119)+'СЕТ СН'!$I$9+СВЦЭМ!$D$10+'СЕТ СН'!$I$6-'СЕТ СН'!$I$19</f>
        <v>2593.8958144899998</v>
      </c>
      <c r="S136" s="36">
        <f>SUMIFS(СВЦЭМ!$C$39:$C$782,СВЦЭМ!$A$39:$A$782,$A136,СВЦЭМ!$B$39:$B$782,S$119)+'СЕТ СН'!$I$9+СВЦЭМ!$D$10+'СЕТ СН'!$I$6-'СЕТ СН'!$I$19</f>
        <v>2543.8383252100002</v>
      </c>
      <c r="T136" s="36">
        <f>SUMIFS(СВЦЭМ!$C$39:$C$782,СВЦЭМ!$A$39:$A$782,$A136,СВЦЭМ!$B$39:$B$782,T$119)+'СЕТ СН'!$I$9+СВЦЭМ!$D$10+'СЕТ СН'!$I$6-'СЕТ СН'!$I$19</f>
        <v>2485.0555730800002</v>
      </c>
      <c r="U136" s="36">
        <f>SUMIFS(СВЦЭМ!$C$39:$C$782,СВЦЭМ!$A$39:$A$782,$A136,СВЦЭМ!$B$39:$B$782,U$119)+'СЕТ СН'!$I$9+СВЦЭМ!$D$10+'СЕТ СН'!$I$6-'СЕТ СН'!$I$19</f>
        <v>2453.7566371800003</v>
      </c>
      <c r="V136" s="36">
        <f>SUMIFS(СВЦЭМ!$C$39:$C$782,СВЦЭМ!$A$39:$A$782,$A136,СВЦЭМ!$B$39:$B$782,V$119)+'СЕТ СН'!$I$9+СВЦЭМ!$D$10+'СЕТ СН'!$I$6-'СЕТ СН'!$I$19</f>
        <v>2441.9627124200001</v>
      </c>
      <c r="W136" s="36">
        <f>SUMIFS(СВЦЭМ!$C$39:$C$782,СВЦЭМ!$A$39:$A$782,$A136,СВЦЭМ!$B$39:$B$782,W$119)+'СЕТ СН'!$I$9+СВЦЭМ!$D$10+'СЕТ СН'!$I$6-'СЕТ СН'!$I$19</f>
        <v>2410.2018071500001</v>
      </c>
      <c r="X136" s="36">
        <f>SUMIFS(СВЦЭМ!$C$39:$C$782,СВЦЭМ!$A$39:$A$782,$A136,СВЦЭМ!$B$39:$B$782,X$119)+'СЕТ СН'!$I$9+СВЦЭМ!$D$10+'СЕТ СН'!$I$6-'СЕТ СН'!$I$19</f>
        <v>2437.3087384300002</v>
      </c>
      <c r="Y136" s="36">
        <f>SUMIFS(СВЦЭМ!$C$39:$C$782,СВЦЭМ!$A$39:$A$782,$A136,СВЦЭМ!$B$39:$B$782,Y$119)+'СЕТ СН'!$I$9+СВЦЭМ!$D$10+'СЕТ СН'!$I$6-'СЕТ СН'!$I$19</f>
        <v>2525.6842115700001</v>
      </c>
    </row>
    <row r="137" spans="1:25" ht="15.75" x14ac:dyDescent="0.2">
      <c r="A137" s="35">
        <f t="shared" si="3"/>
        <v>45064</v>
      </c>
      <c r="B137" s="36">
        <f>SUMIFS(СВЦЭМ!$C$39:$C$782,СВЦЭМ!$A$39:$A$782,$A137,СВЦЭМ!$B$39:$B$782,B$119)+'СЕТ СН'!$I$9+СВЦЭМ!$D$10+'СЕТ СН'!$I$6-'СЕТ СН'!$I$19</f>
        <v>2589.1267559100002</v>
      </c>
      <c r="C137" s="36">
        <f>SUMIFS(СВЦЭМ!$C$39:$C$782,СВЦЭМ!$A$39:$A$782,$A137,СВЦЭМ!$B$39:$B$782,C$119)+'СЕТ СН'!$I$9+СВЦЭМ!$D$10+'СЕТ СН'!$I$6-'СЕТ СН'!$I$19</f>
        <v>2669.7860108300001</v>
      </c>
      <c r="D137" s="36">
        <f>SUMIFS(СВЦЭМ!$C$39:$C$782,СВЦЭМ!$A$39:$A$782,$A137,СВЦЭМ!$B$39:$B$782,D$119)+'СЕТ СН'!$I$9+СВЦЭМ!$D$10+'СЕТ СН'!$I$6-'СЕТ СН'!$I$19</f>
        <v>2716.1576786000001</v>
      </c>
      <c r="E137" s="36">
        <f>SUMIFS(СВЦЭМ!$C$39:$C$782,СВЦЭМ!$A$39:$A$782,$A137,СВЦЭМ!$B$39:$B$782,E$119)+'СЕТ СН'!$I$9+СВЦЭМ!$D$10+'СЕТ СН'!$I$6-'СЕТ СН'!$I$19</f>
        <v>2773.1686672699998</v>
      </c>
      <c r="F137" s="36">
        <f>SUMIFS(СВЦЭМ!$C$39:$C$782,СВЦЭМ!$A$39:$A$782,$A137,СВЦЭМ!$B$39:$B$782,F$119)+'СЕТ СН'!$I$9+СВЦЭМ!$D$10+'СЕТ СН'!$I$6-'СЕТ СН'!$I$19</f>
        <v>2790.4036102</v>
      </c>
      <c r="G137" s="36">
        <f>SUMIFS(СВЦЭМ!$C$39:$C$782,СВЦЭМ!$A$39:$A$782,$A137,СВЦЭМ!$B$39:$B$782,G$119)+'СЕТ СН'!$I$9+СВЦЭМ!$D$10+'СЕТ СН'!$I$6-'СЕТ СН'!$I$19</f>
        <v>2756.4531448799999</v>
      </c>
      <c r="H137" s="36">
        <f>SUMIFS(СВЦЭМ!$C$39:$C$782,СВЦЭМ!$A$39:$A$782,$A137,СВЦЭМ!$B$39:$B$782,H$119)+'СЕТ СН'!$I$9+СВЦЭМ!$D$10+'СЕТ СН'!$I$6-'СЕТ СН'!$I$19</f>
        <v>2676.5893838700003</v>
      </c>
      <c r="I137" s="36">
        <f>SUMIFS(СВЦЭМ!$C$39:$C$782,СВЦЭМ!$A$39:$A$782,$A137,СВЦЭМ!$B$39:$B$782,I$119)+'СЕТ СН'!$I$9+СВЦЭМ!$D$10+'СЕТ СН'!$I$6-'СЕТ СН'!$I$19</f>
        <v>2566.94499851</v>
      </c>
      <c r="J137" s="36">
        <f>SUMIFS(СВЦЭМ!$C$39:$C$782,СВЦЭМ!$A$39:$A$782,$A137,СВЦЭМ!$B$39:$B$782,J$119)+'СЕТ СН'!$I$9+СВЦЭМ!$D$10+'СЕТ СН'!$I$6-'СЕТ СН'!$I$19</f>
        <v>2500.3573312300005</v>
      </c>
      <c r="K137" s="36">
        <f>SUMIFS(СВЦЭМ!$C$39:$C$782,СВЦЭМ!$A$39:$A$782,$A137,СВЦЭМ!$B$39:$B$782,K$119)+'СЕТ СН'!$I$9+СВЦЭМ!$D$10+'СЕТ СН'!$I$6-'СЕТ СН'!$I$19</f>
        <v>2493.59214879</v>
      </c>
      <c r="L137" s="36">
        <f>SUMIFS(СВЦЭМ!$C$39:$C$782,СВЦЭМ!$A$39:$A$782,$A137,СВЦЭМ!$B$39:$B$782,L$119)+'СЕТ СН'!$I$9+СВЦЭМ!$D$10+'СЕТ СН'!$I$6-'СЕТ СН'!$I$19</f>
        <v>2495.64853993</v>
      </c>
      <c r="M137" s="36">
        <f>SUMIFS(СВЦЭМ!$C$39:$C$782,СВЦЭМ!$A$39:$A$782,$A137,СВЦЭМ!$B$39:$B$782,M$119)+'СЕТ СН'!$I$9+СВЦЭМ!$D$10+'СЕТ СН'!$I$6-'СЕТ СН'!$I$19</f>
        <v>2521.4791124200001</v>
      </c>
      <c r="N137" s="36">
        <f>SUMIFS(СВЦЭМ!$C$39:$C$782,СВЦЭМ!$A$39:$A$782,$A137,СВЦЭМ!$B$39:$B$782,N$119)+'СЕТ СН'!$I$9+СВЦЭМ!$D$10+'СЕТ СН'!$I$6-'СЕТ СН'!$I$19</f>
        <v>2566.9642974600001</v>
      </c>
      <c r="O137" s="36">
        <f>SUMIFS(СВЦЭМ!$C$39:$C$782,СВЦЭМ!$A$39:$A$782,$A137,СВЦЭМ!$B$39:$B$782,O$119)+'СЕТ СН'!$I$9+СВЦЭМ!$D$10+'СЕТ СН'!$I$6-'СЕТ СН'!$I$19</f>
        <v>2608.41194989</v>
      </c>
      <c r="P137" s="36">
        <f>SUMIFS(СВЦЭМ!$C$39:$C$782,СВЦЭМ!$A$39:$A$782,$A137,СВЦЭМ!$B$39:$B$782,P$119)+'СЕТ СН'!$I$9+СВЦЭМ!$D$10+'СЕТ СН'!$I$6-'СЕТ СН'!$I$19</f>
        <v>2598.0447516100003</v>
      </c>
      <c r="Q137" s="36">
        <f>SUMIFS(СВЦЭМ!$C$39:$C$782,СВЦЭМ!$A$39:$A$782,$A137,СВЦЭМ!$B$39:$B$782,Q$119)+'СЕТ СН'!$I$9+СВЦЭМ!$D$10+'СЕТ СН'!$I$6-'СЕТ СН'!$I$19</f>
        <v>2596.8960903500001</v>
      </c>
      <c r="R137" s="36">
        <f>SUMIFS(СВЦЭМ!$C$39:$C$782,СВЦЭМ!$A$39:$A$782,$A137,СВЦЭМ!$B$39:$B$782,R$119)+'СЕТ СН'!$I$9+СВЦЭМ!$D$10+'СЕТ СН'!$I$6-'СЕТ СН'!$I$19</f>
        <v>2619.7609962500001</v>
      </c>
      <c r="S137" s="36">
        <f>SUMIFS(СВЦЭМ!$C$39:$C$782,СВЦЭМ!$A$39:$A$782,$A137,СВЦЭМ!$B$39:$B$782,S$119)+'СЕТ СН'!$I$9+СВЦЭМ!$D$10+'СЕТ СН'!$I$6-'СЕТ СН'!$I$19</f>
        <v>2573.08350797</v>
      </c>
      <c r="T137" s="36">
        <f>SUMIFS(СВЦЭМ!$C$39:$C$782,СВЦЭМ!$A$39:$A$782,$A137,СВЦЭМ!$B$39:$B$782,T$119)+'СЕТ СН'!$I$9+СВЦЭМ!$D$10+'СЕТ СН'!$I$6-'СЕТ СН'!$I$19</f>
        <v>2531.0978452700001</v>
      </c>
      <c r="U137" s="36">
        <f>SUMIFS(СВЦЭМ!$C$39:$C$782,СВЦЭМ!$A$39:$A$782,$A137,СВЦЭМ!$B$39:$B$782,U$119)+'СЕТ СН'!$I$9+СВЦЭМ!$D$10+'СЕТ СН'!$I$6-'СЕТ СН'!$I$19</f>
        <v>2502.0497351499998</v>
      </c>
      <c r="V137" s="36">
        <f>SUMIFS(СВЦЭМ!$C$39:$C$782,СВЦЭМ!$A$39:$A$782,$A137,СВЦЭМ!$B$39:$B$782,V$119)+'СЕТ СН'!$I$9+СВЦЭМ!$D$10+'СЕТ СН'!$I$6-'СЕТ СН'!$I$19</f>
        <v>2474.5320529600003</v>
      </c>
      <c r="W137" s="36">
        <f>SUMIFS(СВЦЭМ!$C$39:$C$782,СВЦЭМ!$A$39:$A$782,$A137,СВЦЭМ!$B$39:$B$782,W$119)+'СЕТ СН'!$I$9+СВЦЭМ!$D$10+'СЕТ СН'!$I$6-'СЕТ СН'!$I$19</f>
        <v>2463.16442465</v>
      </c>
      <c r="X137" s="36">
        <f>SUMIFS(СВЦЭМ!$C$39:$C$782,СВЦЭМ!$A$39:$A$782,$A137,СВЦЭМ!$B$39:$B$782,X$119)+'СЕТ СН'!$I$9+СВЦЭМ!$D$10+'СЕТ СН'!$I$6-'СЕТ СН'!$I$19</f>
        <v>2514.14985243</v>
      </c>
      <c r="Y137" s="36">
        <f>SUMIFS(СВЦЭМ!$C$39:$C$782,СВЦЭМ!$A$39:$A$782,$A137,СВЦЭМ!$B$39:$B$782,Y$119)+'СЕТ СН'!$I$9+СВЦЭМ!$D$10+'СЕТ СН'!$I$6-'СЕТ СН'!$I$19</f>
        <v>2601.5414841000002</v>
      </c>
    </row>
    <row r="138" spans="1:25" ht="15.75" x14ac:dyDescent="0.2">
      <c r="A138" s="35">
        <f t="shared" si="3"/>
        <v>45065</v>
      </c>
      <c r="B138" s="36">
        <f>SUMIFS(СВЦЭМ!$C$39:$C$782,СВЦЭМ!$A$39:$A$782,$A138,СВЦЭМ!$B$39:$B$782,B$119)+'СЕТ СН'!$I$9+СВЦЭМ!$D$10+'СЕТ СН'!$I$6-'СЕТ СН'!$I$19</f>
        <v>2662.4687584000003</v>
      </c>
      <c r="C138" s="36">
        <f>SUMIFS(СВЦЭМ!$C$39:$C$782,СВЦЭМ!$A$39:$A$782,$A138,СВЦЭМ!$B$39:$B$782,C$119)+'СЕТ СН'!$I$9+СВЦЭМ!$D$10+'СЕТ СН'!$I$6-'СЕТ СН'!$I$19</f>
        <v>2705.7764097500003</v>
      </c>
      <c r="D138" s="36">
        <f>SUMIFS(СВЦЭМ!$C$39:$C$782,СВЦЭМ!$A$39:$A$782,$A138,СВЦЭМ!$B$39:$B$782,D$119)+'СЕТ СН'!$I$9+СВЦЭМ!$D$10+'СЕТ СН'!$I$6-'СЕТ СН'!$I$19</f>
        <v>2718.4496786999998</v>
      </c>
      <c r="E138" s="36">
        <f>SUMIFS(СВЦЭМ!$C$39:$C$782,СВЦЭМ!$A$39:$A$782,$A138,СВЦЭМ!$B$39:$B$782,E$119)+'СЕТ СН'!$I$9+СВЦЭМ!$D$10+'СЕТ СН'!$I$6-'СЕТ СН'!$I$19</f>
        <v>2706.4214703300004</v>
      </c>
      <c r="F138" s="36">
        <f>SUMIFS(СВЦЭМ!$C$39:$C$782,СВЦЭМ!$A$39:$A$782,$A138,СВЦЭМ!$B$39:$B$782,F$119)+'СЕТ СН'!$I$9+СВЦЭМ!$D$10+'СЕТ СН'!$I$6-'СЕТ СН'!$I$19</f>
        <v>2707.1356377800003</v>
      </c>
      <c r="G138" s="36">
        <f>SUMIFS(СВЦЭМ!$C$39:$C$782,СВЦЭМ!$A$39:$A$782,$A138,СВЦЭМ!$B$39:$B$782,G$119)+'СЕТ СН'!$I$9+СВЦЭМ!$D$10+'СЕТ СН'!$I$6-'СЕТ СН'!$I$19</f>
        <v>2644.2754353800001</v>
      </c>
      <c r="H138" s="36">
        <f>SUMIFS(СВЦЭМ!$C$39:$C$782,СВЦЭМ!$A$39:$A$782,$A138,СВЦЭМ!$B$39:$B$782,H$119)+'СЕТ СН'!$I$9+СВЦЭМ!$D$10+'СЕТ СН'!$I$6-'СЕТ СН'!$I$19</f>
        <v>2493.4497453600002</v>
      </c>
      <c r="I138" s="36">
        <f>SUMIFS(СВЦЭМ!$C$39:$C$782,СВЦЭМ!$A$39:$A$782,$A138,СВЦЭМ!$B$39:$B$782,I$119)+'СЕТ СН'!$I$9+СВЦЭМ!$D$10+'СЕТ СН'!$I$6-'СЕТ СН'!$I$19</f>
        <v>2487.9454327499998</v>
      </c>
      <c r="J138" s="36">
        <f>SUMIFS(СВЦЭМ!$C$39:$C$782,СВЦЭМ!$A$39:$A$782,$A138,СВЦЭМ!$B$39:$B$782,J$119)+'СЕТ СН'!$I$9+СВЦЭМ!$D$10+'СЕТ СН'!$I$6-'СЕТ СН'!$I$19</f>
        <v>2429.1222237800002</v>
      </c>
      <c r="K138" s="36">
        <f>SUMIFS(СВЦЭМ!$C$39:$C$782,СВЦЭМ!$A$39:$A$782,$A138,СВЦЭМ!$B$39:$B$782,K$119)+'СЕТ СН'!$I$9+СВЦЭМ!$D$10+'СЕТ СН'!$I$6-'СЕТ СН'!$I$19</f>
        <v>2426.9762916600002</v>
      </c>
      <c r="L138" s="36">
        <f>SUMIFS(СВЦЭМ!$C$39:$C$782,СВЦЭМ!$A$39:$A$782,$A138,СВЦЭМ!$B$39:$B$782,L$119)+'СЕТ СН'!$I$9+СВЦЭМ!$D$10+'СЕТ СН'!$I$6-'СЕТ СН'!$I$19</f>
        <v>2448.6927888600003</v>
      </c>
      <c r="M138" s="36">
        <f>SUMIFS(СВЦЭМ!$C$39:$C$782,СВЦЭМ!$A$39:$A$782,$A138,СВЦЭМ!$B$39:$B$782,M$119)+'СЕТ СН'!$I$9+СВЦЭМ!$D$10+'СЕТ СН'!$I$6-'СЕТ СН'!$I$19</f>
        <v>2470.3531612500001</v>
      </c>
      <c r="N138" s="36">
        <f>SUMIFS(СВЦЭМ!$C$39:$C$782,СВЦЭМ!$A$39:$A$782,$A138,СВЦЭМ!$B$39:$B$782,N$119)+'СЕТ СН'!$I$9+СВЦЭМ!$D$10+'СЕТ СН'!$I$6-'СЕТ СН'!$I$19</f>
        <v>2502.9850897300003</v>
      </c>
      <c r="O138" s="36">
        <f>SUMIFS(СВЦЭМ!$C$39:$C$782,СВЦЭМ!$A$39:$A$782,$A138,СВЦЭМ!$B$39:$B$782,O$119)+'СЕТ СН'!$I$9+СВЦЭМ!$D$10+'СЕТ СН'!$I$6-'СЕТ СН'!$I$19</f>
        <v>2528.01614569</v>
      </c>
      <c r="P138" s="36">
        <f>SUMIFS(СВЦЭМ!$C$39:$C$782,СВЦЭМ!$A$39:$A$782,$A138,СВЦЭМ!$B$39:$B$782,P$119)+'СЕТ СН'!$I$9+СВЦЭМ!$D$10+'СЕТ СН'!$I$6-'СЕТ СН'!$I$19</f>
        <v>2559.7099480300003</v>
      </c>
      <c r="Q138" s="36">
        <f>SUMIFS(СВЦЭМ!$C$39:$C$782,СВЦЭМ!$A$39:$A$782,$A138,СВЦЭМ!$B$39:$B$782,Q$119)+'СЕТ СН'!$I$9+СВЦЭМ!$D$10+'СЕТ СН'!$I$6-'СЕТ СН'!$I$19</f>
        <v>2571.7359551899999</v>
      </c>
      <c r="R138" s="36">
        <f>SUMIFS(СВЦЭМ!$C$39:$C$782,СВЦЭМ!$A$39:$A$782,$A138,СВЦЭМ!$B$39:$B$782,R$119)+'СЕТ СН'!$I$9+СВЦЭМ!$D$10+'СЕТ СН'!$I$6-'СЕТ СН'!$I$19</f>
        <v>2502.54322903</v>
      </c>
      <c r="S138" s="36">
        <f>SUMIFS(СВЦЭМ!$C$39:$C$782,СВЦЭМ!$A$39:$A$782,$A138,СВЦЭМ!$B$39:$B$782,S$119)+'СЕТ СН'!$I$9+СВЦЭМ!$D$10+'СЕТ СН'!$I$6-'СЕТ СН'!$I$19</f>
        <v>2447.30998843</v>
      </c>
      <c r="T138" s="36">
        <f>SUMIFS(СВЦЭМ!$C$39:$C$782,СВЦЭМ!$A$39:$A$782,$A138,СВЦЭМ!$B$39:$B$782,T$119)+'СЕТ СН'!$I$9+СВЦЭМ!$D$10+'СЕТ СН'!$I$6-'СЕТ СН'!$I$19</f>
        <v>2394.10991358</v>
      </c>
      <c r="U138" s="36">
        <f>SUMIFS(СВЦЭМ!$C$39:$C$782,СВЦЭМ!$A$39:$A$782,$A138,СВЦЭМ!$B$39:$B$782,U$119)+'СЕТ СН'!$I$9+СВЦЭМ!$D$10+'СЕТ СН'!$I$6-'СЕТ СН'!$I$19</f>
        <v>2355.56528415</v>
      </c>
      <c r="V138" s="36">
        <f>SUMIFS(СВЦЭМ!$C$39:$C$782,СВЦЭМ!$A$39:$A$782,$A138,СВЦЭМ!$B$39:$B$782,V$119)+'СЕТ СН'!$I$9+СВЦЭМ!$D$10+'СЕТ СН'!$I$6-'СЕТ СН'!$I$19</f>
        <v>2313.1563982300004</v>
      </c>
      <c r="W138" s="36">
        <f>SUMIFS(СВЦЭМ!$C$39:$C$782,СВЦЭМ!$A$39:$A$782,$A138,СВЦЭМ!$B$39:$B$782,W$119)+'СЕТ СН'!$I$9+СВЦЭМ!$D$10+'СЕТ СН'!$I$6-'СЕТ СН'!$I$19</f>
        <v>2333.95984477</v>
      </c>
      <c r="X138" s="36">
        <f>SUMIFS(СВЦЭМ!$C$39:$C$782,СВЦЭМ!$A$39:$A$782,$A138,СВЦЭМ!$B$39:$B$782,X$119)+'СЕТ СН'!$I$9+СВЦЭМ!$D$10+'СЕТ СН'!$I$6-'СЕТ СН'!$I$19</f>
        <v>2387.2577733100002</v>
      </c>
      <c r="Y138" s="36">
        <f>SUMIFS(СВЦЭМ!$C$39:$C$782,СВЦЭМ!$A$39:$A$782,$A138,СВЦЭМ!$B$39:$B$782,Y$119)+'СЕТ СН'!$I$9+СВЦЭМ!$D$10+'СЕТ СН'!$I$6-'СЕТ СН'!$I$19</f>
        <v>2426.4488878800003</v>
      </c>
    </row>
    <row r="139" spans="1:25" ht="15.75" x14ac:dyDescent="0.2">
      <c r="A139" s="35">
        <f t="shared" si="3"/>
        <v>45066</v>
      </c>
      <c r="B139" s="36">
        <f>SUMIFS(СВЦЭМ!$C$39:$C$782,СВЦЭМ!$A$39:$A$782,$A139,СВЦЭМ!$B$39:$B$782,B$119)+'СЕТ СН'!$I$9+СВЦЭМ!$D$10+'СЕТ СН'!$I$6-'СЕТ СН'!$I$19</f>
        <v>2534.0526140800002</v>
      </c>
      <c r="C139" s="36">
        <f>SUMIFS(СВЦЭМ!$C$39:$C$782,СВЦЭМ!$A$39:$A$782,$A139,СВЦЭМ!$B$39:$B$782,C$119)+'СЕТ СН'!$I$9+СВЦЭМ!$D$10+'СЕТ СН'!$I$6-'СЕТ СН'!$I$19</f>
        <v>2621.9460271500002</v>
      </c>
      <c r="D139" s="36">
        <f>SUMIFS(СВЦЭМ!$C$39:$C$782,СВЦЭМ!$A$39:$A$782,$A139,СВЦЭМ!$B$39:$B$782,D$119)+'СЕТ СН'!$I$9+СВЦЭМ!$D$10+'СЕТ СН'!$I$6-'СЕТ СН'!$I$19</f>
        <v>2629.84693358</v>
      </c>
      <c r="E139" s="36">
        <f>SUMIFS(СВЦЭМ!$C$39:$C$782,СВЦЭМ!$A$39:$A$782,$A139,СВЦЭМ!$B$39:$B$782,E$119)+'СЕТ СН'!$I$9+СВЦЭМ!$D$10+'СЕТ СН'!$I$6-'СЕТ СН'!$I$19</f>
        <v>2616.6832866000004</v>
      </c>
      <c r="F139" s="36">
        <f>SUMIFS(СВЦЭМ!$C$39:$C$782,СВЦЭМ!$A$39:$A$782,$A139,СВЦЭМ!$B$39:$B$782,F$119)+'СЕТ СН'!$I$9+СВЦЭМ!$D$10+'СЕТ СН'!$I$6-'СЕТ СН'!$I$19</f>
        <v>2694.62857265</v>
      </c>
      <c r="G139" s="36">
        <f>SUMIFS(СВЦЭМ!$C$39:$C$782,СВЦЭМ!$A$39:$A$782,$A139,СВЦЭМ!$B$39:$B$782,G$119)+'СЕТ СН'!$I$9+СВЦЭМ!$D$10+'СЕТ СН'!$I$6-'СЕТ СН'!$I$19</f>
        <v>2686.5837509399998</v>
      </c>
      <c r="H139" s="36">
        <f>SUMIFS(СВЦЭМ!$C$39:$C$782,СВЦЭМ!$A$39:$A$782,$A139,СВЦЭМ!$B$39:$B$782,H$119)+'СЕТ СН'!$I$9+СВЦЭМ!$D$10+'СЕТ СН'!$I$6-'СЕТ СН'!$I$19</f>
        <v>2670.4070738700002</v>
      </c>
      <c r="I139" s="36">
        <f>SUMIFS(СВЦЭМ!$C$39:$C$782,СВЦЭМ!$A$39:$A$782,$A139,СВЦЭМ!$B$39:$B$782,I$119)+'СЕТ СН'!$I$9+СВЦЭМ!$D$10+'СЕТ СН'!$I$6-'СЕТ СН'!$I$19</f>
        <v>2568.71233123</v>
      </c>
      <c r="J139" s="36">
        <f>SUMIFS(СВЦЭМ!$C$39:$C$782,СВЦЭМ!$A$39:$A$782,$A139,СВЦЭМ!$B$39:$B$782,J$119)+'СЕТ СН'!$I$9+СВЦЭМ!$D$10+'СЕТ СН'!$I$6-'СЕТ СН'!$I$19</f>
        <v>2470.8128597800001</v>
      </c>
      <c r="K139" s="36">
        <f>SUMIFS(СВЦЭМ!$C$39:$C$782,СВЦЭМ!$A$39:$A$782,$A139,СВЦЭМ!$B$39:$B$782,K$119)+'СЕТ СН'!$I$9+СВЦЭМ!$D$10+'СЕТ СН'!$I$6-'СЕТ СН'!$I$19</f>
        <v>2435.6275539799999</v>
      </c>
      <c r="L139" s="36">
        <f>SUMIFS(СВЦЭМ!$C$39:$C$782,СВЦЭМ!$A$39:$A$782,$A139,СВЦЭМ!$B$39:$B$782,L$119)+'СЕТ СН'!$I$9+СВЦЭМ!$D$10+'СЕТ СН'!$I$6-'СЕТ СН'!$I$19</f>
        <v>2419.16124081</v>
      </c>
      <c r="M139" s="36">
        <f>SUMIFS(СВЦЭМ!$C$39:$C$782,СВЦЭМ!$A$39:$A$782,$A139,СВЦЭМ!$B$39:$B$782,M$119)+'СЕТ СН'!$I$9+СВЦЭМ!$D$10+'СЕТ СН'!$I$6-'СЕТ СН'!$I$19</f>
        <v>2411.2453024599999</v>
      </c>
      <c r="N139" s="36">
        <f>SUMIFS(СВЦЭМ!$C$39:$C$782,СВЦЭМ!$A$39:$A$782,$A139,СВЦЭМ!$B$39:$B$782,N$119)+'СЕТ СН'!$I$9+СВЦЭМ!$D$10+'СЕТ СН'!$I$6-'СЕТ СН'!$I$19</f>
        <v>2445.1430999100003</v>
      </c>
      <c r="O139" s="36">
        <f>SUMIFS(СВЦЭМ!$C$39:$C$782,СВЦЭМ!$A$39:$A$782,$A139,СВЦЭМ!$B$39:$B$782,O$119)+'СЕТ СН'!$I$9+СВЦЭМ!$D$10+'СЕТ СН'!$I$6-'СЕТ СН'!$I$19</f>
        <v>2457.4740861400001</v>
      </c>
      <c r="P139" s="36">
        <f>SUMIFS(СВЦЭМ!$C$39:$C$782,СВЦЭМ!$A$39:$A$782,$A139,СВЦЭМ!$B$39:$B$782,P$119)+'СЕТ СН'!$I$9+СВЦЭМ!$D$10+'СЕТ СН'!$I$6-'СЕТ СН'!$I$19</f>
        <v>2471.9542444799999</v>
      </c>
      <c r="Q139" s="36">
        <f>SUMIFS(СВЦЭМ!$C$39:$C$782,СВЦЭМ!$A$39:$A$782,$A139,СВЦЭМ!$B$39:$B$782,Q$119)+'СЕТ СН'!$I$9+СВЦЭМ!$D$10+'СЕТ СН'!$I$6-'СЕТ СН'!$I$19</f>
        <v>2492.5782087600001</v>
      </c>
      <c r="R139" s="36">
        <f>SUMIFS(СВЦЭМ!$C$39:$C$782,СВЦЭМ!$A$39:$A$782,$A139,СВЦЭМ!$B$39:$B$782,R$119)+'СЕТ СН'!$I$9+СВЦЭМ!$D$10+'СЕТ СН'!$I$6-'СЕТ СН'!$I$19</f>
        <v>2470.5264161200002</v>
      </c>
      <c r="S139" s="36">
        <f>SUMIFS(СВЦЭМ!$C$39:$C$782,СВЦЭМ!$A$39:$A$782,$A139,СВЦЭМ!$B$39:$B$782,S$119)+'СЕТ СН'!$I$9+СВЦЭМ!$D$10+'СЕТ СН'!$I$6-'СЕТ СН'!$I$19</f>
        <v>2419.4915205699999</v>
      </c>
      <c r="T139" s="36">
        <f>SUMIFS(СВЦЭМ!$C$39:$C$782,СВЦЭМ!$A$39:$A$782,$A139,СВЦЭМ!$B$39:$B$782,T$119)+'СЕТ СН'!$I$9+СВЦЭМ!$D$10+'СЕТ СН'!$I$6-'СЕТ СН'!$I$19</f>
        <v>2385.2896931800001</v>
      </c>
      <c r="U139" s="36">
        <f>SUMIFS(СВЦЭМ!$C$39:$C$782,СВЦЭМ!$A$39:$A$782,$A139,СВЦЭМ!$B$39:$B$782,U$119)+'СЕТ СН'!$I$9+СВЦЭМ!$D$10+'СЕТ СН'!$I$6-'СЕТ СН'!$I$19</f>
        <v>2372.46503149</v>
      </c>
      <c r="V139" s="36">
        <f>SUMIFS(СВЦЭМ!$C$39:$C$782,СВЦЭМ!$A$39:$A$782,$A139,СВЦЭМ!$B$39:$B$782,V$119)+'СЕТ СН'!$I$9+СВЦЭМ!$D$10+'СЕТ СН'!$I$6-'СЕТ СН'!$I$19</f>
        <v>2344.1878252699998</v>
      </c>
      <c r="W139" s="36">
        <f>SUMIFS(СВЦЭМ!$C$39:$C$782,СВЦЭМ!$A$39:$A$782,$A139,СВЦЭМ!$B$39:$B$782,W$119)+'СЕТ СН'!$I$9+СВЦЭМ!$D$10+'СЕТ СН'!$I$6-'СЕТ СН'!$I$19</f>
        <v>2318.1611758400004</v>
      </c>
      <c r="X139" s="36">
        <f>SUMIFS(СВЦЭМ!$C$39:$C$782,СВЦЭМ!$A$39:$A$782,$A139,СВЦЭМ!$B$39:$B$782,X$119)+'СЕТ СН'!$I$9+СВЦЭМ!$D$10+'СЕТ СН'!$I$6-'СЕТ СН'!$I$19</f>
        <v>2362.4089154100002</v>
      </c>
      <c r="Y139" s="36">
        <f>SUMIFS(СВЦЭМ!$C$39:$C$782,СВЦЭМ!$A$39:$A$782,$A139,СВЦЭМ!$B$39:$B$782,Y$119)+'СЕТ СН'!$I$9+СВЦЭМ!$D$10+'СЕТ СН'!$I$6-'СЕТ СН'!$I$19</f>
        <v>2421.3966270400001</v>
      </c>
    </row>
    <row r="140" spans="1:25" ht="15.75" x14ac:dyDescent="0.2">
      <c r="A140" s="35">
        <f t="shared" si="3"/>
        <v>45067</v>
      </c>
      <c r="B140" s="36">
        <f>SUMIFS(СВЦЭМ!$C$39:$C$782,СВЦЭМ!$A$39:$A$782,$A140,СВЦЭМ!$B$39:$B$782,B$119)+'СЕТ СН'!$I$9+СВЦЭМ!$D$10+'СЕТ СН'!$I$6-'СЕТ СН'!$I$19</f>
        <v>2475.4162556199999</v>
      </c>
      <c r="C140" s="36">
        <f>SUMIFS(СВЦЭМ!$C$39:$C$782,СВЦЭМ!$A$39:$A$782,$A140,СВЦЭМ!$B$39:$B$782,C$119)+'СЕТ СН'!$I$9+СВЦЭМ!$D$10+'СЕТ СН'!$I$6-'СЕТ СН'!$I$19</f>
        <v>2565.4188552000001</v>
      </c>
      <c r="D140" s="36">
        <f>SUMIFS(СВЦЭМ!$C$39:$C$782,СВЦЭМ!$A$39:$A$782,$A140,СВЦЭМ!$B$39:$B$782,D$119)+'СЕТ СН'!$I$9+СВЦЭМ!$D$10+'СЕТ СН'!$I$6-'СЕТ СН'!$I$19</f>
        <v>2668.2236851600001</v>
      </c>
      <c r="E140" s="36">
        <f>SUMIFS(СВЦЭМ!$C$39:$C$782,СВЦЭМ!$A$39:$A$782,$A140,СВЦЭМ!$B$39:$B$782,E$119)+'СЕТ СН'!$I$9+СВЦЭМ!$D$10+'СЕТ СН'!$I$6-'СЕТ СН'!$I$19</f>
        <v>2635.8313315100004</v>
      </c>
      <c r="F140" s="36">
        <f>SUMIFS(СВЦЭМ!$C$39:$C$782,СВЦЭМ!$A$39:$A$782,$A140,СВЦЭМ!$B$39:$B$782,F$119)+'СЕТ СН'!$I$9+СВЦЭМ!$D$10+'СЕТ СН'!$I$6-'СЕТ СН'!$I$19</f>
        <v>2726.8174645899999</v>
      </c>
      <c r="G140" s="36">
        <f>SUMIFS(СВЦЭМ!$C$39:$C$782,СВЦЭМ!$A$39:$A$782,$A140,СВЦЭМ!$B$39:$B$782,G$119)+'СЕТ СН'!$I$9+СВЦЭМ!$D$10+'СЕТ СН'!$I$6-'СЕТ СН'!$I$19</f>
        <v>2715.3237536200004</v>
      </c>
      <c r="H140" s="36">
        <f>SUMIFS(СВЦЭМ!$C$39:$C$782,СВЦЭМ!$A$39:$A$782,$A140,СВЦЭМ!$B$39:$B$782,H$119)+'СЕТ СН'!$I$9+СВЦЭМ!$D$10+'СЕТ СН'!$I$6-'СЕТ СН'!$I$19</f>
        <v>2676.65994409</v>
      </c>
      <c r="I140" s="36">
        <f>SUMIFS(СВЦЭМ!$C$39:$C$782,СВЦЭМ!$A$39:$A$782,$A140,СВЦЭМ!$B$39:$B$782,I$119)+'СЕТ СН'!$I$9+СВЦЭМ!$D$10+'СЕТ СН'!$I$6-'СЕТ СН'!$I$19</f>
        <v>2620.00357429</v>
      </c>
      <c r="J140" s="36">
        <f>SUMIFS(СВЦЭМ!$C$39:$C$782,СВЦЭМ!$A$39:$A$782,$A140,СВЦЭМ!$B$39:$B$782,J$119)+'СЕТ СН'!$I$9+СВЦЭМ!$D$10+'СЕТ СН'!$I$6-'СЕТ СН'!$I$19</f>
        <v>2512.9295890399999</v>
      </c>
      <c r="K140" s="36">
        <f>SUMIFS(СВЦЭМ!$C$39:$C$782,СВЦЭМ!$A$39:$A$782,$A140,СВЦЭМ!$B$39:$B$782,K$119)+'СЕТ СН'!$I$9+СВЦЭМ!$D$10+'СЕТ СН'!$I$6-'СЕТ СН'!$I$19</f>
        <v>2491.5810353400002</v>
      </c>
      <c r="L140" s="36">
        <f>SUMIFS(СВЦЭМ!$C$39:$C$782,СВЦЭМ!$A$39:$A$782,$A140,СВЦЭМ!$B$39:$B$782,L$119)+'СЕТ СН'!$I$9+СВЦЭМ!$D$10+'СЕТ СН'!$I$6-'СЕТ СН'!$I$19</f>
        <v>2469.3412947100001</v>
      </c>
      <c r="M140" s="36">
        <f>SUMIFS(СВЦЭМ!$C$39:$C$782,СВЦЭМ!$A$39:$A$782,$A140,СВЦЭМ!$B$39:$B$782,M$119)+'СЕТ СН'!$I$9+СВЦЭМ!$D$10+'СЕТ СН'!$I$6-'СЕТ СН'!$I$19</f>
        <v>2456.2470515900004</v>
      </c>
      <c r="N140" s="36">
        <f>SUMIFS(СВЦЭМ!$C$39:$C$782,СВЦЭМ!$A$39:$A$782,$A140,СВЦЭМ!$B$39:$B$782,N$119)+'СЕТ СН'!$I$9+СВЦЭМ!$D$10+'СЕТ СН'!$I$6-'СЕТ СН'!$I$19</f>
        <v>2482.7778503500003</v>
      </c>
      <c r="O140" s="36">
        <f>SUMIFS(СВЦЭМ!$C$39:$C$782,СВЦЭМ!$A$39:$A$782,$A140,СВЦЭМ!$B$39:$B$782,O$119)+'СЕТ СН'!$I$9+СВЦЭМ!$D$10+'СЕТ СН'!$I$6-'СЕТ СН'!$I$19</f>
        <v>2499.2889826400001</v>
      </c>
      <c r="P140" s="36">
        <f>SUMIFS(СВЦЭМ!$C$39:$C$782,СВЦЭМ!$A$39:$A$782,$A140,СВЦЭМ!$B$39:$B$782,P$119)+'СЕТ СН'!$I$9+СВЦЭМ!$D$10+'СЕТ СН'!$I$6-'СЕТ СН'!$I$19</f>
        <v>2513.0716080700004</v>
      </c>
      <c r="Q140" s="36">
        <f>SUMIFS(СВЦЭМ!$C$39:$C$782,СВЦЭМ!$A$39:$A$782,$A140,СВЦЭМ!$B$39:$B$782,Q$119)+'СЕТ СН'!$I$9+СВЦЭМ!$D$10+'СЕТ СН'!$I$6-'СЕТ СН'!$I$19</f>
        <v>2517.9687211600003</v>
      </c>
      <c r="R140" s="36">
        <f>SUMIFS(СВЦЭМ!$C$39:$C$782,СВЦЭМ!$A$39:$A$782,$A140,СВЦЭМ!$B$39:$B$782,R$119)+'СЕТ СН'!$I$9+СВЦЭМ!$D$10+'СЕТ СН'!$I$6-'СЕТ СН'!$I$19</f>
        <v>2489.1160006</v>
      </c>
      <c r="S140" s="36">
        <f>SUMIFS(СВЦЭМ!$C$39:$C$782,СВЦЭМ!$A$39:$A$782,$A140,СВЦЭМ!$B$39:$B$782,S$119)+'СЕТ СН'!$I$9+СВЦЭМ!$D$10+'СЕТ СН'!$I$6-'СЕТ СН'!$I$19</f>
        <v>2454.8559670100003</v>
      </c>
      <c r="T140" s="36">
        <f>SUMIFS(СВЦЭМ!$C$39:$C$782,СВЦЭМ!$A$39:$A$782,$A140,СВЦЭМ!$B$39:$B$782,T$119)+'СЕТ СН'!$I$9+СВЦЭМ!$D$10+'СЕТ СН'!$I$6-'СЕТ СН'!$I$19</f>
        <v>2427.3167942300001</v>
      </c>
      <c r="U140" s="36">
        <f>SUMIFS(СВЦЭМ!$C$39:$C$782,СВЦЭМ!$A$39:$A$782,$A140,СВЦЭМ!$B$39:$B$782,U$119)+'СЕТ СН'!$I$9+СВЦЭМ!$D$10+'СЕТ СН'!$I$6-'СЕТ СН'!$I$19</f>
        <v>2410.5594618800001</v>
      </c>
      <c r="V140" s="36">
        <f>SUMIFS(СВЦЭМ!$C$39:$C$782,СВЦЭМ!$A$39:$A$782,$A140,СВЦЭМ!$B$39:$B$782,V$119)+'СЕТ СН'!$I$9+СВЦЭМ!$D$10+'СЕТ СН'!$I$6-'СЕТ СН'!$I$19</f>
        <v>2397.93556175</v>
      </c>
      <c r="W140" s="36">
        <f>SUMIFS(СВЦЭМ!$C$39:$C$782,СВЦЭМ!$A$39:$A$782,$A140,СВЦЭМ!$B$39:$B$782,W$119)+'СЕТ СН'!$I$9+СВЦЭМ!$D$10+'СЕТ СН'!$I$6-'СЕТ СН'!$I$19</f>
        <v>2367.2592295300001</v>
      </c>
      <c r="X140" s="36">
        <f>SUMIFS(СВЦЭМ!$C$39:$C$782,СВЦЭМ!$A$39:$A$782,$A140,СВЦЭМ!$B$39:$B$782,X$119)+'СЕТ СН'!$I$9+СВЦЭМ!$D$10+'СЕТ СН'!$I$6-'СЕТ СН'!$I$19</f>
        <v>2412.1371828299998</v>
      </c>
      <c r="Y140" s="36">
        <f>SUMIFS(СВЦЭМ!$C$39:$C$782,СВЦЭМ!$A$39:$A$782,$A140,СВЦЭМ!$B$39:$B$782,Y$119)+'СЕТ СН'!$I$9+СВЦЭМ!$D$10+'СЕТ СН'!$I$6-'СЕТ СН'!$I$19</f>
        <v>2469.241497</v>
      </c>
    </row>
    <row r="141" spans="1:25" ht="15.75" x14ac:dyDescent="0.2">
      <c r="A141" s="35">
        <f t="shared" si="3"/>
        <v>45068</v>
      </c>
      <c r="B141" s="36">
        <f>SUMIFS(СВЦЭМ!$C$39:$C$782,СВЦЭМ!$A$39:$A$782,$A141,СВЦЭМ!$B$39:$B$782,B$119)+'СЕТ СН'!$I$9+СВЦЭМ!$D$10+'СЕТ СН'!$I$6-'СЕТ СН'!$I$19</f>
        <v>2546.6860856800004</v>
      </c>
      <c r="C141" s="36">
        <f>SUMIFS(СВЦЭМ!$C$39:$C$782,СВЦЭМ!$A$39:$A$782,$A141,СВЦЭМ!$B$39:$B$782,C$119)+'СЕТ СН'!$I$9+СВЦЭМ!$D$10+'СЕТ СН'!$I$6-'СЕТ СН'!$I$19</f>
        <v>2624.12900347</v>
      </c>
      <c r="D141" s="36">
        <f>SUMIFS(СВЦЭМ!$C$39:$C$782,СВЦЭМ!$A$39:$A$782,$A141,СВЦЭМ!$B$39:$B$782,D$119)+'СЕТ СН'!$I$9+СВЦЭМ!$D$10+'СЕТ СН'!$I$6-'СЕТ СН'!$I$19</f>
        <v>2619.7909043700001</v>
      </c>
      <c r="E141" s="36">
        <f>SUMIFS(СВЦЭМ!$C$39:$C$782,СВЦЭМ!$A$39:$A$782,$A141,СВЦЭМ!$B$39:$B$782,E$119)+'СЕТ СН'!$I$9+СВЦЭМ!$D$10+'СЕТ СН'!$I$6-'СЕТ СН'!$I$19</f>
        <v>2606.3396147200001</v>
      </c>
      <c r="F141" s="36">
        <f>SUMIFS(СВЦЭМ!$C$39:$C$782,СВЦЭМ!$A$39:$A$782,$A141,СВЦЭМ!$B$39:$B$782,F$119)+'СЕТ СН'!$I$9+СВЦЭМ!$D$10+'СЕТ СН'!$I$6-'СЕТ СН'!$I$19</f>
        <v>2669.4239058100002</v>
      </c>
      <c r="G141" s="36">
        <f>SUMIFS(СВЦЭМ!$C$39:$C$782,СВЦЭМ!$A$39:$A$782,$A141,СВЦЭМ!$B$39:$B$782,G$119)+'СЕТ СН'!$I$9+СВЦЭМ!$D$10+'СЕТ СН'!$I$6-'СЕТ СН'!$I$19</f>
        <v>2625.0648636599999</v>
      </c>
      <c r="H141" s="36">
        <f>SUMIFS(СВЦЭМ!$C$39:$C$782,СВЦЭМ!$A$39:$A$782,$A141,СВЦЭМ!$B$39:$B$782,H$119)+'СЕТ СН'!$I$9+СВЦЭМ!$D$10+'СЕТ СН'!$I$6-'СЕТ СН'!$I$19</f>
        <v>2579.6163362400002</v>
      </c>
      <c r="I141" s="36">
        <f>SUMIFS(СВЦЭМ!$C$39:$C$782,СВЦЭМ!$A$39:$A$782,$A141,СВЦЭМ!$B$39:$B$782,I$119)+'СЕТ СН'!$I$9+СВЦЭМ!$D$10+'СЕТ СН'!$I$6-'СЕТ СН'!$I$19</f>
        <v>2509.6252533200004</v>
      </c>
      <c r="J141" s="36">
        <f>SUMIFS(СВЦЭМ!$C$39:$C$782,СВЦЭМ!$A$39:$A$782,$A141,СВЦЭМ!$B$39:$B$782,J$119)+'СЕТ СН'!$I$9+СВЦЭМ!$D$10+'СЕТ СН'!$I$6-'СЕТ СН'!$I$19</f>
        <v>2469.1473241200001</v>
      </c>
      <c r="K141" s="36">
        <f>SUMIFS(СВЦЭМ!$C$39:$C$782,СВЦЭМ!$A$39:$A$782,$A141,СВЦЭМ!$B$39:$B$782,K$119)+'СЕТ СН'!$I$9+СВЦЭМ!$D$10+'СЕТ СН'!$I$6-'СЕТ СН'!$I$19</f>
        <v>2439.3932197399999</v>
      </c>
      <c r="L141" s="36">
        <f>SUMIFS(СВЦЭМ!$C$39:$C$782,СВЦЭМ!$A$39:$A$782,$A141,СВЦЭМ!$B$39:$B$782,L$119)+'СЕТ СН'!$I$9+СВЦЭМ!$D$10+'СЕТ СН'!$I$6-'СЕТ СН'!$I$19</f>
        <v>2456.2986120599999</v>
      </c>
      <c r="M141" s="36">
        <f>SUMIFS(СВЦЭМ!$C$39:$C$782,СВЦЭМ!$A$39:$A$782,$A141,СВЦЭМ!$B$39:$B$782,M$119)+'СЕТ СН'!$I$9+СВЦЭМ!$D$10+'СЕТ СН'!$I$6-'СЕТ СН'!$I$19</f>
        <v>2511.7718330300004</v>
      </c>
      <c r="N141" s="36">
        <f>SUMIFS(СВЦЭМ!$C$39:$C$782,СВЦЭМ!$A$39:$A$782,$A141,СВЦЭМ!$B$39:$B$782,N$119)+'СЕТ СН'!$I$9+СВЦЭМ!$D$10+'СЕТ СН'!$I$6-'СЕТ СН'!$I$19</f>
        <v>2536.1030555200005</v>
      </c>
      <c r="O141" s="36">
        <f>SUMIFS(СВЦЭМ!$C$39:$C$782,СВЦЭМ!$A$39:$A$782,$A141,СВЦЭМ!$B$39:$B$782,O$119)+'СЕТ СН'!$I$9+СВЦЭМ!$D$10+'СЕТ СН'!$I$6-'СЕТ СН'!$I$19</f>
        <v>2532.1895961600003</v>
      </c>
      <c r="P141" s="36">
        <f>SUMIFS(СВЦЭМ!$C$39:$C$782,СВЦЭМ!$A$39:$A$782,$A141,СВЦЭМ!$B$39:$B$782,P$119)+'СЕТ СН'!$I$9+СВЦЭМ!$D$10+'СЕТ СН'!$I$6-'СЕТ СН'!$I$19</f>
        <v>2537.7655828799998</v>
      </c>
      <c r="Q141" s="36">
        <f>SUMIFS(СВЦЭМ!$C$39:$C$782,СВЦЭМ!$A$39:$A$782,$A141,СВЦЭМ!$B$39:$B$782,Q$119)+'СЕТ СН'!$I$9+СВЦЭМ!$D$10+'СЕТ СН'!$I$6-'СЕТ СН'!$I$19</f>
        <v>2536.6030091500002</v>
      </c>
      <c r="R141" s="36">
        <f>SUMIFS(СВЦЭМ!$C$39:$C$782,СВЦЭМ!$A$39:$A$782,$A141,СВЦЭМ!$B$39:$B$782,R$119)+'СЕТ СН'!$I$9+СВЦЭМ!$D$10+'СЕТ СН'!$I$6-'СЕТ СН'!$I$19</f>
        <v>2497.6361868700001</v>
      </c>
      <c r="S141" s="36">
        <f>SUMIFS(СВЦЭМ!$C$39:$C$782,СВЦЭМ!$A$39:$A$782,$A141,СВЦЭМ!$B$39:$B$782,S$119)+'СЕТ СН'!$I$9+СВЦЭМ!$D$10+'СЕТ СН'!$I$6-'СЕТ СН'!$I$19</f>
        <v>2454.7917737100001</v>
      </c>
      <c r="T141" s="36">
        <f>SUMIFS(СВЦЭМ!$C$39:$C$782,СВЦЭМ!$A$39:$A$782,$A141,СВЦЭМ!$B$39:$B$782,T$119)+'СЕТ СН'!$I$9+СВЦЭМ!$D$10+'СЕТ СН'!$I$6-'СЕТ СН'!$I$19</f>
        <v>2399.7370904899999</v>
      </c>
      <c r="U141" s="36">
        <f>SUMIFS(СВЦЭМ!$C$39:$C$782,СВЦЭМ!$A$39:$A$782,$A141,СВЦЭМ!$B$39:$B$782,U$119)+'СЕТ СН'!$I$9+СВЦЭМ!$D$10+'СЕТ СН'!$I$6-'СЕТ СН'!$I$19</f>
        <v>2420.3718214</v>
      </c>
      <c r="V141" s="36">
        <f>SUMIFS(СВЦЭМ!$C$39:$C$782,СВЦЭМ!$A$39:$A$782,$A141,СВЦЭМ!$B$39:$B$782,V$119)+'СЕТ СН'!$I$9+СВЦЭМ!$D$10+'СЕТ СН'!$I$6-'СЕТ СН'!$I$19</f>
        <v>2367.7974711300003</v>
      </c>
      <c r="W141" s="36">
        <f>SUMIFS(СВЦЭМ!$C$39:$C$782,СВЦЭМ!$A$39:$A$782,$A141,СВЦЭМ!$B$39:$B$782,W$119)+'СЕТ СН'!$I$9+СВЦЭМ!$D$10+'СЕТ СН'!$I$6-'СЕТ СН'!$I$19</f>
        <v>2461.1542748900001</v>
      </c>
      <c r="X141" s="36">
        <f>SUMIFS(СВЦЭМ!$C$39:$C$782,СВЦЭМ!$A$39:$A$782,$A141,СВЦЭМ!$B$39:$B$782,X$119)+'СЕТ СН'!$I$9+СВЦЭМ!$D$10+'СЕТ СН'!$I$6-'СЕТ СН'!$I$19</f>
        <v>2546.1626343300004</v>
      </c>
      <c r="Y141" s="36">
        <f>SUMIFS(СВЦЭМ!$C$39:$C$782,СВЦЭМ!$A$39:$A$782,$A141,СВЦЭМ!$B$39:$B$782,Y$119)+'СЕТ СН'!$I$9+СВЦЭМ!$D$10+'СЕТ СН'!$I$6-'СЕТ СН'!$I$19</f>
        <v>2616.2401337900001</v>
      </c>
    </row>
    <row r="142" spans="1:25" ht="15.75" x14ac:dyDescent="0.2">
      <c r="A142" s="35">
        <f t="shared" si="3"/>
        <v>45069</v>
      </c>
      <c r="B142" s="36">
        <f>SUMIFS(СВЦЭМ!$C$39:$C$782,СВЦЭМ!$A$39:$A$782,$A142,СВЦЭМ!$B$39:$B$782,B$119)+'СЕТ СН'!$I$9+СВЦЭМ!$D$10+'СЕТ СН'!$I$6-'СЕТ СН'!$I$19</f>
        <v>2645.43019706</v>
      </c>
      <c r="C142" s="36">
        <f>SUMIFS(СВЦЭМ!$C$39:$C$782,СВЦЭМ!$A$39:$A$782,$A142,СВЦЭМ!$B$39:$B$782,C$119)+'СЕТ СН'!$I$9+СВЦЭМ!$D$10+'СЕТ СН'!$I$6-'СЕТ СН'!$I$19</f>
        <v>2720.0327433700004</v>
      </c>
      <c r="D142" s="36">
        <f>SUMIFS(СВЦЭМ!$C$39:$C$782,СВЦЭМ!$A$39:$A$782,$A142,СВЦЭМ!$B$39:$B$782,D$119)+'СЕТ СН'!$I$9+СВЦЭМ!$D$10+'СЕТ СН'!$I$6-'СЕТ СН'!$I$19</f>
        <v>2774.5216886600001</v>
      </c>
      <c r="E142" s="36">
        <f>SUMIFS(СВЦЭМ!$C$39:$C$782,СВЦЭМ!$A$39:$A$782,$A142,СВЦЭМ!$B$39:$B$782,E$119)+'СЕТ СН'!$I$9+СВЦЭМ!$D$10+'СЕТ СН'!$I$6-'СЕТ СН'!$I$19</f>
        <v>2768.1820162100003</v>
      </c>
      <c r="F142" s="36">
        <f>SUMIFS(СВЦЭМ!$C$39:$C$782,СВЦЭМ!$A$39:$A$782,$A142,СВЦЭМ!$B$39:$B$782,F$119)+'СЕТ СН'!$I$9+СВЦЭМ!$D$10+'СЕТ СН'!$I$6-'СЕТ СН'!$I$19</f>
        <v>2780.8734473200002</v>
      </c>
      <c r="G142" s="36">
        <f>SUMIFS(СВЦЭМ!$C$39:$C$782,СВЦЭМ!$A$39:$A$782,$A142,СВЦЭМ!$B$39:$B$782,G$119)+'СЕТ СН'!$I$9+СВЦЭМ!$D$10+'СЕТ СН'!$I$6-'СЕТ СН'!$I$19</f>
        <v>2710.7894762599999</v>
      </c>
      <c r="H142" s="36">
        <f>SUMIFS(СВЦЭМ!$C$39:$C$782,СВЦЭМ!$A$39:$A$782,$A142,СВЦЭМ!$B$39:$B$782,H$119)+'СЕТ СН'!$I$9+СВЦЭМ!$D$10+'СЕТ СН'!$I$6-'СЕТ СН'!$I$19</f>
        <v>2652.0547432600001</v>
      </c>
      <c r="I142" s="36">
        <f>SUMIFS(СВЦЭМ!$C$39:$C$782,СВЦЭМ!$A$39:$A$782,$A142,СВЦЭМ!$B$39:$B$782,I$119)+'СЕТ СН'!$I$9+СВЦЭМ!$D$10+'СЕТ СН'!$I$6-'СЕТ СН'!$I$19</f>
        <v>2584.7610675599999</v>
      </c>
      <c r="J142" s="36">
        <f>SUMIFS(СВЦЭМ!$C$39:$C$782,СВЦЭМ!$A$39:$A$782,$A142,СВЦЭМ!$B$39:$B$782,J$119)+'СЕТ СН'!$I$9+СВЦЭМ!$D$10+'СЕТ СН'!$I$6-'СЕТ СН'!$I$19</f>
        <v>2533.5399889500004</v>
      </c>
      <c r="K142" s="36">
        <f>SUMIFS(СВЦЭМ!$C$39:$C$782,СВЦЭМ!$A$39:$A$782,$A142,СВЦЭМ!$B$39:$B$782,K$119)+'СЕТ СН'!$I$9+СВЦЭМ!$D$10+'СЕТ СН'!$I$6-'СЕТ СН'!$I$19</f>
        <v>2517.9619112800001</v>
      </c>
      <c r="L142" s="36">
        <f>SUMIFS(СВЦЭМ!$C$39:$C$782,СВЦЭМ!$A$39:$A$782,$A142,СВЦЭМ!$B$39:$B$782,L$119)+'СЕТ СН'!$I$9+СВЦЭМ!$D$10+'СЕТ СН'!$I$6-'СЕТ СН'!$I$19</f>
        <v>2516.1720964599999</v>
      </c>
      <c r="M142" s="36">
        <f>SUMIFS(СВЦЭМ!$C$39:$C$782,СВЦЭМ!$A$39:$A$782,$A142,СВЦЭМ!$B$39:$B$782,M$119)+'СЕТ СН'!$I$9+СВЦЭМ!$D$10+'СЕТ СН'!$I$6-'СЕТ СН'!$I$19</f>
        <v>2572.9699622600001</v>
      </c>
      <c r="N142" s="36">
        <f>SUMIFS(СВЦЭМ!$C$39:$C$782,СВЦЭМ!$A$39:$A$782,$A142,СВЦЭМ!$B$39:$B$782,N$119)+'СЕТ СН'!$I$9+СВЦЭМ!$D$10+'СЕТ СН'!$I$6-'СЕТ СН'!$I$19</f>
        <v>2593.6817527399999</v>
      </c>
      <c r="O142" s="36">
        <f>SUMIFS(СВЦЭМ!$C$39:$C$782,СВЦЭМ!$A$39:$A$782,$A142,СВЦЭМ!$B$39:$B$782,O$119)+'СЕТ СН'!$I$9+СВЦЭМ!$D$10+'СЕТ СН'!$I$6-'СЕТ СН'!$I$19</f>
        <v>2604.6130129100002</v>
      </c>
      <c r="P142" s="36">
        <f>SUMIFS(СВЦЭМ!$C$39:$C$782,СВЦЭМ!$A$39:$A$782,$A142,СВЦЭМ!$B$39:$B$782,P$119)+'СЕТ СН'!$I$9+СВЦЭМ!$D$10+'СЕТ СН'!$I$6-'СЕТ СН'!$I$19</f>
        <v>2639.7240724000003</v>
      </c>
      <c r="Q142" s="36">
        <f>SUMIFS(СВЦЭМ!$C$39:$C$782,СВЦЭМ!$A$39:$A$782,$A142,СВЦЭМ!$B$39:$B$782,Q$119)+'СЕТ СН'!$I$9+СВЦЭМ!$D$10+'СЕТ СН'!$I$6-'СЕТ СН'!$I$19</f>
        <v>2640.2929203000003</v>
      </c>
      <c r="R142" s="36">
        <f>SUMIFS(СВЦЭМ!$C$39:$C$782,СВЦЭМ!$A$39:$A$782,$A142,СВЦЭМ!$B$39:$B$782,R$119)+'СЕТ СН'!$I$9+СВЦЭМ!$D$10+'СЕТ СН'!$I$6-'СЕТ СН'!$I$19</f>
        <v>2617.7466741600001</v>
      </c>
      <c r="S142" s="36">
        <f>SUMIFS(СВЦЭМ!$C$39:$C$782,СВЦЭМ!$A$39:$A$782,$A142,СВЦЭМ!$B$39:$B$782,S$119)+'СЕТ СН'!$I$9+СВЦЭМ!$D$10+'СЕТ СН'!$I$6-'СЕТ СН'!$I$19</f>
        <v>2575.5826251300005</v>
      </c>
      <c r="T142" s="36">
        <f>SUMIFS(СВЦЭМ!$C$39:$C$782,СВЦЭМ!$A$39:$A$782,$A142,СВЦЭМ!$B$39:$B$782,T$119)+'СЕТ СН'!$I$9+СВЦЭМ!$D$10+'СЕТ СН'!$I$6-'СЕТ СН'!$I$19</f>
        <v>2503.4299348900004</v>
      </c>
      <c r="U142" s="36">
        <f>SUMIFS(СВЦЭМ!$C$39:$C$782,СВЦЭМ!$A$39:$A$782,$A142,СВЦЭМ!$B$39:$B$782,U$119)+'СЕТ СН'!$I$9+СВЦЭМ!$D$10+'СЕТ СН'!$I$6-'СЕТ СН'!$I$19</f>
        <v>2446.4195096600001</v>
      </c>
      <c r="V142" s="36">
        <f>SUMIFS(СВЦЭМ!$C$39:$C$782,СВЦЭМ!$A$39:$A$782,$A142,СВЦЭМ!$B$39:$B$782,V$119)+'СЕТ СН'!$I$9+СВЦЭМ!$D$10+'СЕТ СН'!$I$6-'СЕТ СН'!$I$19</f>
        <v>2437.2088737300001</v>
      </c>
      <c r="W142" s="36">
        <f>SUMIFS(СВЦЭМ!$C$39:$C$782,СВЦЭМ!$A$39:$A$782,$A142,СВЦЭМ!$B$39:$B$782,W$119)+'СЕТ СН'!$I$9+СВЦЭМ!$D$10+'СЕТ СН'!$I$6-'СЕТ СН'!$I$19</f>
        <v>2485.3675503700001</v>
      </c>
      <c r="X142" s="36">
        <f>SUMIFS(СВЦЭМ!$C$39:$C$782,СВЦЭМ!$A$39:$A$782,$A142,СВЦЭМ!$B$39:$B$782,X$119)+'СЕТ СН'!$I$9+СВЦЭМ!$D$10+'СЕТ СН'!$I$6-'СЕТ СН'!$I$19</f>
        <v>2521.7150316699999</v>
      </c>
      <c r="Y142" s="36">
        <f>SUMIFS(СВЦЭМ!$C$39:$C$782,СВЦЭМ!$A$39:$A$782,$A142,СВЦЭМ!$B$39:$B$782,Y$119)+'СЕТ СН'!$I$9+СВЦЭМ!$D$10+'СЕТ СН'!$I$6-'СЕТ СН'!$I$19</f>
        <v>2595.2720052599998</v>
      </c>
    </row>
    <row r="143" spans="1:25" ht="15.75" x14ac:dyDescent="0.2">
      <c r="A143" s="35">
        <f t="shared" si="3"/>
        <v>45070</v>
      </c>
      <c r="B143" s="36">
        <f>SUMIFS(СВЦЭМ!$C$39:$C$782,СВЦЭМ!$A$39:$A$782,$A143,СВЦЭМ!$B$39:$B$782,B$119)+'СЕТ СН'!$I$9+СВЦЭМ!$D$10+'СЕТ СН'!$I$6-'СЕТ СН'!$I$19</f>
        <v>2576.0320663000002</v>
      </c>
      <c r="C143" s="36">
        <f>SUMIFS(СВЦЭМ!$C$39:$C$782,СВЦЭМ!$A$39:$A$782,$A143,СВЦЭМ!$B$39:$B$782,C$119)+'СЕТ СН'!$I$9+СВЦЭМ!$D$10+'СЕТ СН'!$I$6-'СЕТ СН'!$I$19</f>
        <v>2666.9985047700002</v>
      </c>
      <c r="D143" s="36">
        <f>SUMIFS(СВЦЭМ!$C$39:$C$782,СВЦЭМ!$A$39:$A$782,$A143,СВЦЭМ!$B$39:$B$782,D$119)+'СЕТ СН'!$I$9+СВЦЭМ!$D$10+'СЕТ СН'!$I$6-'СЕТ СН'!$I$19</f>
        <v>2682.0180952700002</v>
      </c>
      <c r="E143" s="36">
        <f>SUMIFS(СВЦЭМ!$C$39:$C$782,СВЦЭМ!$A$39:$A$782,$A143,СВЦЭМ!$B$39:$B$782,E$119)+'СЕТ СН'!$I$9+СВЦЭМ!$D$10+'СЕТ СН'!$I$6-'СЕТ СН'!$I$19</f>
        <v>2664.3329241199999</v>
      </c>
      <c r="F143" s="36">
        <f>SUMIFS(СВЦЭМ!$C$39:$C$782,СВЦЭМ!$A$39:$A$782,$A143,СВЦЭМ!$B$39:$B$782,F$119)+'СЕТ СН'!$I$9+СВЦЭМ!$D$10+'СЕТ СН'!$I$6-'СЕТ СН'!$I$19</f>
        <v>2712.2712310400002</v>
      </c>
      <c r="G143" s="36">
        <f>SUMIFS(СВЦЭМ!$C$39:$C$782,СВЦЭМ!$A$39:$A$782,$A143,СВЦЭМ!$B$39:$B$782,G$119)+'СЕТ СН'!$I$9+СВЦЭМ!$D$10+'СЕТ СН'!$I$6-'СЕТ СН'!$I$19</f>
        <v>2632.5908988700003</v>
      </c>
      <c r="H143" s="36">
        <f>SUMIFS(СВЦЭМ!$C$39:$C$782,СВЦЭМ!$A$39:$A$782,$A143,СВЦЭМ!$B$39:$B$782,H$119)+'СЕТ СН'!$I$9+СВЦЭМ!$D$10+'СЕТ СН'!$I$6-'СЕТ СН'!$I$19</f>
        <v>2523.71326077</v>
      </c>
      <c r="I143" s="36">
        <f>SUMIFS(СВЦЭМ!$C$39:$C$782,СВЦЭМ!$A$39:$A$782,$A143,СВЦЭМ!$B$39:$B$782,I$119)+'СЕТ СН'!$I$9+СВЦЭМ!$D$10+'СЕТ СН'!$I$6-'СЕТ СН'!$I$19</f>
        <v>2465.0122124600002</v>
      </c>
      <c r="J143" s="36">
        <f>SUMIFS(СВЦЭМ!$C$39:$C$782,СВЦЭМ!$A$39:$A$782,$A143,СВЦЭМ!$B$39:$B$782,J$119)+'СЕТ СН'!$I$9+СВЦЭМ!$D$10+'СЕТ СН'!$I$6-'СЕТ СН'!$I$19</f>
        <v>2491.6258890099998</v>
      </c>
      <c r="K143" s="36">
        <f>SUMIFS(СВЦЭМ!$C$39:$C$782,СВЦЭМ!$A$39:$A$782,$A143,СВЦЭМ!$B$39:$B$782,K$119)+'СЕТ СН'!$I$9+СВЦЭМ!$D$10+'СЕТ СН'!$I$6-'СЕТ СН'!$I$19</f>
        <v>2564.2800103200002</v>
      </c>
      <c r="L143" s="36">
        <f>SUMIFS(СВЦЭМ!$C$39:$C$782,СВЦЭМ!$A$39:$A$782,$A143,СВЦЭМ!$B$39:$B$782,L$119)+'СЕТ СН'!$I$9+СВЦЭМ!$D$10+'СЕТ СН'!$I$6-'СЕТ СН'!$I$19</f>
        <v>2569.3249407100002</v>
      </c>
      <c r="M143" s="36">
        <f>SUMIFS(СВЦЭМ!$C$39:$C$782,СВЦЭМ!$A$39:$A$782,$A143,СВЦЭМ!$B$39:$B$782,M$119)+'СЕТ СН'!$I$9+СВЦЭМ!$D$10+'СЕТ СН'!$I$6-'СЕТ СН'!$I$19</f>
        <v>2574.1469112900004</v>
      </c>
      <c r="N143" s="36">
        <f>SUMIFS(СВЦЭМ!$C$39:$C$782,СВЦЭМ!$A$39:$A$782,$A143,СВЦЭМ!$B$39:$B$782,N$119)+'СЕТ СН'!$I$9+СВЦЭМ!$D$10+'СЕТ СН'!$I$6-'СЕТ СН'!$I$19</f>
        <v>2605.0341028800003</v>
      </c>
      <c r="O143" s="36">
        <f>SUMIFS(СВЦЭМ!$C$39:$C$782,СВЦЭМ!$A$39:$A$782,$A143,СВЦЭМ!$B$39:$B$782,O$119)+'СЕТ СН'!$I$9+СВЦЭМ!$D$10+'СЕТ СН'!$I$6-'СЕТ СН'!$I$19</f>
        <v>2592.9817612300003</v>
      </c>
      <c r="P143" s="36">
        <f>SUMIFS(СВЦЭМ!$C$39:$C$782,СВЦЭМ!$A$39:$A$782,$A143,СВЦЭМ!$B$39:$B$782,P$119)+'СЕТ СН'!$I$9+СВЦЭМ!$D$10+'СЕТ СН'!$I$6-'СЕТ СН'!$I$19</f>
        <v>2597.40472335</v>
      </c>
      <c r="Q143" s="36">
        <f>SUMIFS(СВЦЭМ!$C$39:$C$782,СВЦЭМ!$A$39:$A$782,$A143,СВЦЭМ!$B$39:$B$782,Q$119)+'СЕТ СН'!$I$9+СВЦЭМ!$D$10+'СЕТ СН'!$I$6-'СЕТ СН'!$I$19</f>
        <v>2589.8590786599998</v>
      </c>
      <c r="R143" s="36">
        <f>SUMIFS(СВЦЭМ!$C$39:$C$782,СВЦЭМ!$A$39:$A$782,$A143,СВЦЭМ!$B$39:$B$782,R$119)+'СЕТ СН'!$I$9+СВЦЭМ!$D$10+'СЕТ СН'!$I$6-'СЕТ СН'!$I$19</f>
        <v>2592.78544418</v>
      </c>
      <c r="S143" s="36">
        <f>SUMIFS(СВЦЭМ!$C$39:$C$782,СВЦЭМ!$A$39:$A$782,$A143,СВЦЭМ!$B$39:$B$782,S$119)+'СЕТ СН'!$I$9+СВЦЭМ!$D$10+'СЕТ СН'!$I$6-'СЕТ СН'!$I$19</f>
        <v>2553.9883745699999</v>
      </c>
      <c r="T143" s="36">
        <f>SUMIFS(СВЦЭМ!$C$39:$C$782,СВЦЭМ!$A$39:$A$782,$A143,СВЦЭМ!$B$39:$B$782,T$119)+'СЕТ СН'!$I$9+СВЦЭМ!$D$10+'СЕТ СН'!$I$6-'СЕТ СН'!$I$19</f>
        <v>2486.9993742800002</v>
      </c>
      <c r="U143" s="36">
        <f>SUMIFS(СВЦЭМ!$C$39:$C$782,СВЦЭМ!$A$39:$A$782,$A143,СВЦЭМ!$B$39:$B$782,U$119)+'СЕТ СН'!$I$9+СВЦЭМ!$D$10+'СЕТ СН'!$I$6-'СЕТ СН'!$I$19</f>
        <v>2462.48328004</v>
      </c>
      <c r="V143" s="36">
        <f>SUMIFS(СВЦЭМ!$C$39:$C$782,СВЦЭМ!$A$39:$A$782,$A143,СВЦЭМ!$B$39:$B$782,V$119)+'СЕТ СН'!$I$9+СВЦЭМ!$D$10+'СЕТ СН'!$I$6-'СЕТ СН'!$I$19</f>
        <v>2458.8359158399999</v>
      </c>
      <c r="W143" s="36">
        <f>SUMIFS(СВЦЭМ!$C$39:$C$782,СВЦЭМ!$A$39:$A$782,$A143,СВЦЭМ!$B$39:$B$782,W$119)+'СЕТ СН'!$I$9+СВЦЭМ!$D$10+'СЕТ СН'!$I$6-'СЕТ СН'!$I$19</f>
        <v>2475.410875</v>
      </c>
      <c r="X143" s="36">
        <f>SUMIFS(СВЦЭМ!$C$39:$C$782,СВЦЭМ!$A$39:$A$782,$A143,СВЦЭМ!$B$39:$B$782,X$119)+'СЕТ СН'!$I$9+СВЦЭМ!$D$10+'СЕТ СН'!$I$6-'СЕТ СН'!$I$19</f>
        <v>2554.0964006600002</v>
      </c>
      <c r="Y143" s="36">
        <f>SUMIFS(СВЦЭМ!$C$39:$C$782,СВЦЭМ!$A$39:$A$782,$A143,СВЦЭМ!$B$39:$B$782,Y$119)+'СЕТ СН'!$I$9+СВЦЭМ!$D$10+'СЕТ СН'!$I$6-'СЕТ СН'!$I$19</f>
        <v>2574.8175381900001</v>
      </c>
    </row>
    <row r="144" spans="1:25" ht="15.75" x14ac:dyDescent="0.2">
      <c r="A144" s="35">
        <f t="shared" si="3"/>
        <v>45071</v>
      </c>
      <c r="B144" s="36">
        <f>SUMIFS(СВЦЭМ!$C$39:$C$782,СВЦЭМ!$A$39:$A$782,$A144,СВЦЭМ!$B$39:$B$782,B$119)+'СЕТ СН'!$I$9+СВЦЭМ!$D$10+'СЕТ СН'!$I$6-'СЕТ СН'!$I$19</f>
        <v>2619.6320675699999</v>
      </c>
      <c r="C144" s="36">
        <f>SUMIFS(СВЦЭМ!$C$39:$C$782,СВЦЭМ!$A$39:$A$782,$A144,СВЦЭМ!$B$39:$B$782,C$119)+'СЕТ СН'!$I$9+СВЦЭМ!$D$10+'СЕТ СН'!$I$6-'СЕТ СН'!$I$19</f>
        <v>2700.0639693399999</v>
      </c>
      <c r="D144" s="36">
        <f>SUMIFS(СВЦЭМ!$C$39:$C$782,СВЦЭМ!$A$39:$A$782,$A144,СВЦЭМ!$B$39:$B$782,D$119)+'СЕТ СН'!$I$9+СВЦЭМ!$D$10+'СЕТ СН'!$I$6-'СЕТ СН'!$I$19</f>
        <v>2689.3352946700002</v>
      </c>
      <c r="E144" s="36">
        <f>SUMIFS(СВЦЭМ!$C$39:$C$782,СВЦЭМ!$A$39:$A$782,$A144,СВЦЭМ!$B$39:$B$782,E$119)+'СЕТ СН'!$I$9+СВЦЭМ!$D$10+'СЕТ СН'!$I$6-'СЕТ СН'!$I$19</f>
        <v>2676.0863167799998</v>
      </c>
      <c r="F144" s="36">
        <f>SUMIFS(СВЦЭМ!$C$39:$C$782,СВЦЭМ!$A$39:$A$782,$A144,СВЦЭМ!$B$39:$B$782,F$119)+'СЕТ СН'!$I$9+СВЦЭМ!$D$10+'СЕТ СН'!$I$6-'СЕТ СН'!$I$19</f>
        <v>2680.2560582599999</v>
      </c>
      <c r="G144" s="36">
        <f>SUMIFS(СВЦЭМ!$C$39:$C$782,СВЦЭМ!$A$39:$A$782,$A144,СВЦЭМ!$B$39:$B$782,G$119)+'СЕТ СН'!$I$9+СВЦЭМ!$D$10+'СЕТ СН'!$I$6-'СЕТ СН'!$I$19</f>
        <v>2671.03037567</v>
      </c>
      <c r="H144" s="36">
        <f>SUMIFS(СВЦЭМ!$C$39:$C$782,СВЦЭМ!$A$39:$A$782,$A144,СВЦЭМ!$B$39:$B$782,H$119)+'СЕТ СН'!$I$9+СВЦЭМ!$D$10+'СЕТ СН'!$I$6-'СЕТ СН'!$I$19</f>
        <v>2552.7606409800001</v>
      </c>
      <c r="I144" s="36">
        <f>SUMIFS(СВЦЭМ!$C$39:$C$782,СВЦЭМ!$A$39:$A$782,$A144,СВЦЭМ!$B$39:$B$782,I$119)+'СЕТ СН'!$I$9+СВЦЭМ!$D$10+'СЕТ СН'!$I$6-'СЕТ СН'!$I$19</f>
        <v>2501.87678856</v>
      </c>
      <c r="J144" s="36">
        <f>SUMIFS(СВЦЭМ!$C$39:$C$782,СВЦЭМ!$A$39:$A$782,$A144,СВЦЭМ!$B$39:$B$782,J$119)+'СЕТ СН'!$I$9+СВЦЭМ!$D$10+'СЕТ СН'!$I$6-'СЕТ СН'!$I$19</f>
        <v>2513.90983873</v>
      </c>
      <c r="K144" s="36">
        <f>SUMIFS(СВЦЭМ!$C$39:$C$782,СВЦЭМ!$A$39:$A$782,$A144,СВЦЭМ!$B$39:$B$782,K$119)+'СЕТ СН'!$I$9+СВЦЭМ!$D$10+'СЕТ СН'!$I$6-'СЕТ СН'!$I$19</f>
        <v>2526.6841281500001</v>
      </c>
      <c r="L144" s="36">
        <f>SUMIFS(СВЦЭМ!$C$39:$C$782,СВЦЭМ!$A$39:$A$782,$A144,СВЦЭМ!$B$39:$B$782,L$119)+'СЕТ СН'!$I$9+СВЦЭМ!$D$10+'СЕТ СН'!$I$6-'СЕТ СН'!$I$19</f>
        <v>2525.1381160700003</v>
      </c>
      <c r="M144" s="36">
        <f>SUMIFS(СВЦЭМ!$C$39:$C$782,СВЦЭМ!$A$39:$A$782,$A144,СВЦЭМ!$B$39:$B$782,M$119)+'СЕТ СН'!$I$9+СВЦЭМ!$D$10+'СЕТ СН'!$I$6-'СЕТ СН'!$I$19</f>
        <v>2580.0641501700002</v>
      </c>
      <c r="N144" s="36">
        <f>SUMIFS(СВЦЭМ!$C$39:$C$782,СВЦЭМ!$A$39:$A$782,$A144,СВЦЭМ!$B$39:$B$782,N$119)+'СЕТ СН'!$I$9+СВЦЭМ!$D$10+'СЕТ СН'!$I$6-'СЕТ СН'!$I$19</f>
        <v>2614.9584178900004</v>
      </c>
      <c r="O144" s="36">
        <f>SUMIFS(СВЦЭМ!$C$39:$C$782,СВЦЭМ!$A$39:$A$782,$A144,СВЦЭМ!$B$39:$B$782,O$119)+'СЕТ СН'!$I$9+СВЦЭМ!$D$10+'СЕТ СН'!$I$6-'СЕТ СН'!$I$19</f>
        <v>2603.8509516700001</v>
      </c>
      <c r="P144" s="36">
        <f>SUMIFS(СВЦЭМ!$C$39:$C$782,СВЦЭМ!$A$39:$A$782,$A144,СВЦЭМ!$B$39:$B$782,P$119)+'СЕТ СН'!$I$9+СВЦЭМ!$D$10+'СЕТ СН'!$I$6-'СЕТ СН'!$I$19</f>
        <v>2594.0577564499999</v>
      </c>
      <c r="Q144" s="36">
        <f>SUMIFS(СВЦЭМ!$C$39:$C$782,СВЦЭМ!$A$39:$A$782,$A144,СВЦЭМ!$B$39:$B$782,Q$119)+'СЕТ СН'!$I$9+СВЦЭМ!$D$10+'СЕТ СН'!$I$6-'СЕТ СН'!$I$19</f>
        <v>2588.3325211800002</v>
      </c>
      <c r="R144" s="36">
        <f>SUMIFS(СВЦЭМ!$C$39:$C$782,СВЦЭМ!$A$39:$A$782,$A144,СВЦЭМ!$B$39:$B$782,R$119)+'СЕТ СН'!$I$9+СВЦЭМ!$D$10+'СЕТ СН'!$I$6-'СЕТ СН'!$I$19</f>
        <v>2605.13658691</v>
      </c>
      <c r="S144" s="36">
        <f>SUMIFS(СВЦЭМ!$C$39:$C$782,СВЦЭМ!$A$39:$A$782,$A144,СВЦЭМ!$B$39:$B$782,S$119)+'СЕТ СН'!$I$9+СВЦЭМ!$D$10+'СЕТ СН'!$I$6-'СЕТ СН'!$I$19</f>
        <v>2566.2521311700002</v>
      </c>
      <c r="T144" s="36">
        <f>SUMIFS(СВЦЭМ!$C$39:$C$782,СВЦЭМ!$A$39:$A$782,$A144,СВЦЭМ!$B$39:$B$782,T$119)+'СЕТ СН'!$I$9+СВЦЭМ!$D$10+'СЕТ СН'!$I$6-'СЕТ СН'!$I$19</f>
        <v>2528.26804739</v>
      </c>
      <c r="U144" s="36">
        <f>SUMIFS(СВЦЭМ!$C$39:$C$782,СВЦЭМ!$A$39:$A$782,$A144,СВЦЭМ!$B$39:$B$782,U$119)+'СЕТ СН'!$I$9+СВЦЭМ!$D$10+'СЕТ СН'!$I$6-'СЕТ СН'!$I$19</f>
        <v>2454.1730180000004</v>
      </c>
      <c r="V144" s="36">
        <f>SUMIFS(СВЦЭМ!$C$39:$C$782,СВЦЭМ!$A$39:$A$782,$A144,СВЦЭМ!$B$39:$B$782,V$119)+'СЕТ СН'!$I$9+СВЦЭМ!$D$10+'СЕТ СН'!$I$6-'СЕТ СН'!$I$19</f>
        <v>2414.1794797800003</v>
      </c>
      <c r="W144" s="36">
        <f>SUMIFS(СВЦЭМ!$C$39:$C$782,СВЦЭМ!$A$39:$A$782,$A144,СВЦЭМ!$B$39:$B$782,W$119)+'СЕТ СН'!$I$9+СВЦЭМ!$D$10+'СЕТ СН'!$I$6-'СЕТ СН'!$I$19</f>
        <v>2417.03421574</v>
      </c>
      <c r="X144" s="36">
        <f>SUMIFS(СВЦЭМ!$C$39:$C$782,СВЦЭМ!$A$39:$A$782,$A144,СВЦЭМ!$B$39:$B$782,X$119)+'СЕТ СН'!$I$9+СВЦЭМ!$D$10+'СЕТ СН'!$I$6-'СЕТ СН'!$I$19</f>
        <v>2488.7966406200003</v>
      </c>
      <c r="Y144" s="36">
        <f>SUMIFS(СВЦЭМ!$C$39:$C$782,СВЦЭМ!$A$39:$A$782,$A144,СВЦЭМ!$B$39:$B$782,Y$119)+'СЕТ СН'!$I$9+СВЦЭМ!$D$10+'СЕТ СН'!$I$6-'СЕТ СН'!$I$19</f>
        <v>2578.8707737700001</v>
      </c>
    </row>
    <row r="145" spans="1:26" ht="15.75" x14ac:dyDescent="0.2">
      <c r="A145" s="35">
        <f t="shared" si="3"/>
        <v>45072</v>
      </c>
      <c r="B145" s="36">
        <f>SUMIFS(СВЦЭМ!$C$39:$C$782,СВЦЭМ!$A$39:$A$782,$A145,СВЦЭМ!$B$39:$B$782,B$119)+'СЕТ СН'!$I$9+СВЦЭМ!$D$10+'СЕТ СН'!$I$6-'СЕТ СН'!$I$19</f>
        <v>2502.0241568700003</v>
      </c>
      <c r="C145" s="36">
        <f>SUMIFS(СВЦЭМ!$C$39:$C$782,СВЦЭМ!$A$39:$A$782,$A145,СВЦЭМ!$B$39:$B$782,C$119)+'СЕТ СН'!$I$9+СВЦЭМ!$D$10+'СЕТ СН'!$I$6-'СЕТ СН'!$I$19</f>
        <v>2601.1343912700004</v>
      </c>
      <c r="D145" s="36">
        <f>SUMIFS(СВЦЭМ!$C$39:$C$782,СВЦЭМ!$A$39:$A$782,$A145,СВЦЭМ!$B$39:$B$782,D$119)+'СЕТ СН'!$I$9+СВЦЭМ!$D$10+'СЕТ СН'!$I$6-'СЕТ СН'!$I$19</f>
        <v>2630.9375439100004</v>
      </c>
      <c r="E145" s="36">
        <f>SUMIFS(СВЦЭМ!$C$39:$C$782,СВЦЭМ!$A$39:$A$782,$A145,СВЦЭМ!$B$39:$B$782,E$119)+'СЕТ СН'!$I$9+СВЦЭМ!$D$10+'СЕТ СН'!$I$6-'СЕТ СН'!$I$19</f>
        <v>2637.1784199600002</v>
      </c>
      <c r="F145" s="36">
        <f>SUMIFS(СВЦЭМ!$C$39:$C$782,СВЦЭМ!$A$39:$A$782,$A145,СВЦЭМ!$B$39:$B$782,F$119)+'СЕТ СН'!$I$9+СВЦЭМ!$D$10+'СЕТ СН'!$I$6-'СЕТ СН'!$I$19</f>
        <v>2649.0961545500004</v>
      </c>
      <c r="G145" s="36">
        <f>SUMIFS(СВЦЭМ!$C$39:$C$782,СВЦЭМ!$A$39:$A$782,$A145,СВЦЭМ!$B$39:$B$782,G$119)+'СЕТ СН'!$I$9+СВЦЭМ!$D$10+'СЕТ СН'!$I$6-'СЕТ СН'!$I$19</f>
        <v>2581.9087564199999</v>
      </c>
      <c r="H145" s="36">
        <f>SUMIFS(СВЦЭМ!$C$39:$C$782,СВЦЭМ!$A$39:$A$782,$A145,СВЦЭМ!$B$39:$B$782,H$119)+'СЕТ СН'!$I$9+СВЦЭМ!$D$10+'СЕТ СН'!$I$6-'СЕТ СН'!$I$19</f>
        <v>2481.89904441</v>
      </c>
      <c r="I145" s="36">
        <f>SUMIFS(СВЦЭМ!$C$39:$C$782,СВЦЭМ!$A$39:$A$782,$A145,СВЦЭМ!$B$39:$B$782,I$119)+'СЕТ СН'!$I$9+СВЦЭМ!$D$10+'СЕТ СН'!$I$6-'СЕТ СН'!$I$19</f>
        <v>2467.80251176</v>
      </c>
      <c r="J145" s="36">
        <f>SUMIFS(СВЦЭМ!$C$39:$C$782,СВЦЭМ!$A$39:$A$782,$A145,СВЦЭМ!$B$39:$B$782,J$119)+'СЕТ СН'!$I$9+СВЦЭМ!$D$10+'СЕТ СН'!$I$6-'СЕТ СН'!$I$19</f>
        <v>2480.0272445500004</v>
      </c>
      <c r="K145" s="36">
        <f>SUMIFS(СВЦЭМ!$C$39:$C$782,СВЦЭМ!$A$39:$A$782,$A145,СВЦЭМ!$B$39:$B$782,K$119)+'СЕТ СН'!$I$9+СВЦЭМ!$D$10+'СЕТ СН'!$I$6-'СЕТ СН'!$I$19</f>
        <v>2507.6609631299998</v>
      </c>
      <c r="L145" s="36">
        <f>SUMIFS(СВЦЭМ!$C$39:$C$782,СВЦЭМ!$A$39:$A$782,$A145,СВЦЭМ!$B$39:$B$782,L$119)+'СЕТ СН'!$I$9+СВЦЭМ!$D$10+'СЕТ СН'!$I$6-'СЕТ СН'!$I$19</f>
        <v>2495.1378432600004</v>
      </c>
      <c r="M145" s="36">
        <f>SUMIFS(СВЦЭМ!$C$39:$C$782,СВЦЭМ!$A$39:$A$782,$A145,СВЦЭМ!$B$39:$B$782,M$119)+'СЕТ СН'!$I$9+СВЦЭМ!$D$10+'СЕТ СН'!$I$6-'СЕТ СН'!$I$19</f>
        <v>2502.4508698400005</v>
      </c>
      <c r="N145" s="36">
        <f>SUMIFS(СВЦЭМ!$C$39:$C$782,СВЦЭМ!$A$39:$A$782,$A145,СВЦЭМ!$B$39:$B$782,N$119)+'СЕТ СН'!$I$9+СВЦЭМ!$D$10+'СЕТ СН'!$I$6-'СЕТ СН'!$I$19</f>
        <v>2511.57143877</v>
      </c>
      <c r="O145" s="36">
        <f>SUMIFS(СВЦЭМ!$C$39:$C$782,СВЦЭМ!$A$39:$A$782,$A145,СВЦЭМ!$B$39:$B$782,O$119)+'СЕТ СН'!$I$9+СВЦЭМ!$D$10+'СЕТ СН'!$I$6-'СЕТ СН'!$I$19</f>
        <v>2540.4594082900003</v>
      </c>
      <c r="P145" s="36">
        <f>SUMIFS(СВЦЭМ!$C$39:$C$782,СВЦЭМ!$A$39:$A$782,$A145,СВЦЭМ!$B$39:$B$782,P$119)+'СЕТ СН'!$I$9+СВЦЭМ!$D$10+'СЕТ СН'!$I$6-'СЕТ СН'!$I$19</f>
        <v>2550.7430866200002</v>
      </c>
      <c r="Q145" s="36">
        <f>SUMIFS(СВЦЭМ!$C$39:$C$782,СВЦЭМ!$A$39:$A$782,$A145,СВЦЭМ!$B$39:$B$782,Q$119)+'СЕТ СН'!$I$9+СВЦЭМ!$D$10+'СЕТ СН'!$I$6-'СЕТ СН'!$I$19</f>
        <v>2550.7758352800001</v>
      </c>
      <c r="R145" s="36">
        <f>SUMIFS(СВЦЭМ!$C$39:$C$782,СВЦЭМ!$A$39:$A$782,$A145,СВЦЭМ!$B$39:$B$782,R$119)+'СЕТ СН'!$I$9+СВЦЭМ!$D$10+'СЕТ СН'!$I$6-'СЕТ СН'!$I$19</f>
        <v>2526.8431056400004</v>
      </c>
      <c r="S145" s="36">
        <f>SUMIFS(СВЦЭМ!$C$39:$C$782,СВЦЭМ!$A$39:$A$782,$A145,СВЦЭМ!$B$39:$B$782,S$119)+'СЕТ СН'!$I$9+СВЦЭМ!$D$10+'СЕТ СН'!$I$6-'СЕТ СН'!$I$19</f>
        <v>2468.6378353099999</v>
      </c>
      <c r="T145" s="36">
        <f>SUMIFS(СВЦЭМ!$C$39:$C$782,СВЦЭМ!$A$39:$A$782,$A145,СВЦЭМ!$B$39:$B$782,T$119)+'СЕТ СН'!$I$9+СВЦЭМ!$D$10+'СЕТ СН'!$I$6-'СЕТ СН'!$I$19</f>
        <v>2407.5606908600002</v>
      </c>
      <c r="U145" s="36">
        <f>SUMIFS(СВЦЭМ!$C$39:$C$782,СВЦЭМ!$A$39:$A$782,$A145,СВЦЭМ!$B$39:$B$782,U$119)+'СЕТ СН'!$I$9+СВЦЭМ!$D$10+'СЕТ СН'!$I$6-'СЕТ СН'!$I$19</f>
        <v>2395.5847156600003</v>
      </c>
      <c r="V145" s="36">
        <f>SUMIFS(СВЦЭМ!$C$39:$C$782,СВЦЭМ!$A$39:$A$782,$A145,СВЦЭМ!$B$39:$B$782,V$119)+'СЕТ СН'!$I$9+СВЦЭМ!$D$10+'СЕТ СН'!$I$6-'СЕТ СН'!$I$19</f>
        <v>2354.0568565100002</v>
      </c>
      <c r="W145" s="36">
        <f>SUMIFS(СВЦЭМ!$C$39:$C$782,СВЦЭМ!$A$39:$A$782,$A145,СВЦЭМ!$B$39:$B$782,W$119)+'СЕТ СН'!$I$9+СВЦЭМ!$D$10+'СЕТ СН'!$I$6-'СЕТ СН'!$I$19</f>
        <v>2370.6721148900001</v>
      </c>
      <c r="X145" s="36">
        <f>SUMIFS(СВЦЭМ!$C$39:$C$782,СВЦЭМ!$A$39:$A$782,$A145,СВЦЭМ!$B$39:$B$782,X$119)+'СЕТ СН'!$I$9+СВЦЭМ!$D$10+'СЕТ СН'!$I$6-'СЕТ СН'!$I$19</f>
        <v>2379.2178796100002</v>
      </c>
      <c r="Y145" s="36">
        <f>SUMIFS(СВЦЭМ!$C$39:$C$782,СВЦЭМ!$A$39:$A$782,$A145,СВЦЭМ!$B$39:$B$782,Y$119)+'СЕТ СН'!$I$9+СВЦЭМ!$D$10+'СЕТ СН'!$I$6-'СЕТ СН'!$I$19</f>
        <v>2463.0622136500001</v>
      </c>
    </row>
    <row r="146" spans="1:26" ht="15.75" x14ac:dyDescent="0.2">
      <c r="A146" s="35">
        <f t="shared" si="3"/>
        <v>45073</v>
      </c>
      <c r="B146" s="36">
        <f>SUMIFS(СВЦЭМ!$C$39:$C$782,СВЦЭМ!$A$39:$A$782,$A146,СВЦЭМ!$B$39:$B$782,B$119)+'СЕТ СН'!$I$9+СВЦЭМ!$D$10+'СЕТ СН'!$I$6-'СЕТ СН'!$I$19</f>
        <v>2544.4069638199999</v>
      </c>
      <c r="C146" s="36">
        <f>SUMIFS(СВЦЭМ!$C$39:$C$782,СВЦЭМ!$A$39:$A$782,$A146,СВЦЭМ!$B$39:$B$782,C$119)+'СЕТ СН'!$I$9+СВЦЭМ!$D$10+'СЕТ СН'!$I$6-'СЕТ СН'!$I$19</f>
        <v>2548.6584967400004</v>
      </c>
      <c r="D146" s="36">
        <f>SUMIFS(СВЦЭМ!$C$39:$C$782,СВЦЭМ!$A$39:$A$782,$A146,СВЦЭМ!$B$39:$B$782,D$119)+'СЕТ СН'!$I$9+СВЦЭМ!$D$10+'СЕТ СН'!$I$6-'СЕТ СН'!$I$19</f>
        <v>2627.6928856600002</v>
      </c>
      <c r="E146" s="36">
        <f>SUMIFS(СВЦЭМ!$C$39:$C$782,СВЦЭМ!$A$39:$A$782,$A146,СВЦЭМ!$B$39:$B$782,E$119)+'СЕТ СН'!$I$9+СВЦЭМ!$D$10+'СЕТ СН'!$I$6-'СЕТ СН'!$I$19</f>
        <v>2603.3405268500001</v>
      </c>
      <c r="F146" s="36">
        <f>SUMIFS(СВЦЭМ!$C$39:$C$782,СВЦЭМ!$A$39:$A$782,$A146,СВЦЭМ!$B$39:$B$782,F$119)+'СЕТ СН'!$I$9+СВЦЭМ!$D$10+'СЕТ СН'!$I$6-'СЕТ СН'!$I$19</f>
        <v>2614.0389003600003</v>
      </c>
      <c r="G146" s="36">
        <f>SUMIFS(СВЦЭМ!$C$39:$C$782,СВЦЭМ!$A$39:$A$782,$A146,СВЦЭМ!$B$39:$B$782,G$119)+'СЕТ СН'!$I$9+СВЦЭМ!$D$10+'СЕТ СН'!$I$6-'СЕТ СН'!$I$19</f>
        <v>2595.4385000900002</v>
      </c>
      <c r="H146" s="36">
        <f>SUMIFS(СВЦЭМ!$C$39:$C$782,СВЦЭМ!$A$39:$A$782,$A146,СВЦЭМ!$B$39:$B$782,H$119)+'СЕТ СН'!$I$9+СВЦЭМ!$D$10+'СЕТ СН'!$I$6-'СЕТ СН'!$I$19</f>
        <v>2518.9052986500001</v>
      </c>
      <c r="I146" s="36">
        <f>SUMIFS(СВЦЭМ!$C$39:$C$782,СВЦЭМ!$A$39:$A$782,$A146,СВЦЭМ!$B$39:$B$782,I$119)+'СЕТ СН'!$I$9+СВЦЭМ!$D$10+'СЕТ СН'!$I$6-'СЕТ СН'!$I$19</f>
        <v>2401.5535914800003</v>
      </c>
      <c r="J146" s="36">
        <f>SUMIFS(СВЦЭМ!$C$39:$C$782,СВЦЭМ!$A$39:$A$782,$A146,СВЦЭМ!$B$39:$B$782,J$119)+'СЕТ СН'!$I$9+СВЦЭМ!$D$10+'СЕТ СН'!$I$6-'СЕТ СН'!$I$19</f>
        <v>2309.2214405700001</v>
      </c>
      <c r="K146" s="36">
        <f>SUMIFS(СВЦЭМ!$C$39:$C$782,СВЦЭМ!$A$39:$A$782,$A146,СВЦЭМ!$B$39:$B$782,K$119)+'СЕТ СН'!$I$9+СВЦЭМ!$D$10+'СЕТ СН'!$I$6-'СЕТ СН'!$I$19</f>
        <v>2319.1654233500003</v>
      </c>
      <c r="L146" s="36">
        <f>SUMIFS(СВЦЭМ!$C$39:$C$782,СВЦЭМ!$A$39:$A$782,$A146,СВЦЭМ!$B$39:$B$782,L$119)+'СЕТ СН'!$I$9+СВЦЭМ!$D$10+'СЕТ СН'!$I$6-'СЕТ СН'!$I$19</f>
        <v>2312.9368655500002</v>
      </c>
      <c r="M146" s="36">
        <f>SUMIFS(СВЦЭМ!$C$39:$C$782,СВЦЭМ!$A$39:$A$782,$A146,СВЦЭМ!$B$39:$B$782,M$119)+'СЕТ СН'!$I$9+СВЦЭМ!$D$10+'СЕТ СН'!$I$6-'СЕТ СН'!$I$19</f>
        <v>2327.1850933200003</v>
      </c>
      <c r="N146" s="36">
        <f>SUMIFS(СВЦЭМ!$C$39:$C$782,СВЦЭМ!$A$39:$A$782,$A146,СВЦЭМ!$B$39:$B$782,N$119)+'СЕТ СН'!$I$9+СВЦЭМ!$D$10+'СЕТ СН'!$I$6-'СЕТ СН'!$I$19</f>
        <v>2455.3940368100002</v>
      </c>
      <c r="O146" s="36">
        <f>SUMIFS(СВЦЭМ!$C$39:$C$782,СВЦЭМ!$A$39:$A$782,$A146,СВЦЭМ!$B$39:$B$782,O$119)+'СЕТ СН'!$I$9+СВЦЭМ!$D$10+'СЕТ СН'!$I$6-'СЕТ СН'!$I$19</f>
        <v>2465.26508939</v>
      </c>
      <c r="P146" s="36">
        <f>SUMIFS(СВЦЭМ!$C$39:$C$782,СВЦЭМ!$A$39:$A$782,$A146,СВЦЭМ!$B$39:$B$782,P$119)+'СЕТ СН'!$I$9+СВЦЭМ!$D$10+'СЕТ СН'!$I$6-'СЕТ СН'!$I$19</f>
        <v>2482.9830253700002</v>
      </c>
      <c r="Q146" s="36">
        <f>SUMIFS(СВЦЭМ!$C$39:$C$782,СВЦЭМ!$A$39:$A$782,$A146,СВЦЭМ!$B$39:$B$782,Q$119)+'СЕТ СН'!$I$9+СВЦЭМ!$D$10+'СЕТ СН'!$I$6-'СЕТ СН'!$I$19</f>
        <v>2491.1328867800003</v>
      </c>
      <c r="R146" s="36">
        <f>SUMIFS(СВЦЭМ!$C$39:$C$782,СВЦЭМ!$A$39:$A$782,$A146,СВЦЭМ!$B$39:$B$782,R$119)+'СЕТ СН'!$I$9+СВЦЭМ!$D$10+'СЕТ СН'!$I$6-'СЕТ СН'!$I$19</f>
        <v>2475.3161109500002</v>
      </c>
      <c r="S146" s="36">
        <f>SUMIFS(СВЦЭМ!$C$39:$C$782,СВЦЭМ!$A$39:$A$782,$A146,СВЦЭМ!$B$39:$B$782,S$119)+'СЕТ СН'!$I$9+СВЦЭМ!$D$10+'СЕТ СН'!$I$6-'СЕТ СН'!$I$19</f>
        <v>2440.3761596499999</v>
      </c>
      <c r="T146" s="36">
        <f>SUMIFS(СВЦЭМ!$C$39:$C$782,СВЦЭМ!$A$39:$A$782,$A146,СВЦЭМ!$B$39:$B$782,T$119)+'СЕТ СН'!$I$9+СВЦЭМ!$D$10+'СЕТ СН'!$I$6-'СЕТ СН'!$I$19</f>
        <v>2389.3823380800004</v>
      </c>
      <c r="U146" s="36">
        <f>SUMIFS(СВЦЭМ!$C$39:$C$782,СВЦЭМ!$A$39:$A$782,$A146,СВЦЭМ!$B$39:$B$782,U$119)+'СЕТ СН'!$I$9+СВЦЭМ!$D$10+'СЕТ СН'!$I$6-'СЕТ СН'!$I$19</f>
        <v>2321.83386832</v>
      </c>
      <c r="V146" s="36">
        <f>SUMIFS(СВЦЭМ!$C$39:$C$782,СВЦЭМ!$A$39:$A$782,$A146,СВЦЭМ!$B$39:$B$782,V$119)+'СЕТ СН'!$I$9+СВЦЭМ!$D$10+'СЕТ СН'!$I$6-'СЕТ СН'!$I$19</f>
        <v>2307.6093560999998</v>
      </c>
      <c r="W146" s="36">
        <f>SUMIFS(СВЦЭМ!$C$39:$C$782,СВЦЭМ!$A$39:$A$782,$A146,СВЦЭМ!$B$39:$B$782,W$119)+'СЕТ СН'!$I$9+СВЦЭМ!$D$10+'СЕТ СН'!$I$6-'СЕТ СН'!$I$19</f>
        <v>2343.4417809400002</v>
      </c>
      <c r="X146" s="36">
        <f>SUMIFS(СВЦЭМ!$C$39:$C$782,СВЦЭМ!$A$39:$A$782,$A146,СВЦЭМ!$B$39:$B$782,X$119)+'СЕТ СН'!$I$9+СВЦЭМ!$D$10+'СЕТ СН'!$I$6-'СЕТ СН'!$I$19</f>
        <v>2348.3633104700002</v>
      </c>
      <c r="Y146" s="36">
        <f>SUMIFS(СВЦЭМ!$C$39:$C$782,СВЦЭМ!$A$39:$A$782,$A146,СВЦЭМ!$B$39:$B$782,Y$119)+'СЕТ СН'!$I$9+СВЦЭМ!$D$10+'СЕТ СН'!$I$6-'СЕТ СН'!$I$19</f>
        <v>2463.7067292400002</v>
      </c>
    </row>
    <row r="147" spans="1:26" ht="15.75" x14ac:dyDescent="0.2">
      <c r="A147" s="35">
        <f t="shared" si="3"/>
        <v>45074</v>
      </c>
      <c r="B147" s="36">
        <f>SUMIFS(СВЦЭМ!$C$39:$C$782,СВЦЭМ!$A$39:$A$782,$A147,СВЦЭМ!$B$39:$B$782,B$119)+'СЕТ СН'!$I$9+СВЦЭМ!$D$10+'СЕТ СН'!$I$6-'СЕТ СН'!$I$19</f>
        <v>2313.9661437200002</v>
      </c>
      <c r="C147" s="36">
        <f>SUMIFS(СВЦЭМ!$C$39:$C$782,СВЦЭМ!$A$39:$A$782,$A147,СВЦЭМ!$B$39:$B$782,C$119)+'СЕТ СН'!$I$9+СВЦЭМ!$D$10+'СЕТ СН'!$I$6-'СЕТ СН'!$I$19</f>
        <v>2399.8804158600001</v>
      </c>
      <c r="D147" s="36">
        <f>SUMIFS(СВЦЭМ!$C$39:$C$782,СВЦЭМ!$A$39:$A$782,$A147,СВЦЭМ!$B$39:$B$782,D$119)+'СЕТ СН'!$I$9+СВЦЭМ!$D$10+'СЕТ СН'!$I$6-'СЕТ СН'!$I$19</f>
        <v>2475.21101688</v>
      </c>
      <c r="E147" s="36">
        <f>SUMIFS(СВЦЭМ!$C$39:$C$782,СВЦЭМ!$A$39:$A$782,$A147,СВЦЭМ!$B$39:$B$782,E$119)+'СЕТ СН'!$I$9+СВЦЭМ!$D$10+'СЕТ СН'!$I$6-'СЕТ СН'!$I$19</f>
        <v>2484.3645301800002</v>
      </c>
      <c r="F147" s="36">
        <f>SUMIFS(СВЦЭМ!$C$39:$C$782,СВЦЭМ!$A$39:$A$782,$A147,СВЦЭМ!$B$39:$B$782,F$119)+'СЕТ СН'!$I$9+СВЦЭМ!$D$10+'СЕТ СН'!$I$6-'СЕТ СН'!$I$19</f>
        <v>2490.0459246</v>
      </c>
      <c r="G147" s="36">
        <f>SUMIFS(СВЦЭМ!$C$39:$C$782,СВЦЭМ!$A$39:$A$782,$A147,СВЦЭМ!$B$39:$B$782,G$119)+'СЕТ СН'!$I$9+СВЦЭМ!$D$10+'СЕТ СН'!$I$6-'СЕТ СН'!$I$19</f>
        <v>2557.9064009900003</v>
      </c>
      <c r="H147" s="36">
        <f>SUMIFS(СВЦЭМ!$C$39:$C$782,СВЦЭМ!$A$39:$A$782,$A147,СВЦЭМ!$B$39:$B$782,H$119)+'СЕТ СН'!$I$9+СВЦЭМ!$D$10+'СЕТ СН'!$I$6-'СЕТ СН'!$I$19</f>
        <v>2497.5939426000004</v>
      </c>
      <c r="I147" s="36">
        <f>SUMIFS(СВЦЭМ!$C$39:$C$782,СВЦЭМ!$A$39:$A$782,$A147,СВЦЭМ!$B$39:$B$782,I$119)+'СЕТ СН'!$I$9+СВЦЭМ!$D$10+'СЕТ СН'!$I$6-'СЕТ СН'!$I$19</f>
        <v>2450.7001942400002</v>
      </c>
      <c r="J147" s="36">
        <f>SUMIFS(СВЦЭМ!$C$39:$C$782,СВЦЭМ!$A$39:$A$782,$A147,СВЦЭМ!$B$39:$B$782,J$119)+'СЕТ СН'!$I$9+СВЦЭМ!$D$10+'СЕТ СН'!$I$6-'СЕТ СН'!$I$19</f>
        <v>2378.3875886000001</v>
      </c>
      <c r="K147" s="36">
        <f>SUMIFS(СВЦЭМ!$C$39:$C$782,СВЦЭМ!$A$39:$A$782,$A147,СВЦЭМ!$B$39:$B$782,K$119)+'СЕТ СН'!$I$9+СВЦЭМ!$D$10+'СЕТ СН'!$I$6-'СЕТ СН'!$I$19</f>
        <v>2308.0718368500002</v>
      </c>
      <c r="L147" s="36">
        <f>SUMIFS(СВЦЭМ!$C$39:$C$782,СВЦЭМ!$A$39:$A$782,$A147,СВЦЭМ!$B$39:$B$782,L$119)+'СЕТ СН'!$I$9+СВЦЭМ!$D$10+'СЕТ СН'!$I$6-'СЕТ СН'!$I$19</f>
        <v>2299.8229025800001</v>
      </c>
      <c r="M147" s="36">
        <f>SUMIFS(СВЦЭМ!$C$39:$C$782,СВЦЭМ!$A$39:$A$782,$A147,СВЦЭМ!$B$39:$B$782,M$119)+'СЕТ СН'!$I$9+СВЦЭМ!$D$10+'СЕТ СН'!$I$6-'СЕТ СН'!$I$19</f>
        <v>2275.3828289000003</v>
      </c>
      <c r="N147" s="36">
        <f>SUMIFS(СВЦЭМ!$C$39:$C$782,СВЦЭМ!$A$39:$A$782,$A147,СВЦЭМ!$B$39:$B$782,N$119)+'СЕТ СН'!$I$9+СВЦЭМ!$D$10+'СЕТ СН'!$I$6-'СЕТ СН'!$I$19</f>
        <v>2316.87213961</v>
      </c>
      <c r="O147" s="36">
        <f>SUMIFS(СВЦЭМ!$C$39:$C$782,СВЦЭМ!$A$39:$A$782,$A147,СВЦЭМ!$B$39:$B$782,O$119)+'СЕТ СН'!$I$9+СВЦЭМ!$D$10+'СЕТ СН'!$I$6-'СЕТ СН'!$I$19</f>
        <v>2341.2327661899999</v>
      </c>
      <c r="P147" s="36">
        <f>SUMIFS(СВЦЭМ!$C$39:$C$782,СВЦЭМ!$A$39:$A$782,$A147,СВЦЭМ!$B$39:$B$782,P$119)+'СЕТ СН'!$I$9+СВЦЭМ!$D$10+'СЕТ СН'!$I$6-'СЕТ СН'!$I$19</f>
        <v>2351.1169127000003</v>
      </c>
      <c r="Q147" s="36">
        <f>SUMIFS(СВЦЭМ!$C$39:$C$782,СВЦЭМ!$A$39:$A$782,$A147,СВЦЭМ!$B$39:$B$782,Q$119)+'СЕТ СН'!$I$9+СВЦЭМ!$D$10+'СЕТ СН'!$I$6-'СЕТ СН'!$I$19</f>
        <v>2368.3288394400001</v>
      </c>
      <c r="R147" s="36">
        <f>SUMIFS(СВЦЭМ!$C$39:$C$782,СВЦЭМ!$A$39:$A$782,$A147,СВЦЭМ!$B$39:$B$782,R$119)+'СЕТ СН'!$I$9+СВЦЭМ!$D$10+'СЕТ СН'!$I$6-'СЕТ СН'!$I$19</f>
        <v>2334.3787934700003</v>
      </c>
      <c r="S147" s="36">
        <f>SUMIFS(СВЦЭМ!$C$39:$C$782,СВЦЭМ!$A$39:$A$782,$A147,СВЦЭМ!$B$39:$B$782,S$119)+'СЕТ СН'!$I$9+СВЦЭМ!$D$10+'СЕТ СН'!$I$6-'СЕТ СН'!$I$19</f>
        <v>2320.9614793800001</v>
      </c>
      <c r="T147" s="36">
        <f>SUMIFS(СВЦЭМ!$C$39:$C$782,СВЦЭМ!$A$39:$A$782,$A147,СВЦЭМ!$B$39:$B$782,T$119)+'СЕТ СН'!$I$9+СВЦЭМ!$D$10+'СЕТ СН'!$I$6-'СЕТ СН'!$I$19</f>
        <v>2282.8780914700001</v>
      </c>
      <c r="U147" s="36">
        <f>SUMIFS(СВЦЭМ!$C$39:$C$782,СВЦЭМ!$A$39:$A$782,$A147,СВЦЭМ!$B$39:$B$782,U$119)+'СЕТ СН'!$I$9+СВЦЭМ!$D$10+'СЕТ СН'!$I$6-'СЕТ СН'!$I$19</f>
        <v>2283.65141515</v>
      </c>
      <c r="V147" s="36">
        <f>SUMIFS(СВЦЭМ!$C$39:$C$782,СВЦЭМ!$A$39:$A$782,$A147,СВЦЭМ!$B$39:$B$782,V$119)+'СЕТ СН'!$I$9+СВЦЭМ!$D$10+'СЕТ СН'!$I$6-'СЕТ СН'!$I$19</f>
        <v>2263.2121651900002</v>
      </c>
      <c r="W147" s="36">
        <f>SUMIFS(СВЦЭМ!$C$39:$C$782,СВЦЭМ!$A$39:$A$782,$A147,СВЦЭМ!$B$39:$B$782,W$119)+'СЕТ СН'!$I$9+СВЦЭМ!$D$10+'СЕТ СН'!$I$6-'СЕТ СН'!$I$19</f>
        <v>2243.1199304100001</v>
      </c>
      <c r="X147" s="36">
        <f>SUMIFS(СВЦЭМ!$C$39:$C$782,СВЦЭМ!$A$39:$A$782,$A147,СВЦЭМ!$B$39:$B$782,X$119)+'СЕТ СН'!$I$9+СВЦЭМ!$D$10+'СЕТ СН'!$I$6-'СЕТ СН'!$I$19</f>
        <v>2270.3075479899999</v>
      </c>
      <c r="Y147" s="36">
        <f>SUMIFS(СВЦЭМ!$C$39:$C$782,СВЦЭМ!$A$39:$A$782,$A147,СВЦЭМ!$B$39:$B$782,Y$119)+'СЕТ СН'!$I$9+СВЦЭМ!$D$10+'СЕТ СН'!$I$6-'СЕТ СН'!$I$19</f>
        <v>2329.7373002200002</v>
      </c>
    </row>
    <row r="148" spans="1:26" ht="15.75" x14ac:dyDescent="0.2">
      <c r="A148" s="35">
        <f t="shared" si="3"/>
        <v>45075</v>
      </c>
      <c r="B148" s="36">
        <f>SUMIFS(СВЦЭМ!$C$39:$C$782,СВЦЭМ!$A$39:$A$782,$A148,СВЦЭМ!$B$39:$B$782,B$119)+'СЕТ СН'!$I$9+СВЦЭМ!$D$10+'СЕТ СН'!$I$6-'СЕТ СН'!$I$19</f>
        <v>2323.97313136</v>
      </c>
      <c r="C148" s="36">
        <f>SUMIFS(СВЦЭМ!$C$39:$C$782,СВЦЭМ!$A$39:$A$782,$A148,СВЦЭМ!$B$39:$B$782,C$119)+'СЕТ СН'!$I$9+СВЦЭМ!$D$10+'СЕТ СН'!$I$6-'СЕТ СН'!$I$19</f>
        <v>2424.7362381000003</v>
      </c>
      <c r="D148" s="36">
        <f>SUMIFS(СВЦЭМ!$C$39:$C$782,СВЦЭМ!$A$39:$A$782,$A148,СВЦЭМ!$B$39:$B$782,D$119)+'СЕТ СН'!$I$9+СВЦЭМ!$D$10+'СЕТ СН'!$I$6-'СЕТ СН'!$I$19</f>
        <v>2512.81587554</v>
      </c>
      <c r="E148" s="36">
        <f>SUMIFS(СВЦЭМ!$C$39:$C$782,СВЦЭМ!$A$39:$A$782,$A148,СВЦЭМ!$B$39:$B$782,E$119)+'СЕТ СН'!$I$9+СВЦЭМ!$D$10+'СЕТ СН'!$I$6-'СЕТ СН'!$I$19</f>
        <v>2595.27342013</v>
      </c>
      <c r="F148" s="36">
        <f>SUMIFS(СВЦЭМ!$C$39:$C$782,СВЦЭМ!$A$39:$A$782,$A148,СВЦЭМ!$B$39:$B$782,F$119)+'СЕТ СН'!$I$9+СВЦЭМ!$D$10+'СЕТ СН'!$I$6-'СЕТ СН'!$I$19</f>
        <v>2585.6925194300002</v>
      </c>
      <c r="G148" s="36">
        <f>SUMIFS(СВЦЭМ!$C$39:$C$782,СВЦЭМ!$A$39:$A$782,$A148,СВЦЭМ!$B$39:$B$782,G$119)+'СЕТ СН'!$I$9+СВЦЭМ!$D$10+'СЕТ СН'!$I$6-'СЕТ СН'!$I$19</f>
        <v>2576.51855015</v>
      </c>
      <c r="H148" s="36">
        <f>SUMIFS(СВЦЭМ!$C$39:$C$782,СВЦЭМ!$A$39:$A$782,$A148,СВЦЭМ!$B$39:$B$782,H$119)+'СЕТ СН'!$I$9+СВЦЭМ!$D$10+'СЕТ СН'!$I$6-'СЕТ СН'!$I$19</f>
        <v>2502.2017385200002</v>
      </c>
      <c r="I148" s="36">
        <f>SUMIFS(СВЦЭМ!$C$39:$C$782,СВЦЭМ!$A$39:$A$782,$A148,СВЦЭМ!$B$39:$B$782,I$119)+'СЕТ СН'!$I$9+СВЦЭМ!$D$10+'СЕТ СН'!$I$6-'СЕТ СН'!$I$19</f>
        <v>2449.7351741100001</v>
      </c>
      <c r="J148" s="36">
        <f>SUMIFS(СВЦЭМ!$C$39:$C$782,СВЦЭМ!$A$39:$A$782,$A148,СВЦЭМ!$B$39:$B$782,J$119)+'СЕТ СН'!$I$9+СВЦЭМ!$D$10+'СЕТ СН'!$I$6-'СЕТ СН'!$I$19</f>
        <v>2409.2510137600002</v>
      </c>
      <c r="K148" s="36">
        <f>SUMIFS(СВЦЭМ!$C$39:$C$782,СВЦЭМ!$A$39:$A$782,$A148,СВЦЭМ!$B$39:$B$782,K$119)+'СЕТ СН'!$I$9+СВЦЭМ!$D$10+'СЕТ СН'!$I$6-'СЕТ СН'!$I$19</f>
        <v>2420.5813569600004</v>
      </c>
      <c r="L148" s="36">
        <f>SUMIFS(СВЦЭМ!$C$39:$C$782,СВЦЭМ!$A$39:$A$782,$A148,СВЦЭМ!$B$39:$B$782,L$119)+'СЕТ СН'!$I$9+СВЦЭМ!$D$10+'СЕТ СН'!$I$6-'СЕТ СН'!$I$19</f>
        <v>2426.5139044500002</v>
      </c>
      <c r="M148" s="36">
        <f>SUMIFS(СВЦЭМ!$C$39:$C$782,СВЦЭМ!$A$39:$A$782,$A148,СВЦЭМ!$B$39:$B$782,M$119)+'СЕТ СН'!$I$9+СВЦЭМ!$D$10+'СЕТ СН'!$I$6-'СЕТ СН'!$I$19</f>
        <v>2436.6721556800003</v>
      </c>
      <c r="N148" s="36">
        <f>SUMIFS(СВЦЭМ!$C$39:$C$782,СВЦЭМ!$A$39:$A$782,$A148,СВЦЭМ!$B$39:$B$782,N$119)+'СЕТ СН'!$I$9+СВЦЭМ!$D$10+'СЕТ СН'!$I$6-'СЕТ СН'!$I$19</f>
        <v>2437.1595344500001</v>
      </c>
      <c r="O148" s="36">
        <f>SUMIFS(СВЦЭМ!$C$39:$C$782,СВЦЭМ!$A$39:$A$782,$A148,СВЦЭМ!$B$39:$B$782,O$119)+'СЕТ СН'!$I$9+СВЦЭМ!$D$10+'СЕТ СН'!$I$6-'СЕТ СН'!$I$19</f>
        <v>2434.5667043600001</v>
      </c>
      <c r="P148" s="36">
        <f>SUMIFS(СВЦЭМ!$C$39:$C$782,СВЦЭМ!$A$39:$A$782,$A148,СВЦЭМ!$B$39:$B$782,P$119)+'СЕТ СН'!$I$9+СВЦЭМ!$D$10+'СЕТ СН'!$I$6-'СЕТ СН'!$I$19</f>
        <v>2426.7923865800003</v>
      </c>
      <c r="Q148" s="36">
        <f>SUMIFS(СВЦЭМ!$C$39:$C$782,СВЦЭМ!$A$39:$A$782,$A148,СВЦЭМ!$B$39:$B$782,Q$119)+'СЕТ СН'!$I$9+СВЦЭМ!$D$10+'СЕТ СН'!$I$6-'СЕТ СН'!$I$19</f>
        <v>2421.13156514</v>
      </c>
      <c r="R148" s="36">
        <f>SUMIFS(СВЦЭМ!$C$39:$C$782,СВЦЭМ!$A$39:$A$782,$A148,СВЦЭМ!$B$39:$B$782,R$119)+'СЕТ СН'!$I$9+СВЦЭМ!$D$10+'СЕТ СН'!$I$6-'СЕТ СН'!$I$19</f>
        <v>2408.7515987800002</v>
      </c>
      <c r="S148" s="36">
        <f>SUMIFS(СВЦЭМ!$C$39:$C$782,СВЦЭМ!$A$39:$A$782,$A148,СВЦЭМ!$B$39:$B$782,S$119)+'СЕТ СН'!$I$9+СВЦЭМ!$D$10+'СЕТ СН'!$I$6-'СЕТ СН'!$I$19</f>
        <v>2404.6771854600001</v>
      </c>
      <c r="T148" s="36">
        <f>SUMIFS(СВЦЭМ!$C$39:$C$782,СВЦЭМ!$A$39:$A$782,$A148,СВЦЭМ!$B$39:$B$782,T$119)+'СЕТ СН'!$I$9+СВЦЭМ!$D$10+'СЕТ СН'!$I$6-'СЕТ СН'!$I$19</f>
        <v>2326.9638003800001</v>
      </c>
      <c r="U148" s="36">
        <f>SUMIFS(СВЦЭМ!$C$39:$C$782,СВЦЭМ!$A$39:$A$782,$A148,СВЦЭМ!$B$39:$B$782,U$119)+'СЕТ СН'!$I$9+СВЦЭМ!$D$10+'СЕТ СН'!$I$6-'СЕТ СН'!$I$19</f>
        <v>2334.74155453</v>
      </c>
      <c r="V148" s="36">
        <f>SUMIFS(СВЦЭМ!$C$39:$C$782,СВЦЭМ!$A$39:$A$782,$A148,СВЦЭМ!$B$39:$B$782,V$119)+'СЕТ СН'!$I$9+СВЦЭМ!$D$10+'СЕТ СН'!$I$6-'СЕТ СН'!$I$19</f>
        <v>2346.6833375200004</v>
      </c>
      <c r="W148" s="36">
        <f>SUMIFS(СВЦЭМ!$C$39:$C$782,СВЦЭМ!$A$39:$A$782,$A148,СВЦЭМ!$B$39:$B$782,W$119)+'СЕТ СН'!$I$9+СВЦЭМ!$D$10+'СЕТ СН'!$I$6-'СЕТ СН'!$I$19</f>
        <v>2329.2823863000003</v>
      </c>
      <c r="X148" s="36">
        <f>SUMIFS(СВЦЭМ!$C$39:$C$782,СВЦЭМ!$A$39:$A$782,$A148,СВЦЭМ!$B$39:$B$782,X$119)+'СЕТ СН'!$I$9+СВЦЭМ!$D$10+'СЕТ СН'!$I$6-'СЕТ СН'!$I$19</f>
        <v>2374.1984362500002</v>
      </c>
      <c r="Y148" s="36">
        <f>SUMIFS(СВЦЭМ!$C$39:$C$782,СВЦЭМ!$A$39:$A$782,$A148,СВЦЭМ!$B$39:$B$782,Y$119)+'СЕТ СН'!$I$9+СВЦЭМ!$D$10+'СЕТ СН'!$I$6-'СЕТ СН'!$I$19</f>
        <v>2416.96761027</v>
      </c>
    </row>
    <row r="149" spans="1:26" ht="15.75" x14ac:dyDescent="0.2">
      <c r="A149" s="35">
        <f t="shared" si="3"/>
        <v>45076</v>
      </c>
      <c r="B149" s="36">
        <f>SUMIFS(СВЦЭМ!$C$39:$C$782,СВЦЭМ!$A$39:$A$782,$A149,СВЦЭМ!$B$39:$B$782,B$119)+'СЕТ СН'!$I$9+СВЦЭМ!$D$10+'СЕТ СН'!$I$6-'СЕТ СН'!$I$19</f>
        <v>2546.7858684100001</v>
      </c>
      <c r="C149" s="36">
        <f>SUMIFS(СВЦЭМ!$C$39:$C$782,СВЦЭМ!$A$39:$A$782,$A149,СВЦЭМ!$B$39:$B$782,C$119)+'СЕТ СН'!$I$9+СВЦЭМ!$D$10+'СЕТ СН'!$I$6-'СЕТ СН'!$I$19</f>
        <v>2604.9814278100002</v>
      </c>
      <c r="D149" s="36">
        <f>SUMIFS(СВЦЭМ!$C$39:$C$782,СВЦЭМ!$A$39:$A$782,$A149,СВЦЭМ!$B$39:$B$782,D$119)+'СЕТ СН'!$I$9+СВЦЭМ!$D$10+'СЕТ СН'!$I$6-'СЕТ СН'!$I$19</f>
        <v>2657.53627959</v>
      </c>
      <c r="E149" s="36">
        <f>SUMIFS(СВЦЭМ!$C$39:$C$782,СВЦЭМ!$A$39:$A$782,$A149,СВЦЭМ!$B$39:$B$782,E$119)+'СЕТ СН'!$I$9+СВЦЭМ!$D$10+'СЕТ СН'!$I$6-'СЕТ СН'!$I$19</f>
        <v>2653.5440344899998</v>
      </c>
      <c r="F149" s="36">
        <f>SUMIFS(СВЦЭМ!$C$39:$C$782,СВЦЭМ!$A$39:$A$782,$A149,СВЦЭМ!$B$39:$B$782,F$119)+'СЕТ СН'!$I$9+СВЦЭМ!$D$10+'СЕТ СН'!$I$6-'СЕТ СН'!$I$19</f>
        <v>2652.2216788800001</v>
      </c>
      <c r="G149" s="36">
        <f>SUMIFS(СВЦЭМ!$C$39:$C$782,СВЦЭМ!$A$39:$A$782,$A149,СВЦЭМ!$B$39:$B$782,G$119)+'СЕТ СН'!$I$9+СВЦЭМ!$D$10+'СЕТ СН'!$I$6-'СЕТ СН'!$I$19</f>
        <v>2600.2861079700001</v>
      </c>
      <c r="H149" s="36">
        <f>SUMIFS(СВЦЭМ!$C$39:$C$782,СВЦЭМ!$A$39:$A$782,$A149,СВЦЭМ!$B$39:$B$782,H$119)+'СЕТ СН'!$I$9+СВЦЭМ!$D$10+'СЕТ СН'!$I$6-'СЕТ СН'!$I$19</f>
        <v>2515.4355656500002</v>
      </c>
      <c r="I149" s="36">
        <f>SUMIFS(СВЦЭМ!$C$39:$C$782,СВЦЭМ!$A$39:$A$782,$A149,СВЦЭМ!$B$39:$B$782,I$119)+'СЕТ СН'!$I$9+СВЦЭМ!$D$10+'СЕТ СН'!$I$6-'СЕТ СН'!$I$19</f>
        <v>2471.2579791100002</v>
      </c>
      <c r="J149" s="36">
        <f>SUMIFS(СВЦЭМ!$C$39:$C$782,СВЦЭМ!$A$39:$A$782,$A149,СВЦЭМ!$B$39:$B$782,J$119)+'СЕТ СН'!$I$9+СВЦЭМ!$D$10+'СЕТ СН'!$I$6-'СЕТ СН'!$I$19</f>
        <v>2423.7483111900001</v>
      </c>
      <c r="K149" s="36">
        <f>SUMIFS(СВЦЭМ!$C$39:$C$782,СВЦЭМ!$A$39:$A$782,$A149,СВЦЭМ!$B$39:$B$782,K$119)+'СЕТ СН'!$I$9+СВЦЭМ!$D$10+'СЕТ СН'!$I$6-'СЕТ СН'!$I$19</f>
        <v>2466.2203304200002</v>
      </c>
      <c r="L149" s="36">
        <f>SUMIFS(СВЦЭМ!$C$39:$C$782,СВЦЭМ!$A$39:$A$782,$A149,СВЦЭМ!$B$39:$B$782,L$119)+'СЕТ СН'!$I$9+СВЦЭМ!$D$10+'СЕТ СН'!$I$6-'СЕТ СН'!$I$19</f>
        <v>2453.9185954499999</v>
      </c>
      <c r="M149" s="36">
        <f>SUMIFS(СВЦЭМ!$C$39:$C$782,СВЦЭМ!$A$39:$A$782,$A149,СВЦЭМ!$B$39:$B$782,M$119)+'СЕТ СН'!$I$9+СВЦЭМ!$D$10+'СЕТ СН'!$I$6-'СЕТ СН'!$I$19</f>
        <v>2464.48156019</v>
      </c>
      <c r="N149" s="36">
        <f>SUMIFS(СВЦЭМ!$C$39:$C$782,СВЦЭМ!$A$39:$A$782,$A149,СВЦЭМ!$B$39:$B$782,N$119)+'СЕТ СН'!$I$9+СВЦЭМ!$D$10+'СЕТ СН'!$I$6-'СЕТ СН'!$I$19</f>
        <v>2495.4473195400001</v>
      </c>
      <c r="O149" s="36">
        <f>SUMIFS(СВЦЭМ!$C$39:$C$782,СВЦЭМ!$A$39:$A$782,$A149,СВЦЭМ!$B$39:$B$782,O$119)+'СЕТ СН'!$I$9+СВЦЭМ!$D$10+'СЕТ СН'!$I$6-'СЕТ СН'!$I$19</f>
        <v>2457.3819199099999</v>
      </c>
      <c r="P149" s="36">
        <f>SUMIFS(СВЦЭМ!$C$39:$C$782,СВЦЭМ!$A$39:$A$782,$A149,СВЦЭМ!$B$39:$B$782,P$119)+'СЕТ СН'!$I$9+СВЦЭМ!$D$10+'СЕТ СН'!$I$6-'СЕТ СН'!$I$19</f>
        <v>2462.6884346500001</v>
      </c>
      <c r="Q149" s="36">
        <f>SUMIFS(СВЦЭМ!$C$39:$C$782,СВЦЭМ!$A$39:$A$782,$A149,СВЦЭМ!$B$39:$B$782,Q$119)+'СЕТ СН'!$I$9+СВЦЭМ!$D$10+'СЕТ СН'!$I$6-'СЕТ СН'!$I$19</f>
        <v>2460.9452899200001</v>
      </c>
      <c r="R149" s="36">
        <f>SUMIFS(СВЦЭМ!$C$39:$C$782,СВЦЭМ!$A$39:$A$782,$A149,СВЦЭМ!$B$39:$B$782,R$119)+'СЕТ СН'!$I$9+СВЦЭМ!$D$10+'СЕТ СН'!$I$6-'СЕТ СН'!$I$19</f>
        <v>2463.6212587199998</v>
      </c>
      <c r="S149" s="36">
        <f>SUMIFS(СВЦЭМ!$C$39:$C$782,СВЦЭМ!$A$39:$A$782,$A149,СВЦЭМ!$B$39:$B$782,S$119)+'СЕТ СН'!$I$9+СВЦЭМ!$D$10+'СЕТ СН'!$I$6-'СЕТ СН'!$I$19</f>
        <v>2429.00944093</v>
      </c>
      <c r="T149" s="36">
        <f>SUMIFS(СВЦЭМ!$C$39:$C$782,СВЦЭМ!$A$39:$A$782,$A149,СВЦЭМ!$B$39:$B$782,T$119)+'СЕТ СН'!$I$9+СВЦЭМ!$D$10+'СЕТ СН'!$I$6-'СЕТ СН'!$I$19</f>
        <v>2404.4219988599998</v>
      </c>
      <c r="U149" s="36">
        <f>SUMIFS(СВЦЭМ!$C$39:$C$782,СВЦЭМ!$A$39:$A$782,$A149,СВЦЭМ!$B$39:$B$782,U$119)+'СЕТ СН'!$I$9+СВЦЭМ!$D$10+'СЕТ СН'!$I$6-'СЕТ СН'!$I$19</f>
        <v>2344.9946552700003</v>
      </c>
      <c r="V149" s="36">
        <f>SUMIFS(СВЦЭМ!$C$39:$C$782,СВЦЭМ!$A$39:$A$782,$A149,СВЦЭМ!$B$39:$B$782,V$119)+'СЕТ СН'!$I$9+СВЦЭМ!$D$10+'СЕТ СН'!$I$6-'СЕТ СН'!$I$19</f>
        <v>2319.4453312000001</v>
      </c>
      <c r="W149" s="36">
        <f>SUMIFS(СВЦЭМ!$C$39:$C$782,СВЦЭМ!$A$39:$A$782,$A149,СВЦЭМ!$B$39:$B$782,W$119)+'СЕТ СН'!$I$9+СВЦЭМ!$D$10+'СЕТ СН'!$I$6-'СЕТ СН'!$I$19</f>
        <v>2347.97923971</v>
      </c>
      <c r="X149" s="36">
        <f>SUMIFS(СВЦЭМ!$C$39:$C$782,СВЦЭМ!$A$39:$A$782,$A149,СВЦЭМ!$B$39:$B$782,X$119)+'СЕТ СН'!$I$9+СВЦЭМ!$D$10+'СЕТ СН'!$I$6-'СЕТ СН'!$I$19</f>
        <v>2418.7059949200002</v>
      </c>
      <c r="Y149" s="36">
        <f>SUMIFS(СВЦЭМ!$C$39:$C$782,СВЦЭМ!$A$39:$A$782,$A149,СВЦЭМ!$B$39:$B$782,Y$119)+'СЕТ СН'!$I$9+СВЦЭМ!$D$10+'СЕТ СН'!$I$6-'СЕТ СН'!$I$19</f>
        <v>2461.0482788899999</v>
      </c>
    </row>
    <row r="150" spans="1:26" ht="15.75" x14ac:dyDescent="0.2">
      <c r="A150" s="35">
        <f t="shared" si="3"/>
        <v>45077</v>
      </c>
      <c r="B150" s="36">
        <f>SUMIFS(СВЦЭМ!$C$39:$C$782,СВЦЭМ!$A$39:$A$782,$A150,СВЦЭМ!$B$39:$B$782,B$119)+'СЕТ СН'!$I$9+СВЦЭМ!$D$10+'СЕТ СН'!$I$6-'СЕТ СН'!$I$19</f>
        <v>2588.84591163</v>
      </c>
      <c r="C150" s="36">
        <f>SUMIFS(СВЦЭМ!$C$39:$C$782,СВЦЭМ!$A$39:$A$782,$A150,СВЦЭМ!$B$39:$B$782,C$119)+'СЕТ СН'!$I$9+СВЦЭМ!$D$10+'СЕТ СН'!$I$6-'СЕТ СН'!$I$19</f>
        <v>2649.4634471400004</v>
      </c>
      <c r="D150" s="36">
        <f>SUMIFS(СВЦЭМ!$C$39:$C$782,СВЦЭМ!$A$39:$A$782,$A150,СВЦЭМ!$B$39:$B$782,D$119)+'СЕТ СН'!$I$9+СВЦЭМ!$D$10+'СЕТ СН'!$I$6-'СЕТ СН'!$I$19</f>
        <v>2662.9709073200002</v>
      </c>
      <c r="E150" s="36">
        <f>SUMIFS(СВЦЭМ!$C$39:$C$782,СВЦЭМ!$A$39:$A$782,$A150,СВЦЭМ!$B$39:$B$782,E$119)+'СЕТ СН'!$I$9+СВЦЭМ!$D$10+'СЕТ СН'!$I$6-'СЕТ СН'!$I$19</f>
        <v>2633.93590107</v>
      </c>
      <c r="F150" s="36">
        <f>SUMIFS(СВЦЭМ!$C$39:$C$782,СВЦЭМ!$A$39:$A$782,$A150,СВЦЭМ!$B$39:$B$782,F$119)+'СЕТ СН'!$I$9+СВЦЭМ!$D$10+'СЕТ СН'!$I$6-'СЕТ СН'!$I$19</f>
        <v>2646.4908021700003</v>
      </c>
      <c r="G150" s="36">
        <f>SUMIFS(СВЦЭМ!$C$39:$C$782,СВЦЭМ!$A$39:$A$782,$A150,СВЦЭМ!$B$39:$B$782,G$119)+'СЕТ СН'!$I$9+СВЦЭМ!$D$10+'СЕТ СН'!$I$6-'СЕТ СН'!$I$19</f>
        <v>2642.95383627</v>
      </c>
      <c r="H150" s="36">
        <f>SUMIFS(СВЦЭМ!$C$39:$C$782,СВЦЭМ!$A$39:$A$782,$A150,СВЦЭМ!$B$39:$B$782,H$119)+'СЕТ СН'!$I$9+СВЦЭМ!$D$10+'СЕТ СН'!$I$6-'СЕТ СН'!$I$19</f>
        <v>2490.4898542400001</v>
      </c>
      <c r="I150" s="36">
        <f>SUMIFS(СВЦЭМ!$C$39:$C$782,СВЦЭМ!$A$39:$A$782,$A150,СВЦЭМ!$B$39:$B$782,I$119)+'СЕТ СН'!$I$9+СВЦЭМ!$D$10+'СЕТ СН'!$I$6-'СЕТ СН'!$I$19</f>
        <v>2463.1746051999999</v>
      </c>
      <c r="J150" s="36">
        <f>SUMIFS(СВЦЭМ!$C$39:$C$782,СВЦЭМ!$A$39:$A$782,$A150,СВЦЭМ!$B$39:$B$782,J$119)+'СЕТ СН'!$I$9+СВЦЭМ!$D$10+'СЕТ СН'!$I$6-'СЕТ СН'!$I$19</f>
        <v>2403.5840639799999</v>
      </c>
      <c r="K150" s="36">
        <f>SUMIFS(СВЦЭМ!$C$39:$C$782,СВЦЭМ!$A$39:$A$782,$A150,СВЦЭМ!$B$39:$B$782,K$119)+'СЕТ СН'!$I$9+СВЦЭМ!$D$10+'СЕТ СН'!$I$6-'СЕТ СН'!$I$19</f>
        <v>2399.2386010199998</v>
      </c>
      <c r="L150" s="36">
        <f>SUMIFS(СВЦЭМ!$C$39:$C$782,СВЦЭМ!$A$39:$A$782,$A150,СВЦЭМ!$B$39:$B$782,L$119)+'СЕТ СН'!$I$9+СВЦЭМ!$D$10+'СЕТ СН'!$I$6-'СЕТ СН'!$I$19</f>
        <v>2394.8781668199999</v>
      </c>
      <c r="M150" s="36">
        <f>SUMIFS(СВЦЭМ!$C$39:$C$782,СВЦЭМ!$A$39:$A$782,$A150,СВЦЭМ!$B$39:$B$782,M$119)+'СЕТ СН'!$I$9+СВЦЭМ!$D$10+'СЕТ СН'!$I$6-'СЕТ СН'!$I$19</f>
        <v>2417.0242492799998</v>
      </c>
      <c r="N150" s="36">
        <f>SUMIFS(СВЦЭМ!$C$39:$C$782,СВЦЭМ!$A$39:$A$782,$A150,СВЦЭМ!$B$39:$B$782,N$119)+'СЕТ СН'!$I$9+СВЦЭМ!$D$10+'СЕТ СН'!$I$6-'СЕТ СН'!$I$19</f>
        <v>2442.1867593100001</v>
      </c>
      <c r="O150" s="36">
        <f>SUMIFS(СВЦЭМ!$C$39:$C$782,СВЦЭМ!$A$39:$A$782,$A150,СВЦЭМ!$B$39:$B$782,O$119)+'СЕТ СН'!$I$9+СВЦЭМ!$D$10+'СЕТ СН'!$I$6-'СЕТ СН'!$I$19</f>
        <v>2405.8754816400001</v>
      </c>
      <c r="P150" s="36">
        <f>SUMIFS(СВЦЭМ!$C$39:$C$782,СВЦЭМ!$A$39:$A$782,$A150,СВЦЭМ!$B$39:$B$782,P$119)+'СЕТ СН'!$I$9+СВЦЭМ!$D$10+'СЕТ СН'!$I$6-'СЕТ СН'!$I$19</f>
        <v>2436.7977639800001</v>
      </c>
      <c r="Q150" s="36">
        <f>SUMIFS(СВЦЭМ!$C$39:$C$782,СВЦЭМ!$A$39:$A$782,$A150,СВЦЭМ!$B$39:$B$782,Q$119)+'СЕТ СН'!$I$9+СВЦЭМ!$D$10+'СЕТ СН'!$I$6-'СЕТ СН'!$I$19</f>
        <v>2430.8345165500004</v>
      </c>
      <c r="R150" s="36">
        <f>SUMIFS(СВЦЭМ!$C$39:$C$782,СВЦЭМ!$A$39:$A$782,$A150,СВЦЭМ!$B$39:$B$782,R$119)+'СЕТ СН'!$I$9+СВЦЭМ!$D$10+'СЕТ СН'!$I$6-'СЕТ СН'!$I$19</f>
        <v>2429.6611787900001</v>
      </c>
      <c r="S150" s="36">
        <f>SUMIFS(СВЦЭМ!$C$39:$C$782,СВЦЭМ!$A$39:$A$782,$A150,СВЦЭМ!$B$39:$B$782,S$119)+'СЕТ СН'!$I$9+СВЦЭМ!$D$10+'СЕТ СН'!$I$6-'СЕТ СН'!$I$19</f>
        <v>2410.3116339500002</v>
      </c>
      <c r="T150" s="36">
        <f>SUMIFS(СВЦЭМ!$C$39:$C$782,СВЦЭМ!$A$39:$A$782,$A150,СВЦЭМ!$B$39:$B$782,T$119)+'СЕТ СН'!$I$9+СВЦЭМ!$D$10+'СЕТ СН'!$I$6-'СЕТ СН'!$I$19</f>
        <v>2383.7988846200001</v>
      </c>
      <c r="U150" s="36">
        <f>SUMIFS(СВЦЭМ!$C$39:$C$782,СВЦЭМ!$A$39:$A$782,$A150,СВЦЭМ!$B$39:$B$782,U$119)+'СЕТ СН'!$I$9+СВЦЭМ!$D$10+'СЕТ СН'!$I$6-'СЕТ СН'!$I$19</f>
        <v>2327.5256072000002</v>
      </c>
      <c r="V150" s="36">
        <f>SUMIFS(СВЦЭМ!$C$39:$C$782,СВЦЭМ!$A$39:$A$782,$A150,СВЦЭМ!$B$39:$B$782,V$119)+'СЕТ СН'!$I$9+СВЦЭМ!$D$10+'СЕТ СН'!$I$6-'СЕТ СН'!$I$19</f>
        <v>2303.3077081199999</v>
      </c>
      <c r="W150" s="36">
        <f>SUMIFS(СВЦЭМ!$C$39:$C$782,СВЦЭМ!$A$39:$A$782,$A150,СВЦЭМ!$B$39:$B$782,W$119)+'СЕТ СН'!$I$9+СВЦЭМ!$D$10+'СЕТ СН'!$I$6-'СЕТ СН'!$I$19</f>
        <v>2304.9637093400002</v>
      </c>
      <c r="X150" s="36">
        <f>SUMIFS(СВЦЭМ!$C$39:$C$782,СВЦЭМ!$A$39:$A$782,$A150,СВЦЭМ!$B$39:$B$782,X$119)+'СЕТ СН'!$I$9+СВЦЭМ!$D$10+'СЕТ СН'!$I$6-'СЕТ СН'!$I$19</f>
        <v>2357.1307441200001</v>
      </c>
      <c r="Y150" s="36">
        <f>SUMIFS(СВЦЭМ!$C$39:$C$782,СВЦЭМ!$A$39:$A$782,$A150,СВЦЭМ!$B$39:$B$782,Y$119)+'СЕТ СН'!$I$9+СВЦЭМ!$D$10+'СЕТ СН'!$I$6-'СЕТ СН'!$I$19</f>
        <v>2417.08714525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725489.20396265283</v>
      </c>
      <c r="O155" s="126"/>
      <c r="P155" s="125">
        <f>СВЦЭМ!$D$12+'СЕТ СН'!$F$10-'СЕТ СН'!$G$20</f>
        <v>725489.20396265283</v>
      </c>
      <c r="Q155" s="126"/>
      <c r="R155" s="125">
        <f>СВЦЭМ!$D$12+'СЕТ СН'!$F$10-'СЕТ СН'!$H$20</f>
        <v>725489.20396265283</v>
      </c>
      <c r="S155" s="126"/>
      <c r="T155" s="125">
        <f>СВЦЭМ!$D$12+'СЕТ СН'!$F$10-'СЕТ СН'!$I$20</f>
        <v>725489.20396265283</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1765744.73</v>
      </c>
      <c r="O159" s="140"/>
      <c r="P159" s="140">
        <f>'СЕТ СН'!$G$7</f>
        <v>1442615.09</v>
      </c>
      <c r="Q159" s="140"/>
      <c r="R159" s="140">
        <f>'СЕТ СН'!$H$7</f>
        <v>1841546.13</v>
      </c>
      <c r="S159" s="140"/>
      <c r="T159" s="140">
        <f>'СЕТ СН'!$I$7</f>
        <v>1879310.42</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SUMIFS(СВЦЭМ!$D$39:$D$782,СВЦЭМ!$A$39:$A$782,$A12,СВЦЭМ!$B$39:$B$782,B$11)+'СЕТ СН'!$F$11+СВЦЭМ!$D$10+'СЕТ СН'!$F$5-'СЕТ СН'!$F$21</f>
        <v>4851.76657006</v>
      </c>
      <c r="C12" s="36">
        <f>SUMIFS(СВЦЭМ!$D$39:$D$782,СВЦЭМ!$A$39:$A$782,$A12,СВЦЭМ!$B$39:$B$782,C$11)+'СЕТ СН'!$F$11+СВЦЭМ!$D$10+'СЕТ СН'!$F$5-'СЕТ СН'!$F$21</f>
        <v>4952.4997591600004</v>
      </c>
      <c r="D12" s="36">
        <f>SUMIFS(СВЦЭМ!$D$39:$D$782,СВЦЭМ!$A$39:$A$782,$A12,СВЦЭМ!$B$39:$B$782,D$11)+'СЕТ СН'!$F$11+СВЦЭМ!$D$10+'СЕТ СН'!$F$5-'СЕТ СН'!$F$21</f>
        <v>5010.0286550300007</v>
      </c>
      <c r="E12" s="36">
        <f>SUMIFS(СВЦЭМ!$D$39:$D$782,СВЦЭМ!$A$39:$A$782,$A12,СВЦЭМ!$B$39:$B$782,E$11)+'СЕТ СН'!$F$11+СВЦЭМ!$D$10+'СЕТ СН'!$F$5-'СЕТ СН'!$F$21</f>
        <v>5042.96852347</v>
      </c>
      <c r="F12" s="36">
        <f>SUMIFS(СВЦЭМ!$D$39:$D$782,СВЦЭМ!$A$39:$A$782,$A12,СВЦЭМ!$B$39:$B$782,F$11)+'СЕТ СН'!$F$11+СВЦЭМ!$D$10+'СЕТ СН'!$F$5-'СЕТ СН'!$F$21</f>
        <v>5047.1571038600005</v>
      </c>
      <c r="G12" s="36">
        <f>SUMIFS(СВЦЭМ!$D$39:$D$782,СВЦЭМ!$A$39:$A$782,$A12,СВЦЭМ!$B$39:$B$782,G$11)+'СЕТ СН'!$F$11+СВЦЭМ!$D$10+'СЕТ СН'!$F$5-'СЕТ СН'!$F$21</f>
        <v>5036.7407363800003</v>
      </c>
      <c r="H12" s="36">
        <f>SUMIFS(СВЦЭМ!$D$39:$D$782,СВЦЭМ!$A$39:$A$782,$A12,СВЦЭМ!$B$39:$B$782,H$11)+'СЕТ СН'!$F$11+СВЦЭМ!$D$10+'СЕТ СН'!$F$5-'СЕТ СН'!$F$21</f>
        <v>5037.9792324500004</v>
      </c>
      <c r="I12" s="36">
        <f>SUMIFS(СВЦЭМ!$D$39:$D$782,СВЦЭМ!$A$39:$A$782,$A12,СВЦЭМ!$B$39:$B$782,I$11)+'СЕТ СН'!$F$11+СВЦЭМ!$D$10+'СЕТ СН'!$F$5-'СЕТ СН'!$F$21</f>
        <v>4986.79759999</v>
      </c>
      <c r="J12" s="36">
        <f>SUMIFS(СВЦЭМ!$D$39:$D$782,СВЦЭМ!$A$39:$A$782,$A12,СВЦЭМ!$B$39:$B$782,J$11)+'СЕТ СН'!$F$11+СВЦЭМ!$D$10+'СЕТ СН'!$F$5-'СЕТ СН'!$F$21</f>
        <v>4936.4054351800005</v>
      </c>
      <c r="K12" s="36">
        <f>SUMIFS(СВЦЭМ!$D$39:$D$782,СВЦЭМ!$A$39:$A$782,$A12,СВЦЭМ!$B$39:$B$782,K$11)+'СЕТ СН'!$F$11+СВЦЭМ!$D$10+'СЕТ СН'!$F$5-'СЕТ СН'!$F$21</f>
        <v>4888.2165880400007</v>
      </c>
      <c r="L12" s="36">
        <f>SUMIFS(СВЦЭМ!$D$39:$D$782,СВЦЭМ!$A$39:$A$782,$A12,СВЦЭМ!$B$39:$B$782,L$11)+'СЕТ СН'!$F$11+СВЦЭМ!$D$10+'СЕТ СН'!$F$5-'СЕТ СН'!$F$21</f>
        <v>4854.3963119300006</v>
      </c>
      <c r="M12" s="36">
        <f>SUMIFS(СВЦЭМ!$D$39:$D$782,СВЦЭМ!$A$39:$A$782,$A12,СВЦЭМ!$B$39:$B$782,M$11)+'СЕТ СН'!$F$11+СВЦЭМ!$D$10+'СЕТ СН'!$F$5-'СЕТ СН'!$F$21</f>
        <v>4859.9127695100005</v>
      </c>
      <c r="N12" s="36">
        <f>SUMIFS(СВЦЭМ!$D$39:$D$782,СВЦЭМ!$A$39:$A$782,$A12,СВЦЭМ!$B$39:$B$782,N$11)+'СЕТ СН'!$F$11+СВЦЭМ!$D$10+'СЕТ СН'!$F$5-'СЕТ СН'!$F$21</f>
        <v>4893.0252846399999</v>
      </c>
      <c r="O12" s="36">
        <f>SUMIFS(СВЦЭМ!$D$39:$D$782,СВЦЭМ!$A$39:$A$782,$A12,СВЦЭМ!$B$39:$B$782,O$11)+'СЕТ СН'!$F$11+СВЦЭМ!$D$10+'СЕТ СН'!$F$5-'СЕТ СН'!$F$21</f>
        <v>4904.0338636300003</v>
      </c>
      <c r="P12" s="36">
        <f>SUMIFS(СВЦЭМ!$D$39:$D$782,СВЦЭМ!$A$39:$A$782,$A12,СВЦЭМ!$B$39:$B$782,P$11)+'СЕТ СН'!$F$11+СВЦЭМ!$D$10+'СЕТ СН'!$F$5-'СЕТ СН'!$F$21</f>
        <v>4902.0920338000005</v>
      </c>
      <c r="Q12" s="36">
        <f>SUMIFS(СВЦЭМ!$D$39:$D$782,СВЦЭМ!$A$39:$A$782,$A12,СВЦЭМ!$B$39:$B$782,Q$11)+'СЕТ СН'!$F$11+СВЦЭМ!$D$10+'СЕТ СН'!$F$5-'СЕТ СН'!$F$21</f>
        <v>4909.3151899100003</v>
      </c>
      <c r="R12" s="36">
        <f>SUMIFS(СВЦЭМ!$D$39:$D$782,СВЦЭМ!$A$39:$A$782,$A12,СВЦЭМ!$B$39:$B$782,R$11)+'СЕТ СН'!$F$11+СВЦЭМ!$D$10+'СЕТ СН'!$F$5-'СЕТ СН'!$F$21</f>
        <v>4906.1196158299999</v>
      </c>
      <c r="S12" s="36">
        <f>SUMIFS(СВЦЭМ!$D$39:$D$782,СВЦЭМ!$A$39:$A$782,$A12,СВЦЭМ!$B$39:$B$782,S$11)+'СЕТ СН'!$F$11+СВЦЭМ!$D$10+'СЕТ СН'!$F$5-'СЕТ СН'!$F$21</f>
        <v>4850.4099400800005</v>
      </c>
      <c r="T12" s="36">
        <f>SUMIFS(СВЦЭМ!$D$39:$D$782,СВЦЭМ!$A$39:$A$782,$A12,СВЦЭМ!$B$39:$B$782,T$11)+'СЕТ СН'!$F$11+СВЦЭМ!$D$10+'СЕТ СН'!$F$5-'СЕТ СН'!$F$21</f>
        <v>4820.5549047800005</v>
      </c>
      <c r="U12" s="36">
        <f>SUMIFS(СВЦЭМ!$D$39:$D$782,СВЦЭМ!$A$39:$A$782,$A12,СВЦЭМ!$B$39:$B$782,U$11)+'СЕТ СН'!$F$11+СВЦЭМ!$D$10+'СЕТ СН'!$F$5-'СЕТ СН'!$F$21</f>
        <v>4794.6884277099998</v>
      </c>
      <c r="V12" s="36">
        <f>SUMIFS(СВЦЭМ!$D$39:$D$782,СВЦЭМ!$A$39:$A$782,$A12,СВЦЭМ!$B$39:$B$782,V$11)+'СЕТ СН'!$F$11+СВЦЭМ!$D$10+'СЕТ СН'!$F$5-'СЕТ СН'!$F$21</f>
        <v>4743.0829451200007</v>
      </c>
      <c r="W12" s="36">
        <f>SUMIFS(СВЦЭМ!$D$39:$D$782,СВЦЭМ!$A$39:$A$782,$A12,СВЦЭМ!$B$39:$B$782,W$11)+'СЕТ СН'!$F$11+СВЦЭМ!$D$10+'СЕТ СН'!$F$5-'СЕТ СН'!$F$21</f>
        <v>4722.0811574300005</v>
      </c>
      <c r="X12" s="36">
        <f>SUMIFS(СВЦЭМ!$D$39:$D$782,СВЦЭМ!$A$39:$A$782,$A12,СВЦЭМ!$B$39:$B$782,X$11)+'СЕТ СН'!$F$11+СВЦЭМ!$D$10+'СЕТ СН'!$F$5-'СЕТ СН'!$F$21</f>
        <v>4760.1008338199999</v>
      </c>
      <c r="Y12" s="36">
        <f>SUMIFS(СВЦЭМ!$D$39:$D$782,СВЦЭМ!$A$39:$A$782,$A12,СВЦЭМ!$B$39:$B$782,Y$11)+'СЕТ СН'!$F$11+СВЦЭМ!$D$10+'СЕТ СН'!$F$5-'СЕТ СН'!$F$21</f>
        <v>4811.7537138300004</v>
      </c>
      <c r="AA12" s="45"/>
    </row>
    <row r="13" spans="1:27" ht="15.75" x14ac:dyDescent="0.2">
      <c r="A13" s="35">
        <f>A12+1</f>
        <v>45048</v>
      </c>
      <c r="B13" s="36">
        <f>SUMIFS(СВЦЭМ!$D$39:$D$782,СВЦЭМ!$A$39:$A$782,$A13,СВЦЭМ!$B$39:$B$782,B$11)+'СЕТ СН'!$F$11+СВЦЭМ!$D$10+'СЕТ СН'!$F$5-'СЕТ СН'!$F$21</f>
        <v>4893.6996384399999</v>
      </c>
      <c r="C13" s="36">
        <f>SUMIFS(СВЦЭМ!$D$39:$D$782,СВЦЭМ!$A$39:$A$782,$A13,СВЦЭМ!$B$39:$B$782,C$11)+'СЕТ СН'!$F$11+СВЦЭМ!$D$10+'СЕТ СН'!$F$5-'СЕТ СН'!$F$21</f>
        <v>4957.10454923</v>
      </c>
      <c r="D13" s="36">
        <f>SUMIFS(СВЦЭМ!$D$39:$D$782,СВЦЭМ!$A$39:$A$782,$A13,СВЦЭМ!$B$39:$B$782,D$11)+'СЕТ СН'!$F$11+СВЦЭМ!$D$10+'СЕТ СН'!$F$5-'СЕТ СН'!$F$21</f>
        <v>5012.5000920100001</v>
      </c>
      <c r="E13" s="36">
        <f>SUMIFS(СВЦЭМ!$D$39:$D$782,СВЦЭМ!$A$39:$A$782,$A13,СВЦЭМ!$B$39:$B$782,E$11)+'СЕТ СН'!$F$11+СВЦЭМ!$D$10+'СЕТ СН'!$F$5-'СЕТ СН'!$F$21</f>
        <v>5018.4541764300002</v>
      </c>
      <c r="F13" s="36">
        <f>SUMIFS(СВЦЭМ!$D$39:$D$782,СВЦЭМ!$A$39:$A$782,$A13,СВЦЭМ!$B$39:$B$782,F$11)+'СЕТ СН'!$F$11+СВЦЭМ!$D$10+'СЕТ СН'!$F$5-'СЕТ СН'!$F$21</f>
        <v>5026.6752449900005</v>
      </c>
      <c r="G13" s="36">
        <f>SUMIFS(СВЦЭМ!$D$39:$D$782,СВЦЭМ!$A$39:$A$782,$A13,СВЦЭМ!$B$39:$B$782,G$11)+'СЕТ СН'!$F$11+СВЦЭМ!$D$10+'СЕТ СН'!$F$5-'СЕТ СН'!$F$21</f>
        <v>5022.8305141700002</v>
      </c>
      <c r="H13" s="36">
        <f>SUMIFS(СВЦЭМ!$D$39:$D$782,СВЦЭМ!$A$39:$A$782,$A13,СВЦЭМ!$B$39:$B$782,H$11)+'СЕТ СН'!$F$11+СВЦЭМ!$D$10+'СЕТ СН'!$F$5-'СЕТ СН'!$F$21</f>
        <v>5057.5704904000004</v>
      </c>
      <c r="I13" s="36">
        <f>SUMIFS(СВЦЭМ!$D$39:$D$782,СВЦЭМ!$A$39:$A$782,$A13,СВЦЭМ!$B$39:$B$782,I$11)+'СЕТ СН'!$F$11+СВЦЭМ!$D$10+'СЕТ СН'!$F$5-'СЕТ СН'!$F$21</f>
        <v>4885.5358815100008</v>
      </c>
      <c r="J13" s="36">
        <f>SUMIFS(СВЦЭМ!$D$39:$D$782,СВЦЭМ!$A$39:$A$782,$A13,СВЦЭМ!$B$39:$B$782,J$11)+'СЕТ СН'!$F$11+СВЦЭМ!$D$10+'СЕТ СН'!$F$5-'СЕТ СН'!$F$21</f>
        <v>4859.1147278300004</v>
      </c>
      <c r="K13" s="36">
        <f>SUMIFS(СВЦЭМ!$D$39:$D$782,СВЦЭМ!$A$39:$A$782,$A13,СВЦЭМ!$B$39:$B$782,K$11)+'СЕТ СН'!$F$11+СВЦЭМ!$D$10+'СЕТ СН'!$F$5-'СЕТ СН'!$F$21</f>
        <v>4843.2068902999999</v>
      </c>
      <c r="L13" s="36">
        <f>SUMIFS(СВЦЭМ!$D$39:$D$782,СВЦЭМ!$A$39:$A$782,$A13,СВЦЭМ!$B$39:$B$782,L$11)+'СЕТ СН'!$F$11+СВЦЭМ!$D$10+'СЕТ СН'!$F$5-'СЕТ СН'!$F$21</f>
        <v>4842.6091758399998</v>
      </c>
      <c r="M13" s="36">
        <f>SUMIFS(СВЦЭМ!$D$39:$D$782,СВЦЭМ!$A$39:$A$782,$A13,СВЦЭМ!$B$39:$B$782,M$11)+'СЕТ СН'!$F$11+СВЦЭМ!$D$10+'СЕТ СН'!$F$5-'СЕТ СН'!$F$21</f>
        <v>4851.1705513400002</v>
      </c>
      <c r="N13" s="36">
        <f>SUMIFS(СВЦЭМ!$D$39:$D$782,СВЦЭМ!$A$39:$A$782,$A13,СВЦЭМ!$B$39:$B$782,N$11)+'СЕТ СН'!$F$11+СВЦЭМ!$D$10+'СЕТ СН'!$F$5-'СЕТ СН'!$F$21</f>
        <v>4872.3895734899997</v>
      </c>
      <c r="O13" s="36">
        <f>SUMIFS(СВЦЭМ!$D$39:$D$782,СВЦЭМ!$A$39:$A$782,$A13,СВЦЭМ!$B$39:$B$782,O$11)+'СЕТ СН'!$F$11+СВЦЭМ!$D$10+'СЕТ СН'!$F$5-'СЕТ СН'!$F$21</f>
        <v>4889.8961953899998</v>
      </c>
      <c r="P13" s="36">
        <f>SUMIFS(СВЦЭМ!$D$39:$D$782,СВЦЭМ!$A$39:$A$782,$A13,СВЦЭМ!$B$39:$B$782,P$11)+'СЕТ СН'!$F$11+СВЦЭМ!$D$10+'СЕТ СН'!$F$5-'СЕТ СН'!$F$21</f>
        <v>4842.5588597700007</v>
      </c>
      <c r="Q13" s="36">
        <f>SUMIFS(СВЦЭМ!$D$39:$D$782,СВЦЭМ!$A$39:$A$782,$A13,СВЦЭМ!$B$39:$B$782,Q$11)+'СЕТ СН'!$F$11+СВЦЭМ!$D$10+'СЕТ СН'!$F$5-'СЕТ СН'!$F$21</f>
        <v>4796.2140182800003</v>
      </c>
      <c r="R13" s="36">
        <f>SUMIFS(СВЦЭМ!$D$39:$D$782,СВЦЭМ!$A$39:$A$782,$A13,СВЦЭМ!$B$39:$B$782,R$11)+'СЕТ СН'!$F$11+СВЦЭМ!$D$10+'СЕТ СН'!$F$5-'СЕТ СН'!$F$21</f>
        <v>4798.4834214700004</v>
      </c>
      <c r="S13" s="36">
        <f>SUMIFS(СВЦЭМ!$D$39:$D$782,СВЦЭМ!$A$39:$A$782,$A13,СВЦЭМ!$B$39:$B$782,S$11)+'СЕТ СН'!$F$11+СВЦЭМ!$D$10+'СЕТ СН'!$F$5-'СЕТ СН'!$F$21</f>
        <v>4763.0984176300008</v>
      </c>
      <c r="T13" s="36">
        <f>SUMIFS(СВЦЭМ!$D$39:$D$782,СВЦЭМ!$A$39:$A$782,$A13,СВЦЭМ!$B$39:$B$782,T$11)+'СЕТ СН'!$F$11+СВЦЭМ!$D$10+'СЕТ СН'!$F$5-'СЕТ СН'!$F$21</f>
        <v>4725.9057517199999</v>
      </c>
      <c r="U13" s="36">
        <f>SUMIFS(СВЦЭМ!$D$39:$D$782,СВЦЭМ!$A$39:$A$782,$A13,СВЦЭМ!$B$39:$B$782,U$11)+'СЕТ СН'!$F$11+СВЦЭМ!$D$10+'СЕТ СН'!$F$5-'СЕТ СН'!$F$21</f>
        <v>4700.87736606</v>
      </c>
      <c r="V13" s="36">
        <f>SUMIFS(СВЦЭМ!$D$39:$D$782,СВЦЭМ!$A$39:$A$782,$A13,СВЦЭМ!$B$39:$B$782,V$11)+'СЕТ СН'!$F$11+СВЦЭМ!$D$10+'СЕТ СН'!$F$5-'СЕТ СН'!$F$21</f>
        <v>4692.79888192</v>
      </c>
      <c r="W13" s="36">
        <f>SUMIFS(СВЦЭМ!$D$39:$D$782,СВЦЭМ!$A$39:$A$782,$A13,СВЦЭМ!$B$39:$B$782,W$11)+'СЕТ СН'!$F$11+СВЦЭМ!$D$10+'СЕТ СН'!$F$5-'СЕТ СН'!$F$21</f>
        <v>4666.5771077899999</v>
      </c>
      <c r="X13" s="36">
        <f>SUMIFS(СВЦЭМ!$D$39:$D$782,СВЦЭМ!$A$39:$A$782,$A13,СВЦЭМ!$B$39:$B$782,X$11)+'СЕТ СН'!$F$11+СВЦЭМ!$D$10+'СЕТ СН'!$F$5-'СЕТ СН'!$F$21</f>
        <v>4711.8961448</v>
      </c>
      <c r="Y13" s="36">
        <f>SUMIFS(СВЦЭМ!$D$39:$D$782,СВЦЭМ!$A$39:$A$782,$A13,СВЦЭМ!$B$39:$B$782,Y$11)+'СЕТ СН'!$F$11+СВЦЭМ!$D$10+'СЕТ СН'!$F$5-'СЕТ СН'!$F$21</f>
        <v>4743.53598332</v>
      </c>
    </row>
    <row r="14" spans="1:27" ht="15.75" x14ac:dyDescent="0.2">
      <c r="A14" s="35">
        <f t="shared" ref="A14:A42" si="0">A13+1</f>
        <v>45049</v>
      </c>
      <c r="B14" s="36">
        <f>SUMIFS(СВЦЭМ!$D$39:$D$782,СВЦЭМ!$A$39:$A$782,$A14,СВЦЭМ!$B$39:$B$782,B$11)+'СЕТ СН'!$F$11+СВЦЭМ!$D$10+'СЕТ СН'!$F$5-'СЕТ СН'!$F$21</f>
        <v>4880.83951566</v>
      </c>
      <c r="C14" s="36">
        <f>SUMIFS(СВЦЭМ!$D$39:$D$782,СВЦЭМ!$A$39:$A$782,$A14,СВЦЭМ!$B$39:$B$782,C$11)+'СЕТ СН'!$F$11+СВЦЭМ!$D$10+'СЕТ СН'!$F$5-'СЕТ СН'!$F$21</f>
        <v>4943.7770392000002</v>
      </c>
      <c r="D14" s="36">
        <f>SUMIFS(СВЦЭМ!$D$39:$D$782,СВЦЭМ!$A$39:$A$782,$A14,СВЦЭМ!$B$39:$B$782,D$11)+'СЕТ СН'!$F$11+СВЦЭМ!$D$10+'СЕТ СН'!$F$5-'СЕТ СН'!$F$21</f>
        <v>5014.7599037099999</v>
      </c>
      <c r="E14" s="36">
        <f>SUMIFS(СВЦЭМ!$D$39:$D$782,СВЦЭМ!$A$39:$A$782,$A14,СВЦЭМ!$B$39:$B$782,E$11)+'СЕТ СН'!$F$11+СВЦЭМ!$D$10+'СЕТ СН'!$F$5-'СЕТ СН'!$F$21</f>
        <v>5019.23774022</v>
      </c>
      <c r="F14" s="36">
        <f>SUMIFS(СВЦЭМ!$D$39:$D$782,СВЦЭМ!$A$39:$A$782,$A14,СВЦЭМ!$B$39:$B$782,F$11)+'СЕТ СН'!$F$11+СВЦЭМ!$D$10+'СЕТ СН'!$F$5-'СЕТ СН'!$F$21</f>
        <v>5032.9075604400005</v>
      </c>
      <c r="G14" s="36">
        <f>SUMIFS(СВЦЭМ!$D$39:$D$782,СВЦЭМ!$A$39:$A$782,$A14,СВЦЭМ!$B$39:$B$782,G$11)+'СЕТ СН'!$F$11+СВЦЭМ!$D$10+'СЕТ СН'!$F$5-'СЕТ СН'!$F$21</f>
        <v>4993.6874893300001</v>
      </c>
      <c r="H14" s="36">
        <f>SUMIFS(СВЦЭМ!$D$39:$D$782,СВЦЭМ!$A$39:$A$782,$A14,СВЦЭМ!$B$39:$B$782,H$11)+'СЕТ СН'!$F$11+СВЦЭМ!$D$10+'СЕТ СН'!$F$5-'СЕТ СН'!$F$21</f>
        <v>4939.92985228</v>
      </c>
      <c r="I14" s="36">
        <f>SUMIFS(СВЦЭМ!$D$39:$D$782,СВЦЭМ!$A$39:$A$782,$A14,СВЦЭМ!$B$39:$B$782,I$11)+'СЕТ СН'!$F$11+СВЦЭМ!$D$10+'СЕТ СН'!$F$5-'СЕТ СН'!$F$21</f>
        <v>4860.1583640200006</v>
      </c>
      <c r="J14" s="36">
        <f>SUMIFS(СВЦЭМ!$D$39:$D$782,СВЦЭМ!$A$39:$A$782,$A14,СВЦЭМ!$B$39:$B$782,J$11)+'СЕТ СН'!$F$11+СВЦЭМ!$D$10+'СЕТ СН'!$F$5-'СЕТ СН'!$F$21</f>
        <v>4819.32151101</v>
      </c>
      <c r="K14" s="36">
        <f>SUMIFS(СВЦЭМ!$D$39:$D$782,СВЦЭМ!$A$39:$A$782,$A14,СВЦЭМ!$B$39:$B$782,K$11)+'СЕТ СН'!$F$11+СВЦЭМ!$D$10+'СЕТ СН'!$F$5-'СЕТ СН'!$F$21</f>
        <v>4779.9495228699998</v>
      </c>
      <c r="L14" s="36">
        <f>SUMIFS(СВЦЭМ!$D$39:$D$782,СВЦЭМ!$A$39:$A$782,$A14,СВЦЭМ!$B$39:$B$782,L$11)+'СЕТ СН'!$F$11+СВЦЭМ!$D$10+'СЕТ СН'!$F$5-'СЕТ СН'!$F$21</f>
        <v>4770.1230309800003</v>
      </c>
      <c r="M14" s="36">
        <f>SUMIFS(СВЦЭМ!$D$39:$D$782,СВЦЭМ!$A$39:$A$782,$A14,СВЦЭМ!$B$39:$B$782,M$11)+'СЕТ СН'!$F$11+СВЦЭМ!$D$10+'СЕТ СН'!$F$5-'СЕТ СН'!$F$21</f>
        <v>4796.64061133</v>
      </c>
      <c r="N14" s="36">
        <f>SUMIFS(СВЦЭМ!$D$39:$D$782,СВЦЭМ!$A$39:$A$782,$A14,СВЦЭМ!$B$39:$B$782,N$11)+'СЕТ СН'!$F$11+СВЦЭМ!$D$10+'СЕТ СН'!$F$5-'СЕТ СН'!$F$21</f>
        <v>4840.9337452</v>
      </c>
      <c r="O14" s="36">
        <f>SUMIFS(СВЦЭМ!$D$39:$D$782,СВЦЭМ!$A$39:$A$782,$A14,СВЦЭМ!$B$39:$B$782,O$11)+'СЕТ СН'!$F$11+СВЦЭМ!$D$10+'СЕТ СН'!$F$5-'СЕТ СН'!$F$21</f>
        <v>4851.5485485600002</v>
      </c>
      <c r="P14" s="36">
        <f>SUMIFS(СВЦЭМ!$D$39:$D$782,СВЦЭМ!$A$39:$A$782,$A14,СВЦЭМ!$B$39:$B$782,P$11)+'СЕТ СН'!$F$11+СВЦЭМ!$D$10+'СЕТ СН'!$F$5-'СЕТ СН'!$F$21</f>
        <v>4863.24316344</v>
      </c>
      <c r="Q14" s="36">
        <f>SUMIFS(СВЦЭМ!$D$39:$D$782,СВЦЭМ!$A$39:$A$782,$A14,СВЦЭМ!$B$39:$B$782,Q$11)+'СЕТ СН'!$F$11+СВЦЭМ!$D$10+'СЕТ СН'!$F$5-'СЕТ СН'!$F$21</f>
        <v>4877.5050867500004</v>
      </c>
      <c r="R14" s="36">
        <f>SUMIFS(СВЦЭМ!$D$39:$D$782,СВЦЭМ!$A$39:$A$782,$A14,СВЦЭМ!$B$39:$B$782,R$11)+'СЕТ СН'!$F$11+СВЦЭМ!$D$10+'СЕТ СН'!$F$5-'СЕТ СН'!$F$21</f>
        <v>4870.9570959499997</v>
      </c>
      <c r="S14" s="36">
        <f>SUMIFS(СВЦЭМ!$D$39:$D$782,СВЦЭМ!$A$39:$A$782,$A14,СВЦЭМ!$B$39:$B$782,S$11)+'СЕТ СН'!$F$11+СВЦЭМ!$D$10+'СЕТ СН'!$F$5-'СЕТ СН'!$F$21</f>
        <v>4828.2473060700004</v>
      </c>
      <c r="T14" s="36">
        <f>SUMIFS(СВЦЭМ!$D$39:$D$782,СВЦЭМ!$A$39:$A$782,$A14,СВЦЭМ!$B$39:$B$782,T$11)+'СЕТ СН'!$F$11+СВЦЭМ!$D$10+'СЕТ СН'!$F$5-'СЕТ СН'!$F$21</f>
        <v>4790.5024452899997</v>
      </c>
      <c r="U14" s="36">
        <f>SUMIFS(СВЦЭМ!$D$39:$D$782,СВЦЭМ!$A$39:$A$782,$A14,СВЦЭМ!$B$39:$B$782,U$11)+'СЕТ СН'!$F$11+СВЦЭМ!$D$10+'СЕТ СН'!$F$5-'СЕТ СН'!$F$21</f>
        <v>4772.6546517100005</v>
      </c>
      <c r="V14" s="36">
        <f>SUMIFS(СВЦЭМ!$D$39:$D$782,СВЦЭМ!$A$39:$A$782,$A14,СВЦЭМ!$B$39:$B$782,V$11)+'СЕТ СН'!$F$11+СВЦЭМ!$D$10+'СЕТ СН'!$F$5-'СЕТ СН'!$F$21</f>
        <v>4740.7182102300003</v>
      </c>
      <c r="W14" s="36">
        <f>SUMIFS(СВЦЭМ!$D$39:$D$782,СВЦЭМ!$A$39:$A$782,$A14,СВЦЭМ!$B$39:$B$782,W$11)+'СЕТ СН'!$F$11+СВЦЭМ!$D$10+'СЕТ СН'!$F$5-'СЕТ СН'!$F$21</f>
        <v>4725.45630291</v>
      </c>
      <c r="X14" s="36">
        <f>SUMIFS(СВЦЭМ!$D$39:$D$782,СВЦЭМ!$A$39:$A$782,$A14,СВЦЭМ!$B$39:$B$782,X$11)+'СЕТ СН'!$F$11+СВЦЭМ!$D$10+'СЕТ СН'!$F$5-'СЕТ СН'!$F$21</f>
        <v>4774.6898759900005</v>
      </c>
      <c r="Y14" s="36">
        <f>SUMIFS(СВЦЭМ!$D$39:$D$782,СВЦЭМ!$A$39:$A$782,$A14,СВЦЭМ!$B$39:$B$782,Y$11)+'СЕТ СН'!$F$11+СВЦЭМ!$D$10+'СЕТ СН'!$F$5-'СЕТ СН'!$F$21</f>
        <v>4830.77024145</v>
      </c>
    </row>
    <row r="15" spans="1:27" ht="15.75" x14ac:dyDescent="0.2">
      <c r="A15" s="35">
        <f t="shared" si="0"/>
        <v>45050</v>
      </c>
      <c r="B15" s="36">
        <f>SUMIFS(СВЦЭМ!$D$39:$D$782,СВЦЭМ!$A$39:$A$782,$A15,СВЦЭМ!$B$39:$B$782,B$11)+'СЕТ СН'!$F$11+СВЦЭМ!$D$10+'СЕТ СН'!$F$5-'СЕТ СН'!$F$21</f>
        <v>5025.3919396000001</v>
      </c>
      <c r="C15" s="36">
        <f>SUMIFS(СВЦЭМ!$D$39:$D$782,СВЦЭМ!$A$39:$A$782,$A15,СВЦЭМ!$B$39:$B$782,C$11)+'СЕТ СН'!$F$11+СВЦЭМ!$D$10+'СЕТ СН'!$F$5-'СЕТ СН'!$F$21</f>
        <v>5104.6353968500007</v>
      </c>
      <c r="D15" s="36">
        <f>SUMIFS(СВЦЭМ!$D$39:$D$782,СВЦЭМ!$A$39:$A$782,$A15,СВЦЭМ!$B$39:$B$782,D$11)+'СЕТ СН'!$F$11+СВЦЭМ!$D$10+'СЕТ СН'!$F$5-'СЕТ СН'!$F$21</f>
        <v>5160.2418601899999</v>
      </c>
      <c r="E15" s="36">
        <f>SUMIFS(СВЦЭМ!$D$39:$D$782,СВЦЭМ!$A$39:$A$782,$A15,СВЦЭМ!$B$39:$B$782,E$11)+'СЕТ СН'!$F$11+СВЦЭМ!$D$10+'СЕТ СН'!$F$5-'СЕТ СН'!$F$21</f>
        <v>5159.0611103699994</v>
      </c>
      <c r="F15" s="36">
        <f>SUMIFS(СВЦЭМ!$D$39:$D$782,СВЦЭМ!$A$39:$A$782,$A15,СВЦЭМ!$B$39:$B$782,F$11)+'СЕТ СН'!$F$11+СВЦЭМ!$D$10+'СЕТ СН'!$F$5-'СЕТ СН'!$F$21</f>
        <v>5157.3582275600002</v>
      </c>
      <c r="G15" s="36">
        <f>SUMIFS(СВЦЭМ!$D$39:$D$782,СВЦЭМ!$A$39:$A$782,$A15,СВЦЭМ!$B$39:$B$782,G$11)+'СЕТ СН'!$F$11+СВЦЭМ!$D$10+'СЕТ СН'!$F$5-'СЕТ СН'!$F$21</f>
        <v>5157.27334419</v>
      </c>
      <c r="H15" s="36">
        <f>SUMIFS(СВЦЭМ!$D$39:$D$782,СВЦЭМ!$A$39:$A$782,$A15,СВЦЭМ!$B$39:$B$782,H$11)+'СЕТ СН'!$F$11+СВЦЭМ!$D$10+'СЕТ СН'!$F$5-'СЕТ СН'!$F$21</f>
        <v>5126.5676004699999</v>
      </c>
      <c r="I15" s="36">
        <f>SUMIFS(СВЦЭМ!$D$39:$D$782,СВЦЭМ!$A$39:$A$782,$A15,СВЦЭМ!$B$39:$B$782,I$11)+'СЕТ СН'!$F$11+СВЦЭМ!$D$10+'СЕТ СН'!$F$5-'СЕТ СН'!$F$21</f>
        <v>5070.3437233499999</v>
      </c>
      <c r="J15" s="36">
        <f>SUMIFS(СВЦЭМ!$D$39:$D$782,СВЦЭМ!$A$39:$A$782,$A15,СВЦЭМ!$B$39:$B$782,J$11)+'СЕТ СН'!$F$11+СВЦЭМ!$D$10+'СЕТ СН'!$F$5-'СЕТ СН'!$F$21</f>
        <v>5015.9509436300004</v>
      </c>
      <c r="K15" s="36">
        <f>SUMIFS(СВЦЭМ!$D$39:$D$782,СВЦЭМ!$A$39:$A$782,$A15,СВЦЭМ!$B$39:$B$782,K$11)+'СЕТ СН'!$F$11+СВЦЭМ!$D$10+'СЕТ СН'!$F$5-'СЕТ СН'!$F$21</f>
        <v>5002.7529071600002</v>
      </c>
      <c r="L15" s="36">
        <f>SUMIFS(СВЦЭМ!$D$39:$D$782,СВЦЭМ!$A$39:$A$782,$A15,СВЦЭМ!$B$39:$B$782,L$11)+'СЕТ СН'!$F$11+СВЦЭМ!$D$10+'СЕТ СН'!$F$5-'СЕТ СН'!$F$21</f>
        <v>4978.4847752700007</v>
      </c>
      <c r="M15" s="36">
        <f>SUMIFS(СВЦЭМ!$D$39:$D$782,СВЦЭМ!$A$39:$A$782,$A15,СВЦЭМ!$B$39:$B$782,M$11)+'СЕТ СН'!$F$11+СВЦЭМ!$D$10+'СЕТ СН'!$F$5-'СЕТ СН'!$F$21</f>
        <v>5001.7532914700005</v>
      </c>
      <c r="N15" s="36">
        <f>SUMIFS(СВЦЭМ!$D$39:$D$782,СВЦЭМ!$A$39:$A$782,$A15,СВЦЭМ!$B$39:$B$782,N$11)+'СЕТ СН'!$F$11+СВЦЭМ!$D$10+'СЕТ СН'!$F$5-'СЕТ СН'!$F$21</f>
        <v>5039.4350401400006</v>
      </c>
      <c r="O15" s="36">
        <f>SUMIFS(СВЦЭМ!$D$39:$D$782,СВЦЭМ!$A$39:$A$782,$A15,СВЦЭМ!$B$39:$B$782,O$11)+'СЕТ СН'!$F$11+СВЦЭМ!$D$10+'СЕТ СН'!$F$5-'СЕТ СН'!$F$21</f>
        <v>5054.7111211700003</v>
      </c>
      <c r="P15" s="36">
        <f>SUMIFS(СВЦЭМ!$D$39:$D$782,СВЦЭМ!$A$39:$A$782,$A15,СВЦЭМ!$B$39:$B$782,P$11)+'СЕТ СН'!$F$11+СВЦЭМ!$D$10+'СЕТ СН'!$F$5-'СЕТ СН'!$F$21</f>
        <v>5068.5099502400008</v>
      </c>
      <c r="Q15" s="36">
        <f>SUMIFS(СВЦЭМ!$D$39:$D$782,СВЦЭМ!$A$39:$A$782,$A15,СВЦЭМ!$B$39:$B$782,Q$11)+'СЕТ СН'!$F$11+СВЦЭМ!$D$10+'СЕТ СН'!$F$5-'СЕТ СН'!$F$21</f>
        <v>5081.9567887800004</v>
      </c>
      <c r="R15" s="36">
        <f>SUMIFS(СВЦЭМ!$D$39:$D$782,СВЦЭМ!$A$39:$A$782,$A15,СВЦЭМ!$B$39:$B$782,R$11)+'СЕТ СН'!$F$11+СВЦЭМ!$D$10+'СЕТ СН'!$F$5-'СЕТ СН'!$F$21</f>
        <v>5066.39822121</v>
      </c>
      <c r="S15" s="36">
        <f>SUMIFS(СВЦЭМ!$D$39:$D$782,СВЦЭМ!$A$39:$A$782,$A15,СВЦЭМ!$B$39:$B$782,S$11)+'СЕТ СН'!$F$11+СВЦЭМ!$D$10+'СЕТ СН'!$F$5-'СЕТ СН'!$F$21</f>
        <v>5016.8456917200001</v>
      </c>
      <c r="T15" s="36">
        <f>SUMIFS(СВЦЭМ!$D$39:$D$782,СВЦЭМ!$A$39:$A$782,$A15,СВЦЭМ!$B$39:$B$782,T$11)+'СЕТ СН'!$F$11+СВЦЭМ!$D$10+'СЕТ СН'!$F$5-'СЕТ СН'!$F$21</f>
        <v>4970.2062468200002</v>
      </c>
      <c r="U15" s="36">
        <f>SUMIFS(СВЦЭМ!$D$39:$D$782,СВЦЭМ!$A$39:$A$782,$A15,СВЦЭМ!$B$39:$B$782,U$11)+'СЕТ СН'!$F$11+СВЦЭМ!$D$10+'СЕТ СН'!$F$5-'СЕТ СН'!$F$21</f>
        <v>4942.9947151100005</v>
      </c>
      <c r="V15" s="36">
        <f>SUMIFS(СВЦЭМ!$D$39:$D$782,СВЦЭМ!$A$39:$A$782,$A15,СВЦЭМ!$B$39:$B$782,V$11)+'СЕТ СН'!$F$11+СВЦЭМ!$D$10+'СЕТ СН'!$F$5-'СЕТ СН'!$F$21</f>
        <v>4914.0566552500004</v>
      </c>
      <c r="W15" s="36">
        <f>SUMIFS(СВЦЭМ!$D$39:$D$782,СВЦЭМ!$A$39:$A$782,$A15,СВЦЭМ!$B$39:$B$782,W$11)+'СЕТ СН'!$F$11+СВЦЭМ!$D$10+'СЕТ СН'!$F$5-'СЕТ СН'!$F$21</f>
        <v>4900.9909837000005</v>
      </c>
      <c r="X15" s="36">
        <f>SUMIFS(СВЦЭМ!$D$39:$D$782,СВЦЭМ!$A$39:$A$782,$A15,СВЦЭМ!$B$39:$B$782,X$11)+'СЕТ СН'!$F$11+СВЦЭМ!$D$10+'СЕТ СН'!$F$5-'СЕТ СН'!$F$21</f>
        <v>4956.0178763900003</v>
      </c>
      <c r="Y15" s="36">
        <f>SUMIFS(СВЦЭМ!$D$39:$D$782,СВЦЭМ!$A$39:$A$782,$A15,СВЦЭМ!$B$39:$B$782,Y$11)+'СЕТ СН'!$F$11+СВЦЭМ!$D$10+'СЕТ СН'!$F$5-'СЕТ СН'!$F$21</f>
        <v>4989.85341195</v>
      </c>
    </row>
    <row r="16" spans="1:27" ht="15.75" x14ac:dyDescent="0.2">
      <c r="A16" s="35">
        <f t="shared" si="0"/>
        <v>45051</v>
      </c>
      <c r="B16" s="36">
        <f>SUMIFS(СВЦЭМ!$D$39:$D$782,СВЦЭМ!$A$39:$A$782,$A16,СВЦЭМ!$B$39:$B$782,B$11)+'СЕТ СН'!$F$11+СВЦЭМ!$D$10+'СЕТ СН'!$F$5-'СЕТ СН'!$F$21</f>
        <v>5011.7762857400003</v>
      </c>
      <c r="C16" s="36">
        <f>SUMIFS(СВЦЭМ!$D$39:$D$782,СВЦЭМ!$A$39:$A$782,$A16,СВЦЭМ!$B$39:$B$782,C$11)+'СЕТ СН'!$F$11+СВЦЭМ!$D$10+'СЕТ СН'!$F$5-'СЕТ СН'!$F$21</f>
        <v>5035.6725439900001</v>
      </c>
      <c r="D16" s="36">
        <f>SUMIFS(СВЦЭМ!$D$39:$D$782,СВЦЭМ!$A$39:$A$782,$A16,СВЦЭМ!$B$39:$B$782,D$11)+'СЕТ СН'!$F$11+СВЦЭМ!$D$10+'СЕТ СН'!$F$5-'СЕТ СН'!$F$21</f>
        <v>5113.4687871000006</v>
      </c>
      <c r="E16" s="36">
        <f>SUMIFS(СВЦЭМ!$D$39:$D$782,СВЦЭМ!$A$39:$A$782,$A16,СВЦЭМ!$B$39:$B$782,E$11)+'СЕТ СН'!$F$11+СВЦЭМ!$D$10+'СЕТ СН'!$F$5-'СЕТ СН'!$F$21</f>
        <v>5109.3299650999998</v>
      </c>
      <c r="F16" s="36">
        <f>SUMIFS(СВЦЭМ!$D$39:$D$782,СВЦЭМ!$A$39:$A$782,$A16,СВЦЭМ!$B$39:$B$782,F$11)+'СЕТ СН'!$F$11+СВЦЭМ!$D$10+'СЕТ СН'!$F$5-'СЕТ СН'!$F$21</f>
        <v>5113.70370826</v>
      </c>
      <c r="G16" s="36">
        <f>SUMIFS(СВЦЭМ!$D$39:$D$782,СВЦЭМ!$A$39:$A$782,$A16,СВЦЭМ!$B$39:$B$782,G$11)+'СЕТ СН'!$F$11+СВЦЭМ!$D$10+'СЕТ СН'!$F$5-'СЕТ СН'!$F$21</f>
        <v>5096.8323845699997</v>
      </c>
      <c r="H16" s="36">
        <f>SUMIFS(СВЦЭМ!$D$39:$D$782,СВЦЭМ!$A$39:$A$782,$A16,СВЦЭМ!$B$39:$B$782,H$11)+'СЕТ СН'!$F$11+СВЦЭМ!$D$10+'СЕТ СН'!$F$5-'СЕТ СН'!$F$21</f>
        <v>5041.2123085900002</v>
      </c>
      <c r="I16" s="36">
        <f>SUMIFS(СВЦЭМ!$D$39:$D$782,СВЦЭМ!$A$39:$A$782,$A16,СВЦЭМ!$B$39:$B$782,I$11)+'СЕТ СН'!$F$11+СВЦЭМ!$D$10+'СЕТ СН'!$F$5-'СЕТ СН'!$F$21</f>
        <v>4934.2162271800007</v>
      </c>
      <c r="J16" s="36">
        <f>SUMIFS(СВЦЭМ!$D$39:$D$782,СВЦЭМ!$A$39:$A$782,$A16,СВЦЭМ!$B$39:$B$782,J$11)+'СЕТ СН'!$F$11+СВЦЭМ!$D$10+'СЕТ СН'!$F$5-'СЕТ СН'!$F$21</f>
        <v>4946.2071281400003</v>
      </c>
      <c r="K16" s="36">
        <f>SUMIFS(СВЦЭМ!$D$39:$D$782,СВЦЭМ!$A$39:$A$782,$A16,СВЦЭМ!$B$39:$B$782,K$11)+'СЕТ СН'!$F$11+СВЦЭМ!$D$10+'СЕТ СН'!$F$5-'СЕТ СН'!$F$21</f>
        <v>4915.9480525600002</v>
      </c>
      <c r="L16" s="36">
        <f>SUMIFS(СВЦЭМ!$D$39:$D$782,СВЦЭМ!$A$39:$A$782,$A16,СВЦЭМ!$B$39:$B$782,L$11)+'СЕТ СН'!$F$11+СВЦЭМ!$D$10+'СЕТ СН'!$F$5-'СЕТ СН'!$F$21</f>
        <v>4895.3386124500003</v>
      </c>
      <c r="M16" s="36">
        <f>SUMIFS(СВЦЭМ!$D$39:$D$782,СВЦЭМ!$A$39:$A$782,$A16,СВЦЭМ!$B$39:$B$782,M$11)+'СЕТ СН'!$F$11+СВЦЭМ!$D$10+'СЕТ СН'!$F$5-'СЕТ СН'!$F$21</f>
        <v>4913.5256866500004</v>
      </c>
      <c r="N16" s="36">
        <f>SUMIFS(СВЦЭМ!$D$39:$D$782,СВЦЭМ!$A$39:$A$782,$A16,СВЦЭМ!$B$39:$B$782,N$11)+'СЕТ СН'!$F$11+СВЦЭМ!$D$10+'СЕТ СН'!$F$5-'СЕТ СН'!$F$21</f>
        <v>4950.0356286000006</v>
      </c>
      <c r="O16" s="36">
        <f>SUMIFS(СВЦЭМ!$D$39:$D$782,СВЦЭМ!$A$39:$A$782,$A16,СВЦЭМ!$B$39:$B$782,O$11)+'СЕТ СН'!$F$11+СВЦЭМ!$D$10+'СЕТ СН'!$F$5-'СЕТ СН'!$F$21</f>
        <v>4959.7502878000005</v>
      </c>
      <c r="P16" s="36">
        <f>SUMIFS(СВЦЭМ!$D$39:$D$782,СВЦЭМ!$A$39:$A$782,$A16,СВЦЭМ!$B$39:$B$782,P$11)+'СЕТ СН'!$F$11+СВЦЭМ!$D$10+'СЕТ СН'!$F$5-'СЕТ СН'!$F$21</f>
        <v>4982.2807571100002</v>
      </c>
      <c r="Q16" s="36">
        <f>SUMIFS(СВЦЭМ!$D$39:$D$782,СВЦЭМ!$A$39:$A$782,$A16,СВЦЭМ!$B$39:$B$782,Q$11)+'СЕТ СН'!$F$11+СВЦЭМ!$D$10+'СЕТ СН'!$F$5-'СЕТ СН'!$F$21</f>
        <v>4998.0343998799999</v>
      </c>
      <c r="R16" s="36">
        <f>SUMIFS(СВЦЭМ!$D$39:$D$782,СВЦЭМ!$A$39:$A$782,$A16,СВЦЭМ!$B$39:$B$782,R$11)+'СЕТ СН'!$F$11+СВЦЭМ!$D$10+'СЕТ СН'!$F$5-'СЕТ СН'!$F$21</f>
        <v>4980.8409554600003</v>
      </c>
      <c r="S16" s="36">
        <f>SUMIFS(СВЦЭМ!$D$39:$D$782,СВЦЭМ!$A$39:$A$782,$A16,СВЦЭМ!$B$39:$B$782,S$11)+'СЕТ СН'!$F$11+СВЦЭМ!$D$10+'СЕТ СН'!$F$5-'СЕТ СН'!$F$21</f>
        <v>4917.4314258900004</v>
      </c>
      <c r="T16" s="36">
        <f>SUMIFS(СВЦЭМ!$D$39:$D$782,СВЦЭМ!$A$39:$A$782,$A16,СВЦЭМ!$B$39:$B$782,T$11)+'СЕТ СН'!$F$11+СВЦЭМ!$D$10+'СЕТ СН'!$F$5-'СЕТ СН'!$F$21</f>
        <v>4869.6711632400002</v>
      </c>
      <c r="U16" s="36">
        <f>SUMIFS(СВЦЭМ!$D$39:$D$782,СВЦЭМ!$A$39:$A$782,$A16,СВЦЭМ!$B$39:$B$782,U$11)+'СЕТ СН'!$F$11+СВЦЭМ!$D$10+'СЕТ СН'!$F$5-'СЕТ СН'!$F$21</f>
        <v>4851.5915980299997</v>
      </c>
      <c r="V16" s="36">
        <f>SUMIFS(СВЦЭМ!$D$39:$D$782,СВЦЭМ!$A$39:$A$782,$A16,СВЦЭМ!$B$39:$B$782,V$11)+'СЕТ СН'!$F$11+СВЦЭМ!$D$10+'СЕТ СН'!$F$5-'СЕТ СН'!$F$21</f>
        <v>4830.01912137</v>
      </c>
      <c r="W16" s="36">
        <f>SUMIFS(СВЦЭМ!$D$39:$D$782,СВЦЭМ!$A$39:$A$782,$A16,СВЦЭМ!$B$39:$B$782,W$11)+'СЕТ СН'!$F$11+СВЦЭМ!$D$10+'СЕТ СН'!$F$5-'СЕТ СН'!$F$21</f>
        <v>4804.7354354899999</v>
      </c>
      <c r="X16" s="36">
        <f>SUMIFS(СВЦЭМ!$D$39:$D$782,СВЦЭМ!$A$39:$A$782,$A16,СВЦЭМ!$B$39:$B$782,X$11)+'СЕТ СН'!$F$11+СВЦЭМ!$D$10+'СЕТ СН'!$F$5-'СЕТ СН'!$F$21</f>
        <v>4860.7864945399997</v>
      </c>
      <c r="Y16" s="36">
        <f>SUMIFS(СВЦЭМ!$D$39:$D$782,СВЦЭМ!$A$39:$A$782,$A16,СВЦЭМ!$B$39:$B$782,Y$11)+'СЕТ СН'!$F$11+СВЦЭМ!$D$10+'СЕТ СН'!$F$5-'СЕТ СН'!$F$21</f>
        <v>4888.6538067900001</v>
      </c>
    </row>
    <row r="17" spans="1:25" ht="15.75" x14ac:dyDescent="0.2">
      <c r="A17" s="35">
        <f t="shared" si="0"/>
        <v>45052</v>
      </c>
      <c r="B17" s="36">
        <f>SUMIFS(СВЦЭМ!$D$39:$D$782,СВЦЭМ!$A$39:$A$782,$A17,СВЦЭМ!$B$39:$B$782,B$11)+'СЕТ СН'!$F$11+СВЦЭМ!$D$10+'СЕТ СН'!$F$5-'СЕТ СН'!$F$21</f>
        <v>4871.7957321800004</v>
      </c>
      <c r="C17" s="36">
        <f>SUMIFS(СВЦЭМ!$D$39:$D$782,СВЦЭМ!$A$39:$A$782,$A17,СВЦЭМ!$B$39:$B$782,C$11)+'СЕТ СН'!$F$11+СВЦЭМ!$D$10+'СЕТ СН'!$F$5-'СЕТ СН'!$F$21</f>
        <v>4992.3424344600007</v>
      </c>
      <c r="D17" s="36">
        <f>SUMIFS(СВЦЭМ!$D$39:$D$782,СВЦЭМ!$A$39:$A$782,$A17,СВЦЭМ!$B$39:$B$782,D$11)+'СЕТ СН'!$F$11+СВЦЭМ!$D$10+'СЕТ СН'!$F$5-'СЕТ СН'!$F$21</f>
        <v>5061.7041005999999</v>
      </c>
      <c r="E17" s="36">
        <f>SUMIFS(СВЦЭМ!$D$39:$D$782,СВЦЭМ!$A$39:$A$782,$A17,СВЦЭМ!$B$39:$B$782,E$11)+'СЕТ СН'!$F$11+СВЦЭМ!$D$10+'СЕТ СН'!$F$5-'СЕТ СН'!$F$21</f>
        <v>5051.1837703000001</v>
      </c>
      <c r="F17" s="36">
        <f>SUMIFS(СВЦЭМ!$D$39:$D$782,СВЦЭМ!$A$39:$A$782,$A17,СВЦЭМ!$B$39:$B$782,F$11)+'СЕТ СН'!$F$11+СВЦЭМ!$D$10+'СЕТ СН'!$F$5-'СЕТ СН'!$F$21</f>
        <v>5049.1972876899999</v>
      </c>
      <c r="G17" s="36">
        <f>SUMIFS(СВЦЭМ!$D$39:$D$782,СВЦЭМ!$A$39:$A$782,$A17,СВЦЭМ!$B$39:$B$782,G$11)+'СЕТ СН'!$F$11+СВЦЭМ!$D$10+'СЕТ СН'!$F$5-'СЕТ СН'!$F$21</f>
        <v>5048.5125422199999</v>
      </c>
      <c r="H17" s="36">
        <f>SUMIFS(СВЦЭМ!$D$39:$D$782,СВЦЭМ!$A$39:$A$782,$A17,СВЦЭМ!$B$39:$B$782,H$11)+'СЕТ СН'!$F$11+СВЦЭМ!$D$10+'СЕТ СН'!$F$5-'СЕТ СН'!$F$21</f>
        <v>5041.33915093</v>
      </c>
      <c r="I17" s="36">
        <f>SUMIFS(СВЦЭМ!$D$39:$D$782,СВЦЭМ!$A$39:$A$782,$A17,СВЦЭМ!$B$39:$B$782,I$11)+'СЕТ СН'!$F$11+СВЦЭМ!$D$10+'СЕТ СН'!$F$5-'СЕТ СН'!$F$21</f>
        <v>4962.9769756300002</v>
      </c>
      <c r="J17" s="36">
        <f>SUMIFS(СВЦЭМ!$D$39:$D$782,СВЦЭМ!$A$39:$A$782,$A17,СВЦЭМ!$B$39:$B$782,J$11)+'СЕТ СН'!$F$11+СВЦЭМ!$D$10+'СЕТ СН'!$F$5-'СЕТ СН'!$F$21</f>
        <v>4882.4998987700001</v>
      </c>
      <c r="K17" s="36">
        <f>SUMIFS(СВЦЭМ!$D$39:$D$782,СВЦЭМ!$A$39:$A$782,$A17,СВЦЭМ!$B$39:$B$782,K$11)+'СЕТ СН'!$F$11+СВЦЭМ!$D$10+'СЕТ СН'!$F$5-'СЕТ СН'!$F$21</f>
        <v>4807.4473459600003</v>
      </c>
      <c r="L17" s="36">
        <f>SUMIFS(СВЦЭМ!$D$39:$D$782,СВЦЭМ!$A$39:$A$782,$A17,СВЦЭМ!$B$39:$B$782,L$11)+'СЕТ СН'!$F$11+СВЦЭМ!$D$10+'СЕТ СН'!$F$5-'СЕТ СН'!$F$21</f>
        <v>4801.7180343199998</v>
      </c>
      <c r="M17" s="36">
        <f>SUMIFS(СВЦЭМ!$D$39:$D$782,СВЦЭМ!$A$39:$A$782,$A17,СВЦЭМ!$B$39:$B$782,M$11)+'СЕТ СН'!$F$11+СВЦЭМ!$D$10+'СЕТ СН'!$F$5-'СЕТ СН'!$F$21</f>
        <v>4798.9443419700001</v>
      </c>
      <c r="N17" s="36">
        <f>SUMIFS(СВЦЭМ!$D$39:$D$782,СВЦЭМ!$A$39:$A$782,$A17,СВЦЭМ!$B$39:$B$782,N$11)+'СЕТ СН'!$F$11+СВЦЭМ!$D$10+'СЕТ СН'!$F$5-'СЕТ СН'!$F$21</f>
        <v>4834.6269391100004</v>
      </c>
      <c r="O17" s="36">
        <f>SUMIFS(СВЦЭМ!$D$39:$D$782,СВЦЭМ!$A$39:$A$782,$A17,СВЦЭМ!$B$39:$B$782,O$11)+'СЕТ СН'!$F$11+СВЦЭМ!$D$10+'СЕТ СН'!$F$5-'СЕТ СН'!$F$21</f>
        <v>4836.3245775100004</v>
      </c>
      <c r="P17" s="36">
        <f>SUMIFS(СВЦЭМ!$D$39:$D$782,СВЦЭМ!$A$39:$A$782,$A17,СВЦЭМ!$B$39:$B$782,P$11)+'СЕТ СН'!$F$11+СВЦЭМ!$D$10+'СЕТ СН'!$F$5-'СЕТ СН'!$F$21</f>
        <v>4841.6489926700006</v>
      </c>
      <c r="Q17" s="36">
        <f>SUMIFS(СВЦЭМ!$D$39:$D$782,СВЦЭМ!$A$39:$A$782,$A17,СВЦЭМ!$B$39:$B$782,Q$11)+'СЕТ СН'!$F$11+СВЦЭМ!$D$10+'СЕТ СН'!$F$5-'СЕТ СН'!$F$21</f>
        <v>4808.7651780900005</v>
      </c>
      <c r="R17" s="36">
        <f>SUMIFS(СВЦЭМ!$D$39:$D$782,СВЦЭМ!$A$39:$A$782,$A17,СВЦЭМ!$B$39:$B$782,R$11)+'СЕТ СН'!$F$11+СВЦЭМ!$D$10+'СЕТ СН'!$F$5-'СЕТ СН'!$F$21</f>
        <v>4730.7972511400003</v>
      </c>
      <c r="S17" s="36">
        <f>SUMIFS(СВЦЭМ!$D$39:$D$782,СВЦЭМ!$A$39:$A$782,$A17,СВЦЭМ!$B$39:$B$782,S$11)+'СЕТ СН'!$F$11+СВЦЭМ!$D$10+'СЕТ СН'!$F$5-'СЕТ СН'!$F$21</f>
        <v>4545.0049656800002</v>
      </c>
      <c r="T17" s="36">
        <f>SUMIFS(СВЦЭМ!$D$39:$D$782,СВЦЭМ!$A$39:$A$782,$A17,СВЦЭМ!$B$39:$B$782,T$11)+'СЕТ СН'!$F$11+СВЦЭМ!$D$10+'СЕТ СН'!$F$5-'СЕТ СН'!$F$21</f>
        <v>4400.0687886100004</v>
      </c>
      <c r="U17" s="36">
        <f>SUMIFS(СВЦЭМ!$D$39:$D$782,СВЦЭМ!$A$39:$A$782,$A17,СВЦЭМ!$B$39:$B$782,U$11)+'СЕТ СН'!$F$11+СВЦЭМ!$D$10+'СЕТ СН'!$F$5-'СЕТ СН'!$F$21</f>
        <v>4404.8586547200002</v>
      </c>
      <c r="V17" s="36">
        <f>SUMIFS(СВЦЭМ!$D$39:$D$782,СВЦЭМ!$A$39:$A$782,$A17,СВЦЭМ!$B$39:$B$782,V$11)+'СЕТ СН'!$F$11+СВЦЭМ!$D$10+'СЕТ СН'!$F$5-'СЕТ СН'!$F$21</f>
        <v>4387.7821470600002</v>
      </c>
      <c r="W17" s="36">
        <f>SUMIFS(СВЦЭМ!$D$39:$D$782,СВЦЭМ!$A$39:$A$782,$A17,СВЦЭМ!$B$39:$B$782,W$11)+'СЕТ СН'!$F$11+СВЦЭМ!$D$10+'СЕТ СН'!$F$5-'СЕТ СН'!$F$21</f>
        <v>4381.0761813500003</v>
      </c>
      <c r="X17" s="36">
        <f>SUMIFS(СВЦЭМ!$D$39:$D$782,СВЦЭМ!$A$39:$A$782,$A17,СВЦЭМ!$B$39:$B$782,X$11)+'СЕТ СН'!$F$11+СВЦЭМ!$D$10+'СЕТ СН'!$F$5-'СЕТ СН'!$F$21</f>
        <v>4579.2241551300003</v>
      </c>
      <c r="Y17" s="36">
        <f>SUMIFS(СВЦЭМ!$D$39:$D$782,СВЦЭМ!$A$39:$A$782,$A17,СВЦЭМ!$B$39:$B$782,Y$11)+'СЕТ СН'!$F$11+СВЦЭМ!$D$10+'СЕТ СН'!$F$5-'СЕТ СН'!$F$21</f>
        <v>4830.7288122500004</v>
      </c>
    </row>
    <row r="18" spans="1:25" ht="15.75" x14ac:dyDescent="0.2">
      <c r="A18" s="35">
        <f t="shared" si="0"/>
        <v>45053</v>
      </c>
      <c r="B18" s="36">
        <f>SUMIFS(СВЦЭМ!$D$39:$D$782,СВЦЭМ!$A$39:$A$782,$A18,СВЦЭМ!$B$39:$B$782,B$11)+'СЕТ СН'!$F$11+СВЦЭМ!$D$10+'СЕТ СН'!$F$5-'СЕТ СН'!$F$21</f>
        <v>4778.3865308599998</v>
      </c>
      <c r="C18" s="36">
        <f>SUMIFS(СВЦЭМ!$D$39:$D$782,СВЦЭМ!$A$39:$A$782,$A18,СВЦЭМ!$B$39:$B$782,C$11)+'СЕТ СН'!$F$11+СВЦЭМ!$D$10+'СЕТ СН'!$F$5-'СЕТ СН'!$F$21</f>
        <v>4860.4197379100005</v>
      </c>
      <c r="D18" s="36">
        <f>SUMIFS(СВЦЭМ!$D$39:$D$782,СВЦЭМ!$A$39:$A$782,$A18,СВЦЭМ!$B$39:$B$782,D$11)+'СЕТ СН'!$F$11+СВЦЭМ!$D$10+'СЕТ СН'!$F$5-'СЕТ СН'!$F$21</f>
        <v>4868.3235090300004</v>
      </c>
      <c r="E18" s="36">
        <f>SUMIFS(СВЦЭМ!$D$39:$D$782,СВЦЭМ!$A$39:$A$782,$A18,СВЦЭМ!$B$39:$B$782,E$11)+'СЕТ СН'!$F$11+СВЦЭМ!$D$10+'СЕТ СН'!$F$5-'СЕТ СН'!$F$21</f>
        <v>4911.5025093100003</v>
      </c>
      <c r="F18" s="36">
        <f>SUMIFS(СВЦЭМ!$D$39:$D$782,СВЦЭМ!$A$39:$A$782,$A18,СВЦЭМ!$B$39:$B$782,F$11)+'СЕТ СН'!$F$11+СВЦЭМ!$D$10+'СЕТ СН'!$F$5-'СЕТ СН'!$F$21</f>
        <v>4912.7646045399997</v>
      </c>
      <c r="G18" s="36">
        <f>SUMIFS(СВЦЭМ!$D$39:$D$782,СВЦЭМ!$A$39:$A$782,$A18,СВЦЭМ!$B$39:$B$782,G$11)+'СЕТ СН'!$F$11+СВЦЭМ!$D$10+'СЕТ СН'!$F$5-'СЕТ СН'!$F$21</f>
        <v>4890.4220910000004</v>
      </c>
      <c r="H18" s="36">
        <f>SUMIFS(СВЦЭМ!$D$39:$D$782,СВЦЭМ!$A$39:$A$782,$A18,СВЦЭМ!$B$39:$B$782,H$11)+'СЕТ СН'!$F$11+СВЦЭМ!$D$10+'СЕТ СН'!$F$5-'СЕТ СН'!$F$21</f>
        <v>4866.8502252799999</v>
      </c>
      <c r="I18" s="36">
        <f>SUMIFS(СВЦЭМ!$D$39:$D$782,СВЦЭМ!$A$39:$A$782,$A18,СВЦЭМ!$B$39:$B$782,I$11)+'СЕТ СН'!$F$11+СВЦЭМ!$D$10+'СЕТ СН'!$F$5-'СЕТ СН'!$F$21</f>
        <v>4833.3957707700001</v>
      </c>
      <c r="J18" s="36">
        <f>SUMIFS(СВЦЭМ!$D$39:$D$782,СВЦЭМ!$A$39:$A$782,$A18,СВЦЭМ!$B$39:$B$782,J$11)+'СЕТ СН'!$F$11+СВЦЭМ!$D$10+'СЕТ СН'!$F$5-'СЕТ СН'!$F$21</f>
        <v>4817.8313469000004</v>
      </c>
      <c r="K18" s="36">
        <f>SUMIFS(СВЦЭМ!$D$39:$D$782,СВЦЭМ!$A$39:$A$782,$A18,СВЦЭМ!$B$39:$B$782,K$11)+'СЕТ СН'!$F$11+СВЦЭМ!$D$10+'СЕТ СН'!$F$5-'СЕТ СН'!$F$21</f>
        <v>4721.5352928000002</v>
      </c>
      <c r="L18" s="36">
        <f>SUMIFS(СВЦЭМ!$D$39:$D$782,СВЦЭМ!$A$39:$A$782,$A18,СВЦЭМ!$B$39:$B$782,L$11)+'СЕТ СН'!$F$11+СВЦЭМ!$D$10+'СЕТ СН'!$F$5-'СЕТ СН'!$F$21</f>
        <v>4762.7436128200006</v>
      </c>
      <c r="M18" s="36">
        <f>SUMIFS(СВЦЭМ!$D$39:$D$782,СВЦЭМ!$A$39:$A$782,$A18,СВЦЭМ!$B$39:$B$782,M$11)+'СЕТ СН'!$F$11+СВЦЭМ!$D$10+'СЕТ СН'!$F$5-'СЕТ СН'!$F$21</f>
        <v>4765.4730035400007</v>
      </c>
      <c r="N18" s="36">
        <f>SUMIFS(СВЦЭМ!$D$39:$D$782,СВЦЭМ!$A$39:$A$782,$A18,СВЦЭМ!$B$39:$B$782,N$11)+'СЕТ СН'!$F$11+СВЦЭМ!$D$10+'СЕТ СН'!$F$5-'СЕТ СН'!$F$21</f>
        <v>4804.6904748200004</v>
      </c>
      <c r="O18" s="36">
        <f>SUMIFS(СВЦЭМ!$D$39:$D$782,СВЦЭМ!$A$39:$A$782,$A18,СВЦЭМ!$B$39:$B$782,O$11)+'СЕТ СН'!$F$11+СВЦЭМ!$D$10+'СЕТ СН'!$F$5-'СЕТ СН'!$F$21</f>
        <v>4827.4481069100002</v>
      </c>
      <c r="P18" s="36">
        <f>SUMIFS(СВЦЭМ!$D$39:$D$782,СВЦЭМ!$A$39:$A$782,$A18,СВЦЭМ!$B$39:$B$782,P$11)+'СЕТ СН'!$F$11+СВЦЭМ!$D$10+'СЕТ СН'!$F$5-'СЕТ СН'!$F$21</f>
        <v>4840.4459355899999</v>
      </c>
      <c r="Q18" s="36">
        <f>SUMIFS(СВЦЭМ!$D$39:$D$782,СВЦЭМ!$A$39:$A$782,$A18,СВЦЭМ!$B$39:$B$782,Q$11)+'СЕТ СН'!$F$11+СВЦЭМ!$D$10+'СЕТ СН'!$F$5-'СЕТ СН'!$F$21</f>
        <v>4844.6299132700005</v>
      </c>
      <c r="R18" s="36">
        <f>SUMIFS(СВЦЭМ!$D$39:$D$782,СВЦЭМ!$A$39:$A$782,$A18,СВЦЭМ!$B$39:$B$782,R$11)+'СЕТ СН'!$F$11+СВЦЭМ!$D$10+'СЕТ СН'!$F$5-'СЕТ СН'!$F$21</f>
        <v>4808.8839926400005</v>
      </c>
      <c r="S18" s="36">
        <f>SUMIFS(СВЦЭМ!$D$39:$D$782,СВЦЭМ!$A$39:$A$782,$A18,СВЦЭМ!$B$39:$B$782,S$11)+'СЕТ СН'!$F$11+СВЦЭМ!$D$10+'СЕТ СН'!$F$5-'СЕТ СН'!$F$21</f>
        <v>4801.3231372999999</v>
      </c>
      <c r="T18" s="36">
        <f>SUMIFS(СВЦЭМ!$D$39:$D$782,СВЦЭМ!$A$39:$A$782,$A18,СВЦЭМ!$B$39:$B$782,T$11)+'СЕТ СН'!$F$11+СВЦЭМ!$D$10+'СЕТ СН'!$F$5-'СЕТ СН'!$F$21</f>
        <v>4743.3200508200007</v>
      </c>
      <c r="U18" s="36">
        <f>SUMIFS(СВЦЭМ!$D$39:$D$782,СВЦЭМ!$A$39:$A$782,$A18,СВЦЭМ!$B$39:$B$782,U$11)+'СЕТ СН'!$F$11+СВЦЭМ!$D$10+'СЕТ СН'!$F$5-'СЕТ СН'!$F$21</f>
        <v>4752.3986663300002</v>
      </c>
      <c r="V18" s="36">
        <f>SUMIFS(СВЦЭМ!$D$39:$D$782,СВЦЭМ!$A$39:$A$782,$A18,СВЦЭМ!$B$39:$B$782,V$11)+'СЕТ СН'!$F$11+СВЦЭМ!$D$10+'СЕТ СН'!$F$5-'СЕТ СН'!$F$21</f>
        <v>4761.0090766100002</v>
      </c>
      <c r="W18" s="36">
        <f>SUMIFS(СВЦЭМ!$D$39:$D$782,СВЦЭМ!$A$39:$A$782,$A18,СВЦЭМ!$B$39:$B$782,W$11)+'СЕТ СН'!$F$11+СВЦЭМ!$D$10+'СЕТ СН'!$F$5-'СЕТ СН'!$F$21</f>
        <v>4737.7395931800002</v>
      </c>
      <c r="X18" s="36">
        <f>SUMIFS(СВЦЭМ!$D$39:$D$782,СВЦЭМ!$A$39:$A$782,$A18,СВЦЭМ!$B$39:$B$782,X$11)+'СЕТ СН'!$F$11+СВЦЭМ!$D$10+'СЕТ СН'!$F$5-'СЕТ СН'!$F$21</f>
        <v>4768.9175563700001</v>
      </c>
      <c r="Y18" s="36">
        <f>SUMIFS(СВЦЭМ!$D$39:$D$782,СВЦЭМ!$A$39:$A$782,$A18,СВЦЭМ!$B$39:$B$782,Y$11)+'СЕТ СН'!$F$11+СВЦЭМ!$D$10+'СЕТ СН'!$F$5-'СЕТ СН'!$F$21</f>
        <v>4783.3614457800004</v>
      </c>
    </row>
    <row r="19" spans="1:25" ht="15.75" x14ac:dyDescent="0.2">
      <c r="A19" s="35">
        <f t="shared" si="0"/>
        <v>45054</v>
      </c>
      <c r="B19" s="36">
        <f>SUMIFS(СВЦЭМ!$D$39:$D$782,СВЦЭМ!$A$39:$A$782,$A19,СВЦЭМ!$B$39:$B$782,B$11)+'СЕТ СН'!$F$11+СВЦЭМ!$D$10+'СЕТ СН'!$F$5-'СЕТ СН'!$F$21</f>
        <v>4770.18573793</v>
      </c>
      <c r="C19" s="36">
        <f>SUMIFS(СВЦЭМ!$D$39:$D$782,СВЦЭМ!$A$39:$A$782,$A19,СВЦЭМ!$B$39:$B$782,C$11)+'СЕТ СН'!$F$11+СВЦЭМ!$D$10+'СЕТ СН'!$F$5-'СЕТ СН'!$F$21</f>
        <v>4822.3587002700006</v>
      </c>
      <c r="D19" s="36">
        <f>SUMIFS(СВЦЭМ!$D$39:$D$782,СВЦЭМ!$A$39:$A$782,$A19,СВЦЭМ!$B$39:$B$782,D$11)+'СЕТ СН'!$F$11+СВЦЭМ!$D$10+'СЕТ СН'!$F$5-'СЕТ СН'!$F$21</f>
        <v>4900.1005534400001</v>
      </c>
      <c r="E19" s="36">
        <f>SUMIFS(СВЦЭМ!$D$39:$D$782,СВЦЭМ!$A$39:$A$782,$A19,СВЦЭМ!$B$39:$B$782,E$11)+'СЕТ СН'!$F$11+СВЦЭМ!$D$10+'СЕТ СН'!$F$5-'СЕТ СН'!$F$21</f>
        <v>4929.2227527200002</v>
      </c>
      <c r="F19" s="36">
        <f>SUMIFS(СВЦЭМ!$D$39:$D$782,СВЦЭМ!$A$39:$A$782,$A19,СВЦЭМ!$B$39:$B$782,F$11)+'СЕТ СН'!$F$11+СВЦЭМ!$D$10+'СЕТ СН'!$F$5-'СЕТ СН'!$F$21</f>
        <v>4940.7419614500004</v>
      </c>
      <c r="G19" s="36">
        <f>SUMIFS(СВЦЭМ!$D$39:$D$782,СВЦЭМ!$A$39:$A$782,$A19,СВЦЭМ!$B$39:$B$782,G$11)+'СЕТ СН'!$F$11+СВЦЭМ!$D$10+'СЕТ СН'!$F$5-'СЕТ СН'!$F$21</f>
        <v>4905.9136362200006</v>
      </c>
      <c r="H19" s="36">
        <f>SUMIFS(СВЦЭМ!$D$39:$D$782,СВЦЭМ!$A$39:$A$782,$A19,СВЦЭМ!$B$39:$B$782,H$11)+'СЕТ СН'!$F$11+СВЦЭМ!$D$10+'СЕТ СН'!$F$5-'СЕТ СН'!$F$21</f>
        <v>4892.7560083400003</v>
      </c>
      <c r="I19" s="36">
        <f>SUMIFS(СВЦЭМ!$D$39:$D$782,СВЦЭМ!$A$39:$A$782,$A19,СВЦЭМ!$B$39:$B$782,I$11)+'СЕТ СН'!$F$11+СВЦЭМ!$D$10+'СЕТ СН'!$F$5-'СЕТ СН'!$F$21</f>
        <v>4831.4330507900004</v>
      </c>
      <c r="J19" s="36">
        <f>SUMIFS(СВЦЭМ!$D$39:$D$782,СВЦЭМ!$A$39:$A$782,$A19,СВЦЭМ!$B$39:$B$782,J$11)+'СЕТ СН'!$F$11+СВЦЭМ!$D$10+'СЕТ СН'!$F$5-'СЕТ СН'!$F$21</f>
        <v>4803.1948525600001</v>
      </c>
      <c r="K19" s="36">
        <f>SUMIFS(СВЦЭМ!$D$39:$D$782,СВЦЭМ!$A$39:$A$782,$A19,СВЦЭМ!$B$39:$B$782,K$11)+'СЕТ СН'!$F$11+СВЦЭМ!$D$10+'СЕТ СН'!$F$5-'СЕТ СН'!$F$21</f>
        <v>4762.7951508700007</v>
      </c>
      <c r="L19" s="36">
        <f>SUMIFS(СВЦЭМ!$D$39:$D$782,СВЦЭМ!$A$39:$A$782,$A19,СВЦЭМ!$B$39:$B$782,L$11)+'СЕТ СН'!$F$11+СВЦЭМ!$D$10+'СЕТ СН'!$F$5-'СЕТ СН'!$F$21</f>
        <v>4738.4990269800001</v>
      </c>
      <c r="M19" s="36">
        <f>SUMIFS(СВЦЭМ!$D$39:$D$782,СВЦЭМ!$A$39:$A$782,$A19,СВЦЭМ!$B$39:$B$782,M$11)+'СЕТ СН'!$F$11+СВЦЭМ!$D$10+'СЕТ СН'!$F$5-'СЕТ СН'!$F$21</f>
        <v>4682.8446377800001</v>
      </c>
      <c r="N19" s="36">
        <f>SUMIFS(СВЦЭМ!$D$39:$D$782,СВЦЭМ!$A$39:$A$782,$A19,СВЦЭМ!$B$39:$B$782,N$11)+'СЕТ СН'!$F$11+СВЦЭМ!$D$10+'СЕТ СН'!$F$5-'СЕТ СН'!$F$21</f>
        <v>4738.7314034000001</v>
      </c>
      <c r="O19" s="36">
        <f>SUMIFS(СВЦЭМ!$D$39:$D$782,СВЦЭМ!$A$39:$A$782,$A19,СВЦЭМ!$B$39:$B$782,O$11)+'СЕТ СН'!$F$11+СВЦЭМ!$D$10+'СЕТ СН'!$F$5-'СЕТ СН'!$F$21</f>
        <v>4744.0320832400002</v>
      </c>
      <c r="P19" s="36">
        <f>SUMIFS(СВЦЭМ!$D$39:$D$782,СВЦЭМ!$A$39:$A$782,$A19,СВЦЭМ!$B$39:$B$782,P$11)+'СЕТ СН'!$F$11+СВЦЭМ!$D$10+'СЕТ СН'!$F$5-'СЕТ СН'!$F$21</f>
        <v>4747.5736114600004</v>
      </c>
      <c r="Q19" s="36">
        <f>SUMIFS(СВЦЭМ!$D$39:$D$782,СВЦЭМ!$A$39:$A$782,$A19,СВЦЭМ!$B$39:$B$782,Q$11)+'СЕТ СН'!$F$11+СВЦЭМ!$D$10+'СЕТ СН'!$F$5-'СЕТ СН'!$F$21</f>
        <v>4746.4185167100004</v>
      </c>
      <c r="R19" s="36">
        <f>SUMIFS(СВЦЭМ!$D$39:$D$782,СВЦЭМ!$A$39:$A$782,$A19,СВЦЭМ!$B$39:$B$782,R$11)+'СЕТ СН'!$F$11+СВЦЭМ!$D$10+'СЕТ СН'!$F$5-'СЕТ СН'!$F$21</f>
        <v>4737.4519110399997</v>
      </c>
      <c r="S19" s="36">
        <f>SUMIFS(СВЦЭМ!$D$39:$D$782,СВЦЭМ!$A$39:$A$782,$A19,СВЦЭМ!$B$39:$B$782,S$11)+'СЕТ СН'!$F$11+СВЦЭМ!$D$10+'СЕТ СН'!$F$5-'СЕТ СН'!$F$21</f>
        <v>4715.0565337999997</v>
      </c>
      <c r="T19" s="36">
        <f>SUMIFS(СВЦЭМ!$D$39:$D$782,СВЦЭМ!$A$39:$A$782,$A19,СВЦЭМ!$B$39:$B$782,T$11)+'СЕТ СН'!$F$11+СВЦЭМ!$D$10+'СЕТ СН'!$F$5-'СЕТ СН'!$F$21</f>
        <v>4681.1196018700002</v>
      </c>
      <c r="U19" s="36">
        <f>SUMIFS(СВЦЭМ!$D$39:$D$782,СВЦЭМ!$A$39:$A$782,$A19,СВЦЭМ!$B$39:$B$782,U$11)+'СЕТ СН'!$F$11+СВЦЭМ!$D$10+'СЕТ СН'!$F$5-'СЕТ СН'!$F$21</f>
        <v>4669.5084263999997</v>
      </c>
      <c r="V19" s="36">
        <f>SUMIFS(СВЦЭМ!$D$39:$D$782,СВЦЭМ!$A$39:$A$782,$A19,СВЦЭМ!$B$39:$B$782,V$11)+'СЕТ СН'!$F$11+СВЦЭМ!$D$10+'СЕТ СН'!$F$5-'СЕТ СН'!$F$21</f>
        <v>4685.0843508400003</v>
      </c>
      <c r="W19" s="36">
        <f>SUMIFS(СВЦЭМ!$D$39:$D$782,СВЦЭМ!$A$39:$A$782,$A19,СВЦЭМ!$B$39:$B$782,W$11)+'СЕТ СН'!$F$11+СВЦЭМ!$D$10+'СЕТ СН'!$F$5-'СЕТ СН'!$F$21</f>
        <v>4682.7209383500003</v>
      </c>
      <c r="X19" s="36">
        <f>SUMIFS(СВЦЭМ!$D$39:$D$782,СВЦЭМ!$A$39:$A$782,$A19,СВЦЭМ!$B$39:$B$782,X$11)+'СЕТ СН'!$F$11+СВЦЭМ!$D$10+'СЕТ СН'!$F$5-'СЕТ СН'!$F$21</f>
        <v>4722.3018583600006</v>
      </c>
      <c r="Y19" s="36">
        <f>SUMIFS(СВЦЭМ!$D$39:$D$782,СВЦЭМ!$A$39:$A$782,$A19,СВЦЭМ!$B$39:$B$782,Y$11)+'СЕТ СН'!$F$11+СВЦЭМ!$D$10+'СЕТ СН'!$F$5-'СЕТ СН'!$F$21</f>
        <v>4704.7381169800001</v>
      </c>
    </row>
    <row r="20" spans="1:25" ht="15.75" x14ac:dyDescent="0.2">
      <c r="A20" s="35">
        <f t="shared" si="0"/>
        <v>45055</v>
      </c>
      <c r="B20" s="36">
        <f>SUMIFS(СВЦЭМ!$D$39:$D$782,СВЦЭМ!$A$39:$A$782,$A20,СВЦЭМ!$B$39:$B$782,B$11)+'СЕТ СН'!$F$11+СВЦЭМ!$D$10+'СЕТ СН'!$F$5-'СЕТ СН'!$F$21</f>
        <v>4847.68470032</v>
      </c>
      <c r="C20" s="36">
        <f>SUMIFS(СВЦЭМ!$D$39:$D$782,СВЦЭМ!$A$39:$A$782,$A20,СВЦЭМ!$B$39:$B$782,C$11)+'СЕТ СН'!$F$11+СВЦЭМ!$D$10+'СЕТ СН'!$F$5-'СЕТ СН'!$F$21</f>
        <v>4855.01034463</v>
      </c>
      <c r="D20" s="36">
        <f>SUMIFS(СВЦЭМ!$D$39:$D$782,СВЦЭМ!$A$39:$A$782,$A20,СВЦЭМ!$B$39:$B$782,D$11)+'СЕТ СН'!$F$11+СВЦЭМ!$D$10+'СЕТ СН'!$F$5-'СЕТ СН'!$F$21</f>
        <v>4896.8913443500005</v>
      </c>
      <c r="E20" s="36">
        <f>SUMIFS(СВЦЭМ!$D$39:$D$782,СВЦЭМ!$A$39:$A$782,$A20,СВЦЭМ!$B$39:$B$782,E$11)+'СЕТ СН'!$F$11+СВЦЭМ!$D$10+'СЕТ СН'!$F$5-'СЕТ СН'!$F$21</f>
        <v>4891.5645741500002</v>
      </c>
      <c r="F20" s="36">
        <f>SUMIFS(СВЦЭМ!$D$39:$D$782,СВЦЭМ!$A$39:$A$782,$A20,СВЦЭМ!$B$39:$B$782,F$11)+'СЕТ СН'!$F$11+СВЦЭМ!$D$10+'СЕТ СН'!$F$5-'СЕТ СН'!$F$21</f>
        <v>4879.43873059</v>
      </c>
      <c r="G20" s="36">
        <f>SUMIFS(СВЦЭМ!$D$39:$D$782,СВЦЭМ!$A$39:$A$782,$A20,СВЦЭМ!$B$39:$B$782,G$11)+'СЕТ СН'!$F$11+СВЦЭМ!$D$10+'СЕТ СН'!$F$5-'СЕТ СН'!$F$21</f>
        <v>4894.2909205599999</v>
      </c>
      <c r="H20" s="36">
        <f>SUMIFS(СВЦЭМ!$D$39:$D$782,СВЦЭМ!$A$39:$A$782,$A20,СВЦЭМ!$B$39:$B$782,H$11)+'СЕТ СН'!$F$11+СВЦЭМ!$D$10+'СЕТ СН'!$F$5-'СЕТ СН'!$F$21</f>
        <v>4930.7219889300004</v>
      </c>
      <c r="I20" s="36">
        <f>SUMIFS(СВЦЭМ!$D$39:$D$782,СВЦЭМ!$A$39:$A$782,$A20,СВЦЭМ!$B$39:$B$782,I$11)+'СЕТ СН'!$F$11+СВЦЭМ!$D$10+'СЕТ СН'!$F$5-'СЕТ СН'!$F$21</f>
        <v>4916.0497401900002</v>
      </c>
      <c r="J20" s="36">
        <f>SUMIFS(СВЦЭМ!$D$39:$D$782,СВЦЭМ!$A$39:$A$782,$A20,СВЦЭМ!$B$39:$B$782,J$11)+'СЕТ СН'!$F$11+СВЦЭМ!$D$10+'СЕТ СН'!$F$5-'СЕТ СН'!$F$21</f>
        <v>4874.9038830899999</v>
      </c>
      <c r="K20" s="36">
        <f>SUMIFS(СВЦЭМ!$D$39:$D$782,СВЦЭМ!$A$39:$A$782,$A20,СВЦЭМ!$B$39:$B$782,K$11)+'СЕТ СН'!$F$11+СВЦЭМ!$D$10+'СЕТ СН'!$F$5-'СЕТ СН'!$F$21</f>
        <v>4801.3762875600005</v>
      </c>
      <c r="L20" s="36">
        <f>SUMIFS(СВЦЭМ!$D$39:$D$782,СВЦЭМ!$A$39:$A$782,$A20,СВЦЭМ!$B$39:$B$782,L$11)+'СЕТ СН'!$F$11+СВЦЭМ!$D$10+'СЕТ СН'!$F$5-'СЕТ СН'!$F$21</f>
        <v>4772.5050483200002</v>
      </c>
      <c r="M20" s="36">
        <f>SUMIFS(СВЦЭМ!$D$39:$D$782,СВЦЭМ!$A$39:$A$782,$A20,СВЦЭМ!$B$39:$B$782,M$11)+'СЕТ СН'!$F$11+СВЦЭМ!$D$10+'СЕТ СН'!$F$5-'СЕТ СН'!$F$21</f>
        <v>4755.5629944100001</v>
      </c>
      <c r="N20" s="36">
        <f>SUMIFS(СВЦЭМ!$D$39:$D$782,СВЦЭМ!$A$39:$A$782,$A20,СВЦЭМ!$B$39:$B$782,N$11)+'СЕТ СН'!$F$11+СВЦЭМ!$D$10+'СЕТ СН'!$F$5-'СЕТ СН'!$F$21</f>
        <v>4783.1690736400005</v>
      </c>
      <c r="O20" s="36">
        <f>SUMIFS(СВЦЭМ!$D$39:$D$782,СВЦЭМ!$A$39:$A$782,$A20,СВЦЭМ!$B$39:$B$782,O$11)+'СЕТ СН'!$F$11+СВЦЭМ!$D$10+'СЕТ СН'!$F$5-'СЕТ СН'!$F$21</f>
        <v>4802.5598131400002</v>
      </c>
      <c r="P20" s="36">
        <f>SUMIFS(СВЦЭМ!$D$39:$D$782,СВЦЭМ!$A$39:$A$782,$A20,СВЦЭМ!$B$39:$B$782,P$11)+'СЕТ СН'!$F$11+СВЦЭМ!$D$10+'СЕТ СН'!$F$5-'СЕТ СН'!$F$21</f>
        <v>4819.7139284800005</v>
      </c>
      <c r="Q20" s="36">
        <f>SUMIFS(СВЦЭМ!$D$39:$D$782,СВЦЭМ!$A$39:$A$782,$A20,СВЦЭМ!$B$39:$B$782,Q$11)+'СЕТ СН'!$F$11+СВЦЭМ!$D$10+'СЕТ СН'!$F$5-'СЕТ СН'!$F$21</f>
        <v>4835.3451159100005</v>
      </c>
      <c r="R20" s="36">
        <f>SUMIFS(СВЦЭМ!$D$39:$D$782,СВЦЭМ!$A$39:$A$782,$A20,СВЦЭМ!$B$39:$B$782,R$11)+'СЕТ СН'!$F$11+СВЦЭМ!$D$10+'СЕТ СН'!$F$5-'СЕТ СН'!$F$21</f>
        <v>4833.3859525999997</v>
      </c>
      <c r="S20" s="36">
        <f>SUMIFS(СВЦЭМ!$D$39:$D$782,СВЦЭМ!$A$39:$A$782,$A20,СВЦЭМ!$B$39:$B$782,S$11)+'СЕТ СН'!$F$11+СВЦЭМ!$D$10+'СЕТ СН'!$F$5-'СЕТ СН'!$F$21</f>
        <v>4795.1857548400003</v>
      </c>
      <c r="T20" s="36">
        <f>SUMIFS(СВЦЭМ!$D$39:$D$782,СВЦЭМ!$A$39:$A$782,$A20,СВЦЭМ!$B$39:$B$782,T$11)+'СЕТ СН'!$F$11+СВЦЭМ!$D$10+'СЕТ СН'!$F$5-'СЕТ СН'!$F$21</f>
        <v>4755.5237911800004</v>
      </c>
      <c r="U20" s="36">
        <f>SUMIFS(СВЦЭМ!$D$39:$D$782,СВЦЭМ!$A$39:$A$782,$A20,СВЦЭМ!$B$39:$B$782,U$11)+'СЕТ СН'!$F$11+СВЦЭМ!$D$10+'СЕТ СН'!$F$5-'СЕТ СН'!$F$21</f>
        <v>4738.9575740300006</v>
      </c>
      <c r="V20" s="36">
        <f>SUMIFS(СВЦЭМ!$D$39:$D$782,СВЦЭМ!$A$39:$A$782,$A20,СВЦЭМ!$B$39:$B$782,V$11)+'СЕТ СН'!$F$11+СВЦЭМ!$D$10+'СЕТ СН'!$F$5-'СЕТ СН'!$F$21</f>
        <v>4700.9750994799997</v>
      </c>
      <c r="W20" s="36">
        <f>SUMIFS(СВЦЭМ!$D$39:$D$782,СВЦЭМ!$A$39:$A$782,$A20,СВЦЭМ!$B$39:$B$782,W$11)+'СЕТ СН'!$F$11+СВЦЭМ!$D$10+'СЕТ СН'!$F$5-'СЕТ СН'!$F$21</f>
        <v>4673.5419765799998</v>
      </c>
      <c r="X20" s="36">
        <f>SUMIFS(СВЦЭМ!$D$39:$D$782,СВЦЭМ!$A$39:$A$782,$A20,СВЦЭМ!$B$39:$B$782,X$11)+'СЕТ СН'!$F$11+СВЦЭМ!$D$10+'СЕТ СН'!$F$5-'СЕТ СН'!$F$21</f>
        <v>4705.9147488600001</v>
      </c>
      <c r="Y20" s="36">
        <f>SUMIFS(СВЦЭМ!$D$39:$D$782,СВЦЭМ!$A$39:$A$782,$A20,СВЦЭМ!$B$39:$B$782,Y$11)+'СЕТ СН'!$F$11+СВЦЭМ!$D$10+'СЕТ СН'!$F$5-'СЕТ СН'!$F$21</f>
        <v>4778.25342636</v>
      </c>
    </row>
    <row r="21" spans="1:25" ht="15.75" x14ac:dyDescent="0.2">
      <c r="A21" s="35">
        <f t="shared" si="0"/>
        <v>45056</v>
      </c>
      <c r="B21" s="36">
        <f>SUMIFS(СВЦЭМ!$D$39:$D$782,СВЦЭМ!$A$39:$A$782,$A21,СВЦЭМ!$B$39:$B$782,B$11)+'СЕТ СН'!$F$11+СВЦЭМ!$D$10+'СЕТ СН'!$F$5-'СЕТ СН'!$F$21</f>
        <v>4788.6570232900003</v>
      </c>
      <c r="C21" s="36">
        <f>SUMIFS(СВЦЭМ!$D$39:$D$782,СВЦЭМ!$A$39:$A$782,$A21,СВЦЭМ!$B$39:$B$782,C$11)+'СЕТ СН'!$F$11+СВЦЭМ!$D$10+'СЕТ СН'!$F$5-'СЕТ СН'!$F$21</f>
        <v>4819.7951470799999</v>
      </c>
      <c r="D21" s="36">
        <f>SUMIFS(СВЦЭМ!$D$39:$D$782,СВЦЭМ!$A$39:$A$782,$A21,СВЦЭМ!$B$39:$B$782,D$11)+'СЕТ СН'!$F$11+СВЦЭМ!$D$10+'СЕТ СН'!$F$5-'СЕТ СН'!$F$21</f>
        <v>4850.3352777300006</v>
      </c>
      <c r="E21" s="36">
        <f>SUMIFS(СВЦЭМ!$D$39:$D$782,СВЦЭМ!$A$39:$A$782,$A21,СВЦЭМ!$B$39:$B$782,E$11)+'СЕТ СН'!$F$11+СВЦЭМ!$D$10+'СЕТ СН'!$F$5-'СЕТ СН'!$F$21</f>
        <v>4861.7085765500005</v>
      </c>
      <c r="F21" s="36">
        <f>SUMIFS(СВЦЭМ!$D$39:$D$782,СВЦЭМ!$A$39:$A$782,$A21,СВЦЭМ!$B$39:$B$782,F$11)+'СЕТ СН'!$F$11+СВЦЭМ!$D$10+'СЕТ СН'!$F$5-'СЕТ СН'!$F$21</f>
        <v>4883.8438939400003</v>
      </c>
      <c r="G21" s="36">
        <f>SUMIFS(СВЦЭМ!$D$39:$D$782,СВЦЭМ!$A$39:$A$782,$A21,СВЦЭМ!$B$39:$B$782,G$11)+'СЕТ СН'!$F$11+СВЦЭМ!$D$10+'СЕТ СН'!$F$5-'СЕТ СН'!$F$21</f>
        <v>4907.9605124099999</v>
      </c>
      <c r="H21" s="36">
        <f>SUMIFS(СВЦЭМ!$D$39:$D$782,СВЦЭМ!$A$39:$A$782,$A21,СВЦЭМ!$B$39:$B$782,H$11)+'СЕТ СН'!$F$11+СВЦЭМ!$D$10+'СЕТ СН'!$F$5-'СЕТ СН'!$F$21</f>
        <v>4897.0698884399999</v>
      </c>
      <c r="I21" s="36">
        <f>SUMIFS(СВЦЭМ!$D$39:$D$782,СВЦЭМ!$A$39:$A$782,$A21,СВЦЭМ!$B$39:$B$782,I$11)+'СЕТ СН'!$F$11+СВЦЭМ!$D$10+'СЕТ СН'!$F$5-'СЕТ СН'!$F$21</f>
        <v>4843.6649749600001</v>
      </c>
      <c r="J21" s="36">
        <f>SUMIFS(СВЦЭМ!$D$39:$D$782,СВЦЭМ!$A$39:$A$782,$A21,СВЦЭМ!$B$39:$B$782,J$11)+'СЕТ СН'!$F$11+СВЦЭМ!$D$10+'СЕТ СН'!$F$5-'СЕТ СН'!$F$21</f>
        <v>4821.3629672900006</v>
      </c>
      <c r="K21" s="36">
        <f>SUMIFS(СВЦЭМ!$D$39:$D$782,СВЦЭМ!$A$39:$A$782,$A21,СВЦЭМ!$B$39:$B$782,K$11)+'СЕТ СН'!$F$11+СВЦЭМ!$D$10+'СЕТ СН'!$F$5-'СЕТ СН'!$F$21</f>
        <v>4784.0648480899999</v>
      </c>
      <c r="L21" s="36">
        <f>SUMIFS(СВЦЭМ!$D$39:$D$782,СВЦЭМ!$A$39:$A$782,$A21,СВЦЭМ!$B$39:$B$782,L$11)+'СЕТ СН'!$F$11+СВЦЭМ!$D$10+'СЕТ СН'!$F$5-'СЕТ СН'!$F$21</f>
        <v>4770.6136138399997</v>
      </c>
      <c r="M21" s="36">
        <f>SUMIFS(СВЦЭМ!$D$39:$D$782,СВЦЭМ!$A$39:$A$782,$A21,СВЦЭМ!$B$39:$B$782,M$11)+'СЕТ СН'!$F$11+СВЦЭМ!$D$10+'СЕТ СН'!$F$5-'СЕТ СН'!$F$21</f>
        <v>4791.7070188300004</v>
      </c>
      <c r="N21" s="36">
        <f>SUMIFS(СВЦЭМ!$D$39:$D$782,СВЦЭМ!$A$39:$A$782,$A21,СВЦЭМ!$B$39:$B$782,N$11)+'СЕТ СН'!$F$11+СВЦЭМ!$D$10+'СЕТ СН'!$F$5-'СЕТ СН'!$F$21</f>
        <v>4734.7224394200002</v>
      </c>
      <c r="O21" s="36">
        <f>SUMIFS(СВЦЭМ!$D$39:$D$782,СВЦЭМ!$A$39:$A$782,$A21,СВЦЭМ!$B$39:$B$782,O$11)+'СЕТ СН'!$F$11+СВЦЭМ!$D$10+'СЕТ СН'!$F$5-'СЕТ СН'!$F$21</f>
        <v>4858.32648462</v>
      </c>
      <c r="P21" s="36">
        <f>SUMIFS(СВЦЭМ!$D$39:$D$782,СВЦЭМ!$A$39:$A$782,$A21,СВЦЭМ!$B$39:$B$782,P$11)+'СЕТ СН'!$F$11+СВЦЭМ!$D$10+'СЕТ СН'!$F$5-'СЕТ СН'!$F$21</f>
        <v>4748.3198057899999</v>
      </c>
      <c r="Q21" s="36">
        <f>SUMIFS(СВЦЭМ!$D$39:$D$782,СВЦЭМ!$A$39:$A$782,$A21,СВЦЭМ!$B$39:$B$782,Q$11)+'СЕТ СН'!$F$11+СВЦЭМ!$D$10+'СЕТ СН'!$F$5-'СЕТ СН'!$F$21</f>
        <v>4869.56390663</v>
      </c>
      <c r="R21" s="36">
        <f>SUMIFS(СВЦЭМ!$D$39:$D$782,СВЦЭМ!$A$39:$A$782,$A21,СВЦЭМ!$B$39:$B$782,R$11)+'СЕТ СН'!$F$11+СВЦЭМ!$D$10+'СЕТ СН'!$F$5-'СЕТ СН'!$F$21</f>
        <v>4709.3783146300002</v>
      </c>
      <c r="S21" s="36">
        <f>SUMIFS(СВЦЭМ!$D$39:$D$782,СВЦЭМ!$A$39:$A$782,$A21,СВЦЭМ!$B$39:$B$782,S$11)+'СЕТ СН'!$F$11+СВЦЭМ!$D$10+'СЕТ СН'!$F$5-'СЕТ СН'!$F$21</f>
        <v>4821.9801801200001</v>
      </c>
      <c r="T21" s="36">
        <f>SUMIFS(СВЦЭМ!$D$39:$D$782,СВЦЭМ!$A$39:$A$782,$A21,СВЦЭМ!$B$39:$B$782,T$11)+'СЕТ СН'!$F$11+СВЦЭМ!$D$10+'СЕТ СН'!$F$5-'СЕТ СН'!$F$21</f>
        <v>4750.7823352699997</v>
      </c>
      <c r="U21" s="36">
        <f>SUMIFS(СВЦЭМ!$D$39:$D$782,СВЦЭМ!$A$39:$A$782,$A21,СВЦЭМ!$B$39:$B$782,U$11)+'СЕТ СН'!$F$11+СВЦЭМ!$D$10+'СЕТ СН'!$F$5-'СЕТ СН'!$F$21</f>
        <v>4698.9991229200004</v>
      </c>
      <c r="V21" s="36">
        <f>SUMIFS(СВЦЭМ!$D$39:$D$782,СВЦЭМ!$A$39:$A$782,$A21,СВЦЭМ!$B$39:$B$782,V$11)+'СЕТ СН'!$F$11+СВЦЭМ!$D$10+'СЕТ СН'!$F$5-'СЕТ СН'!$F$21</f>
        <v>4683.08953449</v>
      </c>
      <c r="W21" s="36">
        <f>SUMIFS(СВЦЭМ!$D$39:$D$782,СВЦЭМ!$A$39:$A$782,$A21,СВЦЭМ!$B$39:$B$782,W$11)+'СЕТ СН'!$F$11+СВЦЭМ!$D$10+'СЕТ СН'!$F$5-'СЕТ СН'!$F$21</f>
        <v>4720.8179859000002</v>
      </c>
      <c r="X21" s="36">
        <f>SUMIFS(СВЦЭМ!$D$39:$D$782,СВЦЭМ!$A$39:$A$782,$A21,СВЦЭМ!$B$39:$B$782,X$11)+'СЕТ СН'!$F$11+СВЦЭМ!$D$10+'СЕТ СН'!$F$5-'СЕТ СН'!$F$21</f>
        <v>4764.4648770500007</v>
      </c>
      <c r="Y21" s="36">
        <f>SUMIFS(СВЦЭМ!$D$39:$D$782,СВЦЭМ!$A$39:$A$782,$A21,СВЦЭМ!$B$39:$B$782,Y$11)+'СЕТ СН'!$F$11+СВЦЭМ!$D$10+'СЕТ СН'!$F$5-'СЕТ СН'!$F$21</f>
        <v>4772.3932179000003</v>
      </c>
    </row>
    <row r="22" spans="1:25" ht="15.75" x14ac:dyDescent="0.2">
      <c r="A22" s="35">
        <f t="shared" si="0"/>
        <v>45057</v>
      </c>
      <c r="B22" s="36">
        <f>SUMIFS(СВЦЭМ!$D$39:$D$782,СВЦЭМ!$A$39:$A$782,$A22,СВЦЭМ!$B$39:$B$782,B$11)+'СЕТ СН'!$F$11+СВЦЭМ!$D$10+'СЕТ СН'!$F$5-'СЕТ СН'!$F$21</f>
        <v>4808.50235049</v>
      </c>
      <c r="C22" s="36">
        <f>SUMIFS(СВЦЭМ!$D$39:$D$782,СВЦЭМ!$A$39:$A$782,$A22,СВЦЭМ!$B$39:$B$782,C$11)+'СЕТ СН'!$F$11+СВЦЭМ!$D$10+'СЕТ СН'!$F$5-'СЕТ СН'!$F$21</f>
        <v>4883.2412138700001</v>
      </c>
      <c r="D22" s="36">
        <f>SUMIFS(СВЦЭМ!$D$39:$D$782,СВЦЭМ!$A$39:$A$782,$A22,СВЦЭМ!$B$39:$B$782,D$11)+'СЕТ СН'!$F$11+СВЦЭМ!$D$10+'СЕТ СН'!$F$5-'СЕТ СН'!$F$21</f>
        <v>4958.1782513899998</v>
      </c>
      <c r="E22" s="36">
        <f>SUMIFS(СВЦЭМ!$D$39:$D$782,СВЦЭМ!$A$39:$A$782,$A22,СВЦЭМ!$B$39:$B$782,E$11)+'СЕТ СН'!$F$11+СВЦЭМ!$D$10+'СЕТ СН'!$F$5-'СЕТ СН'!$F$21</f>
        <v>4976.9104919300007</v>
      </c>
      <c r="F22" s="36">
        <f>SUMIFS(СВЦЭМ!$D$39:$D$782,СВЦЭМ!$A$39:$A$782,$A22,СВЦЭМ!$B$39:$B$782,F$11)+'СЕТ СН'!$F$11+СВЦЭМ!$D$10+'СЕТ СН'!$F$5-'СЕТ СН'!$F$21</f>
        <v>4884.8904082200006</v>
      </c>
      <c r="G22" s="36">
        <f>SUMIFS(СВЦЭМ!$D$39:$D$782,СВЦЭМ!$A$39:$A$782,$A22,СВЦЭМ!$B$39:$B$782,G$11)+'СЕТ СН'!$F$11+СВЦЭМ!$D$10+'СЕТ СН'!$F$5-'СЕТ СН'!$F$21</f>
        <v>4950.7499873699999</v>
      </c>
      <c r="H22" s="36">
        <f>SUMIFS(СВЦЭМ!$D$39:$D$782,СВЦЭМ!$A$39:$A$782,$A22,СВЦЭМ!$B$39:$B$782,H$11)+'СЕТ СН'!$F$11+СВЦЭМ!$D$10+'СЕТ СН'!$F$5-'СЕТ СН'!$F$21</f>
        <v>4874.1684590499999</v>
      </c>
      <c r="I22" s="36">
        <f>SUMIFS(СВЦЭМ!$D$39:$D$782,СВЦЭМ!$A$39:$A$782,$A22,СВЦЭМ!$B$39:$B$782,I$11)+'СЕТ СН'!$F$11+СВЦЭМ!$D$10+'СЕТ СН'!$F$5-'СЕТ СН'!$F$21</f>
        <v>4776.6662291800003</v>
      </c>
      <c r="J22" s="36">
        <f>SUMIFS(СВЦЭМ!$D$39:$D$782,СВЦЭМ!$A$39:$A$782,$A22,СВЦЭМ!$B$39:$B$782,J$11)+'СЕТ СН'!$F$11+СВЦЭМ!$D$10+'СЕТ СН'!$F$5-'СЕТ СН'!$F$21</f>
        <v>4731.0327488100002</v>
      </c>
      <c r="K22" s="36">
        <f>SUMIFS(СВЦЭМ!$D$39:$D$782,СВЦЭМ!$A$39:$A$782,$A22,СВЦЭМ!$B$39:$B$782,K$11)+'СЕТ СН'!$F$11+СВЦЭМ!$D$10+'СЕТ СН'!$F$5-'СЕТ СН'!$F$21</f>
        <v>4708.3498462900006</v>
      </c>
      <c r="L22" s="36">
        <f>SUMIFS(СВЦЭМ!$D$39:$D$782,СВЦЭМ!$A$39:$A$782,$A22,СВЦЭМ!$B$39:$B$782,L$11)+'СЕТ СН'!$F$11+СВЦЭМ!$D$10+'СЕТ СН'!$F$5-'СЕТ СН'!$F$21</f>
        <v>4715.7180615300003</v>
      </c>
      <c r="M22" s="36">
        <f>SUMIFS(СВЦЭМ!$D$39:$D$782,СВЦЭМ!$A$39:$A$782,$A22,СВЦЭМ!$B$39:$B$782,M$11)+'СЕТ СН'!$F$11+СВЦЭМ!$D$10+'СЕТ СН'!$F$5-'СЕТ СН'!$F$21</f>
        <v>4698.0107221200005</v>
      </c>
      <c r="N22" s="36">
        <f>SUMIFS(СВЦЭМ!$D$39:$D$782,СВЦЭМ!$A$39:$A$782,$A22,СВЦЭМ!$B$39:$B$782,N$11)+'СЕТ СН'!$F$11+СВЦЭМ!$D$10+'СЕТ СН'!$F$5-'СЕТ СН'!$F$21</f>
        <v>4760.2956439600002</v>
      </c>
      <c r="O22" s="36">
        <f>SUMIFS(СВЦЭМ!$D$39:$D$782,СВЦЭМ!$A$39:$A$782,$A22,СВЦЭМ!$B$39:$B$782,O$11)+'СЕТ СН'!$F$11+СВЦЭМ!$D$10+'СЕТ СН'!$F$5-'СЕТ СН'!$F$21</f>
        <v>4769.7488133200004</v>
      </c>
      <c r="P22" s="36">
        <f>SUMIFS(СВЦЭМ!$D$39:$D$782,СВЦЭМ!$A$39:$A$782,$A22,СВЦЭМ!$B$39:$B$782,P$11)+'СЕТ СН'!$F$11+СВЦЭМ!$D$10+'СЕТ СН'!$F$5-'СЕТ СН'!$F$21</f>
        <v>4770.0675386800003</v>
      </c>
      <c r="Q22" s="36">
        <f>SUMIFS(СВЦЭМ!$D$39:$D$782,СВЦЭМ!$A$39:$A$782,$A22,СВЦЭМ!$B$39:$B$782,Q$11)+'СЕТ СН'!$F$11+СВЦЭМ!$D$10+'СЕТ СН'!$F$5-'СЕТ СН'!$F$21</f>
        <v>4775.1307274999999</v>
      </c>
      <c r="R22" s="36">
        <f>SUMIFS(СВЦЭМ!$D$39:$D$782,СВЦЭМ!$A$39:$A$782,$A22,СВЦЭМ!$B$39:$B$782,R$11)+'СЕТ СН'!$F$11+СВЦЭМ!$D$10+'СЕТ СН'!$F$5-'СЕТ СН'!$F$21</f>
        <v>4763.8015656200005</v>
      </c>
      <c r="S22" s="36">
        <f>SUMIFS(СВЦЭМ!$D$39:$D$782,СВЦЭМ!$A$39:$A$782,$A22,СВЦЭМ!$B$39:$B$782,S$11)+'СЕТ СН'!$F$11+СВЦЭМ!$D$10+'СЕТ СН'!$F$5-'СЕТ СН'!$F$21</f>
        <v>4712.6942753599997</v>
      </c>
      <c r="T22" s="36">
        <f>SUMIFS(СВЦЭМ!$D$39:$D$782,СВЦЭМ!$A$39:$A$782,$A22,СВЦЭМ!$B$39:$B$782,T$11)+'СЕТ СН'!$F$11+СВЦЭМ!$D$10+'СЕТ СН'!$F$5-'СЕТ СН'!$F$21</f>
        <v>4681.7900272699999</v>
      </c>
      <c r="U22" s="36">
        <f>SUMIFS(СВЦЭМ!$D$39:$D$782,СВЦЭМ!$A$39:$A$782,$A22,СВЦЭМ!$B$39:$B$782,U$11)+'СЕТ СН'!$F$11+СВЦЭМ!$D$10+'СЕТ СН'!$F$5-'СЕТ СН'!$F$21</f>
        <v>4703.5161972000005</v>
      </c>
      <c r="V22" s="36">
        <f>SUMIFS(СВЦЭМ!$D$39:$D$782,СВЦЭМ!$A$39:$A$782,$A22,СВЦЭМ!$B$39:$B$782,V$11)+'СЕТ СН'!$F$11+СВЦЭМ!$D$10+'СЕТ СН'!$F$5-'СЕТ СН'!$F$21</f>
        <v>4685.5509757099999</v>
      </c>
      <c r="W22" s="36">
        <f>SUMIFS(СВЦЭМ!$D$39:$D$782,СВЦЭМ!$A$39:$A$782,$A22,СВЦЭМ!$B$39:$B$782,W$11)+'СЕТ СН'!$F$11+СВЦЭМ!$D$10+'СЕТ СН'!$F$5-'СЕТ СН'!$F$21</f>
        <v>4701.8212995700005</v>
      </c>
      <c r="X22" s="36">
        <f>SUMIFS(СВЦЭМ!$D$39:$D$782,СВЦЭМ!$A$39:$A$782,$A22,СВЦЭМ!$B$39:$B$782,X$11)+'СЕТ СН'!$F$11+СВЦЭМ!$D$10+'СЕТ СН'!$F$5-'СЕТ СН'!$F$21</f>
        <v>4708.1959446399997</v>
      </c>
      <c r="Y22" s="36">
        <f>SUMIFS(СВЦЭМ!$D$39:$D$782,СВЦЭМ!$A$39:$A$782,$A22,СВЦЭМ!$B$39:$B$782,Y$11)+'СЕТ СН'!$F$11+СВЦЭМ!$D$10+'СЕТ СН'!$F$5-'СЕТ СН'!$F$21</f>
        <v>4753.7558543100004</v>
      </c>
    </row>
    <row r="23" spans="1:25" ht="15.75" x14ac:dyDescent="0.2">
      <c r="A23" s="35">
        <f t="shared" si="0"/>
        <v>45058</v>
      </c>
      <c r="B23" s="36">
        <f>SUMIFS(СВЦЭМ!$D$39:$D$782,СВЦЭМ!$A$39:$A$782,$A23,СВЦЭМ!$B$39:$B$782,B$11)+'СЕТ СН'!$F$11+СВЦЭМ!$D$10+'СЕТ СН'!$F$5-'СЕТ СН'!$F$21</f>
        <v>4905.6469752800003</v>
      </c>
      <c r="C23" s="36">
        <f>SUMIFS(СВЦЭМ!$D$39:$D$782,СВЦЭМ!$A$39:$A$782,$A23,СВЦЭМ!$B$39:$B$782,C$11)+'СЕТ СН'!$F$11+СВЦЭМ!$D$10+'СЕТ СН'!$F$5-'СЕТ СН'!$F$21</f>
        <v>4969.3041785200003</v>
      </c>
      <c r="D23" s="36">
        <f>SUMIFS(СВЦЭМ!$D$39:$D$782,СВЦЭМ!$A$39:$A$782,$A23,СВЦЭМ!$B$39:$B$782,D$11)+'СЕТ СН'!$F$11+СВЦЭМ!$D$10+'СЕТ СН'!$F$5-'СЕТ СН'!$F$21</f>
        <v>4982.8284290500005</v>
      </c>
      <c r="E23" s="36">
        <f>SUMIFS(СВЦЭМ!$D$39:$D$782,СВЦЭМ!$A$39:$A$782,$A23,СВЦЭМ!$B$39:$B$782,E$11)+'СЕТ СН'!$F$11+СВЦЭМ!$D$10+'СЕТ СН'!$F$5-'СЕТ СН'!$F$21</f>
        <v>4962.4944853200004</v>
      </c>
      <c r="F23" s="36">
        <f>SUMIFS(СВЦЭМ!$D$39:$D$782,СВЦЭМ!$A$39:$A$782,$A23,СВЦЭМ!$B$39:$B$782,F$11)+'СЕТ СН'!$F$11+СВЦЭМ!$D$10+'СЕТ СН'!$F$5-'СЕТ СН'!$F$21</f>
        <v>4961.0990401300005</v>
      </c>
      <c r="G23" s="36">
        <f>SUMIFS(СВЦЭМ!$D$39:$D$782,СВЦЭМ!$A$39:$A$782,$A23,СВЦЭМ!$B$39:$B$782,G$11)+'СЕТ СН'!$F$11+СВЦЭМ!$D$10+'СЕТ СН'!$F$5-'СЕТ СН'!$F$21</f>
        <v>4956.4358036399999</v>
      </c>
      <c r="H23" s="36">
        <f>SUMIFS(СВЦЭМ!$D$39:$D$782,СВЦЭМ!$A$39:$A$782,$A23,СВЦЭМ!$B$39:$B$782,H$11)+'СЕТ СН'!$F$11+СВЦЭМ!$D$10+'СЕТ СН'!$F$5-'СЕТ СН'!$F$21</f>
        <v>4808.5725737299999</v>
      </c>
      <c r="I23" s="36">
        <f>SUMIFS(СВЦЭМ!$D$39:$D$782,СВЦЭМ!$A$39:$A$782,$A23,СВЦЭМ!$B$39:$B$782,I$11)+'СЕТ СН'!$F$11+СВЦЭМ!$D$10+'СЕТ СН'!$F$5-'СЕТ СН'!$F$21</f>
        <v>4768.3434336200007</v>
      </c>
      <c r="J23" s="36">
        <f>SUMIFS(СВЦЭМ!$D$39:$D$782,СВЦЭМ!$A$39:$A$782,$A23,СВЦЭМ!$B$39:$B$782,J$11)+'СЕТ СН'!$F$11+СВЦЭМ!$D$10+'СЕТ СН'!$F$5-'СЕТ СН'!$F$21</f>
        <v>4700.5415466100003</v>
      </c>
      <c r="K23" s="36">
        <f>SUMIFS(СВЦЭМ!$D$39:$D$782,СВЦЭМ!$A$39:$A$782,$A23,СВЦЭМ!$B$39:$B$782,K$11)+'СЕТ СН'!$F$11+СВЦЭМ!$D$10+'СЕТ СН'!$F$5-'СЕТ СН'!$F$21</f>
        <v>4659.28734609</v>
      </c>
      <c r="L23" s="36">
        <f>SUMIFS(СВЦЭМ!$D$39:$D$782,СВЦЭМ!$A$39:$A$782,$A23,СВЦЭМ!$B$39:$B$782,L$11)+'СЕТ СН'!$F$11+СВЦЭМ!$D$10+'СЕТ СН'!$F$5-'СЕТ СН'!$F$21</f>
        <v>4673.36375469</v>
      </c>
      <c r="M23" s="36">
        <f>SUMIFS(СВЦЭМ!$D$39:$D$782,СВЦЭМ!$A$39:$A$782,$A23,СВЦЭМ!$B$39:$B$782,M$11)+'СЕТ СН'!$F$11+СВЦЭМ!$D$10+'СЕТ СН'!$F$5-'СЕТ СН'!$F$21</f>
        <v>4706.9741067800005</v>
      </c>
      <c r="N23" s="36">
        <f>SUMIFS(СВЦЭМ!$D$39:$D$782,СВЦЭМ!$A$39:$A$782,$A23,СВЦЭМ!$B$39:$B$782,N$11)+'СЕТ СН'!$F$11+СВЦЭМ!$D$10+'СЕТ СН'!$F$5-'СЕТ СН'!$F$21</f>
        <v>4752.83254536</v>
      </c>
      <c r="O23" s="36">
        <f>SUMIFS(СВЦЭМ!$D$39:$D$782,СВЦЭМ!$A$39:$A$782,$A23,СВЦЭМ!$B$39:$B$782,O$11)+'СЕТ СН'!$F$11+СВЦЭМ!$D$10+'СЕТ СН'!$F$5-'СЕТ СН'!$F$21</f>
        <v>4756.2551950100005</v>
      </c>
      <c r="P23" s="36">
        <f>SUMIFS(СВЦЭМ!$D$39:$D$782,СВЦЭМ!$A$39:$A$782,$A23,СВЦЭМ!$B$39:$B$782,P$11)+'СЕТ СН'!$F$11+СВЦЭМ!$D$10+'СЕТ СН'!$F$5-'СЕТ СН'!$F$21</f>
        <v>4781.0191269799998</v>
      </c>
      <c r="Q23" s="36">
        <f>SUMIFS(СВЦЭМ!$D$39:$D$782,СВЦЭМ!$A$39:$A$782,$A23,СВЦЭМ!$B$39:$B$782,Q$11)+'СЕТ СН'!$F$11+СВЦЭМ!$D$10+'СЕТ СН'!$F$5-'СЕТ СН'!$F$21</f>
        <v>4769.5393026000002</v>
      </c>
      <c r="R23" s="36">
        <f>SUMIFS(СВЦЭМ!$D$39:$D$782,СВЦЭМ!$A$39:$A$782,$A23,СВЦЭМ!$B$39:$B$782,R$11)+'СЕТ СН'!$F$11+СВЦЭМ!$D$10+'СЕТ СН'!$F$5-'СЕТ СН'!$F$21</f>
        <v>4737.2540324300007</v>
      </c>
      <c r="S23" s="36">
        <f>SUMIFS(СВЦЭМ!$D$39:$D$782,СВЦЭМ!$A$39:$A$782,$A23,СВЦЭМ!$B$39:$B$782,S$11)+'СЕТ СН'!$F$11+СВЦЭМ!$D$10+'СЕТ СН'!$F$5-'СЕТ СН'!$F$21</f>
        <v>4702.8837797599999</v>
      </c>
      <c r="T23" s="36">
        <f>SUMIFS(СВЦЭМ!$D$39:$D$782,СВЦЭМ!$A$39:$A$782,$A23,СВЦЭМ!$B$39:$B$782,T$11)+'СЕТ СН'!$F$11+СВЦЭМ!$D$10+'СЕТ СН'!$F$5-'СЕТ СН'!$F$21</f>
        <v>4674.9388168900005</v>
      </c>
      <c r="U23" s="36">
        <f>SUMIFS(СВЦЭМ!$D$39:$D$782,СВЦЭМ!$A$39:$A$782,$A23,СВЦЭМ!$B$39:$B$782,U$11)+'СЕТ СН'!$F$11+СВЦЭМ!$D$10+'СЕТ СН'!$F$5-'СЕТ СН'!$F$21</f>
        <v>4634.2044786200004</v>
      </c>
      <c r="V23" s="36">
        <f>SUMIFS(СВЦЭМ!$D$39:$D$782,СВЦЭМ!$A$39:$A$782,$A23,СВЦЭМ!$B$39:$B$782,V$11)+'СЕТ СН'!$F$11+СВЦЭМ!$D$10+'СЕТ СН'!$F$5-'СЕТ СН'!$F$21</f>
        <v>4623.8934459499997</v>
      </c>
      <c r="W23" s="36">
        <f>SUMIFS(СВЦЭМ!$D$39:$D$782,СВЦЭМ!$A$39:$A$782,$A23,СВЦЭМ!$B$39:$B$782,W$11)+'СЕТ СН'!$F$11+СВЦЭМ!$D$10+'СЕТ СН'!$F$5-'СЕТ СН'!$F$21</f>
        <v>4687.8904466100003</v>
      </c>
      <c r="X23" s="36">
        <f>SUMIFS(СВЦЭМ!$D$39:$D$782,СВЦЭМ!$A$39:$A$782,$A23,СВЦЭМ!$B$39:$B$782,X$11)+'СЕТ СН'!$F$11+СВЦЭМ!$D$10+'СЕТ СН'!$F$5-'СЕТ СН'!$F$21</f>
        <v>4703.9936565099997</v>
      </c>
      <c r="Y23" s="36">
        <f>SUMIFS(СВЦЭМ!$D$39:$D$782,СВЦЭМ!$A$39:$A$782,$A23,СВЦЭМ!$B$39:$B$782,Y$11)+'СЕТ СН'!$F$11+СВЦЭМ!$D$10+'СЕТ СН'!$F$5-'СЕТ СН'!$F$21</f>
        <v>4764.5691404400004</v>
      </c>
    </row>
    <row r="24" spans="1:25" ht="15.75" x14ac:dyDescent="0.2">
      <c r="A24" s="35">
        <f t="shared" si="0"/>
        <v>45059</v>
      </c>
      <c r="B24" s="36">
        <f>SUMIFS(СВЦЭМ!$D$39:$D$782,СВЦЭМ!$A$39:$A$782,$A24,СВЦЭМ!$B$39:$B$782,B$11)+'СЕТ СН'!$F$11+СВЦЭМ!$D$10+'СЕТ СН'!$F$5-'СЕТ СН'!$F$21</f>
        <v>4838.8335253499999</v>
      </c>
      <c r="C24" s="36">
        <f>SUMIFS(СВЦЭМ!$D$39:$D$782,СВЦЭМ!$A$39:$A$782,$A24,СВЦЭМ!$B$39:$B$782,C$11)+'СЕТ СН'!$F$11+СВЦЭМ!$D$10+'СЕТ СН'!$F$5-'СЕТ СН'!$F$21</f>
        <v>4887.1279405100004</v>
      </c>
      <c r="D24" s="36">
        <f>SUMIFS(СВЦЭМ!$D$39:$D$782,СВЦЭМ!$A$39:$A$782,$A24,СВЦЭМ!$B$39:$B$782,D$11)+'СЕТ СН'!$F$11+СВЦЭМ!$D$10+'СЕТ СН'!$F$5-'СЕТ СН'!$F$21</f>
        <v>4933.5605975799999</v>
      </c>
      <c r="E24" s="36">
        <f>SUMIFS(СВЦЭМ!$D$39:$D$782,СВЦЭМ!$A$39:$A$782,$A24,СВЦЭМ!$B$39:$B$782,E$11)+'СЕТ СН'!$F$11+СВЦЭМ!$D$10+'СЕТ СН'!$F$5-'СЕТ СН'!$F$21</f>
        <v>4951.9082099200004</v>
      </c>
      <c r="F24" s="36">
        <f>SUMIFS(СВЦЭМ!$D$39:$D$782,СВЦЭМ!$A$39:$A$782,$A24,СВЦЭМ!$B$39:$B$782,F$11)+'СЕТ СН'!$F$11+СВЦЭМ!$D$10+'СЕТ СН'!$F$5-'СЕТ СН'!$F$21</f>
        <v>4951.4690934500004</v>
      </c>
      <c r="G24" s="36">
        <f>SUMIFS(СВЦЭМ!$D$39:$D$782,СВЦЭМ!$A$39:$A$782,$A24,СВЦЭМ!$B$39:$B$782,G$11)+'СЕТ СН'!$F$11+СВЦЭМ!$D$10+'СЕТ СН'!$F$5-'СЕТ СН'!$F$21</f>
        <v>4932.22793112</v>
      </c>
      <c r="H24" s="36">
        <f>SUMIFS(СВЦЭМ!$D$39:$D$782,СВЦЭМ!$A$39:$A$782,$A24,СВЦЭМ!$B$39:$B$782,H$11)+'СЕТ СН'!$F$11+СВЦЭМ!$D$10+'СЕТ СН'!$F$5-'СЕТ СН'!$F$21</f>
        <v>4910.8492342600002</v>
      </c>
      <c r="I24" s="36">
        <f>SUMIFS(СВЦЭМ!$D$39:$D$782,СВЦЭМ!$A$39:$A$782,$A24,СВЦЭМ!$B$39:$B$782,I$11)+'СЕТ СН'!$F$11+СВЦЭМ!$D$10+'СЕТ СН'!$F$5-'СЕТ СН'!$F$21</f>
        <v>4827.7644387199998</v>
      </c>
      <c r="J24" s="36">
        <f>SUMIFS(СВЦЭМ!$D$39:$D$782,СВЦЭМ!$A$39:$A$782,$A24,СВЦЭМ!$B$39:$B$782,J$11)+'СЕТ СН'!$F$11+СВЦЭМ!$D$10+'СЕТ СН'!$F$5-'СЕТ СН'!$F$21</f>
        <v>4766.9327936500003</v>
      </c>
      <c r="K24" s="36">
        <f>SUMIFS(СВЦЭМ!$D$39:$D$782,СВЦЭМ!$A$39:$A$782,$A24,СВЦЭМ!$B$39:$B$782,K$11)+'СЕТ СН'!$F$11+СВЦЭМ!$D$10+'СЕТ СН'!$F$5-'СЕТ СН'!$F$21</f>
        <v>4768.4072005200005</v>
      </c>
      <c r="L24" s="36">
        <f>SUMIFS(СВЦЭМ!$D$39:$D$782,СВЦЭМ!$A$39:$A$782,$A24,СВЦЭМ!$B$39:$B$782,L$11)+'СЕТ СН'!$F$11+СВЦЭМ!$D$10+'СЕТ СН'!$F$5-'СЕТ СН'!$F$21</f>
        <v>4756.1447458399998</v>
      </c>
      <c r="M24" s="36">
        <f>SUMIFS(СВЦЭМ!$D$39:$D$782,СВЦЭМ!$A$39:$A$782,$A24,СВЦЭМ!$B$39:$B$782,M$11)+'СЕТ СН'!$F$11+СВЦЭМ!$D$10+'СЕТ СН'!$F$5-'СЕТ СН'!$F$21</f>
        <v>4738.29347091</v>
      </c>
      <c r="N24" s="36">
        <f>SUMIFS(СВЦЭМ!$D$39:$D$782,СВЦЭМ!$A$39:$A$782,$A24,СВЦЭМ!$B$39:$B$782,N$11)+'СЕТ СН'!$F$11+СВЦЭМ!$D$10+'СЕТ СН'!$F$5-'СЕТ СН'!$F$21</f>
        <v>4771.3945473700005</v>
      </c>
      <c r="O24" s="36">
        <f>SUMIFS(СВЦЭМ!$D$39:$D$782,СВЦЭМ!$A$39:$A$782,$A24,СВЦЭМ!$B$39:$B$782,O$11)+'СЕТ СН'!$F$11+СВЦЭМ!$D$10+'СЕТ СН'!$F$5-'СЕТ СН'!$F$21</f>
        <v>4796.9206902000005</v>
      </c>
      <c r="P24" s="36">
        <f>SUMIFS(СВЦЭМ!$D$39:$D$782,СВЦЭМ!$A$39:$A$782,$A24,СВЦЭМ!$B$39:$B$782,P$11)+'СЕТ СН'!$F$11+СВЦЭМ!$D$10+'СЕТ СН'!$F$5-'СЕТ СН'!$F$21</f>
        <v>4812.2457491800005</v>
      </c>
      <c r="Q24" s="36">
        <f>SUMIFS(СВЦЭМ!$D$39:$D$782,СВЦЭМ!$A$39:$A$782,$A24,СВЦЭМ!$B$39:$B$782,Q$11)+'СЕТ СН'!$F$11+СВЦЭМ!$D$10+'СЕТ СН'!$F$5-'СЕТ СН'!$F$21</f>
        <v>4834.0555137800002</v>
      </c>
      <c r="R24" s="36">
        <f>SUMIFS(СВЦЭМ!$D$39:$D$782,СВЦЭМ!$A$39:$A$782,$A24,СВЦЭМ!$B$39:$B$782,R$11)+'СЕТ СН'!$F$11+СВЦЭМ!$D$10+'СЕТ СН'!$F$5-'СЕТ СН'!$F$21</f>
        <v>4833.9253578400003</v>
      </c>
      <c r="S24" s="36">
        <f>SUMIFS(СВЦЭМ!$D$39:$D$782,СВЦЭМ!$A$39:$A$782,$A24,СВЦЭМ!$B$39:$B$782,S$11)+'СЕТ СН'!$F$11+СВЦЭМ!$D$10+'СЕТ СН'!$F$5-'СЕТ СН'!$F$21</f>
        <v>4806.43338649</v>
      </c>
      <c r="T24" s="36">
        <f>SUMIFS(СВЦЭМ!$D$39:$D$782,СВЦЭМ!$A$39:$A$782,$A24,СВЦЭМ!$B$39:$B$782,T$11)+'СЕТ СН'!$F$11+СВЦЭМ!$D$10+'СЕТ СН'!$F$5-'СЕТ СН'!$F$21</f>
        <v>4779.6772030400007</v>
      </c>
      <c r="U24" s="36">
        <f>SUMIFS(СВЦЭМ!$D$39:$D$782,СВЦЭМ!$A$39:$A$782,$A24,СВЦЭМ!$B$39:$B$782,U$11)+'СЕТ СН'!$F$11+СВЦЭМ!$D$10+'СЕТ СН'!$F$5-'СЕТ СН'!$F$21</f>
        <v>4673.12008651</v>
      </c>
      <c r="V24" s="36">
        <f>SUMIFS(СВЦЭМ!$D$39:$D$782,СВЦЭМ!$A$39:$A$782,$A24,СВЦЭМ!$B$39:$B$782,V$11)+'СЕТ СН'!$F$11+СВЦЭМ!$D$10+'СЕТ СН'!$F$5-'СЕТ СН'!$F$21</f>
        <v>4682.79638737</v>
      </c>
      <c r="W24" s="36">
        <f>SUMIFS(СВЦЭМ!$D$39:$D$782,СВЦЭМ!$A$39:$A$782,$A24,СВЦЭМ!$B$39:$B$782,W$11)+'СЕТ СН'!$F$11+СВЦЭМ!$D$10+'СЕТ СН'!$F$5-'СЕТ СН'!$F$21</f>
        <v>4678.3335478300005</v>
      </c>
      <c r="X24" s="36">
        <f>SUMIFS(СВЦЭМ!$D$39:$D$782,СВЦЭМ!$A$39:$A$782,$A24,СВЦЭМ!$B$39:$B$782,X$11)+'СЕТ СН'!$F$11+СВЦЭМ!$D$10+'СЕТ СН'!$F$5-'СЕТ СН'!$F$21</f>
        <v>4727.0705506900003</v>
      </c>
      <c r="Y24" s="36">
        <f>SUMIFS(СВЦЭМ!$D$39:$D$782,СВЦЭМ!$A$39:$A$782,$A24,СВЦЭМ!$B$39:$B$782,Y$11)+'СЕТ СН'!$F$11+СВЦЭМ!$D$10+'СЕТ СН'!$F$5-'СЕТ СН'!$F$21</f>
        <v>4731.2221996500002</v>
      </c>
    </row>
    <row r="25" spans="1:25" ht="15.75" x14ac:dyDescent="0.2">
      <c r="A25" s="35">
        <f t="shared" si="0"/>
        <v>45060</v>
      </c>
      <c r="B25" s="36">
        <f>SUMIFS(СВЦЭМ!$D$39:$D$782,СВЦЭМ!$A$39:$A$782,$A25,СВЦЭМ!$B$39:$B$782,B$11)+'СЕТ СН'!$F$11+СВЦЭМ!$D$10+'СЕТ СН'!$F$5-'СЕТ СН'!$F$21</f>
        <v>4798.1182377100004</v>
      </c>
      <c r="C25" s="36">
        <f>SUMIFS(СВЦЭМ!$D$39:$D$782,СВЦЭМ!$A$39:$A$782,$A25,СВЦЭМ!$B$39:$B$782,C$11)+'СЕТ СН'!$F$11+СВЦЭМ!$D$10+'СЕТ СН'!$F$5-'СЕТ СН'!$F$21</f>
        <v>4880.5637969700001</v>
      </c>
      <c r="D25" s="36">
        <f>SUMIFS(СВЦЭМ!$D$39:$D$782,СВЦЭМ!$A$39:$A$782,$A25,СВЦЭМ!$B$39:$B$782,D$11)+'СЕТ СН'!$F$11+СВЦЭМ!$D$10+'СЕТ СН'!$F$5-'СЕТ СН'!$F$21</f>
        <v>4948.2171951099999</v>
      </c>
      <c r="E25" s="36">
        <f>SUMIFS(СВЦЭМ!$D$39:$D$782,СВЦЭМ!$A$39:$A$782,$A25,СВЦЭМ!$B$39:$B$782,E$11)+'СЕТ СН'!$F$11+СВЦЭМ!$D$10+'СЕТ СН'!$F$5-'СЕТ СН'!$F$21</f>
        <v>4940.68280082</v>
      </c>
      <c r="F25" s="36">
        <f>SUMIFS(СВЦЭМ!$D$39:$D$782,СВЦЭМ!$A$39:$A$782,$A25,СВЦЭМ!$B$39:$B$782,F$11)+'СЕТ СН'!$F$11+СВЦЭМ!$D$10+'СЕТ СН'!$F$5-'СЕТ СН'!$F$21</f>
        <v>4950.2465004200003</v>
      </c>
      <c r="G25" s="36">
        <f>SUMIFS(СВЦЭМ!$D$39:$D$782,СВЦЭМ!$A$39:$A$782,$A25,СВЦЭМ!$B$39:$B$782,G$11)+'СЕТ СН'!$F$11+СВЦЭМ!$D$10+'СЕТ СН'!$F$5-'СЕТ СН'!$F$21</f>
        <v>4938.1965811299997</v>
      </c>
      <c r="H25" s="36">
        <f>SUMIFS(СВЦЭМ!$D$39:$D$782,СВЦЭМ!$A$39:$A$782,$A25,СВЦЭМ!$B$39:$B$782,H$11)+'СЕТ СН'!$F$11+СВЦЭМ!$D$10+'СЕТ СН'!$F$5-'СЕТ СН'!$F$21</f>
        <v>4937.9530343100005</v>
      </c>
      <c r="I25" s="36">
        <f>SUMIFS(СВЦЭМ!$D$39:$D$782,СВЦЭМ!$A$39:$A$782,$A25,СВЦЭМ!$B$39:$B$782,I$11)+'СЕТ СН'!$F$11+СВЦЭМ!$D$10+'СЕТ СН'!$F$5-'СЕТ СН'!$F$21</f>
        <v>4887.0036677099997</v>
      </c>
      <c r="J25" s="36">
        <f>SUMIFS(СВЦЭМ!$D$39:$D$782,СВЦЭМ!$A$39:$A$782,$A25,СВЦЭМ!$B$39:$B$782,J$11)+'СЕТ СН'!$F$11+СВЦЭМ!$D$10+'СЕТ СН'!$F$5-'СЕТ СН'!$F$21</f>
        <v>4808.0945424199999</v>
      </c>
      <c r="K25" s="36">
        <f>SUMIFS(СВЦЭМ!$D$39:$D$782,СВЦЭМ!$A$39:$A$782,$A25,СВЦЭМ!$B$39:$B$782,K$11)+'СЕТ СН'!$F$11+СВЦЭМ!$D$10+'СЕТ СН'!$F$5-'СЕТ СН'!$F$21</f>
        <v>4736.4789837799999</v>
      </c>
      <c r="L25" s="36">
        <f>SUMIFS(СВЦЭМ!$D$39:$D$782,СВЦЭМ!$A$39:$A$782,$A25,СВЦЭМ!$B$39:$B$782,L$11)+'СЕТ СН'!$F$11+СВЦЭМ!$D$10+'СЕТ СН'!$F$5-'СЕТ СН'!$F$21</f>
        <v>4709.3178100499999</v>
      </c>
      <c r="M25" s="36">
        <f>SUMIFS(СВЦЭМ!$D$39:$D$782,СВЦЭМ!$A$39:$A$782,$A25,СВЦЭМ!$B$39:$B$782,M$11)+'СЕТ СН'!$F$11+СВЦЭМ!$D$10+'СЕТ СН'!$F$5-'СЕТ СН'!$F$21</f>
        <v>4699.6118952300003</v>
      </c>
      <c r="N25" s="36">
        <f>SUMIFS(СВЦЭМ!$D$39:$D$782,СВЦЭМ!$A$39:$A$782,$A25,СВЦЭМ!$B$39:$B$782,N$11)+'СЕТ СН'!$F$11+СВЦЭМ!$D$10+'СЕТ СН'!$F$5-'СЕТ СН'!$F$21</f>
        <v>4721.5072691100004</v>
      </c>
      <c r="O25" s="36">
        <f>SUMIFS(СВЦЭМ!$D$39:$D$782,СВЦЭМ!$A$39:$A$782,$A25,СВЦЭМ!$B$39:$B$782,O$11)+'СЕТ СН'!$F$11+СВЦЭМ!$D$10+'СЕТ СН'!$F$5-'СЕТ СН'!$F$21</f>
        <v>4753.2624671700005</v>
      </c>
      <c r="P25" s="36">
        <f>SUMIFS(СВЦЭМ!$D$39:$D$782,СВЦЭМ!$A$39:$A$782,$A25,СВЦЭМ!$B$39:$B$782,P$11)+'СЕТ СН'!$F$11+СВЦЭМ!$D$10+'СЕТ СН'!$F$5-'СЕТ СН'!$F$21</f>
        <v>4768.4990270799999</v>
      </c>
      <c r="Q25" s="36">
        <f>SUMIFS(СВЦЭМ!$D$39:$D$782,СВЦЭМ!$A$39:$A$782,$A25,СВЦЭМ!$B$39:$B$782,Q$11)+'СЕТ СН'!$F$11+СВЦЭМ!$D$10+'СЕТ СН'!$F$5-'СЕТ СН'!$F$21</f>
        <v>4787.0838942</v>
      </c>
      <c r="R25" s="36">
        <f>SUMIFS(СВЦЭМ!$D$39:$D$782,СВЦЭМ!$A$39:$A$782,$A25,СВЦЭМ!$B$39:$B$782,R$11)+'СЕТ СН'!$F$11+СВЦЭМ!$D$10+'СЕТ СН'!$F$5-'СЕТ СН'!$F$21</f>
        <v>4768.4868559000006</v>
      </c>
      <c r="S25" s="36">
        <f>SUMIFS(СВЦЭМ!$D$39:$D$782,СВЦЭМ!$A$39:$A$782,$A25,СВЦЭМ!$B$39:$B$782,S$11)+'СЕТ СН'!$F$11+СВЦЭМ!$D$10+'СЕТ СН'!$F$5-'СЕТ СН'!$F$21</f>
        <v>4734.88389611</v>
      </c>
      <c r="T25" s="36">
        <f>SUMIFS(СВЦЭМ!$D$39:$D$782,СВЦЭМ!$A$39:$A$782,$A25,СВЦЭМ!$B$39:$B$782,T$11)+'СЕТ СН'!$F$11+СВЦЭМ!$D$10+'СЕТ СН'!$F$5-'СЕТ СН'!$F$21</f>
        <v>4722.0949639500004</v>
      </c>
      <c r="U25" s="36">
        <f>SUMIFS(СВЦЭМ!$D$39:$D$782,СВЦЭМ!$A$39:$A$782,$A25,СВЦЭМ!$B$39:$B$782,U$11)+'СЕТ СН'!$F$11+СВЦЭМ!$D$10+'СЕТ СН'!$F$5-'СЕТ СН'!$F$21</f>
        <v>4694.3780966200002</v>
      </c>
      <c r="V25" s="36">
        <f>SUMIFS(СВЦЭМ!$D$39:$D$782,СВЦЭМ!$A$39:$A$782,$A25,СВЦЭМ!$B$39:$B$782,V$11)+'СЕТ СН'!$F$11+СВЦЭМ!$D$10+'СЕТ СН'!$F$5-'СЕТ СН'!$F$21</f>
        <v>4670.6070135500004</v>
      </c>
      <c r="W25" s="36">
        <f>SUMIFS(СВЦЭМ!$D$39:$D$782,СВЦЭМ!$A$39:$A$782,$A25,СВЦЭМ!$B$39:$B$782,W$11)+'СЕТ СН'!$F$11+СВЦЭМ!$D$10+'СЕТ СН'!$F$5-'СЕТ СН'!$F$21</f>
        <v>4635.8396810700006</v>
      </c>
      <c r="X25" s="36">
        <f>SUMIFS(СВЦЭМ!$D$39:$D$782,СВЦЭМ!$A$39:$A$782,$A25,СВЦЭМ!$B$39:$B$782,X$11)+'СЕТ СН'!$F$11+СВЦЭМ!$D$10+'СЕТ СН'!$F$5-'СЕТ СН'!$F$21</f>
        <v>4677.0532240600005</v>
      </c>
      <c r="Y25" s="36">
        <f>SUMIFS(СВЦЭМ!$D$39:$D$782,СВЦЭМ!$A$39:$A$782,$A25,СВЦЭМ!$B$39:$B$782,Y$11)+'СЕТ СН'!$F$11+СВЦЭМ!$D$10+'СЕТ СН'!$F$5-'СЕТ СН'!$F$21</f>
        <v>4745.3206600000003</v>
      </c>
    </row>
    <row r="26" spans="1:25" ht="15.75" x14ac:dyDescent="0.2">
      <c r="A26" s="35">
        <f t="shared" si="0"/>
        <v>45061</v>
      </c>
      <c r="B26" s="36">
        <f>SUMIFS(СВЦЭМ!$D$39:$D$782,СВЦЭМ!$A$39:$A$782,$A26,СВЦЭМ!$B$39:$B$782,B$11)+'СЕТ СН'!$F$11+СВЦЭМ!$D$10+'СЕТ СН'!$F$5-'СЕТ СН'!$F$21</f>
        <v>4835.0920287999998</v>
      </c>
      <c r="C26" s="36">
        <f>SUMIFS(СВЦЭМ!$D$39:$D$782,СВЦЭМ!$A$39:$A$782,$A26,СВЦЭМ!$B$39:$B$782,C$11)+'СЕТ СН'!$F$11+СВЦЭМ!$D$10+'СЕТ СН'!$F$5-'СЕТ СН'!$F$21</f>
        <v>4904.3540582100004</v>
      </c>
      <c r="D26" s="36">
        <f>SUMIFS(СВЦЭМ!$D$39:$D$782,СВЦЭМ!$A$39:$A$782,$A26,СВЦЭМ!$B$39:$B$782,D$11)+'СЕТ СН'!$F$11+СВЦЭМ!$D$10+'СЕТ СН'!$F$5-'СЕТ СН'!$F$21</f>
        <v>4995.0334133599999</v>
      </c>
      <c r="E26" s="36">
        <f>SUMIFS(СВЦЭМ!$D$39:$D$782,СВЦЭМ!$A$39:$A$782,$A26,СВЦЭМ!$B$39:$B$782,E$11)+'СЕТ СН'!$F$11+СВЦЭМ!$D$10+'СЕТ СН'!$F$5-'СЕТ СН'!$F$21</f>
        <v>4992.99520046</v>
      </c>
      <c r="F26" s="36">
        <f>SUMIFS(СВЦЭМ!$D$39:$D$782,СВЦЭМ!$A$39:$A$782,$A26,СВЦЭМ!$B$39:$B$782,F$11)+'СЕТ СН'!$F$11+СВЦЭМ!$D$10+'СЕТ СН'!$F$5-'СЕТ СН'!$F$21</f>
        <v>4978.2894494100001</v>
      </c>
      <c r="G26" s="36">
        <f>SUMIFS(СВЦЭМ!$D$39:$D$782,СВЦЭМ!$A$39:$A$782,$A26,СВЦЭМ!$B$39:$B$782,G$11)+'СЕТ СН'!$F$11+СВЦЭМ!$D$10+'СЕТ СН'!$F$5-'СЕТ СН'!$F$21</f>
        <v>4943.5274404400006</v>
      </c>
      <c r="H26" s="36">
        <f>SUMIFS(СВЦЭМ!$D$39:$D$782,СВЦЭМ!$A$39:$A$782,$A26,СВЦЭМ!$B$39:$B$782,H$11)+'СЕТ СН'!$F$11+СВЦЭМ!$D$10+'СЕТ СН'!$F$5-'СЕТ СН'!$F$21</f>
        <v>4890.7635509299998</v>
      </c>
      <c r="I26" s="36">
        <f>SUMIFS(СВЦЭМ!$D$39:$D$782,СВЦЭМ!$A$39:$A$782,$A26,СВЦЭМ!$B$39:$B$782,I$11)+'СЕТ СН'!$F$11+СВЦЭМ!$D$10+'СЕТ СН'!$F$5-'СЕТ СН'!$F$21</f>
        <v>4837.0408413800005</v>
      </c>
      <c r="J26" s="36">
        <f>SUMIFS(СВЦЭМ!$D$39:$D$782,СВЦЭМ!$A$39:$A$782,$A26,СВЦЭМ!$B$39:$B$782,J$11)+'СЕТ СН'!$F$11+СВЦЭМ!$D$10+'СЕТ СН'!$F$5-'СЕТ СН'!$F$21</f>
        <v>4765.05131196</v>
      </c>
      <c r="K26" s="36">
        <f>SUMIFS(СВЦЭМ!$D$39:$D$782,СВЦЭМ!$A$39:$A$782,$A26,СВЦЭМ!$B$39:$B$782,K$11)+'СЕТ СН'!$F$11+СВЦЭМ!$D$10+'СЕТ СН'!$F$5-'СЕТ СН'!$F$21</f>
        <v>4747.5109719800002</v>
      </c>
      <c r="L26" s="36">
        <f>SUMIFS(СВЦЭМ!$D$39:$D$782,СВЦЭМ!$A$39:$A$782,$A26,СВЦЭМ!$B$39:$B$782,L$11)+'СЕТ СН'!$F$11+СВЦЭМ!$D$10+'СЕТ СН'!$F$5-'СЕТ СН'!$F$21</f>
        <v>4735.2618766000005</v>
      </c>
      <c r="M26" s="36">
        <f>SUMIFS(СВЦЭМ!$D$39:$D$782,СВЦЭМ!$A$39:$A$782,$A26,СВЦЭМ!$B$39:$B$782,M$11)+'СЕТ СН'!$F$11+СВЦЭМ!$D$10+'СЕТ СН'!$F$5-'СЕТ СН'!$F$21</f>
        <v>4729.8603981800006</v>
      </c>
      <c r="N26" s="36">
        <f>SUMIFS(СВЦЭМ!$D$39:$D$782,СВЦЭМ!$A$39:$A$782,$A26,СВЦЭМ!$B$39:$B$782,N$11)+'СЕТ СН'!$F$11+СВЦЭМ!$D$10+'СЕТ СН'!$F$5-'СЕТ СН'!$F$21</f>
        <v>4791.8602771599999</v>
      </c>
      <c r="O26" s="36">
        <f>SUMIFS(СВЦЭМ!$D$39:$D$782,СВЦЭМ!$A$39:$A$782,$A26,СВЦЭМ!$B$39:$B$782,O$11)+'СЕТ СН'!$F$11+СВЦЭМ!$D$10+'СЕТ СН'!$F$5-'СЕТ СН'!$F$21</f>
        <v>4792.7122620400005</v>
      </c>
      <c r="P26" s="36">
        <f>SUMIFS(СВЦЭМ!$D$39:$D$782,СВЦЭМ!$A$39:$A$782,$A26,СВЦЭМ!$B$39:$B$782,P$11)+'СЕТ СН'!$F$11+СВЦЭМ!$D$10+'СЕТ СН'!$F$5-'СЕТ СН'!$F$21</f>
        <v>4783.34410665</v>
      </c>
      <c r="Q26" s="36">
        <f>SUMIFS(СВЦЭМ!$D$39:$D$782,СВЦЭМ!$A$39:$A$782,$A26,СВЦЭМ!$B$39:$B$782,Q$11)+'СЕТ СН'!$F$11+СВЦЭМ!$D$10+'СЕТ СН'!$F$5-'СЕТ СН'!$F$21</f>
        <v>4783.6172045800004</v>
      </c>
      <c r="R26" s="36">
        <f>SUMIFS(СВЦЭМ!$D$39:$D$782,СВЦЭМ!$A$39:$A$782,$A26,СВЦЭМ!$B$39:$B$782,R$11)+'СЕТ СН'!$F$11+СВЦЭМ!$D$10+'СЕТ СН'!$F$5-'СЕТ СН'!$F$21</f>
        <v>4803.7338824799999</v>
      </c>
      <c r="S26" s="36">
        <f>SUMIFS(СВЦЭМ!$D$39:$D$782,СВЦЭМ!$A$39:$A$782,$A26,СВЦЭМ!$B$39:$B$782,S$11)+'СЕТ СН'!$F$11+СВЦЭМ!$D$10+'СЕТ СН'!$F$5-'СЕТ СН'!$F$21</f>
        <v>4750.1288550300005</v>
      </c>
      <c r="T26" s="36">
        <f>SUMIFS(СВЦЭМ!$D$39:$D$782,СВЦЭМ!$A$39:$A$782,$A26,СВЦЭМ!$B$39:$B$782,T$11)+'СЕТ СН'!$F$11+СВЦЭМ!$D$10+'СЕТ СН'!$F$5-'СЕТ СН'!$F$21</f>
        <v>4679.7390921000006</v>
      </c>
      <c r="U26" s="36">
        <f>SUMIFS(СВЦЭМ!$D$39:$D$782,СВЦЭМ!$A$39:$A$782,$A26,СВЦЭМ!$B$39:$B$782,U$11)+'СЕТ СН'!$F$11+СВЦЭМ!$D$10+'СЕТ СН'!$F$5-'СЕТ СН'!$F$21</f>
        <v>4630.1752003800002</v>
      </c>
      <c r="V26" s="36">
        <f>SUMIFS(СВЦЭМ!$D$39:$D$782,СВЦЭМ!$A$39:$A$782,$A26,СВЦЭМ!$B$39:$B$782,V$11)+'СЕТ СН'!$F$11+СВЦЭМ!$D$10+'СЕТ СН'!$F$5-'СЕТ СН'!$F$21</f>
        <v>4607.4992848399997</v>
      </c>
      <c r="W26" s="36">
        <f>SUMIFS(СВЦЭМ!$D$39:$D$782,СВЦЭМ!$A$39:$A$782,$A26,СВЦЭМ!$B$39:$B$782,W$11)+'СЕТ СН'!$F$11+СВЦЭМ!$D$10+'СЕТ СН'!$F$5-'СЕТ СН'!$F$21</f>
        <v>4661.25469686</v>
      </c>
      <c r="X26" s="36">
        <f>SUMIFS(СВЦЭМ!$D$39:$D$782,СВЦЭМ!$A$39:$A$782,$A26,СВЦЭМ!$B$39:$B$782,X$11)+'СЕТ СН'!$F$11+СВЦЭМ!$D$10+'СЕТ СН'!$F$5-'СЕТ СН'!$F$21</f>
        <v>4709.4512370299999</v>
      </c>
      <c r="Y26" s="36">
        <f>SUMIFS(СВЦЭМ!$D$39:$D$782,СВЦЭМ!$A$39:$A$782,$A26,СВЦЭМ!$B$39:$B$782,Y$11)+'СЕТ СН'!$F$11+СВЦЭМ!$D$10+'СЕТ СН'!$F$5-'СЕТ СН'!$F$21</f>
        <v>4773.52263666</v>
      </c>
    </row>
    <row r="27" spans="1:25" ht="15.75" x14ac:dyDescent="0.2">
      <c r="A27" s="35">
        <f t="shared" si="0"/>
        <v>45062</v>
      </c>
      <c r="B27" s="36">
        <f>SUMIFS(СВЦЭМ!$D$39:$D$782,СВЦЭМ!$A$39:$A$782,$A27,СВЦЭМ!$B$39:$B$782,B$11)+'СЕТ СН'!$F$11+СВЦЭМ!$D$10+'СЕТ СН'!$F$5-'СЕТ СН'!$F$21</f>
        <v>4896.89917066</v>
      </c>
      <c r="C27" s="36">
        <f>SUMIFS(СВЦЭМ!$D$39:$D$782,СВЦЭМ!$A$39:$A$782,$A27,СВЦЭМ!$B$39:$B$782,C$11)+'СЕТ СН'!$F$11+СВЦЭМ!$D$10+'СЕТ СН'!$F$5-'СЕТ СН'!$F$21</f>
        <v>4932.0232755500001</v>
      </c>
      <c r="D27" s="36">
        <f>SUMIFS(СВЦЭМ!$D$39:$D$782,СВЦЭМ!$A$39:$A$782,$A27,СВЦЭМ!$B$39:$B$782,D$11)+'СЕТ СН'!$F$11+СВЦЭМ!$D$10+'СЕТ СН'!$F$5-'СЕТ СН'!$F$21</f>
        <v>4952.8547354299999</v>
      </c>
      <c r="E27" s="36">
        <f>SUMIFS(СВЦЭМ!$D$39:$D$782,СВЦЭМ!$A$39:$A$782,$A27,СВЦЭМ!$B$39:$B$782,E$11)+'СЕТ СН'!$F$11+СВЦЭМ!$D$10+'СЕТ СН'!$F$5-'СЕТ СН'!$F$21</f>
        <v>4932.0015874000001</v>
      </c>
      <c r="F27" s="36">
        <f>SUMIFS(СВЦЭМ!$D$39:$D$782,СВЦЭМ!$A$39:$A$782,$A27,СВЦЭМ!$B$39:$B$782,F$11)+'СЕТ СН'!$F$11+СВЦЭМ!$D$10+'СЕТ СН'!$F$5-'СЕТ СН'!$F$21</f>
        <v>4931.5551077300006</v>
      </c>
      <c r="G27" s="36">
        <f>SUMIFS(СВЦЭМ!$D$39:$D$782,СВЦЭМ!$A$39:$A$782,$A27,СВЦЭМ!$B$39:$B$782,G$11)+'СЕТ СН'!$F$11+СВЦЭМ!$D$10+'СЕТ СН'!$F$5-'СЕТ СН'!$F$21</f>
        <v>4938.4795053899998</v>
      </c>
      <c r="H27" s="36">
        <f>SUMIFS(СВЦЭМ!$D$39:$D$782,СВЦЭМ!$A$39:$A$782,$A27,СВЦЭМ!$B$39:$B$782,H$11)+'СЕТ СН'!$F$11+СВЦЭМ!$D$10+'СЕТ СН'!$F$5-'СЕТ СН'!$F$21</f>
        <v>4812.9991092199998</v>
      </c>
      <c r="I27" s="36">
        <f>SUMIFS(СВЦЭМ!$D$39:$D$782,СВЦЭМ!$A$39:$A$782,$A27,СВЦЭМ!$B$39:$B$782,I$11)+'СЕТ СН'!$F$11+СВЦЭМ!$D$10+'СЕТ СН'!$F$5-'СЕТ СН'!$F$21</f>
        <v>4799.3078641100001</v>
      </c>
      <c r="J27" s="36">
        <f>SUMIFS(СВЦЭМ!$D$39:$D$782,СВЦЭМ!$A$39:$A$782,$A27,СВЦЭМ!$B$39:$B$782,J$11)+'СЕТ СН'!$F$11+СВЦЭМ!$D$10+'СЕТ СН'!$F$5-'СЕТ СН'!$F$21</f>
        <v>4709.4466146600007</v>
      </c>
      <c r="K27" s="36">
        <f>SUMIFS(СВЦЭМ!$D$39:$D$782,СВЦЭМ!$A$39:$A$782,$A27,СВЦЭМ!$B$39:$B$782,K$11)+'СЕТ СН'!$F$11+СВЦЭМ!$D$10+'СЕТ СН'!$F$5-'СЕТ СН'!$F$21</f>
        <v>4703.6092306099999</v>
      </c>
      <c r="L27" s="36">
        <f>SUMIFS(СВЦЭМ!$D$39:$D$782,СВЦЭМ!$A$39:$A$782,$A27,СВЦЭМ!$B$39:$B$782,L$11)+'СЕТ СН'!$F$11+СВЦЭМ!$D$10+'СЕТ СН'!$F$5-'СЕТ СН'!$F$21</f>
        <v>4708.7510873900001</v>
      </c>
      <c r="M27" s="36">
        <f>SUMIFS(СВЦЭМ!$D$39:$D$782,СВЦЭМ!$A$39:$A$782,$A27,СВЦЭМ!$B$39:$B$782,M$11)+'СЕТ СН'!$F$11+СВЦЭМ!$D$10+'СЕТ СН'!$F$5-'СЕТ СН'!$F$21</f>
        <v>4734.4705331100004</v>
      </c>
      <c r="N27" s="36">
        <f>SUMIFS(СВЦЭМ!$D$39:$D$782,СВЦЭМ!$A$39:$A$782,$A27,СВЦЭМ!$B$39:$B$782,N$11)+'СЕТ СН'!$F$11+СВЦЭМ!$D$10+'СЕТ СН'!$F$5-'СЕТ СН'!$F$21</f>
        <v>4774.7394521200004</v>
      </c>
      <c r="O27" s="36">
        <f>SUMIFS(СВЦЭМ!$D$39:$D$782,СВЦЭМ!$A$39:$A$782,$A27,СВЦЭМ!$B$39:$B$782,O$11)+'СЕТ СН'!$F$11+СВЦЭМ!$D$10+'СЕТ СН'!$F$5-'СЕТ СН'!$F$21</f>
        <v>4789.7258193600001</v>
      </c>
      <c r="P27" s="36">
        <f>SUMIFS(СВЦЭМ!$D$39:$D$782,СВЦЭМ!$A$39:$A$782,$A27,СВЦЭМ!$B$39:$B$782,P$11)+'СЕТ СН'!$F$11+СВЦЭМ!$D$10+'СЕТ СН'!$F$5-'СЕТ СН'!$F$21</f>
        <v>4797.3967723700007</v>
      </c>
      <c r="Q27" s="36">
        <f>SUMIFS(СВЦЭМ!$D$39:$D$782,СВЦЭМ!$A$39:$A$782,$A27,СВЦЭМ!$B$39:$B$782,Q$11)+'СЕТ СН'!$F$11+СВЦЭМ!$D$10+'СЕТ СН'!$F$5-'СЕТ СН'!$F$21</f>
        <v>4787.2485486799997</v>
      </c>
      <c r="R27" s="36">
        <f>SUMIFS(СВЦЭМ!$D$39:$D$782,СВЦЭМ!$A$39:$A$782,$A27,СВЦЭМ!$B$39:$B$782,R$11)+'СЕТ СН'!$F$11+СВЦЭМ!$D$10+'СЕТ СН'!$F$5-'СЕТ СН'!$F$21</f>
        <v>4743.78991795</v>
      </c>
      <c r="S27" s="36">
        <f>SUMIFS(СВЦЭМ!$D$39:$D$782,СВЦЭМ!$A$39:$A$782,$A27,СВЦЭМ!$B$39:$B$782,S$11)+'СЕТ СН'!$F$11+СВЦЭМ!$D$10+'СЕТ СН'!$F$5-'СЕТ СН'!$F$21</f>
        <v>4711.2485744599999</v>
      </c>
      <c r="T27" s="36">
        <f>SUMIFS(СВЦЭМ!$D$39:$D$782,СВЦЭМ!$A$39:$A$782,$A27,СВЦЭМ!$B$39:$B$782,T$11)+'СЕТ СН'!$F$11+СВЦЭМ!$D$10+'СЕТ СН'!$F$5-'СЕТ СН'!$F$21</f>
        <v>4600.0055866900002</v>
      </c>
      <c r="U27" s="36">
        <f>SUMIFS(СВЦЭМ!$D$39:$D$782,СВЦЭМ!$A$39:$A$782,$A27,СВЦЭМ!$B$39:$B$782,U$11)+'СЕТ СН'!$F$11+СВЦЭМ!$D$10+'СЕТ СН'!$F$5-'СЕТ СН'!$F$21</f>
        <v>4523.4361681800001</v>
      </c>
      <c r="V27" s="36">
        <f>SUMIFS(СВЦЭМ!$D$39:$D$782,СВЦЭМ!$A$39:$A$782,$A27,СВЦЭМ!$B$39:$B$782,V$11)+'СЕТ СН'!$F$11+СВЦЭМ!$D$10+'СЕТ СН'!$F$5-'СЕТ СН'!$F$21</f>
        <v>4530.3588610799998</v>
      </c>
      <c r="W27" s="36">
        <f>SUMIFS(СВЦЭМ!$D$39:$D$782,СВЦЭМ!$A$39:$A$782,$A27,СВЦЭМ!$B$39:$B$782,W$11)+'СЕТ СН'!$F$11+СВЦЭМ!$D$10+'СЕТ СН'!$F$5-'СЕТ СН'!$F$21</f>
        <v>4587.1380441700003</v>
      </c>
      <c r="X27" s="36">
        <f>SUMIFS(СВЦЭМ!$D$39:$D$782,СВЦЭМ!$A$39:$A$782,$A27,СВЦЭМ!$B$39:$B$782,X$11)+'СЕТ СН'!$F$11+СВЦЭМ!$D$10+'СЕТ СН'!$F$5-'СЕТ СН'!$F$21</f>
        <v>4636.0274749500004</v>
      </c>
      <c r="Y27" s="36">
        <f>SUMIFS(СВЦЭМ!$D$39:$D$782,СВЦЭМ!$A$39:$A$782,$A27,СВЦЭМ!$B$39:$B$782,Y$11)+'СЕТ СН'!$F$11+СВЦЭМ!$D$10+'СЕТ СН'!$F$5-'СЕТ СН'!$F$21</f>
        <v>4729.9557675800006</v>
      </c>
    </row>
    <row r="28" spans="1:25" ht="15.75" x14ac:dyDescent="0.2">
      <c r="A28" s="35">
        <f t="shared" si="0"/>
        <v>45063</v>
      </c>
      <c r="B28" s="36">
        <f>SUMIFS(СВЦЭМ!$D$39:$D$782,СВЦЭМ!$A$39:$A$782,$A28,СВЦЭМ!$B$39:$B$782,B$11)+'СЕТ СН'!$F$11+СВЦЭМ!$D$10+'СЕТ СН'!$F$5-'СЕТ СН'!$F$21</f>
        <v>4802.8118450399998</v>
      </c>
      <c r="C28" s="36">
        <f>SUMIFS(СВЦЭМ!$D$39:$D$782,СВЦЭМ!$A$39:$A$782,$A28,СВЦЭМ!$B$39:$B$782,C$11)+'СЕТ СН'!$F$11+СВЦЭМ!$D$10+'СЕТ СН'!$F$5-'СЕТ СН'!$F$21</f>
        <v>4901.88062111</v>
      </c>
      <c r="D28" s="36">
        <f>SUMIFS(СВЦЭМ!$D$39:$D$782,СВЦЭМ!$A$39:$A$782,$A28,СВЦЭМ!$B$39:$B$782,D$11)+'СЕТ СН'!$F$11+СВЦЭМ!$D$10+'СЕТ СН'!$F$5-'СЕТ СН'!$F$21</f>
        <v>4879.6232000099999</v>
      </c>
      <c r="E28" s="36">
        <f>SUMIFS(СВЦЭМ!$D$39:$D$782,СВЦЭМ!$A$39:$A$782,$A28,СВЦЭМ!$B$39:$B$782,E$11)+'СЕТ СН'!$F$11+СВЦЭМ!$D$10+'СЕТ СН'!$F$5-'СЕТ СН'!$F$21</f>
        <v>4964.5516929100004</v>
      </c>
      <c r="F28" s="36">
        <f>SUMIFS(СВЦЭМ!$D$39:$D$782,СВЦЭМ!$A$39:$A$782,$A28,СВЦЭМ!$B$39:$B$782,F$11)+'СЕТ СН'!$F$11+СВЦЭМ!$D$10+'СЕТ СН'!$F$5-'СЕТ СН'!$F$21</f>
        <v>4963.7093731000004</v>
      </c>
      <c r="G28" s="36">
        <f>SUMIFS(СВЦЭМ!$D$39:$D$782,СВЦЭМ!$A$39:$A$782,$A28,СВЦЭМ!$B$39:$B$782,G$11)+'СЕТ СН'!$F$11+СВЦЭМ!$D$10+'СЕТ СН'!$F$5-'СЕТ СН'!$F$21</f>
        <v>4880.6076276100002</v>
      </c>
      <c r="H28" s="36">
        <f>SUMIFS(СВЦЭМ!$D$39:$D$782,СВЦЭМ!$A$39:$A$782,$A28,СВЦЭМ!$B$39:$B$782,H$11)+'СЕТ СН'!$F$11+СВЦЭМ!$D$10+'СЕТ СН'!$F$5-'СЕТ СН'!$F$21</f>
        <v>4837.0102972200002</v>
      </c>
      <c r="I28" s="36">
        <f>SUMIFS(СВЦЭМ!$D$39:$D$782,СВЦЭМ!$A$39:$A$782,$A28,СВЦЭМ!$B$39:$B$782,I$11)+'СЕТ СН'!$F$11+СВЦЭМ!$D$10+'СЕТ СН'!$F$5-'СЕТ СН'!$F$21</f>
        <v>4774.42631669</v>
      </c>
      <c r="J28" s="36">
        <f>SUMIFS(СВЦЭМ!$D$39:$D$782,СВЦЭМ!$A$39:$A$782,$A28,СВЦЭМ!$B$39:$B$782,J$11)+'СЕТ СН'!$F$11+СВЦЭМ!$D$10+'СЕТ СН'!$F$5-'СЕТ СН'!$F$21</f>
        <v>4746.1210747800005</v>
      </c>
      <c r="K28" s="36">
        <f>SUMIFS(СВЦЭМ!$D$39:$D$782,СВЦЭМ!$A$39:$A$782,$A28,СВЦЭМ!$B$39:$B$782,K$11)+'СЕТ СН'!$F$11+СВЦЭМ!$D$10+'СЕТ СН'!$F$5-'СЕТ СН'!$F$21</f>
        <v>4720.0602490500005</v>
      </c>
      <c r="L28" s="36">
        <f>SUMIFS(СВЦЭМ!$D$39:$D$782,СВЦЭМ!$A$39:$A$782,$A28,СВЦЭМ!$B$39:$B$782,L$11)+'СЕТ СН'!$F$11+СВЦЭМ!$D$10+'СЕТ СН'!$F$5-'СЕТ СН'!$F$21</f>
        <v>4709.46380073</v>
      </c>
      <c r="M28" s="36">
        <f>SUMIFS(СВЦЭМ!$D$39:$D$782,СВЦЭМ!$A$39:$A$782,$A28,СВЦЭМ!$B$39:$B$782,M$11)+'СЕТ СН'!$F$11+СВЦЭМ!$D$10+'СЕТ СН'!$F$5-'СЕТ СН'!$F$21</f>
        <v>4739.70812776</v>
      </c>
      <c r="N28" s="36">
        <f>SUMIFS(СВЦЭМ!$D$39:$D$782,СВЦЭМ!$A$39:$A$782,$A28,СВЦЭМ!$B$39:$B$782,N$11)+'СЕТ СН'!$F$11+СВЦЭМ!$D$10+'СЕТ СН'!$F$5-'СЕТ СН'!$F$21</f>
        <v>4832.8954915200002</v>
      </c>
      <c r="O28" s="36">
        <f>SUMIFS(СВЦЭМ!$D$39:$D$782,СВЦЭМ!$A$39:$A$782,$A28,СВЦЭМ!$B$39:$B$782,O$11)+'СЕТ СН'!$F$11+СВЦЭМ!$D$10+'СЕТ СН'!$F$5-'СЕТ СН'!$F$21</f>
        <v>4798.3363739500001</v>
      </c>
      <c r="P28" s="36">
        <f>SUMIFS(СВЦЭМ!$D$39:$D$782,СВЦЭМ!$A$39:$A$782,$A28,СВЦЭМ!$B$39:$B$782,P$11)+'СЕТ СН'!$F$11+СВЦЭМ!$D$10+'СЕТ СН'!$F$5-'СЕТ СН'!$F$21</f>
        <v>4806.5048287600002</v>
      </c>
      <c r="Q28" s="36">
        <f>SUMIFS(СВЦЭМ!$D$39:$D$782,СВЦЭМ!$A$39:$A$782,$A28,СВЦЭМ!$B$39:$B$782,Q$11)+'СЕТ СН'!$F$11+СВЦЭМ!$D$10+'СЕТ СН'!$F$5-'СЕТ СН'!$F$21</f>
        <v>4881.3218882399997</v>
      </c>
      <c r="R28" s="36">
        <f>SUMIFS(СВЦЭМ!$D$39:$D$782,СВЦЭМ!$A$39:$A$782,$A28,СВЦЭМ!$B$39:$B$782,R$11)+'СЕТ СН'!$F$11+СВЦЭМ!$D$10+'СЕТ СН'!$F$5-'СЕТ СН'!$F$21</f>
        <v>4818.0329982100002</v>
      </c>
      <c r="S28" s="36">
        <f>SUMIFS(СВЦЭМ!$D$39:$D$782,СВЦЭМ!$A$39:$A$782,$A28,СВЦЭМ!$B$39:$B$782,S$11)+'СЕТ СН'!$F$11+СВЦЭМ!$D$10+'СЕТ СН'!$F$5-'СЕТ СН'!$F$21</f>
        <v>4768.1590058199999</v>
      </c>
      <c r="T28" s="36">
        <f>SUMIFS(СВЦЭМ!$D$39:$D$782,СВЦЭМ!$A$39:$A$782,$A28,СВЦЭМ!$B$39:$B$782,T$11)+'СЕТ СН'!$F$11+СВЦЭМ!$D$10+'СЕТ СН'!$F$5-'СЕТ СН'!$F$21</f>
        <v>4708.0155808899999</v>
      </c>
      <c r="U28" s="36">
        <f>SUMIFS(СВЦЭМ!$D$39:$D$782,СВЦЭМ!$A$39:$A$782,$A28,СВЦЭМ!$B$39:$B$782,U$11)+'СЕТ СН'!$F$11+СВЦЭМ!$D$10+'СЕТ СН'!$F$5-'СЕТ СН'!$F$21</f>
        <v>4676.2054931500006</v>
      </c>
      <c r="V28" s="36">
        <f>SUMIFS(СВЦЭМ!$D$39:$D$782,СВЦЭМ!$A$39:$A$782,$A28,СВЦЭМ!$B$39:$B$782,V$11)+'СЕТ СН'!$F$11+СВЦЭМ!$D$10+'СЕТ СН'!$F$5-'СЕТ СН'!$F$21</f>
        <v>4661.4225101499997</v>
      </c>
      <c r="W28" s="36">
        <f>SUMIFS(СВЦЭМ!$D$39:$D$782,СВЦЭМ!$A$39:$A$782,$A28,СВЦЭМ!$B$39:$B$782,W$11)+'СЕТ СН'!$F$11+СВЦЭМ!$D$10+'СЕТ СН'!$F$5-'СЕТ СН'!$F$21</f>
        <v>4630.4891528799999</v>
      </c>
      <c r="X28" s="36">
        <f>SUMIFS(СВЦЭМ!$D$39:$D$782,СВЦЭМ!$A$39:$A$782,$A28,СВЦЭМ!$B$39:$B$782,X$11)+'СЕТ СН'!$F$11+СВЦЭМ!$D$10+'СЕТ СН'!$F$5-'СЕТ СН'!$F$21</f>
        <v>4659.4268020700001</v>
      </c>
      <c r="Y28" s="36">
        <f>SUMIFS(СВЦЭМ!$D$39:$D$782,СВЦЭМ!$A$39:$A$782,$A28,СВЦЭМ!$B$39:$B$782,Y$11)+'СЕТ СН'!$F$11+СВЦЭМ!$D$10+'СЕТ СН'!$F$5-'СЕТ СН'!$F$21</f>
        <v>4746.8738581500002</v>
      </c>
    </row>
    <row r="29" spans="1:25" ht="15.75" x14ac:dyDescent="0.2">
      <c r="A29" s="35">
        <f t="shared" si="0"/>
        <v>45064</v>
      </c>
      <c r="B29" s="36">
        <f>SUMIFS(СВЦЭМ!$D$39:$D$782,СВЦЭМ!$A$39:$A$782,$A29,СВЦЭМ!$B$39:$B$782,B$11)+'СЕТ СН'!$F$11+СВЦЭМ!$D$10+'СЕТ СН'!$F$5-'СЕТ СН'!$F$21</f>
        <v>4810.1869646699997</v>
      </c>
      <c r="C29" s="36">
        <f>SUMIFS(СВЦЭМ!$D$39:$D$782,СВЦЭМ!$A$39:$A$782,$A29,СВЦЭМ!$B$39:$B$782,C$11)+'СЕТ СН'!$F$11+СВЦЭМ!$D$10+'СЕТ СН'!$F$5-'СЕТ СН'!$F$21</f>
        <v>4889.4978244600006</v>
      </c>
      <c r="D29" s="36">
        <f>SUMIFS(СВЦЭМ!$D$39:$D$782,СВЦЭМ!$A$39:$A$782,$A29,СВЦЭМ!$B$39:$B$782,D$11)+'СЕТ СН'!$F$11+СВЦЭМ!$D$10+'СЕТ СН'!$F$5-'СЕТ СН'!$F$21</f>
        <v>4935.1579039500002</v>
      </c>
      <c r="E29" s="36">
        <f>SUMIFS(СВЦЭМ!$D$39:$D$782,СВЦЭМ!$A$39:$A$782,$A29,СВЦЭМ!$B$39:$B$782,E$11)+'СЕТ СН'!$F$11+СВЦЭМ!$D$10+'СЕТ СН'!$F$5-'СЕТ СН'!$F$21</f>
        <v>4992.29575277</v>
      </c>
      <c r="F29" s="36">
        <f>SUMIFS(СВЦЭМ!$D$39:$D$782,СВЦЭМ!$A$39:$A$782,$A29,СВЦЭМ!$B$39:$B$782,F$11)+'СЕТ СН'!$F$11+СВЦЭМ!$D$10+'СЕТ СН'!$F$5-'СЕТ СН'!$F$21</f>
        <v>5008.4788063300002</v>
      </c>
      <c r="G29" s="36">
        <f>SUMIFS(СВЦЭМ!$D$39:$D$782,СВЦЭМ!$A$39:$A$782,$A29,СВЦЭМ!$B$39:$B$782,G$11)+'СЕТ СН'!$F$11+СВЦЭМ!$D$10+'СЕТ СН'!$F$5-'СЕТ СН'!$F$21</f>
        <v>4976.9302004700003</v>
      </c>
      <c r="H29" s="36">
        <f>SUMIFS(СВЦЭМ!$D$39:$D$782,СВЦЭМ!$A$39:$A$782,$A29,СВЦЭМ!$B$39:$B$782,H$11)+'СЕТ СН'!$F$11+СВЦЭМ!$D$10+'СЕТ СН'!$F$5-'СЕТ СН'!$F$21</f>
        <v>4900.2297489000002</v>
      </c>
      <c r="I29" s="36">
        <f>SUMIFS(СВЦЭМ!$D$39:$D$782,СВЦЭМ!$A$39:$A$782,$A29,СВЦЭМ!$B$39:$B$782,I$11)+'СЕТ СН'!$F$11+СВЦЭМ!$D$10+'СЕТ СН'!$F$5-'СЕТ СН'!$F$21</f>
        <v>4791.98690291</v>
      </c>
      <c r="J29" s="36">
        <f>SUMIFS(СВЦЭМ!$D$39:$D$782,СВЦЭМ!$A$39:$A$782,$A29,СВЦЭМ!$B$39:$B$782,J$11)+'СЕТ СН'!$F$11+СВЦЭМ!$D$10+'СЕТ СН'!$F$5-'СЕТ СН'!$F$21</f>
        <v>4724.4303756200006</v>
      </c>
      <c r="K29" s="36">
        <f>SUMIFS(СВЦЭМ!$D$39:$D$782,СВЦЭМ!$A$39:$A$782,$A29,СВЦЭМ!$B$39:$B$782,K$11)+'СЕТ СН'!$F$11+СВЦЭМ!$D$10+'СЕТ СН'!$F$5-'СЕТ СН'!$F$21</f>
        <v>4719.2468449900007</v>
      </c>
      <c r="L29" s="36">
        <f>SUMIFS(СВЦЭМ!$D$39:$D$782,СВЦЭМ!$A$39:$A$782,$A29,СВЦЭМ!$B$39:$B$782,L$11)+'СЕТ СН'!$F$11+СВЦЭМ!$D$10+'СЕТ СН'!$F$5-'СЕТ СН'!$F$21</f>
        <v>4721.5278561900004</v>
      </c>
      <c r="M29" s="36">
        <f>SUMIFS(СВЦЭМ!$D$39:$D$782,СВЦЭМ!$A$39:$A$782,$A29,СВЦЭМ!$B$39:$B$782,M$11)+'СЕТ СН'!$F$11+СВЦЭМ!$D$10+'СЕТ СН'!$F$5-'СЕТ СН'!$F$21</f>
        <v>4747.0002069800003</v>
      </c>
      <c r="N29" s="36">
        <f>SUMIFS(СВЦЭМ!$D$39:$D$782,СВЦЭМ!$A$39:$A$782,$A29,СВЦЭМ!$B$39:$B$782,N$11)+'СЕТ СН'!$F$11+СВЦЭМ!$D$10+'СЕТ СН'!$F$5-'СЕТ СН'!$F$21</f>
        <v>4790.9623126500001</v>
      </c>
      <c r="O29" s="36">
        <f>SUMIFS(СВЦЭМ!$D$39:$D$782,СВЦЭМ!$A$39:$A$782,$A29,СВЦЭМ!$B$39:$B$782,O$11)+'СЕТ СН'!$F$11+СВЦЭМ!$D$10+'СЕТ СН'!$F$5-'СЕТ СН'!$F$21</f>
        <v>4831.2457417599999</v>
      </c>
      <c r="P29" s="36">
        <f>SUMIFS(СВЦЭМ!$D$39:$D$782,СВЦЭМ!$A$39:$A$782,$A29,СВЦЭМ!$B$39:$B$782,P$11)+'СЕТ СН'!$F$11+СВЦЭМ!$D$10+'СЕТ СН'!$F$5-'СЕТ СН'!$F$21</f>
        <v>4820.7804940900005</v>
      </c>
      <c r="Q29" s="36">
        <f>SUMIFS(СВЦЭМ!$D$39:$D$782,СВЦЭМ!$A$39:$A$782,$A29,СВЦЭМ!$B$39:$B$782,Q$11)+'СЕТ СН'!$F$11+СВЦЭМ!$D$10+'СЕТ СН'!$F$5-'СЕТ СН'!$F$21</f>
        <v>4819.7543770100001</v>
      </c>
      <c r="R29" s="36">
        <f>SUMIFS(СВЦЭМ!$D$39:$D$782,СВЦЭМ!$A$39:$A$782,$A29,СВЦЭМ!$B$39:$B$782,R$11)+'СЕТ СН'!$F$11+СВЦЭМ!$D$10+'СЕТ СН'!$F$5-'СЕТ СН'!$F$21</f>
        <v>4844.1000056800003</v>
      </c>
      <c r="S29" s="36">
        <f>SUMIFS(СВЦЭМ!$D$39:$D$782,СВЦЭМ!$A$39:$A$782,$A29,СВЦЭМ!$B$39:$B$782,S$11)+'СЕТ СН'!$F$11+СВЦЭМ!$D$10+'СЕТ СН'!$F$5-'СЕТ СН'!$F$21</f>
        <v>4797.7916033900001</v>
      </c>
      <c r="T29" s="36">
        <f>SUMIFS(СВЦЭМ!$D$39:$D$782,СВЦЭМ!$A$39:$A$782,$A29,СВЦЭМ!$B$39:$B$782,T$11)+'СЕТ СН'!$F$11+СВЦЭМ!$D$10+'СЕТ СН'!$F$5-'СЕТ СН'!$F$21</f>
        <v>4753.9709323699999</v>
      </c>
      <c r="U29" s="36">
        <f>SUMIFS(СВЦЭМ!$D$39:$D$782,СВЦЭМ!$A$39:$A$782,$A29,СВЦЭМ!$B$39:$B$782,U$11)+'СЕТ СН'!$F$11+СВЦЭМ!$D$10+'СЕТ СН'!$F$5-'СЕТ СН'!$F$21</f>
        <v>4726.2112897500001</v>
      </c>
      <c r="V29" s="36">
        <f>SUMIFS(СВЦЭМ!$D$39:$D$782,СВЦЭМ!$A$39:$A$782,$A29,СВЦЭМ!$B$39:$B$782,V$11)+'СЕТ СН'!$F$11+СВЦЭМ!$D$10+'СЕТ СН'!$F$5-'СЕТ СН'!$F$21</f>
        <v>4696.6098628199998</v>
      </c>
      <c r="W29" s="36">
        <f>SUMIFS(СВЦЭМ!$D$39:$D$782,СВЦЭМ!$A$39:$A$782,$A29,СВЦЭМ!$B$39:$B$782,W$11)+'СЕТ СН'!$F$11+СВЦЭМ!$D$10+'СЕТ СН'!$F$5-'СЕТ СН'!$F$21</f>
        <v>4685.6515857000004</v>
      </c>
      <c r="X29" s="36">
        <f>SUMIFS(СВЦЭМ!$D$39:$D$782,СВЦЭМ!$A$39:$A$782,$A29,СВЦЭМ!$B$39:$B$782,X$11)+'СЕТ СН'!$F$11+СВЦЭМ!$D$10+'СЕТ СН'!$F$5-'СЕТ СН'!$F$21</f>
        <v>4736.39666562</v>
      </c>
      <c r="Y29" s="36">
        <f>SUMIFS(СВЦЭМ!$D$39:$D$782,СВЦЭМ!$A$39:$A$782,$A29,СВЦЭМ!$B$39:$B$782,Y$11)+'СЕТ СН'!$F$11+СВЦЭМ!$D$10+'СЕТ СН'!$F$5-'СЕТ СН'!$F$21</f>
        <v>4822.4136971500002</v>
      </c>
    </row>
    <row r="30" spans="1:25" ht="15.75" x14ac:dyDescent="0.2">
      <c r="A30" s="35">
        <f t="shared" si="0"/>
        <v>45065</v>
      </c>
      <c r="B30" s="36">
        <f>SUMIFS(СВЦЭМ!$D$39:$D$782,СВЦЭМ!$A$39:$A$782,$A30,СВЦЭМ!$B$39:$B$782,B$11)+'СЕТ СН'!$F$11+СВЦЭМ!$D$10+'СЕТ СН'!$F$5-'СЕТ СН'!$F$21</f>
        <v>4884.6974393400005</v>
      </c>
      <c r="C30" s="36">
        <f>SUMIFS(СВЦЭМ!$D$39:$D$782,СВЦЭМ!$A$39:$A$782,$A30,СВЦЭМ!$B$39:$B$782,C$11)+'СЕТ СН'!$F$11+СВЦЭМ!$D$10+'СЕТ СН'!$F$5-'СЕТ СН'!$F$21</f>
        <v>4924.6777296300006</v>
      </c>
      <c r="D30" s="36">
        <f>SUMIFS(СВЦЭМ!$D$39:$D$782,СВЦЭМ!$A$39:$A$782,$A30,СВЦЭМ!$B$39:$B$782,D$11)+'СЕТ СН'!$F$11+СВЦЭМ!$D$10+'СЕТ СН'!$F$5-'СЕТ СН'!$F$21</f>
        <v>4937.4507163500002</v>
      </c>
      <c r="E30" s="36">
        <f>SUMIFS(СВЦЭМ!$D$39:$D$782,СВЦЭМ!$A$39:$A$782,$A30,СВЦЭМ!$B$39:$B$782,E$11)+'СЕТ СН'!$F$11+СВЦЭМ!$D$10+'СЕТ СН'!$F$5-'СЕТ СН'!$F$21</f>
        <v>4926.3109222000003</v>
      </c>
      <c r="F30" s="36">
        <f>SUMIFS(СВЦЭМ!$D$39:$D$782,СВЦЭМ!$A$39:$A$782,$A30,СВЦЭМ!$B$39:$B$782,F$11)+'СЕТ СН'!$F$11+СВЦЭМ!$D$10+'СЕТ СН'!$F$5-'СЕТ СН'!$F$21</f>
        <v>4929.5019801400003</v>
      </c>
      <c r="G30" s="36">
        <f>SUMIFS(СВЦЭМ!$D$39:$D$782,СВЦЭМ!$A$39:$A$782,$A30,СВЦЭМ!$B$39:$B$782,G$11)+'СЕТ СН'!$F$11+СВЦЭМ!$D$10+'СЕТ СН'!$F$5-'СЕТ СН'!$F$21</f>
        <v>4868.0524036300003</v>
      </c>
      <c r="H30" s="36">
        <f>SUMIFS(СВЦЭМ!$D$39:$D$782,СВЦЭМ!$A$39:$A$782,$A30,СВЦЭМ!$B$39:$B$782,H$11)+'СЕТ СН'!$F$11+СВЦЭМ!$D$10+'СЕТ СН'!$F$5-'СЕТ СН'!$F$21</f>
        <v>4719.8552721400001</v>
      </c>
      <c r="I30" s="36">
        <f>SUMIFS(СВЦЭМ!$D$39:$D$782,СВЦЭМ!$A$39:$A$782,$A30,СВЦЭМ!$B$39:$B$782,I$11)+'СЕТ СН'!$F$11+СВЦЭМ!$D$10+'СЕТ СН'!$F$5-'СЕТ СН'!$F$21</f>
        <v>4717.0437471400001</v>
      </c>
      <c r="J30" s="36">
        <f>SUMIFS(СВЦЭМ!$D$39:$D$782,СВЦЭМ!$A$39:$A$782,$A30,СВЦЭМ!$B$39:$B$782,J$11)+'СЕТ СН'!$F$11+СВЦЭМ!$D$10+'СЕТ СН'!$F$5-'СЕТ СН'!$F$21</f>
        <v>4659.40303313</v>
      </c>
      <c r="K30" s="36">
        <f>SUMIFS(СВЦЭМ!$D$39:$D$782,СВЦЭМ!$A$39:$A$782,$A30,СВЦЭМ!$B$39:$B$782,K$11)+'СЕТ СН'!$F$11+СВЦЭМ!$D$10+'СЕТ СН'!$F$5-'СЕТ СН'!$F$21</f>
        <v>4657.6813710900005</v>
      </c>
      <c r="L30" s="36">
        <f>SUMIFS(СВЦЭМ!$D$39:$D$782,СВЦЭМ!$A$39:$A$782,$A30,СВЦЭМ!$B$39:$B$782,L$11)+'СЕТ СН'!$F$11+СВЦЭМ!$D$10+'СЕТ СН'!$F$5-'СЕТ СН'!$F$21</f>
        <v>4680.3402180499997</v>
      </c>
      <c r="M30" s="36">
        <f>SUMIFS(СВЦЭМ!$D$39:$D$782,СВЦЭМ!$A$39:$A$782,$A30,СВЦЭМ!$B$39:$B$782,M$11)+'СЕТ СН'!$F$11+СВЦЭМ!$D$10+'СЕТ СН'!$F$5-'СЕТ СН'!$F$21</f>
        <v>4700.3069784700001</v>
      </c>
      <c r="N30" s="36">
        <f>SUMIFS(СВЦЭМ!$D$39:$D$782,СВЦЭМ!$A$39:$A$782,$A30,СВЦЭМ!$B$39:$B$782,N$11)+'СЕТ СН'!$F$11+СВЦЭМ!$D$10+'СЕТ СН'!$F$5-'СЕТ СН'!$F$21</f>
        <v>4740.8826946400004</v>
      </c>
      <c r="O30" s="36">
        <f>SUMIFS(СВЦЭМ!$D$39:$D$782,СВЦЭМ!$A$39:$A$782,$A30,СВЦЭМ!$B$39:$B$782,O$11)+'СЕТ СН'!$F$11+СВЦЭМ!$D$10+'СЕТ СН'!$F$5-'СЕТ СН'!$F$21</f>
        <v>4769.4249175300001</v>
      </c>
      <c r="P30" s="36">
        <f>SUMIFS(СВЦЭМ!$D$39:$D$782,СВЦЭМ!$A$39:$A$782,$A30,СВЦЭМ!$B$39:$B$782,P$11)+'СЕТ СН'!$F$11+СВЦЭМ!$D$10+'СЕТ СН'!$F$5-'СЕТ СН'!$F$21</f>
        <v>4802.0499098600003</v>
      </c>
      <c r="Q30" s="36">
        <f>SUMIFS(СВЦЭМ!$D$39:$D$782,СВЦЭМ!$A$39:$A$782,$A30,СВЦЭМ!$B$39:$B$782,Q$11)+'СЕТ СН'!$F$11+СВЦЭМ!$D$10+'СЕТ СН'!$F$5-'СЕТ СН'!$F$21</f>
        <v>4804.7257496399998</v>
      </c>
      <c r="R30" s="36">
        <f>SUMIFS(СВЦЭМ!$D$39:$D$782,СВЦЭМ!$A$39:$A$782,$A30,СВЦЭМ!$B$39:$B$782,R$11)+'СЕТ СН'!$F$11+СВЦЭМ!$D$10+'СЕТ СН'!$F$5-'СЕТ СН'!$F$21</f>
        <v>4739.0997325500002</v>
      </c>
      <c r="S30" s="36">
        <f>SUMIFS(СВЦЭМ!$D$39:$D$782,СВЦЭМ!$A$39:$A$782,$A30,СВЦЭМ!$B$39:$B$782,S$11)+'СЕТ СН'!$F$11+СВЦЭМ!$D$10+'СЕТ СН'!$F$5-'СЕТ СН'!$F$21</f>
        <v>4684.0105263000005</v>
      </c>
      <c r="T30" s="36">
        <f>SUMIFS(СВЦЭМ!$D$39:$D$782,СВЦЭМ!$A$39:$A$782,$A30,СВЦЭМ!$B$39:$B$782,T$11)+'СЕТ СН'!$F$11+СВЦЭМ!$D$10+'СЕТ СН'!$F$5-'СЕТ СН'!$F$21</f>
        <v>4631.0133066899998</v>
      </c>
      <c r="U30" s="36">
        <f>SUMIFS(СВЦЭМ!$D$39:$D$782,СВЦЭМ!$A$39:$A$782,$A30,СВЦЭМ!$B$39:$B$782,U$11)+'СЕТ СН'!$F$11+СВЦЭМ!$D$10+'СЕТ СН'!$F$5-'СЕТ СН'!$F$21</f>
        <v>4592.7521702200002</v>
      </c>
      <c r="V30" s="36">
        <f>SUMIFS(СВЦЭМ!$D$39:$D$782,СВЦЭМ!$A$39:$A$782,$A30,СВЦЭМ!$B$39:$B$782,V$11)+'СЕТ СН'!$F$11+СВЦЭМ!$D$10+'СЕТ СН'!$F$5-'СЕТ СН'!$F$21</f>
        <v>4558.8827751900008</v>
      </c>
      <c r="W30" s="36">
        <f>SUMIFS(СВЦЭМ!$D$39:$D$782,СВЦЭМ!$A$39:$A$782,$A30,СВЦЭМ!$B$39:$B$782,W$11)+'СЕТ СН'!$F$11+СВЦЭМ!$D$10+'СЕТ СН'!$F$5-'СЕТ СН'!$F$21</f>
        <v>4570.4541315900005</v>
      </c>
      <c r="X30" s="36">
        <f>SUMIFS(СВЦЭМ!$D$39:$D$782,СВЦЭМ!$A$39:$A$782,$A30,СВЦЭМ!$B$39:$B$782,X$11)+'СЕТ СН'!$F$11+СВЦЭМ!$D$10+'СЕТ СН'!$F$5-'СЕТ СН'!$F$21</f>
        <v>4623.9707143900005</v>
      </c>
      <c r="Y30" s="36">
        <f>SUMIFS(СВЦЭМ!$D$39:$D$782,СВЦЭМ!$A$39:$A$782,$A30,СВЦЭМ!$B$39:$B$782,Y$11)+'СЕТ СН'!$F$11+СВЦЭМ!$D$10+'СЕТ СН'!$F$5-'СЕТ СН'!$F$21</f>
        <v>4662.0069028200005</v>
      </c>
    </row>
    <row r="31" spans="1:25" ht="15.75" x14ac:dyDescent="0.2">
      <c r="A31" s="35">
        <f t="shared" si="0"/>
        <v>45066</v>
      </c>
      <c r="B31" s="36">
        <f>SUMIFS(СВЦЭМ!$D$39:$D$782,СВЦЭМ!$A$39:$A$782,$A31,СВЦЭМ!$B$39:$B$782,B$11)+'СЕТ СН'!$F$11+СВЦЭМ!$D$10+'СЕТ СН'!$F$5-'СЕТ СН'!$F$21</f>
        <v>4770.7617340400002</v>
      </c>
      <c r="C31" s="36">
        <f>SUMIFS(СВЦЭМ!$D$39:$D$782,СВЦЭМ!$A$39:$A$782,$A31,СВЦЭМ!$B$39:$B$782,C$11)+'СЕТ СН'!$F$11+СВЦЭМ!$D$10+'СЕТ СН'!$F$5-'СЕТ СН'!$F$21</f>
        <v>4858.4307586100003</v>
      </c>
      <c r="D31" s="36">
        <f>SUMIFS(СВЦЭМ!$D$39:$D$782,СВЦЭМ!$A$39:$A$782,$A31,СВЦЭМ!$B$39:$B$782,D$11)+'СЕТ СН'!$F$11+СВЦЭМ!$D$10+'СЕТ СН'!$F$5-'СЕТ СН'!$F$21</f>
        <v>4865.9022344900004</v>
      </c>
      <c r="E31" s="36">
        <f>SUMIFS(СВЦЭМ!$D$39:$D$782,СВЦЭМ!$A$39:$A$782,$A31,СВЦЭМ!$B$39:$B$782,E$11)+'СЕТ СН'!$F$11+СВЦЭМ!$D$10+'СЕТ СН'!$F$5-'СЕТ СН'!$F$21</f>
        <v>4852.2409104600001</v>
      </c>
      <c r="F31" s="36">
        <f>SUMIFS(СВЦЭМ!$D$39:$D$782,СВЦЭМ!$A$39:$A$782,$A31,СВЦЭМ!$B$39:$B$782,F$11)+'СЕТ СН'!$F$11+СВЦЭМ!$D$10+'СЕТ СН'!$F$5-'СЕТ СН'!$F$21</f>
        <v>4930.6754229600001</v>
      </c>
      <c r="G31" s="36">
        <f>SUMIFS(СВЦЭМ!$D$39:$D$782,СВЦЭМ!$A$39:$A$782,$A31,СВЦЭМ!$B$39:$B$782,G$11)+'СЕТ СН'!$F$11+СВЦЭМ!$D$10+'СЕТ СН'!$F$5-'СЕТ СН'!$F$21</f>
        <v>4922.4444284800002</v>
      </c>
      <c r="H31" s="36">
        <f>SUMIFS(СВЦЭМ!$D$39:$D$782,СВЦЭМ!$A$39:$A$782,$A31,СВЦЭМ!$B$39:$B$782,H$11)+'СЕТ СН'!$F$11+СВЦЭМ!$D$10+'СЕТ СН'!$F$5-'СЕТ СН'!$F$21</f>
        <v>4907.1709489000004</v>
      </c>
      <c r="I31" s="36">
        <f>SUMIFS(СВЦЭМ!$D$39:$D$782,СВЦЭМ!$A$39:$A$782,$A31,СВЦЭМ!$B$39:$B$782,I$11)+'СЕТ СН'!$F$11+СВЦЭМ!$D$10+'СЕТ СН'!$F$5-'СЕТ СН'!$F$21</f>
        <v>4805.72420599</v>
      </c>
      <c r="J31" s="36">
        <f>SUMIFS(СВЦЭМ!$D$39:$D$782,СВЦЭМ!$A$39:$A$782,$A31,СВЦЭМ!$B$39:$B$782,J$11)+'СЕТ СН'!$F$11+СВЦЭМ!$D$10+'СЕТ СН'!$F$5-'СЕТ СН'!$F$21</f>
        <v>4704.5498421900002</v>
      </c>
      <c r="K31" s="36">
        <f>SUMIFS(СВЦЭМ!$D$39:$D$782,СВЦЭМ!$A$39:$A$782,$A31,СВЦЭМ!$B$39:$B$782,K$11)+'СЕТ СН'!$F$11+СВЦЭМ!$D$10+'СЕТ СН'!$F$5-'СЕТ СН'!$F$21</f>
        <v>4666.0245622600005</v>
      </c>
      <c r="L31" s="36">
        <f>SUMIFS(СВЦЭМ!$D$39:$D$782,СВЦЭМ!$A$39:$A$782,$A31,СВЦЭМ!$B$39:$B$782,L$11)+'СЕТ СН'!$F$11+СВЦЭМ!$D$10+'СЕТ СН'!$F$5-'СЕТ СН'!$F$21</f>
        <v>4650.8507587500008</v>
      </c>
      <c r="M31" s="36">
        <f>SUMIFS(СВЦЭМ!$D$39:$D$782,СВЦЭМ!$A$39:$A$782,$A31,СВЦЭМ!$B$39:$B$782,M$11)+'СЕТ СН'!$F$11+СВЦЭМ!$D$10+'СЕТ СН'!$F$5-'СЕТ СН'!$F$21</f>
        <v>4643.60274347</v>
      </c>
      <c r="N31" s="36">
        <f>SUMIFS(СВЦЭМ!$D$39:$D$782,СВЦЭМ!$A$39:$A$782,$A31,СВЦЭМ!$B$39:$B$782,N$11)+'СЕТ СН'!$F$11+СВЦЭМ!$D$10+'СЕТ СН'!$F$5-'СЕТ СН'!$F$21</f>
        <v>4677.1757521600002</v>
      </c>
      <c r="O31" s="36">
        <f>SUMIFS(СВЦЭМ!$D$39:$D$782,СВЦЭМ!$A$39:$A$782,$A31,СВЦЭМ!$B$39:$B$782,O$11)+'СЕТ СН'!$F$11+СВЦЭМ!$D$10+'СЕТ СН'!$F$5-'СЕТ СН'!$F$21</f>
        <v>4688.1925537699999</v>
      </c>
      <c r="P31" s="36">
        <f>SUMIFS(СВЦЭМ!$D$39:$D$782,СВЦЭМ!$A$39:$A$782,$A31,СВЦЭМ!$B$39:$B$782,P$11)+'СЕТ СН'!$F$11+СВЦЭМ!$D$10+'СЕТ СН'!$F$5-'СЕТ СН'!$F$21</f>
        <v>4701.1696020400004</v>
      </c>
      <c r="Q31" s="36">
        <f>SUMIFS(СВЦЭМ!$D$39:$D$782,СВЦЭМ!$A$39:$A$782,$A31,СВЦЭМ!$B$39:$B$782,Q$11)+'СЕТ СН'!$F$11+СВЦЭМ!$D$10+'СЕТ СН'!$F$5-'СЕТ СН'!$F$21</f>
        <v>4718.7003379600001</v>
      </c>
      <c r="R31" s="36">
        <f>SUMIFS(СВЦЭМ!$D$39:$D$782,СВЦЭМ!$A$39:$A$782,$A31,СВЦЭМ!$B$39:$B$782,R$11)+'СЕТ СН'!$F$11+СВЦЭМ!$D$10+'СЕТ СН'!$F$5-'СЕТ СН'!$F$21</f>
        <v>4703.3408353200002</v>
      </c>
      <c r="S31" s="36">
        <f>SUMIFS(СВЦЭМ!$D$39:$D$782,СВЦЭМ!$A$39:$A$782,$A31,СВЦЭМ!$B$39:$B$782,S$11)+'СЕТ СН'!$F$11+СВЦЭМ!$D$10+'СЕТ СН'!$F$5-'СЕТ СН'!$F$21</f>
        <v>4651.7981207499997</v>
      </c>
      <c r="T31" s="36">
        <f>SUMIFS(СВЦЭМ!$D$39:$D$782,СВЦЭМ!$A$39:$A$782,$A31,СВЦЭМ!$B$39:$B$782,T$11)+'СЕТ СН'!$F$11+СВЦЭМ!$D$10+'СЕТ СН'!$F$5-'СЕТ СН'!$F$21</f>
        <v>4618.1987559400004</v>
      </c>
      <c r="U31" s="36">
        <f>SUMIFS(СВЦЭМ!$D$39:$D$782,СВЦЭМ!$A$39:$A$782,$A31,СВЦЭМ!$B$39:$B$782,U$11)+'СЕТ СН'!$F$11+СВЦЭМ!$D$10+'СЕТ СН'!$F$5-'СЕТ СН'!$F$21</f>
        <v>4606.4244306800001</v>
      </c>
      <c r="V31" s="36">
        <f>SUMIFS(СВЦЭМ!$D$39:$D$782,СВЦЭМ!$A$39:$A$782,$A31,СВЦЭМ!$B$39:$B$782,V$11)+'СЕТ СН'!$F$11+СВЦЭМ!$D$10+'СЕТ СН'!$F$5-'СЕТ СН'!$F$21</f>
        <v>4576.3308809099999</v>
      </c>
      <c r="W31" s="36">
        <f>SUMIFS(СВЦЭМ!$D$39:$D$782,СВЦЭМ!$A$39:$A$782,$A31,СВЦЭМ!$B$39:$B$782,W$11)+'СЕТ СН'!$F$11+СВЦЭМ!$D$10+'СЕТ СН'!$F$5-'СЕТ СН'!$F$21</f>
        <v>4550.10060806</v>
      </c>
      <c r="X31" s="36">
        <f>SUMIFS(СВЦЭМ!$D$39:$D$782,СВЦЭМ!$A$39:$A$782,$A31,СВЦЭМ!$B$39:$B$782,X$11)+'СЕТ СН'!$F$11+СВЦЭМ!$D$10+'СЕТ СН'!$F$5-'СЕТ СН'!$F$21</f>
        <v>4595.1256060300002</v>
      </c>
      <c r="Y31" s="36">
        <f>SUMIFS(СВЦЭМ!$D$39:$D$782,СВЦЭМ!$A$39:$A$782,$A31,СВЦЭМ!$B$39:$B$782,Y$11)+'СЕТ СН'!$F$11+СВЦЭМ!$D$10+'СЕТ СН'!$F$5-'СЕТ СН'!$F$21</f>
        <v>4654.0790271000005</v>
      </c>
    </row>
    <row r="32" spans="1:25" ht="15.75" x14ac:dyDescent="0.2">
      <c r="A32" s="35">
        <f t="shared" si="0"/>
        <v>45067</v>
      </c>
      <c r="B32" s="36">
        <f>SUMIFS(СВЦЭМ!$D$39:$D$782,СВЦЭМ!$A$39:$A$782,$A32,СВЦЭМ!$B$39:$B$782,B$11)+'СЕТ СН'!$F$11+СВЦЭМ!$D$10+'СЕТ СН'!$F$5-'СЕТ СН'!$F$21</f>
        <v>4707.4134903800004</v>
      </c>
      <c r="C32" s="36">
        <f>SUMIFS(СВЦЭМ!$D$39:$D$782,СВЦЭМ!$A$39:$A$782,$A32,СВЦЭМ!$B$39:$B$782,C$11)+'СЕТ СН'!$F$11+СВЦЭМ!$D$10+'СЕТ СН'!$F$5-'СЕТ СН'!$F$21</f>
        <v>4796.5180042700003</v>
      </c>
      <c r="D32" s="36">
        <f>SUMIFS(СВЦЭМ!$D$39:$D$782,СВЦЭМ!$A$39:$A$782,$A32,СВЦЭМ!$B$39:$B$782,D$11)+'СЕТ СН'!$F$11+СВЦЭМ!$D$10+'СЕТ СН'!$F$5-'СЕТ СН'!$F$21</f>
        <v>4899.2324073899999</v>
      </c>
      <c r="E32" s="36">
        <f>SUMIFS(СВЦЭМ!$D$39:$D$782,СВЦЭМ!$A$39:$A$782,$A32,СВЦЭМ!$B$39:$B$782,E$11)+'СЕТ СН'!$F$11+СВЦЭМ!$D$10+'СЕТ СН'!$F$5-'СЕТ СН'!$F$21</f>
        <v>4866.9378534400003</v>
      </c>
      <c r="F32" s="36">
        <f>SUMIFS(СВЦЭМ!$D$39:$D$782,СВЦЭМ!$A$39:$A$782,$A32,СВЦЭМ!$B$39:$B$782,F$11)+'СЕТ СН'!$F$11+СВЦЭМ!$D$10+'СЕТ СН'!$F$5-'СЕТ СН'!$F$21</f>
        <v>4956.9097154600004</v>
      </c>
      <c r="G32" s="36">
        <f>SUMIFS(СВЦЭМ!$D$39:$D$782,СВЦЭМ!$A$39:$A$782,$A32,СВЦЭМ!$B$39:$B$782,G$11)+'СЕТ СН'!$F$11+СВЦЭМ!$D$10+'СЕТ СН'!$F$5-'СЕТ СН'!$F$21</f>
        <v>4945.7719287600003</v>
      </c>
      <c r="H32" s="36">
        <f>SUMIFS(СВЦЭМ!$D$39:$D$782,СВЦЭМ!$A$39:$A$782,$A32,СВЦЭМ!$B$39:$B$782,H$11)+'СЕТ СН'!$F$11+СВЦЭМ!$D$10+'СЕТ СН'!$F$5-'СЕТ СН'!$F$21</f>
        <v>4907.5893605700003</v>
      </c>
      <c r="I32" s="36">
        <f>SUMIFS(СВЦЭМ!$D$39:$D$782,СВЦЭМ!$A$39:$A$782,$A32,СВЦЭМ!$B$39:$B$782,I$11)+'СЕТ СН'!$F$11+СВЦЭМ!$D$10+'СЕТ СН'!$F$5-'СЕТ СН'!$F$21</f>
        <v>4852.5223746199999</v>
      </c>
      <c r="J32" s="36">
        <f>SUMIFS(СВЦЭМ!$D$39:$D$782,СВЦЭМ!$A$39:$A$782,$A32,СВЦЭМ!$B$39:$B$782,J$11)+'СЕТ СН'!$F$11+СВЦЭМ!$D$10+'СЕТ СН'!$F$5-'СЕТ СН'!$F$21</f>
        <v>4744.4034334200005</v>
      </c>
      <c r="K32" s="36">
        <f>SUMIFS(СВЦЭМ!$D$39:$D$782,СВЦЭМ!$A$39:$A$782,$A32,СВЦЭМ!$B$39:$B$782,K$11)+'СЕТ СН'!$F$11+СВЦЭМ!$D$10+'СЕТ СН'!$F$5-'СЕТ СН'!$F$21</f>
        <v>4720.5521558700002</v>
      </c>
      <c r="L32" s="36">
        <f>SUMIFS(СВЦЭМ!$D$39:$D$782,СВЦЭМ!$A$39:$A$782,$A32,СВЦЭМ!$B$39:$B$782,L$11)+'СЕТ СН'!$F$11+СВЦЭМ!$D$10+'СЕТ СН'!$F$5-'СЕТ СН'!$F$21</f>
        <v>4698.2499725800008</v>
      </c>
      <c r="M32" s="36">
        <f>SUMIFS(СВЦЭМ!$D$39:$D$782,СВЦЭМ!$A$39:$A$782,$A32,СВЦЭМ!$B$39:$B$782,M$11)+'СЕТ СН'!$F$11+СВЦЭМ!$D$10+'СЕТ СН'!$F$5-'СЕТ СН'!$F$21</f>
        <v>4685.6189026600005</v>
      </c>
      <c r="N32" s="36">
        <f>SUMIFS(СВЦЭМ!$D$39:$D$782,СВЦЭМ!$A$39:$A$782,$A32,СВЦЭМ!$B$39:$B$782,N$11)+'СЕТ СН'!$F$11+СВЦЭМ!$D$10+'СЕТ СН'!$F$5-'СЕТ СН'!$F$21</f>
        <v>4711.3363623499999</v>
      </c>
      <c r="O32" s="36">
        <f>SUMIFS(СВЦЭМ!$D$39:$D$782,СВЦЭМ!$A$39:$A$782,$A32,СВЦЭМ!$B$39:$B$782,O$11)+'СЕТ СН'!$F$11+СВЦЭМ!$D$10+'СЕТ СН'!$F$5-'СЕТ СН'!$F$21</f>
        <v>4727.13711943</v>
      </c>
      <c r="P32" s="36">
        <f>SUMIFS(СВЦЭМ!$D$39:$D$782,СВЦЭМ!$A$39:$A$782,$A32,СВЦЭМ!$B$39:$B$782,P$11)+'СЕТ СН'!$F$11+СВЦЭМ!$D$10+'СЕТ СН'!$F$5-'СЕТ СН'!$F$21</f>
        <v>4739.8443537900002</v>
      </c>
      <c r="Q32" s="36">
        <f>SUMIFS(СВЦЭМ!$D$39:$D$782,СВЦЭМ!$A$39:$A$782,$A32,СВЦЭМ!$B$39:$B$782,Q$11)+'СЕТ СН'!$F$11+СВЦЭМ!$D$10+'СЕТ СН'!$F$5-'СЕТ СН'!$F$21</f>
        <v>4748.2939055799998</v>
      </c>
      <c r="R32" s="36">
        <f>SUMIFS(СВЦЭМ!$D$39:$D$782,СВЦЭМ!$A$39:$A$782,$A32,СВЦЭМ!$B$39:$B$782,R$11)+'СЕТ СН'!$F$11+СВЦЭМ!$D$10+'СЕТ СН'!$F$5-'СЕТ СН'!$F$21</f>
        <v>4730.8327653300003</v>
      </c>
      <c r="S32" s="36">
        <f>SUMIFS(СВЦЭМ!$D$39:$D$782,СВЦЭМ!$A$39:$A$782,$A32,СВЦЭМ!$B$39:$B$782,S$11)+'СЕТ СН'!$F$11+СВЦЭМ!$D$10+'СЕТ СН'!$F$5-'СЕТ СН'!$F$21</f>
        <v>4690.8664639600001</v>
      </c>
      <c r="T32" s="36">
        <f>SUMIFS(СВЦЭМ!$D$39:$D$782,СВЦЭМ!$A$39:$A$782,$A32,СВЦЭМ!$B$39:$B$782,T$11)+'СЕТ СН'!$F$11+СВЦЭМ!$D$10+'СЕТ СН'!$F$5-'СЕТ СН'!$F$21</f>
        <v>4663.2923872700003</v>
      </c>
      <c r="U32" s="36">
        <f>SUMIFS(СВЦЭМ!$D$39:$D$782,СВЦЭМ!$A$39:$A$782,$A32,СВЦЭМ!$B$39:$B$782,U$11)+'СЕТ СН'!$F$11+СВЦЭМ!$D$10+'СЕТ СН'!$F$5-'СЕТ СН'!$F$21</f>
        <v>4648.6253531500006</v>
      </c>
      <c r="V32" s="36">
        <f>SUMIFS(СВЦЭМ!$D$39:$D$782,СВЦЭМ!$A$39:$A$782,$A32,СВЦЭМ!$B$39:$B$782,V$11)+'СЕТ СН'!$F$11+СВЦЭМ!$D$10+'СЕТ СН'!$F$5-'СЕТ СН'!$F$21</f>
        <v>4635.1084207000004</v>
      </c>
      <c r="W32" s="36">
        <f>SUMIFS(СВЦЭМ!$D$39:$D$782,СВЦЭМ!$A$39:$A$782,$A32,СВЦЭМ!$B$39:$B$782,W$11)+'СЕТ СН'!$F$11+СВЦЭМ!$D$10+'СЕТ СН'!$F$5-'СЕТ СН'!$F$21</f>
        <v>4604.3936440899997</v>
      </c>
      <c r="X32" s="36">
        <f>SUMIFS(СВЦЭМ!$D$39:$D$782,СВЦЭМ!$A$39:$A$782,$A32,СВЦЭМ!$B$39:$B$782,X$11)+'СЕТ СН'!$F$11+СВЦЭМ!$D$10+'СЕТ СН'!$F$5-'СЕТ СН'!$F$21</f>
        <v>4649.8304790000002</v>
      </c>
      <c r="Y32" s="36">
        <f>SUMIFS(СВЦЭМ!$D$39:$D$782,СВЦЭМ!$A$39:$A$782,$A32,СВЦЭМ!$B$39:$B$782,Y$11)+'СЕТ СН'!$F$11+СВЦЭМ!$D$10+'СЕТ СН'!$F$5-'СЕТ СН'!$F$21</f>
        <v>4706.7820364899999</v>
      </c>
    </row>
    <row r="33" spans="1:27" ht="15.75" x14ac:dyDescent="0.2">
      <c r="A33" s="35">
        <f t="shared" si="0"/>
        <v>45068</v>
      </c>
      <c r="B33" s="36">
        <f>SUMIFS(СВЦЭМ!$D$39:$D$782,СВЦЭМ!$A$39:$A$782,$A33,СВЦЭМ!$B$39:$B$782,B$11)+'СЕТ СН'!$F$11+СВЦЭМ!$D$10+'СЕТ СН'!$F$5-'СЕТ СН'!$F$21</f>
        <v>4783.1336123999999</v>
      </c>
      <c r="C33" s="36">
        <f>SUMIFS(СВЦЭМ!$D$39:$D$782,СВЦЭМ!$A$39:$A$782,$A33,СВЦЭМ!$B$39:$B$782,C$11)+'СЕТ СН'!$F$11+СВЦЭМ!$D$10+'СЕТ СН'!$F$5-'СЕТ СН'!$F$21</f>
        <v>4860.3365234400007</v>
      </c>
      <c r="D33" s="36">
        <f>SUMIFS(СВЦЭМ!$D$39:$D$782,СВЦЭМ!$A$39:$A$782,$A33,СВЦЭМ!$B$39:$B$782,D$11)+'СЕТ СН'!$F$11+СВЦЭМ!$D$10+'СЕТ СН'!$F$5-'СЕТ СН'!$F$21</f>
        <v>4856.7306608199997</v>
      </c>
      <c r="E33" s="36">
        <f>SUMIFS(СВЦЭМ!$D$39:$D$782,СВЦЭМ!$A$39:$A$782,$A33,СВЦЭМ!$B$39:$B$782,E$11)+'СЕТ СН'!$F$11+СВЦЭМ!$D$10+'СЕТ СН'!$F$5-'СЕТ СН'!$F$21</f>
        <v>4841.7833791400008</v>
      </c>
      <c r="F33" s="36">
        <f>SUMIFS(СВЦЭМ!$D$39:$D$782,СВЦЭМ!$A$39:$A$782,$A33,СВЦЭМ!$B$39:$B$782,F$11)+'СЕТ СН'!$F$11+СВЦЭМ!$D$10+'СЕТ СН'!$F$5-'СЕТ СН'!$F$21</f>
        <v>4906.0114216100001</v>
      </c>
      <c r="G33" s="36">
        <f>SUMIFS(СВЦЭМ!$D$39:$D$782,СВЦЭМ!$A$39:$A$782,$A33,СВЦЭМ!$B$39:$B$782,G$11)+'СЕТ СН'!$F$11+СВЦЭМ!$D$10+'СЕТ СН'!$F$5-'СЕТ СН'!$F$21</f>
        <v>4862.2347067000001</v>
      </c>
      <c r="H33" s="36">
        <f>SUMIFS(СВЦЭМ!$D$39:$D$782,СВЦЭМ!$A$39:$A$782,$A33,СВЦЭМ!$B$39:$B$782,H$11)+'СЕТ СН'!$F$11+СВЦЭМ!$D$10+'СЕТ СН'!$F$5-'СЕТ СН'!$F$21</f>
        <v>4816.9692745100001</v>
      </c>
      <c r="I33" s="36">
        <f>SUMIFS(СВЦЭМ!$D$39:$D$782,СВЦЭМ!$A$39:$A$782,$A33,СВЦЭМ!$B$39:$B$782,I$11)+'СЕТ СН'!$F$11+СВЦЭМ!$D$10+'СЕТ СН'!$F$5-'СЕТ СН'!$F$21</f>
        <v>4746.6644483</v>
      </c>
      <c r="J33" s="36">
        <f>SUMIFS(СВЦЭМ!$D$39:$D$782,СВЦЭМ!$A$39:$A$782,$A33,СВЦЭМ!$B$39:$B$782,J$11)+'СЕТ СН'!$F$11+СВЦЭМ!$D$10+'СЕТ СН'!$F$5-'СЕТ СН'!$F$21</f>
        <v>4705.7003393499999</v>
      </c>
      <c r="K33" s="36">
        <f>SUMIFS(СВЦЭМ!$D$39:$D$782,СВЦЭМ!$A$39:$A$782,$A33,СВЦЭМ!$B$39:$B$782,K$11)+'СЕТ СН'!$F$11+СВЦЭМ!$D$10+'СЕТ СН'!$F$5-'СЕТ СН'!$F$21</f>
        <v>4672.4662280100001</v>
      </c>
      <c r="L33" s="36">
        <f>SUMIFS(СВЦЭМ!$D$39:$D$782,СВЦЭМ!$A$39:$A$782,$A33,СВЦЭМ!$B$39:$B$782,L$11)+'СЕТ СН'!$F$11+СВЦЭМ!$D$10+'СЕТ СН'!$F$5-'СЕТ СН'!$F$21</f>
        <v>4684.5193255900003</v>
      </c>
      <c r="M33" s="36">
        <f>SUMIFS(СВЦЭМ!$D$39:$D$782,СВЦЭМ!$A$39:$A$782,$A33,СВЦЭМ!$B$39:$B$782,M$11)+'СЕТ СН'!$F$11+СВЦЭМ!$D$10+'СЕТ СН'!$F$5-'СЕТ СН'!$F$21</f>
        <v>4738.2107890400002</v>
      </c>
      <c r="N33" s="36">
        <f>SUMIFS(СВЦЭМ!$D$39:$D$782,СВЦЭМ!$A$39:$A$782,$A33,СВЦЭМ!$B$39:$B$782,N$11)+'СЕТ СН'!$F$11+СВЦЭМ!$D$10+'СЕТ СН'!$F$5-'СЕТ СН'!$F$21</f>
        <v>4762.5692603799998</v>
      </c>
      <c r="O33" s="36">
        <f>SUMIFS(СВЦЭМ!$D$39:$D$782,СВЦЭМ!$A$39:$A$782,$A33,СВЦЭМ!$B$39:$B$782,O$11)+'СЕТ СН'!$F$11+СВЦЭМ!$D$10+'СЕТ СН'!$F$5-'СЕТ СН'!$F$21</f>
        <v>4758.6949730300003</v>
      </c>
      <c r="P33" s="36">
        <f>SUMIFS(СВЦЭМ!$D$39:$D$782,СВЦЭМ!$A$39:$A$782,$A33,СВЦЭМ!$B$39:$B$782,P$11)+'СЕТ СН'!$F$11+СВЦЭМ!$D$10+'СЕТ СН'!$F$5-'СЕТ СН'!$F$21</f>
        <v>4765.4466160100001</v>
      </c>
      <c r="Q33" s="36">
        <f>SUMIFS(СВЦЭМ!$D$39:$D$782,СВЦЭМ!$A$39:$A$782,$A33,СВЦЭМ!$B$39:$B$782,Q$11)+'СЕТ СН'!$F$11+СВЦЭМ!$D$10+'СЕТ СН'!$F$5-'СЕТ СН'!$F$21</f>
        <v>4765.9126383100001</v>
      </c>
      <c r="R33" s="36">
        <f>SUMIFS(СВЦЭМ!$D$39:$D$782,СВЦЭМ!$A$39:$A$782,$A33,СВЦЭМ!$B$39:$B$782,R$11)+'СЕТ СН'!$F$11+СВЦЭМ!$D$10+'СЕТ СН'!$F$5-'СЕТ СН'!$F$21</f>
        <v>4728.3014265700003</v>
      </c>
      <c r="S33" s="36">
        <f>SUMIFS(СВЦЭМ!$D$39:$D$782,СВЦЭМ!$A$39:$A$782,$A33,СВЦЭМ!$B$39:$B$782,S$11)+'СЕТ СН'!$F$11+СВЦЭМ!$D$10+'СЕТ СН'!$F$5-'СЕТ СН'!$F$21</f>
        <v>4685.5006351499997</v>
      </c>
      <c r="T33" s="36">
        <f>SUMIFS(СВЦЭМ!$D$39:$D$782,СВЦЭМ!$A$39:$A$782,$A33,СВЦЭМ!$B$39:$B$782,T$11)+'СЕТ СН'!$F$11+СВЦЭМ!$D$10+'СЕТ СН'!$F$5-'СЕТ СН'!$F$21</f>
        <v>4631.0614158099997</v>
      </c>
      <c r="U33" s="36">
        <f>SUMIFS(СВЦЭМ!$D$39:$D$782,СВЦЭМ!$A$39:$A$782,$A33,СВЦЭМ!$B$39:$B$782,U$11)+'СЕТ СН'!$F$11+СВЦЭМ!$D$10+'СЕТ СН'!$F$5-'СЕТ СН'!$F$21</f>
        <v>4651.3645944899999</v>
      </c>
      <c r="V33" s="36">
        <f>SUMIFS(СВЦЭМ!$D$39:$D$782,СВЦЭМ!$A$39:$A$782,$A33,СВЦЭМ!$B$39:$B$782,V$11)+'СЕТ СН'!$F$11+СВЦЭМ!$D$10+'СЕТ СН'!$F$5-'СЕТ СН'!$F$21</f>
        <v>4599.0251298000003</v>
      </c>
      <c r="W33" s="36">
        <f>SUMIFS(СВЦЭМ!$D$39:$D$782,СВЦЭМ!$A$39:$A$782,$A33,СВЦЭМ!$B$39:$B$782,W$11)+'СЕТ СН'!$F$11+СВЦЭМ!$D$10+'СЕТ СН'!$F$5-'СЕТ СН'!$F$21</f>
        <v>4690.7176323200001</v>
      </c>
      <c r="X33" s="36">
        <f>SUMIFS(СВЦЭМ!$D$39:$D$782,СВЦЭМ!$A$39:$A$782,$A33,СВЦЭМ!$B$39:$B$782,X$11)+'СЕТ СН'!$F$11+СВЦЭМ!$D$10+'СЕТ СН'!$F$5-'СЕТ СН'!$F$21</f>
        <v>4775.2040846300006</v>
      </c>
      <c r="Y33" s="36">
        <f>SUMIFS(СВЦЭМ!$D$39:$D$782,СВЦЭМ!$A$39:$A$782,$A33,СВЦЭМ!$B$39:$B$782,Y$11)+'СЕТ СН'!$F$11+СВЦЭМ!$D$10+'СЕТ СН'!$F$5-'СЕТ СН'!$F$21</f>
        <v>4844.3587852000001</v>
      </c>
    </row>
    <row r="34" spans="1:27" ht="15.75" x14ac:dyDescent="0.2">
      <c r="A34" s="35">
        <f t="shared" si="0"/>
        <v>45069</v>
      </c>
      <c r="B34" s="36">
        <f>SUMIFS(СВЦЭМ!$D$39:$D$782,СВЦЭМ!$A$39:$A$782,$A34,СВЦЭМ!$B$39:$B$782,B$11)+'СЕТ СН'!$F$11+СВЦЭМ!$D$10+'СЕТ СН'!$F$5-'СЕТ СН'!$F$21</f>
        <v>4873.4849192900001</v>
      </c>
      <c r="C34" s="36">
        <f>SUMIFS(СВЦЭМ!$D$39:$D$782,СВЦЭМ!$A$39:$A$782,$A34,СВЦЭМ!$B$39:$B$782,C$11)+'СЕТ СН'!$F$11+СВЦЭМ!$D$10+'СЕТ СН'!$F$5-'СЕТ СН'!$F$21</f>
        <v>4947.2660860100004</v>
      </c>
      <c r="D34" s="36">
        <f>SUMIFS(СВЦЭМ!$D$39:$D$782,СВЦЭМ!$A$39:$A$782,$A34,СВЦЭМ!$B$39:$B$782,D$11)+'СЕТ СН'!$F$11+СВЦЭМ!$D$10+'СЕТ СН'!$F$5-'СЕТ СН'!$F$21</f>
        <v>5001.4322262100004</v>
      </c>
      <c r="E34" s="36">
        <f>SUMIFS(СВЦЭМ!$D$39:$D$782,СВЦЭМ!$A$39:$A$782,$A34,СВЦЭМ!$B$39:$B$782,E$11)+'СЕТ СН'!$F$11+СВЦЭМ!$D$10+'СЕТ СН'!$F$5-'СЕТ СН'!$F$21</f>
        <v>4995.2786553700007</v>
      </c>
      <c r="F34" s="36">
        <f>SUMIFS(СВЦЭМ!$D$39:$D$782,СВЦЭМ!$A$39:$A$782,$A34,СВЦЭМ!$B$39:$B$782,F$11)+'СЕТ СН'!$F$11+СВЦЭМ!$D$10+'СЕТ СН'!$F$5-'СЕТ СН'!$F$21</f>
        <v>5005.3560934800007</v>
      </c>
      <c r="G34" s="36">
        <f>SUMIFS(СВЦЭМ!$D$39:$D$782,СВЦЭМ!$A$39:$A$782,$A34,СВЦЭМ!$B$39:$B$782,G$11)+'СЕТ СН'!$F$11+СВЦЭМ!$D$10+'СЕТ СН'!$F$5-'СЕТ СН'!$F$21</f>
        <v>4937.4604642000004</v>
      </c>
      <c r="H34" s="36">
        <f>SUMIFS(СВЦЭМ!$D$39:$D$782,СВЦЭМ!$A$39:$A$782,$A34,СВЦЭМ!$B$39:$B$782,H$11)+'СЕТ СН'!$F$11+СВЦЭМ!$D$10+'СЕТ СН'!$F$5-'СЕТ СН'!$F$21</f>
        <v>4878.9904929200002</v>
      </c>
      <c r="I34" s="36">
        <f>SUMIFS(СВЦЭМ!$D$39:$D$782,СВЦЭМ!$A$39:$A$782,$A34,СВЦЭМ!$B$39:$B$782,I$11)+'СЕТ СН'!$F$11+СВЦЭМ!$D$10+'СЕТ СН'!$F$5-'СЕТ СН'!$F$21</f>
        <v>4812.8599898800003</v>
      </c>
      <c r="J34" s="36">
        <f>SUMIFS(СВЦЭМ!$D$39:$D$782,СВЦЭМ!$A$39:$A$782,$A34,СВЦЭМ!$B$39:$B$782,J$11)+'СЕТ СН'!$F$11+СВЦЭМ!$D$10+'СЕТ СН'!$F$5-'СЕТ СН'!$F$21</f>
        <v>4763.2490896700001</v>
      </c>
      <c r="K34" s="36">
        <f>SUMIFS(СВЦЭМ!$D$39:$D$782,СВЦЭМ!$A$39:$A$782,$A34,СВЦЭМ!$B$39:$B$782,K$11)+'СЕТ СН'!$F$11+СВЦЭМ!$D$10+'СЕТ СН'!$F$5-'СЕТ СН'!$F$21</f>
        <v>4747.6060211599997</v>
      </c>
      <c r="L34" s="36">
        <f>SUMIFS(СВЦЭМ!$D$39:$D$782,СВЦЭМ!$A$39:$A$782,$A34,СВЦЭМ!$B$39:$B$782,L$11)+'СЕТ СН'!$F$11+СВЦЭМ!$D$10+'СЕТ СН'!$F$5-'СЕТ СН'!$F$21</f>
        <v>4744.0240565100003</v>
      </c>
      <c r="M34" s="36">
        <f>SUMIFS(СВЦЭМ!$D$39:$D$782,СВЦЭМ!$A$39:$A$782,$A34,СВЦЭМ!$B$39:$B$782,M$11)+'СЕТ СН'!$F$11+СВЦЭМ!$D$10+'СЕТ СН'!$F$5-'СЕТ СН'!$F$21</f>
        <v>4794.2031140600002</v>
      </c>
      <c r="N34" s="36">
        <f>SUMIFS(СВЦЭМ!$D$39:$D$782,СВЦЭМ!$A$39:$A$782,$A34,СВЦЭМ!$B$39:$B$782,N$11)+'СЕТ СН'!$F$11+СВЦЭМ!$D$10+'СЕТ СН'!$F$5-'СЕТ СН'!$F$21</f>
        <v>4811.7736358100001</v>
      </c>
      <c r="O34" s="36">
        <f>SUMIFS(СВЦЭМ!$D$39:$D$782,СВЦЭМ!$A$39:$A$782,$A34,СВЦЭМ!$B$39:$B$782,O$11)+'СЕТ СН'!$F$11+СВЦЭМ!$D$10+'СЕТ СН'!$F$5-'СЕТ СН'!$F$21</f>
        <v>4820.6917988499999</v>
      </c>
      <c r="P34" s="36">
        <f>SUMIFS(СВЦЭМ!$D$39:$D$782,СВЦЭМ!$A$39:$A$782,$A34,СВЦЭМ!$B$39:$B$782,P$11)+'СЕТ СН'!$F$11+СВЦЭМ!$D$10+'СЕТ СН'!$F$5-'СЕТ СН'!$F$21</f>
        <v>4853.53240284</v>
      </c>
      <c r="Q34" s="36">
        <f>SUMIFS(СВЦЭМ!$D$39:$D$782,СВЦЭМ!$A$39:$A$782,$A34,СВЦЭМ!$B$39:$B$782,Q$11)+'СЕТ СН'!$F$11+СВЦЭМ!$D$10+'СЕТ СН'!$F$5-'СЕТ СН'!$F$21</f>
        <v>4850.5036943499999</v>
      </c>
      <c r="R34" s="36">
        <f>SUMIFS(СВЦЭМ!$D$39:$D$782,СВЦЭМ!$A$39:$A$782,$A34,СВЦЭМ!$B$39:$B$782,R$11)+'СЕТ СН'!$F$11+СВЦЭМ!$D$10+'СЕТ СН'!$F$5-'СЕТ СН'!$F$21</f>
        <v>4834.1963830700006</v>
      </c>
      <c r="S34" s="36">
        <f>SUMIFS(СВЦЭМ!$D$39:$D$782,СВЦЭМ!$A$39:$A$782,$A34,СВЦЭМ!$B$39:$B$782,S$11)+'СЕТ СН'!$F$11+СВЦЭМ!$D$10+'СЕТ СН'!$F$5-'СЕТ СН'!$F$21</f>
        <v>4790.9723725500007</v>
      </c>
      <c r="T34" s="36">
        <f>SUMIFS(СВЦЭМ!$D$39:$D$782,СВЦЭМ!$A$39:$A$782,$A34,СВЦЭМ!$B$39:$B$782,T$11)+'СЕТ СН'!$F$11+СВЦЭМ!$D$10+'СЕТ СН'!$F$5-'СЕТ СН'!$F$21</f>
        <v>4725.6424421700003</v>
      </c>
      <c r="U34" s="36">
        <f>SUMIFS(СВЦЭМ!$D$39:$D$782,СВЦЭМ!$A$39:$A$782,$A34,СВЦЭМ!$B$39:$B$782,U$11)+'СЕТ СН'!$F$11+СВЦЭМ!$D$10+'СЕТ СН'!$F$5-'СЕТ СН'!$F$21</f>
        <v>4673.0366798200002</v>
      </c>
      <c r="V34" s="36">
        <f>SUMIFS(СВЦЭМ!$D$39:$D$782,СВЦЭМ!$A$39:$A$782,$A34,СВЦЭМ!$B$39:$B$782,V$11)+'СЕТ СН'!$F$11+СВЦЭМ!$D$10+'СЕТ СН'!$F$5-'СЕТ СН'!$F$21</f>
        <v>4661.1340571400006</v>
      </c>
      <c r="W34" s="36">
        <f>SUMIFS(СВЦЭМ!$D$39:$D$782,СВЦЭМ!$A$39:$A$782,$A34,СВЦЭМ!$B$39:$B$782,W$11)+'СЕТ СН'!$F$11+СВЦЭМ!$D$10+'СЕТ СН'!$F$5-'СЕТ СН'!$F$21</f>
        <v>4710.2867521900007</v>
      </c>
      <c r="X34" s="36">
        <f>SUMIFS(СВЦЭМ!$D$39:$D$782,СВЦЭМ!$A$39:$A$782,$A34,СВЦЭМ!$B$39:$B$782,X$11)+'СЕТ СН'!$F$11+СВЦЭМ!$D$10+'СЕТ СН'!$F$5-'СЕТ СН'!$F$21</f>
        <v>4747.5661301400005</v>
      </c>
      <c r="Y34" s="36">
        <f>SUMIFS(СВЦЭМ!$D$39:$D$782,СВЦЭМ!$A$39:$A$782,$A34,СВЦЭМ!$B$39:$B$782,Y$11)+'СЕТ СН'!$F$11+СВЦЭМ!$D$10+'СЕТ СН'!$F$5-'СЕТ СН'!$F$21</f>
        <v>4820.8017901100002</v>
      </c>
    </row>
    <row r="35" spans="1:27" ht="15.75" x14ac:dyDescent="0.2">
      <c r="A35" s="35">
        <f t="shared" si="0"/>
        <v>45070</v>
      </c>
      <c r="B35" s="36">
        <f>SUMIFS(СВЦЭМ!$D$39:$D$782,СВЦЭМ!$A$39:$A$782,$A35,СВЦЭМ!$B$39:$B$782,B$11)+'СЕТ СН'!$F$11+СВЦЭМ!$D$10+'СЕТ СН'!$F$5-'СЕТ СН'!$F$21</f>
        <v>4801.7550286400001</v>
      </c>
      <c r="C35" s="36">
        <f>SUMIFS(СВЦЭМ!$D$39:$D$782,СВЦЭМ!$A$39:$A$782,$A35,СВЦЭМ!$B$39:$B$782,C$11)+'СЕТ СН'!$F$11+СВЦЭМ!$D$10+'СЕТ СН'!$F$5-'СЕТ СН'!$F$21</f>
        <v>4891.5645361400002</v>
      </c>
      <c r="D35" s="36">
        <f>SUMIFS(СВЦЭМ!$D$39:$D$782,СВЦЭМ!$A$39:$A$782,$A35,СВЦЭМ!$B$39:$B$782,D$11)+'СЕТ СН'!$F$11+СВЦЭМ!$D$10+'СЕТ СН'!$F$5-'СЕТ СН'!$F$21</f>
        <v>4906.4142229999998</v>
      </c>
      <c r="E35" s="36">
        <f>SUMIFS(СВЦЭМ!$D$39:$D$782,СВЦЭМ!$A$39:$A$782,$A35,СВЦЭМ!$B$39:$B$782,E$11)+'СЕТ СН'!$F$11+СВЦЭМ!$D$10+'СЕТ СН'!$F$5-'СЕТ СН'!$F$21</f>
        <v>4887.48292803</v>
      </c>
      <c r="F35" s="36">
        <f>SUMIFS(СВЦЭМ!$D$39:$D$782,СВЦЭМ!$A$39:$A$782,$A35,СВЦЭМ!$B$39:$B$782,F$11)+'СЕТ СН'!$F$11+СВЦЭМ!$D$10+'СЕТ СН'!$F$5-'СЕТ СН'!$F$21</f>
        <v>4941.6365550999999</v>
      </c>
      <c r="G35" s="36">
        <f>SUMIFS(СВЦЭМ!$D$39:$D$782,СВЦЭМ!$A$39:$A$782,$A35,СВЦЭМ!$B$39:$B$782,G$11)+'СЕТ СН'!$F$11+СВЦЭМ!$D$10+'СЕТ СН'!$F$5-'СЕТ СН'!$F$21</f>
        <v>4861.1600321900005</v>
      </c>
      <c r="H35" s="36">
        <f>SUMIFS(СВЦЭМ!$D$39:$D$782,СВЦЭМ!$A$39:$A$782,$A35,СВЦЭМ!$B$39:$B$782,H$11)+'СЕТ СН'!$F$11+СВЦЭМ!$D$10+'СЕТ СН'!$F$5-'СЕТ СН'!$F$21</f>
        <v>4753.5061600400004</v>
      </c>
      <c r="I35" s="36">
        <f>SUMIFS(СВЦЭМ!$D$39:$D$782,СВЦЭМ!$A$39:$A$782,$A35,СВЦЭМ!$B$39:$B$782,I$11)+'СЕТ СН'!$F$11+СВЦЭМ!$D$10+'СЕТ СН'!$F$5-'СЕТ СН'!$F$21</f>
        <v>4695.5241870400005</v>
      </c>
      <c r="J35" s="36">
        <f>SUMIFS(СВЦЭМ!$D$39:$D$782,СВЦЭМ!$A$39:$A$782,$A35,СВЦЭМ!$B$39:$B$782,J$11)+'СЕТ СН'!$F$11+СВЦЭМ!$D$10+'СЕТ СН'!$F$5-'СЕТ СН'!$F$21</f>
        <v>4720.6166962400002</v>
      </c>
      <c r="K35" s="36">
        <f>SUMIFS(СВЦЭМ!$D$39:$D$782,СВЦЭМ!$A$39:$A$782,$A35,СВЦЭМ!$B$39:$B$782,K$11)+'СЕТ СН'!$F$11+СВЦЭМ!$D$10+'СЕТ СН'!$F$5-'СЕТ СН'!$F$21</f>
        <v>4795.1462679800006</v>
      </c>
      <c r="L35" s="36">
        <f>SUMIFS(СВЦЭМ!$D$39:$D$782,СВЦЭМ!$A$39:$A$782,$A35,СВЦЭМ!$B$39:$B$782,L$11)+'СЕТ СН'!$F$11+СВЦЭМ!$D$10+'СЕТ СН'!$F$5-'СЕТ СН'!$F$21</f>
        <v>4799.9823008000003</v>
      </c>
      <c r="M35" s="36">
        <f>SUMIFS(СВЦЭМ!$D$39:$D$782,СВЦЭМ!$A$39:$A$782,$A35,СВЦЭМ!$B$39:$B$782,M$11)+'СЕТ СН'!$F$11+СВЦЭМ!$D$10+'СЕТ СН'!$F$5-'СЕТ СН'!$F$21</f>
        <v>4804.6421220499997</v>
      </c>
      <c r="N35" s="36">
        <f>SUMIFS(СВЦЭМ!$D$39:$D$782,СВЦЭМ!$A$39:$A$782,$A35,СВЦЭМ!$B$39:$B$782,N$11)+'СЕТ СН'!$F$11+СВЦЭМ!$D$10+'СЕТ СН'!$F$5-'СЕТ СН'!$F$21</f>
        <v>4834.9302223699997</v>
      </c>
      <c r="O35" s="36">
        <f>SUMIFS(СВЦЭМ!$D$39:$D$782,СВЦЭМ!$A$39:$A$782,$A35,СВЦЭМ!$B$39:$B$782,O$11)+'СЕТ СН'!$F$11+СВЦЭМ!$D$10+'СЕТ СН'!$F$5-'СЕТ СН'!$F$21</f>
        <v>4823.0661072000003</v>
      </c>
      <c r="P35" s="36">
        <f>SUMIFS(СВЦЭМ!$D$39:$D$782,СВЦЭМ!$A$39:$A$782,$A35,СВЦЭМ!$B$39:$B$782,P$11)+'СЕТ СН'!$F$11+СВЦЭМ!$D$10+'СЕТ СН'!$F$5-'СЕТ СН'!$F$21</f>
        <v>4828.8469917700004</v>
      </c>
      <c r="Q35" s="36">
        <f>SUMIFS(СВЦЭМ!$D$39:$D$782,СВЦЭМ!$A$39:$A$782,$A35,СВЦЭМ!$B$39:$B$782,Q$11)+'СЕТ СН'!$F$11+СВЦЭМ!$D$10+'СЕТ СН'!$F$5-'СЕТ СН'!$F$21</f>
        <v>4822.5705360800002</v>
      </c>
      <c r="R35" s="36">
        <f>SUMIFS(СВЦЭМ!$D$39:$D$782,СВЦЭМ!$A$39:$A$782,$A35,СВЦЭМ!$B$39:$B$782,R$11)+'СЕТ СН'!$F$11+СВЦЭМ!$D$10+'СЕТ СН'!$F$5-'СЕТ СН'!$F$21</f>
        <v>4825.6197522000002</v>
      </c>
      <c r="S35" s="36">
        <f>SUMIFS(СВЦЭМ!$D$39:$D$782,СВЦЭМ!$A$39:$A$782,$A35,СВЦЭМ!$B$39:$B$782,S$11)+'СЕТ СН'!$F$11+СВЦЭМ!$D$10+'СЕТ СН'!$F$5-'СЕТ СН'!$F$21</f>
        <v>4788.4244863399999</v>
      </c>
      <c r="T35" s="36">
        <f>SUMIFS(СВЦЭМ!$D$39:$D$782,СВЦЭМ!$A$39:$A$782,$A35,СВЦЭМ!$B$39:$B$782,T$11)+'СЕТ СН'!$F$11+СВЦЭМ!$D$10+'СЕТ СН'!$F$5-'СЕТ СН'!$F$21</f>
        <v>4724.0404783499998</v>
      </c>
      <c r="U35" s="36">
        <f>SUMIFS(СВЦЭМ!$D$39:$D$782,СВЦЭМ!$A$39:$A$782,$A35,СВЦЭМ!$B$39:$B$782,U$11)+'СЕТ СН'!$F$11+СВЦЭМ!$D$10+'СЕТ СН'!$F$5-'СЕТ СН'!$F$21</f>
        <v>4699.8597962000003</v>
      </c>
      <c r="V35" s="36">
        <f>SUMIFS(СВЦЭМ!$D$39:$D$782,СВЦЭМ!$A$39:$A$782,$A35,СВЦЭМ!$B$39:$B$782,V$11)+'СЕТ СН'!$F$11+СВЦЭМ!$D$10+'СЕТ СН'!$F$5-'СЕТ СН'!$F$21</f>
        <v>4696.0065119400006</v>
      </c>
      <c r="W35" s="36">
        <f>SUMIFS(СВЦЭМ!$D$39:$D$782,СВЦЭМ!$A$39:$A$782,$A35,СВЦЭМ!$B$39:$B$782,W$11)+'СЕТ СН'!$F$11+СВЦЭМ!$D$10+'СЕТ СН'!$F$5-'СЕТ СН'!$F$21</f>
        <v>4712.4407855200006</v>
      </c>
      <c r="X35" s="36">
        <f>SUMIFS(СВЦЭМ!$D$39:$D$782,СВЦЭМ!$A$39:$A$782,$A35,СВЦЭМ!$B$39:$B$782,X$11)+'СЕТ СН'!$F$11+СВЦЭМ!$D$10+'СЕТ СН'!$F$5-'СЕТ СН'!$F$21</f>
        <v>4789.7907036300003</v>
      </c>
      <c r="Y35" s="36">
        <f>SUMIFS(СВЦЭМ!$D$39:$D$782,СВЦЭМ!$A$39:$A$782,$A35,СВЦЭМ!$B$39:$B$782,Y$11)+'СЕТ СН'!$F$11+СВЦЭМ!$D$10+'СЕТ СН'!$F$5-'СЕТ СН'!$F$21</f>
        <v>4811.2454132299999</v>
      </c>
    </row>
    <row r="36" spans="1:27" ht="15.75" x14ac:dyDescent="0.2">
      <c r="A36" s="35">
        <f t="shared" si="0"/>
        <v>45071</v>
      </c>
      <c r="B36" s="36">
        <f>SUMIFS(СВЦЭМ!$D$39:$D$782,СВЦЭМ!$A$39:$A$782,$A36,СВЦЭМ!$B$39:$B$782,B$11)+'СЕТ СН'!$F$11+СВЦЭМ!$D$10+'СЕТ СН'!$F$5-'СЕТ СН'!$F$21</f>
        <v>4856.4541189199999</v>
      </c>
      <c r="C36" s="36">
        <f>SUMIFS(СВЦЭМ!$D$39:$D$782,СВЦЭМ!$A$39:$A$782,$A36,СВЦЭМ!$B$39:$B$782,C$11)+'СЕТ СН'!$F$11+СВЦЭМ!$D$10+'СЕТ СН'!$F$5-'СЕТ СН'!$F$21</f>
        <v>4936.3867796699997</v>
      </c>
      <c r="D36" s="36">
        <f>SUMIFS(СВЦЭМ!$D$39:$D$782,СВЦЭМ!$A$39:$A$782,$A36,СВЦЭМ!$B$39:$B$782,D$11)+'СЕТ СН'!$F$11+СВЦЭМ!$D$10+'СЕТ СН'!$F$5-'СЕТ СН'!$F$21</f>
        <v>4925.5459799700002</v>
      </c>
      <c r="E36" s="36">
        <f>SUMIFS(СВЦЭМ!$D$39:$D$782,СВЦЭМ!$A$39:$A$782,$A36,СВЦЭМ!$B$39:$B$782,E$11)+'СЕТ СН'!$F$11+СВЦЭМ!$D$10+'СЕТ СН'!$F$5-'СЕТ СН'!$F$21</f>
        <v>4912.7435506100001</v>
      </c>
      <c r="F36" s="36">
        <f>SUMIFS(СВЦЭМ!$D$39:$D$782,СВЦЭМ!$A$39:$A$782,$A36,СВЦЭМ!$B$39:$B$782,F$11)+'СЕТ СН'!$F$11+СВЦЭМ!$D$10+'СЕТ СН'!$F$5-'СЕТ СН'!$F$21</f>
        <v>4916.9825754499998</v>
      </c>
      <c r="G36" s="36">
        <f>SUMIFS(СВЦЭМ!$D$39:$D$782,СВЦЭМ!$A$39:$A$782,$A36,СВЦЭМ!$B$39:$B$782,G$11)+'СЕТ СН'!$F$11+СВЦЭМ!$D$10+'СЕТ СН'!$F$5-'СЕТ СН'!$F$21</f>
        <v>4907.2458575800001</v>
      </c>
      <c r="H36" s="36">
        <f>SUMIFS(СВЦЭМ!$D$39:$D$782,СВЦЭМ!$A$39:$A$782,$A36,СВЦЭМ!$B$39:$B$782,H$11)+'СЕТ СН'!$F$11+СВЦЭМ!$D$10+'СЕТ СН'!$F$5-'СЕТ СН'!$F$21</f>
        <v>4789.7346878099997</v>
      </c>
      <c r="I36" s="36">
        <f>SUMIFS(СВЦЭМ!$D$39:$D$782,СВЦЭМ!$A$39:$A$782,$A36,СВЦЭМ!$B$39:$B$782,I$11)+'СЕТ СН'!$F$11+СВЦЭМ!$D$10+'СЕТ СН'!$F$5-'СЕТ СН'!$F$21</f>
        <v>4739.1161587000006</v>
      </c>
      <c r="J36" s="36">
        <f>SUMIFS(СВЦЭМ!$D$39:$D$782,СВЦЭМ!$A$39:$A$782,$A36,СВЦЭМ!$B$39:$B$782,J$11)+'СЕТ СН'!$F$11+СВЦЭМ!$D$10+'СЕТ СН'!$F$5-'СЕТ СН'!$F$21</f>
        <v>4751.0938724300004</v>
      </c>
      <c r="K36" s="36">
        <f>SUMIFS(СВЦЭМ!$D$39:$D$782,СВЦЭМ!$A$39:$A$782,$A36,СВЦЭМ!$B$39:$B$782,K$11)+'СЕТ СН'!$F$11+СВЦЭМ!$D$10+'СЕТ СН'!$F$5-'СЕТ СН'!$F$21</f>
        <v>4763.3027694400007</v>
      </c>
      <c r="L36" s="36">
        <f>SUMIFS(СВЦЭМ!$D$39:$D$782,СВЦЭМ!$A$39:$A$782,$A36,СВЦЭМ!$B$39:$B$782,L$11)+'СЕТ СН'!$F$11+СВЦЭМ!$D$10+'СЕТ СН'!$F$5-'СЕТ СН'!$F$21</f>
        <v>4762.4645296300005</v>
      </c>
      <c r="M36" s="36">
        <f>SUMIFS(СВЦЭМ!$D$39:$D$782,СВЦЭМ!$A$39:$A$782,$A36,СВЦЭМ!$B$39:$B$782,M$11)+'СЕТ СН'!$F$11+СВЦЭМ!$D$10+'СЕТ СН'!$F$5-'СЕТ СН'!$F$21</f>
        <v>4817.2152983400001</v>
      </c>
      <c r="N36" s="36">
        <f>SUMIFS(СВЦЭМ!$D$39:$D$782,СВЦЭМ!$A$39:$A$782,$A36,СВЦЭМ!$B$39:$B$782,N$11)+'СЕТ СН'!$F$11+СВЦЭМ!$D$10+'СЕТ СН'!$F$5-'СЕТ СН'!$F$21</f>
        <v>4851.4750758</v>
      </c>
      <c r="O36" s="36">
        <f>SUMIFS(СВЦЭМ!$D$39:$D$782,СВЦЭМ!$A$39:$A$782,$A36,СВЦЭМ!$B$39:$B$782,O$11)+'СЕТ СН'!$F$11+СВЦЭМ!$D$10+'СЕТ СН'!$F$5-'СЕТ СН'!$F$21</f>
        <v>4840.6664415900004</v>
      </c>
      <c r="P36" s="36">
        <f>SUMIFS(СВЦЭМ!$D$39:$D$782,СВЦЭМ!$A$39:$A$782,$A36,СВЦЭМ!$B$39:$B$782,P$11)+'СЕТ СН'!$F$11+СВЦЭМ!$D$10+'СЕТ СН'!$F$5-'СЕТ СН'!$F$21</f>
        <v>4831.0517700999999</v>
      </c>
      <c r="Q36" s="36">
        <f>SUMIFS(СВЦЭМ!$D$39:$D$782,СВЦЭМ!$A$39:$A$782,$A36,СВЦЭМ!$B$39:$B$782,Q$11)+'СЕТ СН'!$F$11+СВЦЭМ!$D$10+'СЕТ СН'!$F$5-'СЕТ СН'!$F$21</f>
        <v>4824.7576248200003</v>
      </c>
      <c r="R36" s="36">
        <f>SUMIFS(СВЦЭМ!$D$39:$D$782,СВЦЭМ!$A$39:$A$782,$A36,СВЦЭМ!$B$39:$B$782,R$11)+'СЕТ СН'!$F$11+СВЦЭМ!$D$10+'СЕТ СН'!$F$5-'СЕТ СН'!$F$21</f>
        <v>4841.1876875799999</v>
      </c>
      <c r="S36" s="36">
        <f>SUMIFS(СВЦЭМ!$D$39:$D$782,СВЦЭМ!$A$39:$A$782,$A36,СВЦЭМ!$B$39:$B$782,S$11)+'СЕТ СН'!$F$11+СВЦЭМ!$D$10+'СЕТ СН'!$F$5-'СЕТ СН'!$F$21</f>
        <v>4802.7437161500002</v>
      </c>
      <c r="T36" s="36">
        <f>SUMIFS(СВЦЭМ!$D$39:$D$782,СВЦЭМ!$A$39:$A$782,$A36,СВЦЭМ!$B$39:$B$782,T$11)+'СЕТ СН'!$F$11+СВЦЭМ!$D$10+'СЕТ СН'!$F$5-'СЕТ СН'!$F$21</f>
        <v>4763.7515742800006</v>
      </c>
      <c r="U36" s="36">
        <f>SUMIFS(СВЦЭМ!$D$39:$D$782,СВЦЭМ!$A$39:$A$782,$A36,СВЦЭМ!$B$39:$B$782,U$11)+'СЕТ СН'!$F$11+СВЦЭМ!$D$10+'СЕТ СН'!$F$5-'СЕТ СН'!$F$21</f>
        <v>4690.5374805199999</v>
      </c>
      <c r="V36" s="36">
        <f>SUMIFS(СВЦЭМ!$D$39:$D$782,СВЦЭМ!$A$39:$A$782,$A36,СВЦЭМ!$B$39:$B$782,V$11)+'СЕТ СН'!$F$11+СВЦЭМ!$D$10+'СЕТ СН'!$F$5-'СЕТ СН'!$F$21</f>
        <v>4649.74389488</v>
      </c>
      <c r="W36" s="36">
        <f>SUMIFS(СВЦЭМ!$D$39:$D$782,СВЦЭМ!$A$39:$A$782,$A36,СВЦЭМ!$B$39:$B$782,W$11)+'СЕТ СН'!$F$11+СВЦЭМ!$D$10+'СЕТ СН'!$F$5-'СЕТ СН'!$F$21</f>
        <v>4653.6982299500005</v>
      </c>
      <c r="X36" s="36">
        <f>SUMIFS(СВЦЭМ!$D$39:$D$782,СВЦЭМ!$A$39:$A$782,$A36,СВЦЭМ!$B$39:$B$782,X$11)+'СЕТ СН'!$F$11+СВЦЭМ!$D$10+'СЕТ СН'!$F$5-'СЕТ СН'!$F$21</f>
        <v>4725.3912539400008</v>
      </c>
      <c r="Y36" s="36">
        <f>SUMIFS(СВЦЭМ!$D$39:$D$782,СВЦЭМ!$A$39:$A$782,$A36,СВЦЭМ!$B$39:$B$782,Y$11)+'СЕТ СН'!$F$11+СВЦЭМ!$D$10+'СЕТ СН'!$F$5-'СЕТ СН'!$F$21</f>
        <v>4815.2688840000001</v>
      </c>
    </row>
    <row r="37" spans="1:27" ht="15.75" x14ac:dyDescent="0.2">
      <c r="A37" s="35">
        <f t="shared" si="0"/>
        <v>45072</v>
      </c>
      <c r="B37" s="36">
        <f>SUMIFS(СВЦЭМ!$D$39:$D$782,СВЦЭМ!$A$39:$A$782,$A37,СВЦЭМ!$B$39:$B$782,B$11)+'СЕТ СН'!$F$11+СВЦЭМ!$D$10+'СЕТ СН'!$F$5-'СЕТ СН'!$F$21</f>
        <v>4739.2777559900005</v>
      </c>
      <c r="C37" s="36">
        <f>SUMIFS(СВЦЭМ!$D$39:$D$782,СВЦЭМ!$A$39:$A$782,$A37,СВЦЭМ!$B$39:$B$782,C$11)+'СЕТ СН'!$F$11+СВЦЭМ!$D$10+'СЕТ СН'!$F$5-'СЕТ СН'!$F$21</f>
        <v>4835.5119597100002</v>
      </c>
      <c r="D37" s="36">
        <f>SUMIFS(СВЦЭМ!$D$39:$D$782,СВЦЭМ!$A$39:$A$782,$A37,СВЦЭМ!$B$39:$B$782,D$11)+'СЕТ СН'!$F$11+СВЦЭМ!$D$10+'СЕТ СН'!$F$5-'СЕТ СН'!$F$21</f>
        <v>4876.3443138399998</v>
      </c>
      <c r="E37" s="36">
        <f>SUMIFS(СВЦЭМ!$D$39:$D$782,СВЦЭМ!$A$39:$A$782,$A37,СВЦЭМ!$B$39:$B$782,E$11)+'СЕТ СН'!$F$11+СВЦЭМ!$D$10+'СЕТ СН'!$F$5-'СЕТ СН'!$F$21</f>
        <v>4871.0994072399999</v>
      </c>
      <c r="F37" s="36">
        <f>SUMIFS(СВЦЭМ!$D$39:$D$782,СВЦЭМ!$A$39:$A$782,$A37,СВЦЭМ!$B$39:$B$782,F$11)+'СЕТ СН'!$F$11+СВЦЭМ!$D$10+'СЕТ СН'!$F$5-'СЕТ СН'!$F$21</f>
        <v>4888.1138899800007</v>
      </c>
      <c r="G37" s="36">
        <f>SUMIFS(СВЦЭМ!$D$39:$D$782,СВЦЭМ!$A$39:$A$782,$A37,СВЦЭМ!$B$39:$B$782,G$11)+'СЕТ СН'!$F$11+СВЦЭМ!$D$10+'СЕТ СН'!$F$5-'СЕТ СН'!$F$21</f>
        <v>4825.3713124300002</v>
      </c>
      <c r="H37" s="36">
        <f>SUMIFS(СВЦЭМ!$D$39:$D$782,СВЦЭМ!$A$39:$A$782,$A37,СВЦЭМ!$B$39:$B$782,H$11)+'СЕТ СН'!$F$11+СВЦЭМ!$D$10+'СЕТ СН'!$F$5-'СЕТ СН'!$F$21</f>
        <v>4714.9739366700005</v>
      </c>
      <c r="I37" s="36">
        <f>SUMIFS(СВЦЭМ!$D$39:$D$782,СВЦЭМ!$A$39:$A$782,$A37,СВЦЭМ!$B$39:$B$782,I$11)+'СЕТ СН'!$F$11+СВЦЭМ!$D$10+'СЕТ СН'!$F$5-'СЕТ СН'!$F$21</f>
        <v>4701.0918837999998</v>
      </c>
      <c r="J37" s="36">
        <f>SUMIFS(СВЦЭМ!$D$39:$D$782,СВЦЭМ!$A$39:$A$782,$A37,СВЦЭМ!$B$39:$B$782,J$11)+'СЕТ СН'!$F$11+СВЦЭМ!$D$10+'СЕТ СН'!$F$5-'СЕТ СН'!$F$21</f>
        <v>4713.2420219900005</v>
      </c>
      <c r="K37" s="36">
        <f>SUMIFS(СВЦЭМ!$D$39:$D$782,СВЦЭМ!$A$39:$A$782,$A37,СВЦЭМ!$B$39:$B$782,K$11)+'СЕТ СН'!$F$11+СВЦЭМ!$D$10+'СЕТ СН'!$F$5-'СЕТ СН'!$F$21</f>
        <v>4737.81284409</v>
      </c>
      <c r="L37" s="36">
        <f>SUMIFS(СВЦЭМ!$D$39:$D$782,СВЦЭМ!$A$39:$A$782,$A37,СВЦЭМ!$B$39:$B$782,L$11)+'СЕТ СН'!$F$11+СВЦЭМ!$D$10+'СЕТ СН'!$F$5-'СЕТ СН'!$F$21</f>
        <v>4726.2223022200005</v>
      </c>
      <c r="M37" s="36">
        <f>SUMIFS(СВЦЭМ!$D$39:$D$782,СВЦЭМ!$A$39:$A$782,$A37,СВЦЭМ!$B$39:$B$782,M$11)+'СЕТ СН'!$F$11+СВЦЭМ!$D$10+'СЕТ СН'!$F$5-'СЕТ СН'!$F$21</f>
        <v>4732.4268129299999</v>
      </c>
      <c r="N37" s="36">
        <f>SUMIFS(СВЦЭМ!$D$39:$D$782,СВЦЭМ!$A$39:$A$782,$A37,СВЦЭМ!$B$39:$B$782,N$11)+'СЕТ СН'!$F$11+СВЦЭМ!$D$10+'СЕТ СН'!$F$5-'СЕТ СН'!$F$21</f>
        <v>4742.1350501200004</v>
      </c>
      <c r="O37" s="36">
        <f>SUMIFS(СВЦЭМ!$D$39:$D$782,СВЦЭМ!$A$39:$A$782,$A37,СВЦЭМ!$B$39:$B$782,O$11)+'СЕТ СН'!$F$11+СВЦЭМ!$D$10+'СЕТ СН'!$F$5-'СЕТ СН'!$F$21</f>
        <v>4769.6464624199998</v>
      </c>
      <c r="P37" s="36">
        <f>SUMIFS(СВЦЭМ!$D$39:$D$782,СВЦЭМ!$A$39:$A$782,$A37,СВЦЭМ!$B$39:$B$782,P$11)+'СЕТ СН'!$F$11+СВЦЭМ!$D$10+'СЕТ СН'!$F$5-'СЕТ СН'!$F$21</f>
        <v>4781.3748083999999</v>
      </c>
      <c r="Q37" s="36">
        <f>SUMIFS(СВЦЭМ!$D$39:$D$782,СВЦЭМ!$A$39:$A$782,$A37,СВЦЭМ!$B$39:$B$782,Q$11)+'СЕТ СН'!$F$11+СВЦЭМ!$D$10+'СЕТ СН'!$F$5-'СЕТ СН'!$F$21</f>
        <v>4780.8624278699999</v>
      </c>
      <c r="R37" s="36">
        <f>SUMIFS(СВЦЭМ!$D$39:$D$782,СВЦЭМ!$A$39:$A$782,$A37,СВЦЭМ!$B$39:$B$782,R$11)+'СЕТ СН'!$F$11+СВЦЭМ!$D$10+'СЕТ СН'!$F$5-'СЕТ СН'!$F$21</f>
        <v>4756.74632217</v>
      </c>
      <c r="S37" s="36">
        <f>SUMIFS(СВЦЭМ!$D$39:$D$782,СВЦЭМ!$A$39:$A$782,$A37,СВЦЭМ!$B$39:$B$782,S$11)+'СЕТ СН'!$F$11+СВЦЭМ!$D$10+'СЕТ СН'!$F$5-'СЕТ СН'!$F$21</f>
        <v>4696.3700805300005</v>
      </c>
      <c r="T37" s="36">
        <f>SUMIFS(СВЦЭМ!$D$39:$D$782,СВЦЭМ!$A$39:$A$782,$A37,СВЦЭМ!$B$39:$B$782,T$11)+'СЕТ СН'!$F$11+СВЦЭМ!$D$10+'СЕТ СН'!$F$5-'СЕТ СН'!$F$21</f>
        <v>4637.2087728000006</v>
      </c>
      <c r="U37" s="36">
        <f>SUMIFS(СВЦЭМ!$D$39:$D$782,СВЦЭМ!$A$39:$A$782,$A37,СВЦЭМ!$B$39:$B$782,U$11)+'СЕТ СН'!$F$11+СВЦЭМ!$D$10+'СЕТ СН'!$F$5-'СЕТ СН'!$F$21</f>
        <v>4625.2674292299998</v>
      </c>
      <c r="V37" s="36">
        <f>SUMIFS(СВЦЭМ!$D$39:$D$782,СВЦЭМ!$A$39:$A$782,$A37,СВЦЭМ!$B$39:$B$782,V$11)+'СЕТ СН'!$F$11+СВЦЭМ!$D$10+'СЕТ СН'!$F$5-'СЕТ СН'!$F$21</f>
        <v>4584.6912143500003</v>
      </c>
      <c r="W37" s="36">
        <f>SUMIFS(СВЦЭМ!$D$39:$D$782,СВЦЭМ!$A$39:$A$782,$A37,СВЦЭМ!$B$39:$B$782,W$11)+'СЕТ СН'!$F$11+СВЦЭМ!$D$10+'СЕТ СН'!$F$5-'СЕТ СН'!$F$21</f>
        <v>4603.49500859</v>
      </c>
      <c r="X37" s="36">
        <f>SUMIFS(СВЦЭМ!$D$39:$D$782,СВЦЭМ!$A$39:$A$782,$A37,СВЦЭМ!$B$39:$B$782,X$11)+'СЕТ СН'!$F$11+СВЦЭМ!$D$10+'СЕТ СН'!$F$5-'СЕТ СН'!$F$21</f>
        <v>4611.6230308499999</v>
      </c>
      <c r="Y37" s="36">
        <f>SUMIFS(СВЦЭМ!$D$39:$D$782,СВЦЭМ!$A$39:$A$782,$A37,СВЦЭМ!$B$39:$B$782,Y$11)+'СЕТ СН'!$F$11+СВЦЭМ!$D$10+'СЕТ СН'!$F$5-'СЕТ СН'!$F$21</f>
        <v>4694.3764846900003</v>
      </c>
    </row>
    <row r="38" spans="1:27" ht="15.75" x14ac:dyDescent="0.2">
      <c r="A38" s="35">
        <f t="shared" si="0"/>
        <v>45073</v>
      </c>
      <c r="B38" s="36">
        <f>SUMIFS(СВЦЭМ!$D$39:$D$782,СВЦЭМ!$A$39:$A$782,$A38,СВЦЭМ!$B$39:$B$782,B$11)+'СЕТ СН'!$F$11+СВЦЭМ!$D$10+'СЕТ СН'!$F$5-'СЕТ СН'!$F$21</f>
        <v>4775.5851199400004</v>
      </c>
      <c r="C38" s="36">
        <f>SUMIFS(СВЦЭМ!$D$39:$D$782,СВЦЭМ!$A$39:$A$782,$A38,СВЦЭМ!$B$39:$B$782,C$11)+'СЕТ СН'!$F$11+СВЦЭМ!$D$10+'СЕТ СН'!$F$5-'СЕТ СН'!$F$21</f>
        <v>4777.01177904</v>
      </c>
      <c r="D38" s="36">
        <f>SUMIFS(СВЦЭМ!$D$39:$D$782,СВЦЭМ!$A$39:$A$782,$A38,СВЦЭМ!$B$39:$B$782,D$11)+'СЕТ СН'!$F$11+СВЦЭМ!$D$10+'СЕТ СН'!$F$5-'СЕТ СН'!$F$21</f>
        <v>4853.4508985800003</v>
      </c>
      <c r="E38" s="36">
        <f>SUMIFS(СВЦЭМ!$D$39:$D$782,СВЦЭМ!$A$39:$A$782,$A38,СВЦЭМ!$B$39:$B$782,E$11)+'СЕТ СН'!$F$11+СВЦЭМ!$D$10+'СЕТ СН'!$F$5-'СЕТ СН'!$F$21</f>
        <v>4831.8284814799999</v>
      </c>
      <c r="F38" s="36">
        <f>SUMIFS(СВЦЭМ!$D$39:$D$782,СВЦЭМ!$A$39:$A$782,$A38,СВЦЭМ!$B$39:$B$782,F$11)+'СЕТ СН'!$F$11+СВЦЭМ!$D$10+'СЕТ СН'!$F$5-'СЕТ СН'!$F$21</f>
        <v>4843.2366380900003</v>
      </c>
      <c r="G38" s="36">
        <f>SUMIFS(СВЦЭМ!$D$39:$D$782,СВЦЭМ!$A$39:$A$782,$A38,СВЦЭМ!$B$39:$B$782,G$11)+'СЕТ СН'!$F$11+СВЦЭМ!$D$10+'СЕТ СН'!$F$5-'СЕТ СН'!$F$21</f>
        <v>4823.56235328</v>
      </c>
      <c r="H38" s="36">
        <f>SUMIFS(СВЦЭМ!$D$39:$D$782,СВЦЭМ!$A$39:$A$782,$A38,СВЦЭМ!$B$39:$B$782,H$11)+'СЕТ СН'!$F$11+СВЦЭМ!$D$10+'СЕТ СН'!$F$5-'СЕТ СН'!$F$21</f>
        <v>4748.3098108900003</v>
      </c>
      <c r="I38" s="36">
        <f>SUMIFS(СВЦЭМ!$D$39:$D$782,СВЦЭМ!$A$39:$A$782,$A38,СВЦЭМ!$B$39:$B$782,I$11)+'СЕТ СН'!$F$11+СВЦЭМ!$D$10+'СЕТ СН'!$F$5-'СЕТ СН'!$F$21</f>
        <v>4632.2714302300001</v>
      </c>
      <c r="J38" s="36">
        <f>SUMIFS(СВЦЭМ!$D$39:$D$782,СВЦЭМ!$A$39:$A$782,$A38,СВЦЭМ!$B$39:$B$782,J$11)+'СЕТ СН'!$F$11+СВЦЭМ!$D$10+'СЕТ СН'!$F$5-'СЕТ СН'!$F$21</f>
        <v>4539.8873292500002</v>
      </c>
      <c r="K38" s="36">
        <f>SUMIFS(СВЦЭМ!$D$39:$D$782,СВЦЭМ!$A$39:$A$782,$A38,СВЦЭМ!$B$39:$B$782,K$11)+'СЕТ СН'!$F$11+СВЦЭМ!$D$10+'СЕТ СН'!$F$5-'СЕТ СН'!$F$21</f>
        <v>4549.3307174800002</v>
      </c>
      <c r="L38" s="36">
        <f>SUMIFS(СВЦЭМ!$D$39:$D$782,СВЦЭМ!$A$39:$A$782,$A38,СВЦЭМ!$B$39:$B$782,L$11)+'СЕТ СН'!$F$11+СВЦЭМ!$D$10+'СЕТ СН'!$F$5-'СЕТ СН'!$F$21</f>
        <v>4544.6841039000001</v>
      </c>
      <c r="M38" s="36">
        <f>SUMIFS(СВЦЭМ!$D$39:$D$782,СВЦЭМ!$A$39:$A$782,$A38,СВЦЭМ!$B$39:$B$782,M$11)+'СЕТ СН'!$F$11+СВЦЭМ!$D$10+'СЕТ СН'!$F$5-'СЕТ СН'!$F$21</f>
        <v>4559.5853220500003</v>
      </c>
      <c r="N38" s="36">
        <f>SUMIFS(СВЦЭМ!$D$39:$D$782,СВЦЭМ!$A$39:$A$782,$A38,СВЦЭМ!$B$39:$B$782,N$11)+'СЕТ СН'!$F$11+СВЦЭМ!$D$10+'СЕТ СН'!$F$5-'СЕТ СН'!$F$21</f>
        <v>4686.32486513</v>
      </c>
      <c r="O38" s="36">
        <f>SUMIFS(СВЦЭМ!$D$39:$D$782,СВЦЭМ!$A$39:$A$782,$A38,СВЦЭМ!$B$39:$B$782,O$11)+'СЕТ СН'!$F$11+СВЦЭМ!$D$10+'СЕТ СН'!$F$5-'СЕТ СН'!$F$21</f>
        <v>4696.4663489499999</v>
      </c>
      <c r="P38" s="36">
        <f>SUMIFS(СВЦЭМ!$D$39:$D$782,СВЦЭМ!$A$39:$A$782,$A38,СВЦЭМ!$B$39:$B$782,P$11)+'СЕТ СН'!$F$11+СВЦЭМ!$D$10+'СЕТ СН'!$F$5-'СЕТ СН'!$F$21</f>
        <v>4715.4448330200003</v>
      </c>
      <c r="Q38" s="36">
        <f>SUMIFS(СВЦЭМ!$D$39:$D$782,СВЦЭМ!$A$39:$A$782,$A38,СВЦЭМ!$B$39:$B$782,Q$11)+'СЕТ СН'!$F$11+СВЦЭМ!$D$10+'СЕТ СН'!$F$5-'СЕТ СН'!$F$21</f>
        <v>4723.2399914899997</v>
      </c>
      <c r="R38" s="36">
        <f>SUMIFS(СВЦЭМ!$D$39:$D$782,СВЦЭМ!$A$39:$A$782,$A38,СВЦЭМ!$B$39:$B$782,R$11)+'СЕТ СН'!$F$11+СВЦЭМ!$D$10+'СЕТ СН'!$F$5-'СЕТ СН'!$F$21</f>
        <v>4708.4238688599999</v>
      </c>
      <c r="S38" s="36">
        <f>SUMIFS(СВЦЭМ!$D$39:$D$782,СВЦЭМ!$A$39:$A$782,$A38,СВЦЭМ!$B$39:$B$782,S$11)+'СЕТ СН'!$F$11+СВЦЭМ!$D$10+'СЕТ СН'!$F$5-'СЕТ СН'!$F$21</f>
        <v>4674.3418756000001</v>
      </c>
      <c r="T38" s="36">
        <f>SUMIFS(СВЦЭМ!$D$39:$D$782,СВЦЭМ!$A$39:$A$782,$A38,СВЦЭМ!$B$39:$B$782,T$11)+'СЕТ СН'!$F$11+СВЦЭМ!$D$10+'СЕТ СН'!$F$5-'СЕТ СН'!$F$21</f>
        <v>4623.4010125900004</v>
      </c>
      <c r="U38" s="36">
        <f>SUMIFS(СВЦЭМ!$D$39:$D$782,СВЦЭМ!$A$39:$A$782,$A38,СВЦЭМ!$B$39:$B$782,U$11)+'СЕТ СН'!$F$11+СВЦЭМ!$D$10+'СЕТ СН'!$F$5-'СЕТ СН'!$F$21</f>
        <v>4558.7325984700001</v>
      </c>
      <c r="V38" s="36">
        <f>SUMIFS(СВЦЭМ!$D$39:$D$782,СВЦЭМ!$A$39:$A$782,$A38,СВЦЭМ!$B$39:$B$782,V$11)+'СЕТ СН'!$F$11+СВЦЭМ!$D$10+'СЕТ СН'!$F$5-'СЕТ СН'!$F$21</f>
        <v>4544.6352146300005</v>
      </c>
      <c r="W38" s="36">
        <f>SUMIFS(СВЦЭМ!$D$39:$D$782,СВЦЭМ!$A$39:$A$782,$A38,СВЦЭМ!$B$39:$B$782,W$11)+'СЕТ СН'!$F$11+СВЦЭМ!$D$10+'СЕТ СН'!$F$5-'СЕТ СН'!$F$21</f>
        <v>4580.7036934600001</v>
      </c>
      <c r="X38" s="36">
        <f>SUMIFS(СВЦЭМ!$D$39:$D$782,СВЦЭМ!$A$39:$A$782,$A38,СВЦЭМ!$B$39:$B$782,X$11)+'СЕТ СН'!$F$11+СВЦЭМ!$D$10+'СЕТ СН'!$F$5-'СЕТ СН'!$F$21</f>
        <v>4585.3403709300001</v>
      </c>
      <c r="Y38" s="36">
        <f>SUMIFS(СВЦЭМ!$D$39:$D$782,СВЦЭМ!$A$39:$A$782,$A38,СВЦЭМ!$B$39:$B$782,Y$11)+'СЕТ СН'!$F$11+СВЦЭМ!$D$10+'СЕТ СН'!$F$5-'СЕТ СН'!$F$21</f>
        <v>4699.8761193500004</v>
      </c>
    </row>
    <row r="39" spans="1:27" ht="15.75" x14ac:dyDescent="0.2">
      <c r="A39" s="35">
        <f t="shared" si="0"/>
        <v>45074</v>
      </c>
      <c r="B39" s="36">
        <f>SUMIFS(СВЦЭМ!$D$39:$D$782,СВЦЭМ!$A$39:$A$782,$A39,СВЦЭМ!$B$39:$B$782,B$11)+'СЕТ СН'!$F$11+СВЦЭМ!$D$10+'СЕТ СН'!$F$5-'СЕТ СН'!$F$21</f>
        <v>4557.2338539400007</v>
      </c>
      <c r="C39" s="36">
        <f>SUMIFS(СВЦЭМ!$D$39:$D$782,СВЦЭМ!$A$39:$A$782,$A39,СВЦЭМ!$B$39:$B$782,C$11)+'СЕТ СН'!$F$11+СВЦЭМ!$D$10+'СЕТ СН'!$F$5-'СЕТ СН'!$F$21</f>
        <v>4645.58544686</v>
      </c>
      <c r="D39" s="36">
        <f>SUMIFS(СВЦЭМ!$D$39:$D$782,СВЦЭМ!$A$39:$A$782,$A39,СВЦЭМ!$B$39:$B$782,D$11)+'СЕТ СН'!$F$11+СВЦЭМ!$D$10+'СЕТ СН'!$F$5-'СЕТ СН'!$F$21</f>
        <v>4707.9822776300007</v>
      </c>
      <c r="E39" s="36">
        <f>SUMIFS(СВЦЭМ!$D$39:$D$782,СВЦЭМ!$A$39:$A$782,$A39,СВЦЭМ!$B$39:$B$782,E$11)+'СЕТ СН'!$F$11+СВЦЭМ!$D$10+'СЕТ СН'!$F$5-'СЕТ СН'!$F$21</f>
        <v>4716.8329718900004</v>
      </c>
      <c r="F39" s="36">
        <f>SUMIFS(СВЦЭМ!$D$39:$D$782,СВЦЭМ!$A$39:$A$782,$A39,СВЦЭМ!$B$39:$B$782,F$11)+'СЕТ СН'!$F$11+СВЦЭМ!$D$10+'СЕТ СН'!$F$5-'СЕТ СН'!$F$21</f>
        <v>4722.7276458699998</v>
      </c>
      <c r="G39" s="36">
        <f>SUMIFS(СВЦЭМ!$D$39:$D$782,СВЦЭМ!$A$39:$A$782,$A39,СВЦЭМ!$B$39:$B$782,G$11)+'СЕТ СН'!$F$11+СВЦЭМ!$D$10+'СЕТ СН'!$F$5-'СЕТ СН'!$F$21</f>
        <v>4789.37692814</v>
      </c>
      <c r="H39" s="36">
        <f>SUMIFS(СВЦЭМ!$D$39:$D$782,СВЦЭМ!$A$39:$A$782,$A39,СВЦЭМ!$B$39:$B$782,H$11)+'СЕТ СН'!$F$11+СВЦЭМ!$D$10+'СЕТ СН'!$F$5-'СЕТ СН'!$F$21</f>
        <v>4731.05954234</v>
      </c>
      <c r="I39" s="36">
        <f>SUMIFS(СВЦЭМ!$D$39:$D$782,СВЦЭМ!$A$39:$A$782,$A39,СВЦЭМ!$B$39:$B$782,I$11)+'СЕТ СН'!$F$11+СВЦЭМ!$D$10+'СЕТ СН'!$F$5-'СЕТ СН'!$F$21</f>
        <v>4688.4099185699997</v>
      </c>
      <c r="J39" s="36">
        <f>SUMIFS(СВЦЭМ!$D$39:$D$782,СВЦЭМ!$A$39:$A$782,$A39,СВЦЭМ!$B$39:$B$782,J$11)+'СЕТ СН'!$F$11+СВЦЭМ!$D$10+'СЕТ СН'!$F$5-'СЕТ СН'!$F$21</f>
        <v>4612.5324947700001</v>
      </c>
      <c r="K39" s="36">
        <f>SUMIFS(СВЦЭМ!$D$39:$D$782,СВЦЭМ!$A$39:$A$782,$A39,СВЦЭМ!$B$39:$B$782,K$11)+'СЕТ СН'!$F$11+СВЦЭМ!$D$10+'СЕТ СН'!$F$5-'СЕТ СН'!$F$21</f>
        <v>4542.6651956900005</v>
      </c>
      <c r="L39" s="36">
        <f>SUMIFS(СВЦЭМ!$D$39:$D$782,СВЦЭМ!$A$39:$A$782,$A39,СВЦЭМ!$B$39:$B$782,L$11)+'СЕТ СН'!$F$11+СВЦЭМ!$D$10+'СЕТ СН'!$F$5-'СЕТ СН'!$F$21</f>
        <v>4534.8320000399999</v>
      </c>
      <c r="M39" s="36">
        <f>SUMIFS(СВЦЭМ!$D$39:$D$782,СВЦЭМ!$A$39:$A$782,$A39,СВЦЭМ!$B$39:$B$782,M$11)+'СЕТ СН'!$F$11+СВЦЭМ!$D$10+'СЕТ СН'!$F$5-'СЕТ СН'!$F$21</f>
        <v>4509.63245267</v>
      </c>
      <c r="N39" s="36">
        <f>SUMIFS(СВЦЭМ!$D$39:$D$782,СВЦЭМ!$A$39:$A$782,$A39,СВЦЭМ!$B$39:$B$782,N$11)+'СЕТ СН'!$F$11+СВЦЭМ!$D$10+'СЕТ СН'!$F$5-'СЕТ СН'!$F$21</f>
        <v>4551.8328107300003</v>
      </c>
      <c r="O39" s="36">
        <f>SUMIFS(СВЦЭМ!$D$39:$D$782,СВЦЭМ!$A$39:$A$782,$A39,СВЦЭМ!$B$39:$B$782,O$11)+'СЕТ СН'!$F$11+СВЦЭМ!$D$10+'СЕТ СН'!$F$5-'СЕТ СН'!$F$21</f>
        <v>4575.9727598500003</v>
      </c>
      <c r="P39" s="36">
        <f>SUMIFS(СВЦЭМ!$D$39:$D$782,СВЦЭМ!$A$39:$A$782,$A39,СВЦЭМ!$B$39:$B$782,P$11)+'СЕТ СН'!$F$11+СВЦЭМ!$D$10+'СЕТ СН'!$F$5-'СЕТ СН'!$F$21</f>
        <v>4585.70031647</v>
      </c>
      <c r="Q39" s="36">
        <f>SUMIFS(СВЦЭМ!$D$39:$D$782,СВЦЭМ!$A$39:$A$782,$A39,СВЦЭМ!$B$39:$B$782,Q$11)+'СЕТ СН'!$F$11+СВЦЭМ!$D$10+'СЕТ СН'!$F$5-'СЕТ СН'!$F$21</f>
        <v>4602.5945667699998</v>
      </c>
      <c r="R39" s="36">
        <f>SUMIFS(СВЦЭМ!$D$39:$D$782,СВЦЭМ!$A$39:$A$782,$A39,СВЦЭМ!$B$39:$B$782,R$11)+'СЕТ СН'!$F$11+СВЦЭМ!$D$10+'СЕТ СН'!$F$5-'СЕТ СН'!$F$21</f>
        <v>4579.09016041</v>
      </c>
      <c r="S39" s="36">
        <f>SUMIFS(СВЦЭМ!$D$39:$D$782,СВЦЭМ!$A$39:$A$782,$A39,СВЦЭМ!$B$39:$B$782,S$11)+'СЕТ СН'!$F$11+СВЦЭМ!$D$10+'СЕТ СН'!$F$5-'СЕТ СН'!$F$21</f>
        <v>4557.3295818799998</v>
      </c>
      <c r="T39" s="36">
        <f>SUMIFS(СВЦЭМ!$D$39:$D$782,СВЦЭМ!$A$39:$A$782,$A39,СВЦЭМ!$B$39:$B$782,T$11)+'СЕТ СН'!$F$11+СВЦЭМ!$D$10+'СЕТ СН'!$F$5-'СЕТ СН'!$F$21</f>
        <v>4522.87669138</v>
      </c>
      <c r="U39" s="36">
        <f>SUMIFS(СВЦЭМ!$D$39:$D$782,СВЦЭМ!$A$39:$A$782,$A39,СВЦЭМ!$B$39:$B$782,U$11)+'СЕТ СН'!$F$11+СВЦЭМ!$D$10+'СЕТ СН'!$F$5-'СЕТ СН'!$F$21</f>
        <v>4518.7133758</v>
      </c>
      <c r="V39" s="36">
        <f>SUMIFS(СВЦЭМ!$D$39:$D$782,СВЦЭМ!$A$39:$A$782,$A39,СВЦЭМ!$B$39:$B$782,V$11)+'СЕТ СН'!$F$11+СВЦЭМ!$D$10+'СЕТ СН'!$F$5-'СЕТ СН'!$F$21</f>
        <v>4497.9785686200003</v>
      </c>
      <c r="W39" s="36">
        <f>SUMIFS(СВЦЭМ!$D$39:$D$782,СВЦЭМ!$A$39:$A$782,$A39,СВЦЭМ!$B$39:$B$782,W$11)+'СЕТ СН'!$F$11+СВЦЭМ!$D$10+'СЕТ СН'!$F$5-'СЕТ СН'!$F$21</f>
        <v>4477.0928224899999</v>
      </c>
      <c r="X39" s="36">
        <f>SUMIFS(СВЦЭМ!$D$39:$D$782,СВЦЭМ!$A$39:$A$782,$A39,СВЦЭМ!$B$39:$B$782,X$11)+'СЕТ СН'!$F$11+СВЦЭМ!$D$10+'СЕТ СН'!$F$5-'СЕТ СН'!$F$21</f>
        <v>4501.1770785799999</v>
      </c>
      <c r="Y39" s="36">
        <f>SUMIFS(СВЦЭМ!$D$39:$D$782,СВЦЭМ!$A$39:$A$782,$A39,СВЦЭМ!$B$39:$B$782,Y$11)+'СЕТ СН'!$F$11+СВЦЭМ!$D$10+'СЕТ СН'!$F$5-'СЕТ СН'!$F$21</f>
        <v>4557.4650601499998</v>
      </c>
    </row>
    <row r="40" spans="1:27" ht="15.75" x14ac:dyDescent="0.2">
      <c r="A40" s="35">
        <f t="shared" si="0"/>
        <v>45075</v>
      </c>
      <c r="B40" s="36">
        <f>SUMIFS(СВЦЭМ!$D$39:$D$782,СВЦЭМ!$A$39:$A$782,$A40,СВЦЭМ!$B$39:$B$782,B$11)+'СЕТ СН'!$F$11+СВЦЭМ!$D$10+'СЕТ СН'!$F$5-'СЕТ СН'!$F$21</f>
        <v>4551.9507663100003</v>
      </c>
      <c r="C40" s="36">
        <f>SUMIFS(СВЦЭМ!$D$39:$D$782,СВЦЭМ!$A$39:$A$782,$A40,СВЦЭМ!$B$39:$B$782,C$11)+'СЕТ СН'!$F$11+СВЦЭМ!$D$10+'СЕТ СН'!$F$5-'СЕТ СН'!$F$21</f>
        <v>4651.1830789000005</v>
      </c>
      <c r="D40" s="36">
        <f>SUMIFS(СВЦЭМ!$D$39:$D$782,СВЦЭМ!$A$39:$A$782,$A40,СВЦЭМ!$B$39:$B$782,D$11)+'СЕТ СН'!$F$11+СВЦЭМ!$D$10+'СЕТ СН'!$F$5-'СЕТ СН'!$F$21</f>
        <v>4739.17311075</v>
      </c>
      <c r="E40" s="36">
        <f>SUMIFS(СВЦЭМ!$D$39:$D$782,СВЦЭМ!$A$39:$A$782,$A40,СВЦЭМ!$B$39:$B$782,E$11)+'СЕТ СН'!$F$11+СВЦЭМ!$D$10+'СЕТ СН'!$F$5-'СЕТ СН'!$F$21</f>
        <v>4818.1411369699999</v>
      </c>
      <c r="F40" s="36">
        <f>SUMIFS(СВЦЭМ!$D$39:$D$782,СВЦЭМ!$A$39:$A$782,$A40,СВЦЭМ!$B$39:$B$782,F$11)+'СЕТ СН'!$F$11+СВЦЭМ!$D$10+'СЕТ СН'!$F$5-'СЕТ СН'!$F$21</f>
        <v>4810.03298275</v>
      </c>
      <c r="G40" s="36">
        <f>SUMIFS(СВЦЭМ!$D$39:$D$782,СВЦЭМ!$A$39:$A$782,$A40,СВЦЭМ!$B$39:$B$782,G$11)+'СЕТ СН'!$F$11+СВЦЭМ!$D$10+'СЕТ СН'!$F$5-'СЕТ СН'!$F$21</f>
        <v>4798.4500506700006</v>
      </c>
      <c r="H40" s="36">
        <f>SUMIFS(СВЦЭМ!$D$39:$D$782,СВЦЭМ!$A$39:$A$782,$A40,СВЦЭМ!$B$39:$B$782,H$11)+'СЕТ СН'!$F$11+СВЦЭМ!$D$10+'СЕТ СН'!$F$5-'СЕТ СН'!$F$21</f>
        <v>4728.9676533399997</v>
      </c>
      <c r="I40" s="36">
        <f>SUMIFS(СВЦЭМ!$D$39:$D$782,СВЦЭМ!$A$39:$A$782,$A40,СВЦЭМ!$B$39:$B$782,I$11)+'СЕТ СН'!$F$11+СВЦЭМ!$D$10+'СЕТ СН'!$F$5-'СЕТ СН'!$F$21</f>
        <v>4676.3640663599999</v>
      </c>
      <c r="J40" s="36">
        <f>SUMIFS(СВЦЭМ!$D$39:$D$782,СВЦЭМ!$A$39:$A$782,$A40,СВЦЭМ!$B$39:$B$782,J$11)+'СЕТ СН'!$F$11+СВЦЭМ!$D$10+'СЕТ СН'!$F$5-'СЕТ СН'!$F$21</f>
        <v>4635.0626819200006</v>
      </c>
      <c r="K40" s="36">
        <f>SUMIFS(СВЦЭМ!$D$39:$D$782,СВЦЭМ!$A$39:$A$782,$A40,СВЦЭМ!$B$39:$B$782,K$11)+'СЕТ СН'!$F$11+СВЦЭМ!$D$10+'СЕТ СН'!$F$5-'СЕТ СН'!$F$21</f>
        <v>4643.46529156</v>
      </c>
      <c r="L40" s="36">
        <f>SUMIFS(СВЦЭМ!$D$39:$D$782,СВЦЭМ!$A$39:$A$782,$A40,СВЦЭМ!$B$39:$B$782,L$11)+'СЕТ СН'!$F$11+СВЦЭМ!$D$10+'СЕТ СН'!$F$5-'СЕТ СН'!$F$21</f>
        <v>4648.1744699200008</v>
      </c>
      <c r="M40" s="36">
        <f>SUMIFS(СВЦЭМ!$D$39:$D$782,СВЦЭМ!$A$39:$A$782,$A40,СВЦЭМ!$B$39:$B$782,M$11)+'СЕТ СН'!$F$11+СВЦЭМ!$D$10+'СЕТ СН'!$F$5-'СЕТ СН'!$F$21</f>
        <v>4659.3144054900004</v>
      </c>
      <c r="N40" s="36">
        <f>SUMIFS(СВЦЭМ!$D$39:$D$782,СВЦЭМ!$A$39:$A$782,$A40,СВЦЭМ!$B$39:$B$782,N$11)+'СЕТ СН'!$F$11+СВЦЭМ!$D$10+'СЕТ СН'!$F$5-'СЕТ СН'!$F$21</f>
        <v>4656.4682318900004</v>
      </c>
      <c r="O40" s="36">
        <f>SUMIFS(СВЦЭМ!$D$39:$D$782,СВЦЭМ!$A$39:$A$782,$A40,СВЦЭМ!$B$39:$B$782,O$11)+'СЕТ СН'!$F$11+СВЦЭМ!$D$10+'СЕТ СН'!$F$5-'СЕТ СН'!$F$21</f>
        <v>4652.7309084400003</v>
      </c>
      <c r="P40" s="36">
        <f>SUMIFS(СВЦЭМ!$D$39:$D$782,СВЦЭМ!$A$39:$A$782,$A40,СВЦЭМ!$B$39:$B$782,P$11)+'СЕТ СН'!$F$11+СВЦЭМ!$D$10+'СЕТ СН'!$F$5-'СЕТ СН'!$F$21</f>
        <v>4645.6723255100005</v>
      </c>
      <c r="Q40" s="36">
        <f>SUMIFS(СВЦЭМ!$D$39:$D$782,СВЦЭМ!$A$39:$A$782,$A40,СВЦЭМ!$B$39:$B$782,Q$11)+'СЕТ СН'!$F$11+СВЦЭМ!$D$10+'СЕТ СН'!$F$5-'СЕТ СН'!$F$21</f>
        <v>4640.5579465800001</v>
      </c>
      <c r="R40" s="36">
        <f>SUMIFS(СВЦЭМ!$D$39:$D$782,СВЦЭМ!$A$39:$A$782,$A40,СВЦЭМ!$B$39:$B$782,R$11)+'СЕТ СН'!$F$11+СВЦЭМ!$D$10+'СЕТ СН'!$F$5-'СЕТ СН'!$F$21</f>
        <v>4631.8590224300006</v>
      </c>
      <c r="S40" s="36">
        <f>SUMIFS(СВЦЭМ!$D$39:$D$782,СВЦЭМ!$A$39:$A$782,$A40,СВЦЭМ!$B$39:$B$782,S$11)+'СЕТ СН'!$F$11+СВЦЭМ!$D$10+'СЕТ СН'!$F$5-'СЕТ СН'!$F$21</f>
        <v>4628.2464395100005</v>
      </c>
      <c r="T40" s="36">
        <f>SUMIFS(СВЦЭМ!$D$39:$D$782,СВЦЭМ!$A$39:$A$782,$A40,СВЦЭМ!$B$39:$B$782,T$11)+'СЕТ СН'!$F$11+СВЦЭМ!$D$10+'СЕТ СН'!$F$5-'СЕТ СН'!$F$21</f>
        <v>4550.0568831500004</v>
      </c>
      <c r="U40" s="36">
        <f>SUMIFS(СВЦЭМ!$D$39:$D$782,СВЦЭМ!$A$39:$A$782,$A40,СВЦЭМ!$B$39:$B$782,U$11)+'СЕТ СН'!$F$11+СВЦЭМ!$D$10+'СЕТ СН'!$F$5-'СЕТ СН'!$F$21</f>
        <v>4558.3988424100007</v>
      </c>
      <c r="V40" s="36">
        <f>SUMIFS(СВЦЭМ!$D$39:$D$782,СВЦЭМ!$A$39:$A$782,$A40,СВЦЭМ!$B$39:$B$782,V$11)+'СЕТ СН'!$F$11+СВЦЭМ!$D$10+'СЕТ СН'!$F$5-'СЕТ СН'!$F$21</f>
        <v>4567.2336180399998</v>
      </c>
      <c r="W40" s="36">
        <f>SUMIFS(СВЦЭМ!$D$39:$D$782,СВЦЭМ!$A$39:$A$782,$A40,СВЦЭМ!$B$39:$B$782,W$11)+'СЕТ СН'!$F$11+СВЦЭМ!$D$10+'СЕТ СН'!$F$5-'СЕТ СН'!$F$21</f>
        <v>4551.9310120800001</v>
      </c>
      <c r="X40" s="36">
        <f>SUMIFS(СВЦЭМ!$D$39:$D$782,СВЦЭМ!$A$39:$A$782,$A40,СВЦЭМ!$B$39:$B$782,X$11)+'СЕТ СН'!$F$11+СВЦЭМ!$D$10+'СЕТ СН'!$F$5-'СЕТ СН'!$F$21</f>
        <v>4603.3199908000006</v>
      </c>
      <c r="Y40" s="36">
        <f>SUMIFS(СВЦЭМ!$D$39:$D$782,СВЦЭМ!$A$39:$A$782,$A40,СВЦЭМ!$B$39:$B$782,Y$11)+'СЕТ СН'!$F$11+СВЦЭМ!$D$10+'СЕТ СН'!$F$5-'СЕТ СН'!$F$21</f>
        <v>4646.8666249100006</v>
      </c>
    </row>
    <row r="41" spans="1:27" ht="15.75" x14ac:dyDescent="0.2">
      <c r="A41" s="35">
        <f t="shared" si="0"/>
        <v>45076</v>
      </c>
      <c r="B41" s="36">
        <f>SUMIFS(СВЦЭМ!$D$39:$D$782,СВЦЭМ!$A$39:$A$782,$A41,СВЦЭМ!$B$39:$B$782,B$11)+'СЕТ СН'!$F$11+СВЦЭМ!$D$10+'СЕТ СН'!$F$5-'СЕТ СН'!$F$21</f>
        <v>4771.5022818200005</v>
      </c>
      <c r="C41" s="36">
        <f>SUMIFS(СВЦЭМ!$D$39:$D$782,СВЦЭМ!$A$39:$A$782,$A41,СВЦЭМ!$B$39:$B$782,C$11)+'СЕТ СН'!$F$11+СВЦЭМ!$D$10+'СЕТ СН'!$F$5-'СЕТ СН'!$F$21</f>
        <v>4831.7330777200004</v>
      </c>
      <c r="D41" s="36">
        <f>SUMIFS(СВЦЭМ!$D$39:$D$782,СВЦЭМ!$A$39:$A$782,$A41,СВЦЭМ!$B$39:$B$782,D$11)+'СЕТ СН'!$F$11+СВЦЭМ!$D$10+'СЕТ СН'!$F$5-'СЕТ СН'!$F$21</f>
        <v>4886.0196634000004</v>
      </c>
      <c r="E41" s="36">
        <f>SUMIFS(СВЦЭМ!$D$39:$D$782,СВЦЭМ!$A$39:$A$782,$A41,СВЦЭМ!$B$39:$B$782,E$11)+'СЕТ СН'!$F$11+СВЦЭМ!$D$10+'СЕТ СН'!$F$5-'СЕТ СН'!$F$21</f>
        <v>4879.92730252</v>
      </c>
      <c r="F41" s="36">
        <f>SUMIFS(СВЦЭМ!$D$39:$D$782,СВЦЭМ!$A$39:$A$782,$A41,СВЦЭМ!$B$39:$B$782,F$11)+'СЕТ СН'!$F$11+СВЦЭМ!$D$10+'СЕТ СН'!$F$5-'СЕТ СН'!$F$21</f>
        <v>4879.2141589000003</v>
      </c>
      <c r="G41" s="36">
        <f>SUMIFS(СВЦЭМ!$D$39:$D$782,СВЦЭМ!$A$39:$A$782,$A41,СВЦЭМ!$B$39:$B$782,G$11)+'СЕТ СН'!$F$11+СВЦЭМ!$D$10+'СЕТ СН'!$F$5-'СЕТ СН'!$F$21</f>
        <v>4827.7320362200007</v>
      </c>
      <c r="H41" s="36">
        <f>SUMIFS(СВЦЭМ!$D$39:$D$782,СВЦЭМ!$A$39:$A$782,$A41,СВЦЭМ!$B$39:$B$782,H$11)+'СЕТ СН'!$F$11+СВЦЭМ!$D$10+'СЕТ СН'!$F$5-'СЕТ СН'!$F$21</f>
        <v>4744.52047339</v>
      </c>
      <c r="I41" s="36">
        <f>SUMIFS(СВЦЭМ!$D$39:$D$782,СВЦЭМ!$A$39:$A$782,$A41,СВЦЭМ!$B$39:$B$782,I$11)+'СЕТ СН'!$F$11+СВЦЭМ!$D$10+'СЕТ СН'!$F$5-'СЕТ СН'!$F$21</f>
        <v>4700.2226179999998</v>
      </c>
      <c r="J41" s="36">
        <f>SUMIFS(СВЦЭМ!$D$39:$D$782,СВЦЭМ!$A$39:$A$782,$A41,СВЦЭМ!$B$39:$B$782,J$11)+'СЕТ СН'!$F$11+СВЦЭМ!$D$10+'СЕТ СН'!$F$5-'СЕТ СН'!$F$21</f>
        <v>4650.7887148099999</v>
      </c>
      <c r="K41" s="36">
        <f>SUMIFS(СВЦЭМ!$D$39:$D$782,СВЦЭМ!$A$39:$A$782,$A41,СВЦЭМ!$B$39:$B$782,K$11)+'СЕТ СН'!$F$11+СВЦЭМ!$D$10+'СЕТ СН'!$F$5-'СЕТ СН'!$F$21</f>
        <v>4692.5704550700002</v>
      </c>
      <c r="L41" s="36">
        <f>SUMIFS(СВЦЭМ!$D$39:$D$782,СВЦЭМ!$A$39:$A$782,$A41,СВЦЭМ!$B$39:$B$782,L$11)+'СЕТ СН'!$F$11+СВЦЭМ!$D$10+'СЕТ СН'!$F$5-'СЕТ СН'!$F$21</f>
        <v>4678.2833360900004</v>
      </c>
      <c r="M41" s="36">
        <f>SUMIFS(СВЦЭМ!$D$39:$D$782,СВЦЭМ!$A$39:$A$782,$A41,СВЦЭМ!$B$39:$B$782,M$11)+'СЕТ СН'!$F$11+СВЦЭМ!$D$10+'СЕТ СН'!$F$5-'СЕТ СН'!$F$21</f>
        <v>4687.5523529500006</v>
      </c>
      <c r="N41" s="36">
        <f>SUMIFS(СВЦЭМ!$D$39:$D$782,СВЦЭМ!$A$39:$A$782,$A41,СВЦЭМ!$B$39:$B$782,N$11)+'СЕТ СН'!$F$11+СВЦЭМ!$D$10+'СЕТ СН'!$F$5-'СЕТ СН'!$F$21</f>
        <v>4720.0744521100005</v>
      </c>
      <c r="O41" s="36">
        <f>SUMIFS(СВЦЭМ!$D$39:$D$782,СВЦЭМ!$A$39:$A$782,$A41,СВЦЭМ!$B$39:$B$782,O$11)+'СЕТ СН'!$F$11+СВЦЭМ!$D$10+'СЕТ СН'!$F$5-'СЕТ СН'!$F$21</f>
        <v>4679.8108462800001</v>
      </c>
      <c r="P41" s="36">
        <f>SUMIFS(СВЦЭМ!$D$39:$D$782,СВЦЭМ!$A$39:$A$782,$A41,СВЦЭМ!$B$39:$B$782,P$11)+'СЕТ СН'!$F$11+СВЦЭМ!$D$10+'СЕТ СН'!$F$5-'СЕТ СН'!$F$21</f>
        <v>4686.9839509499998</v>
      </c>
      <c r="Q41" s="36">
        <f>SUMIFS(СВЦЭМ!$D$39:$D$782,СВЦЭМ!$A$39:$A$782,$A41,СВЦЭМ!$B$39:$B$782,Q$11)+'СЕТ СН'!$F$11+СВЦЭМ!$D$10+'СЕТ СН'!$F$5-'СЕТ СН'!$F$21</f>
        <v>4691.4228690899999</v>
      </c>
      <c r="R41" s="36">
        <f>SUMIFS(СВЦЭМ!$D$39:$D$782,СВЦЭМ!$A$39:$A$782,$A41,СВЦЭМ!$B$39:$B$782,R$11)+'СЕТ СН'!$F$11+СВЦЭМ!$D$10+'СЕТ СН'!$F$5-'СЕТ СН'!$F$21</f>
        <v>4707.8358097</v>
      </c>
      <c r="S41" s="36">
        <f>SUMIFS(СВЦЭМ!$D$39:$D$782,СВЦЭМ!$A$39:$A$782,$A41,СВЦЭМ!$B$39:$B$782,S$11)+'СЕТ СН'!$F$11+СВЦЭМ!$D$10+'СЕТ СН'!$F$5-'СЕТ СН'!$F$21</f>
        <v>4665.7028345600002</v>
      </c>
      <c r="T41" s="36">
        <f>SUMIFS(СВЦЭМ!$D$39:$D$782,СВЦЭМ!$A$39:$A$782,$A41,СВЦЭМ!$B$39:$B$782,T$11)+'СЕТ СН'!$F$11+СВЦЭМ!$D$10+'СЕТ СН'!$F$5-'СЕТ СН'!$F$21</f>
        <v>4640.7991262800006</v>
      </c>
      <c r="U41" s="36">
        <f>SUMIFS(СВЦЭМ!$D$39:$D$782,СВЦЭМ!$A$39:$A$782,$A41,СВЦЭМ!$B$39:$B$782,U$11)+'СЕТ СН'!$F$11+СВЦЭМ!$D$10+'СЕТ СН'!$F$5-'СЕТ СН'!$F$21</f>
        <v>4581.6229714500005</v>
      </c>
      <c r="V41" s="36">
        <f>SUMIFS(СВЦЭМ!$D$39:$D$782,СВЦЭМ!$A$39:$A$782,$A41,СВЦЭМ!$B$39:$B$782,V$11)+'СЕТ СН'!$F$11+СВЦЭМ!$D$10+'СЕТ СН'!$F$5-'СЕТ СН'!$F$21</f>
        <v>4555.6803585100006</v>
      </c>
      <c r="W41" s="36">
        <f>SUMIFS(СВЦЭМ!$D$39:$D$782,СВЦЭМ!$A$39:$A$782,$A41,СВЦЭМ!$B$39:$B$782,W$11)+'СЕТ СН'!$F$11+СВЦЭМ!$D$10+'СЕТ СН'!$F$5-'СЕТ СН'!$F$21</f>
        <v>4584.4973776799998</v>
      </c>
      <c r="X41" s="36">
        <f>SUMIFS(СВЦЭМ!$D$39:$D$782,СВЦЭМ!$A$39:$A$782,$A41,СВЦЭМ!$B$39:$B$782,X$11)+'СЕТ СН'!$F$11+СВЦЭМ!$D$10+'СЕТ СН'!$F$5-'СЕТ СН'!$F$21</f>
        <v>4654.4154578400003</v>
      </c>
      <c r="Y41" s="36">
        <f>SUMIFS(СВЦЭМ!$D$39:$D$782,СВЦЭМ!$A$39:$A$782,$A41,СВЦЭМ!$B$39:$B$782,Y$11)+'СЕТ СН'!$F$11+СВЦЭМ!$D$10+'СЕТ СН'!$F$5-'СЕТ СН'!$F$21</f>
        <v>4696.8562399100001</v>
      </c>
    </row>
    <row r="42" spans="1:27" ht="15.75" x14ac:dyDescent="0.2">
      <c r="A42" s="35">
        <f t="shared" si="0"/>
        <v>45077</v>
      </c>
      <c r="B42" s="36">
        <f>SUMIFS(СВЦЭМ!$D$39:$D$782,СВЦЭМ!$A$39:$A$782,$A42,СВЦЭМ!$B$39:$B$782,B$11)+'СЕТ СН'!$F$11+СВЦЭМ!$D$10+'СЕТ СН'!$F$5-'СЕТ СН'!$F$21</f>
        <v>4823.8408700500004</v>
      </c>
      <c r="C42" s="36">
        <f>SUMIFS(СВЦЭМ!$D$39:$D$782,СВЦЭМ!$A$39:$A$782,$A42,СВЦЭМ!$B$39:$B$782,C$11)+'СЕТ СН'!$F$11+СВЦЭМ!$D$10+'СЕТ СН'!$F$5-'СЕТ СН'!$F$21</f>
        <v>4884.2529639900004</v>
      </c>
      <c r="D42" s="36">
        <f>SUMIFS(СВЦЭМ!$D$39:$D$782,СВЦЭМ!$A$39:$A$782,$A42,СВЦЭМ!$B$39:$B$782,D$11)+'СЕТ СН'!$F$11+СВЦЭМ!$D$10+'СЕТ СН'!$F$5-'СЕТ СН'!$F$21</f>
        <v>4897.4376847200001</v>
      </c>
      <c r="E42" s="36">
        <f>SUMIFS(СВЦЭМ!$D$39:$D$782,СВЦЭМ!$A$39:$A$782,$A42,СВЦЭМ!$B$39:$B$782,E$11)+'СЕТ СН'!$F$11+СВЦЭМ!$D$10+'СЕТ СН'!$F$5-'СЕТ СН'!$F$21</f>
        <v>4868.2152052600004</v>
      </c>
      <c r="F42" s="36">
        <f>SUMIFS(СВЦЭМ!$D$39:$D$782,СВЦЭМ!$A$39:$A$782,$A42,СВЦЭМ!$B$39:$B$782,F$11)+'СЕТ СН'!$F$11+СВЦЭМ!$D$10+'СЕТ СН'!$F$5-'СЕТ СН'!$F$21</f>
        <v>4881.2220797200007</v>
      </c>
      <c r="G42" s="36">
        <f>SUMIFS(СВЦЭМ!$D$39:$D$782,СВЦЭМ!$A$39:$A$782,$A42,СВЦЭМ!$B$39:$B$782,G$11)+'СЕТ СН'!$F$11+СВЦЭМ!$D$10+'СЕТ СН'!$F$5-'СЕТ СН'!$F$21</f>
        <v>4877.8964213500003</v>
      </c>
      <c r="H42" s="36">
        <f>SUMIFS(СВЦЭМ!$D$39:$D$782,СВЦЭМ!$A$39:$A$782,$A42,СВЦЭМ!$B$39:$B$782,H$11)+'СЕТ СН'!$F$11+СВЦЭМ!$D$10+'СЕТ СН'!$F$5-'СЕТ СН'!$F$21</f>
        <v>4726.6476199400004</v>
      </c>
      <c r="I42" s="36">
        <f>SUMIFS(СВЦЭМ!$D$39:$D$782,СВЦЭМ!$A$39:$A$782,$A42,СВЦЭМ!$B$39:$B$782,I$11)+'СЕТ СН'!$F$11+СВЦЭМ!$D$10+'СЕТ СН'!$F$5-'СЕТ СН'!$F$21</f>
        <v>4699.2282957900006</v>
      </c>
      <c r="J42" s="36">
        <f>SUMIFS(СВЦЭМ!$D$39:$D$782,СВЦЭМ!$A$39:$A$782,$A42,СВЦЭМ!$B$39:$B$782,J$11)+'СЕТ СН'!$F$11+СВЦЭМ!$D$10+'СЕТ СН'!$F$5-'СЕТ СН'!$F$21</f>
        <v>4639.4327543400004</v>
      </c>
      <c r="K42" s="36">
        <f>SUMIFS(СВЦЭМ!$D$39:$D$782,СВЦЭМ!$A$39:$A$782,$A42,СВЦЭМ!$B$39:$B$782,K$11)+'СЕТ СН'!$F$11+СВЦЭМ!$D$10+'СЕТ СН'!$F$5-'СЕТ СН'!$F$21</f>
        <v>4643.8653647400006</v>
      </c>
      <c r="L42" s="36">
        <f>SUMIFS(СВЦЭМ!$D$39:$D$782,СВЦЭМ!$A$39:$A$782,$A42,СВЦЭМ!$B$39:$B$782,L$11)+'СЕТ СН'!$F$11+СВЦЭМ!$D$10+'СЕТ СН'!$F$5-'СЕТ СН'!$F$21</f>
        <v>4630.5352302600004</v>
      </c>
      <c r="M42" s="36">
        <f>SUMIFS(СВЦЭМ!$D$39:$D$782,СВЦЭМ!$A$39:$A$782,$A42,СВЦЭМ!$B$39:$B$782,M$11)+'СЕТ СН'!$F$11+СВЦЭМ!$D$10+'СЕТ СН'!$F$5-'СЕТ СН'!$F$21</f>
        <v>4652.8945331000004</v>
      </c>
      <c r="N42" s="36">
        <f>SUMIFS(СВЦЭМ!$D$39:$D$782,СВЦЭМ!$A$39:$A$782,$A42,СВЦЭМ!$B$39:$B$782,N$11)+'СЕТ СН'!$F$11+СВЦЭМ!$D$10+'СЕТ СН'!$F$5-'СЕТ СН'!$F$21</f>
        <v>4677.6147958300007</v>
      </c>
      <c r="O42" s="36">
        <f>SUMIFS(СВЦЭМ!$D$39:$D$782,СВЦЭМ!$A$39:$A$782,$A42,СВЦЭМ!$B$39:$B$782,O$11)+'СЕТ СН'!$F$11+СВЦЭМ!$D$10+'СЕТ СН'!$F$5-'СЕТ СН'!$F$21</f>
        <v>4642.2654306800005</v>
      </c>
      <c r="P42" s="36">
        <f>SUMIFS(СВЦЭМ!$D$39:$D$782,СВЦЭМ!$A$39:$A$782,$A42,СВЦЭМ!$B$39:$B$782,P$11)+'СЕТ СН'!$F$11+СВЦЭМ!$D$10+'СЕТ СН'!$F$5-'СЕТ СН'!$F$21</f>
        <v>4672.8317759500005</v>
      </c>
      <c r="Q42" s="36">
        <f>SUMIFS(СВЦЭМ!$D$39:$D$782,СВЦЭМ!$A$39:$A$782,$A42,СВЦЭМ!$B$39:$B$782,Q$11)+'СЕТ СН'!$F$11+СВЦЭМ!$D$10+'СЕТ СН'!$F$5-'СЕТ СН'!$F$21</f>
        <v>4666.34531926</v>
      </c>
      <c r="R42" s="36">
        <f>SUMIFS(СВЦЭМ!$D$39:$D$782,СВЦЭМ!$A$39:$A$782,$A42,СВЦЭМ!$B$39:$B$782,R$11)+'СЕТ СН'!$F$11+СВЦЭМ!$D$10+'СЕТ СН'!$F$5-'СЕТ СН'!$F$21</f>
        <v>4665.0221687499998</v>
      </c>
      <c r="S42" s="36">
        <f>SUMIFS(СВЦЭМ!$D$39:$D$782,СВЦЭМ!$A$39:$A$782,$A42,СВЦЭМ!$B$39:$B$782,S$11)+'СЕТ СН'!$F$11+СВЦЭМ!$D$10+'СЕТ СН'!$F$5-'СЕТ СН'!$F$21</f>
        <v>4656.1531351100002</v>
      </c>
      <c r="T42" s="36">
        <f>SUMIFS(СВЦЭМ!$D$39:$D$782,СВЦЭМ!$A$39:$A$782,$A42,СВЦЭМ!$B$39:$B$782,T$11)+'СЕТ СН'!$F$11+СВЦЭМ!$D$10+'СЕТ СН'!$F$5-'СЕТ СН'!$F$21</f>
        <v>4614.0525255800003</v>
      </c>
      <c r="U42" s="36">
        <f>SUMIFS(СВЦЭМ!$D$39:$D$782,СВЦЭМ!$A$39:$A$782,$A42,СВЦЭМ!$B$39:$B$782,U$11)+'СЕТ СН'!$F$11+СВЦЭМ!$D$10+'СЕТ СН'!$F$5-'СЕТ СН'!$F$21</f>
        <v>4552.6832682700006</v>
      </c>
      <c r="V42" s="36">
        <f>SUMIFS(СВЦЭМ!$D$39:$D$782,СВЦЭМ!$A$39:$A$782,$A42,СВЦЭМ!$B$39:$B$782,V$11)+'СЕТ СН'!$F$11+СВЦЭМ!$D$10+'СЕТ СН'!$F$5-'СЕТ СН'!$F$21</f>
        <v>4526.8214813699997</v>
      </c>
      <c r="W42" s="36">
        <f>SUMIFS(СВЦЭМ!$D$39:$D$782,СВЦЭМ!$A$39:$A$782,$A42,СВЦЭМ!$B$39:$B$782,W$11)+'СЕТ СН'!$F$11+СВЦЭМ!$D$10+'СЕТ СН'!$F$5-'СЕТ СН'!$F$21</f>
        <v>4529.7496846900003</v>
      </c>
      <c r="X42" s="36">
        <f>SUMIFS(СВЦЭМ!$D$39:$D$782,СВЦЭМ!$A$39:$A$782,$A42,СВЦЭМ!$B$39:$B$782,X$11)+'СЕТ СН'!$F$11+СВЦЭМ!$D$10+'СЕТ СН'!$F$5-'СЕТ СН'!$F$21</f>
        <v>4580.7735197399998</v>
      </c>
      <c r="Y42" s="36">
        <f>SUMIFS(СВЦЭМ!$D$39:$D$782,СВЦЭМ!$A$39:$A$782,$A42,СВЦЭМ!$B$39:$B$782,Y$11)+'СЕТ СН'!$F$11+СВЦЭМ!$D$10+'СЕТ СН'!$F$5-'СЕТ СН'!$F$21</f>
        <v>4639.8205868700006</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01.05.2023</v>
      </c>
      <c r="B48" s="36">
        <f>SUMIFS(СВЦЭМ!$D$39:$D$782,СВЦЭМ!$A$39:$A$782,$A48,СВЦЭМ!$B$39:$B$782,B$47)+'СЕТ СН'!$G$11+СВЦЭМ!$D$10+'СЕТ СН'!$G$5-'СЕТ СН'!$G$21</f>
        <v>5232.2065700600006</v>
      </c>
      <c r="C48" s="36">
        <f>SUMIFS(СВЦЭМ!$D$39:$D$782,СВЦЭМ!$A$39:$A$782,$A48,СВЦЭМ!$B$39:$B$782,C$47)+'СЕТ СН'!$G$11+СВЦЭМ!$D$10+'СЕТ СН'!$G$5-'СЕТ СН'!$G$21</f>
        <v>5332.93975916</v>
      </c>
      <c r="D48" s="36">
        <f>SUMIFS(СВЦЭМ!$D$39:$D$782,СВЦЭМ!$A$39:$A$782,$A48,СВЦЭМ!$B$39:$B$782,D$47)+'СЕТ СН'!$G$11+СВЦЭМ!$D$10+'СЕТ СН'!$G$5-'СЕТ СН'!$G$21</f>
        <v>5390.4686550300003</v>
      </c>
      <c r="E48" s="36">
        <f>SUMIFS(СВЦЭМ!$D$39:$D$782,СВЦЭМ!$A$39:$A$782,$A48,СВЦЭМ!$B$39:$B$782,E$47)+'СЕТ СН'!$G$11+СВЦЭМ!$D$10+'СЕТ СН'!$G$5-'СЕТ СН'!$G$21</f>
        <v>5423.4085234700005</v>
      </c>
      <c r="F48" s="36">
        <f>SUMIFS(СВЦЭМ!$D$39:$D$782,СВЦЭМ!$A$39:$A$782,$A48,СВЦЭМ!$B$39:$B$782,F$47)+'СЕТ СН'!$G$11+СВЦЭМ!$D$10+'СЕТ СН'!$G$5-'СЕТ СН'!$G$21</f>
        <v>5427.5971038600001</v>
      </c>
      <c r="G48" s="36">
        <f>SUMIFS(СВЦЭМ!$D$39:$D$782,СВЦЭМ!$A$39:$A$782,$A48,СВЦЭМ!$B$39:$B$782,G$47)+'СЕТ СН'!$G$11+СВЦЭМ!$D$10+'СЕТ СН'!$G$5-'СЕТ СН'!$G$21</f>
        <v>5417.1807363799999</v>
      </c>
      <c r="H48" s="36">
        <f>SUMIFS(СВЦЭМ!$D$39:$D$782,СВЦЭМ!$A$39:$A$782,$A48,СВЦЭМ!$B$39:$B$782,H$47)+'СЕТ СН'!$G$11+СВЦЭМ!$D$10+'СЕТ СН'!$G$5-'СЕТ СН'!$G$21</f>
        <v>5418.41923245</v>
      </c>
      <c r="I48" s="36">
        <f>SUMIFS(СВЦЭМ!$D$39:$D$782,СВЦЭМ!$A$39:$A$782,$A48,СВЦЭМ!$B$39:$B$782,I$47)+'СЕТ СН'!$G$11+СВЦЭМ!$D$10+'СЕТ СН'!$G$5-'СЕТ СН'!$G$21</f>
        <v>5367.2375999900005</v>
      </c>
      <c r="J48" s="36">
        <f>SUMIFS(СВЦЭМ!$D$39:$D$782,СВЦЭМ!$A$39:$A$782,$A48,СВЦЭМ!$B$39:$B$782,J$47)+'СЕТ СН'!$G$11+СВЦЭМ!$D$10+'СЕТ СН'!$G$5-'СЕТ СН'!$G$21</f>
        <v>5316.8454351800001</v>
      </c>
      <c r="K48" s="36">
        <f>SUMIFS(СВЦЭМ!$D$39:$D$782,СВЦЭМ!$A$39:$A$782,$A48,СВЦЭМ!$B$39:$B$782,K$47)+'СЕТ СН'!$G$11+СВЦЭМ!$D$10+'СЕТ СН'!$G$5-'СЕТ СН'!$G$21</f>
        <v>5268.6565880400003</v>
      </c>
      <c r="L48" s="36">
        <f>SUMIFS(СВЦЭМ!$D$39:$D$782,СВЦЭМ!$A$39:$A$782,$A48,СВЦЭМ!$B$39:$B$782,L$47)+'СЕТ СН'!$G$11+СВЦЭМ!$D$10+'СЕТ СН'!$G$5-'СЕТ СН'!$G$21</f>
        <v>5234.8363119300002</v>
      </c>
      <c r="M48" s="36">
        <f>SUMIFS(СВЦЭМ!$D$39:$D$782,СВЦЭМ!$A$39:$A$782,$A48,СВЦЭМ!$B$39:$B$782,M$47)+'СЕТ СН'!$G$11+СВЦЭМ!$D$10+'СЕТ СН'!$G$5-'СЕТ СН'!$G$21</f>
        <v>5240.3527695100001</v>
      </c>
      <c r="N48" s="36">
        <f>SUMIFS(СВЦЭМ!$D$39:$D$782,СВЦЭМ!$A$39:$A$782,$A48,СВЦЭМ!$B$39:$B$782,N$47)+'СЕТ СН'!$G$11+СВЦЭМ!$D$10+'СЕТ СН'!$G$5-'СЕТ СН'!$G$21</f>
        <v>5273.4652846400004</v>
      </c>
      <c r="O48" s="36">
        <f>SUMIFS(СВЦЭМ!$D$39:$D$782,СВЦЭМ!$A$39:$A$782,$A48,СВЦЭМ!$B$39:$B$782,O$47)+'СЕТ СН'!$G$11+СВЦЭМ!$D$10+'СЕТ СН'!$G$5-'СЕТ СН'!$G$21</f>
        <v>5284.4738636300008</v>
      </c>
      <c r="P48" s="36">
        <f>SUMIFS(СВЦЭМ!$D$39:$D$782,СВЦЭМ!$A$39:$A$782,$A48,СВЦЭМ!$B$39:$B$782,P$47)+'СЕТ СН'!$G$11+СВЦЭМ!$D$10+'СЕТ СН'!$G$5-'СЕТ СН'!$G$21</f>
        <v>5282.5320338000001</v>
      </c>
      <c r="Q48" s="36">
        <f>SUMIFS(СВЦЭМ!$D$39:$D$782,СВЦЭМ!$A$39:$A$782,$A48,СВЦЭМ!$B$39:$B$782,Q$47)+'СЕТ СН'!$G$11+СВЦЭМ!$D$10+'СЕТ СН'!$G$5-'СЕТ СН'!$G$21</f>
        <v>5289.7551899099999</v>
      </c>
      <c r="R48" s="36">
        <f>SUMIFS(СВЦЭМ!$D$39:$D$782,СВЦЭМ!$A$39:$A$782,$A48,СВЦЭМ!$B$39:$B$782,R$47)+'СЕТ СН'!$G$11+СВЦЭМ!$D$10+'СЕТ СН'!$G$5-'СЕТ СН'!$G$21</f>
        <v>5286.5596158300004</v>
      </c>
      <c r="S48" s="36">
        <f>SUMIFS(СВЦЭМ!$D$39:$D$782,СВЦЭМ!$A$39:$A$782,$A48,СВЦЭМ!$B$39:$B$782,S$47)+'СЕТ СН'!$G$11+СВЦЭМ!$D$10+'СЕТ СН'!$G$5-'СЕТ СН'!$G$21</f>
        <v>5230.8499400800001</v>
      </c>
      <c r="T48" s="36">
        <f>SUMIFS(СВЦЭМ!$D$39:$D$782,СВЦЭМ!$A$39:$A$782,$A48,СВЦЭМ!$B$39:$B$782,T$47)+'СЕТ СН'!$G$11+СВЦЭМ!$D$10+'СЕТ СН'!$G$5-'СЕТ СН'!$G$21</f>
        <v>5200.9949047800001</v>
      </c>
      <c r="U48" s="36">
        <f>SUMIFS(СВЦЭМ!$D$39:$D$782,СВЦЭМ!$A$39:$A$782,$A48,СВЦЭМ!$B$39:$B$782,U$47)+'СЕТ СН'!$G$11+СВЦЭМ!$D$10+'СЕТ СН'!$G$5-'СЕТ СН'!$G$21</f>
        <v>5175.1284277100003</v>
      </c>
      <c r="V48" s="36">
        <f>SUMIFS(СВЦЭМ!$D$39:$D$782,СВЦЭМ!$A$39:$A$782,$A48,СВЦЭМ!$B$39:$B$782,V$47)+'СЕТ СН'!$G$11+СВЦЭМ!$D$10+'СЕТ СН'!$G$5-'СЕТ СН'!$G$21</f>
        <v>5123.5229451200003</v>
      </c>
      <c r="W48" s="36">
        <f>SUMIFS(СВЦЭМ!$D$39:$D$782,СВЦЭМ!$A$39:$A$782,$A48,СВЦЭМ!$B$39:$B$782,W$47)+'СЕТ СН'!$G$11+СВЦЭМ!$D$10+'СЕТ СН'!$G$5-'СЕТ СН'!$G$21</f>
        <v>5102.5211574300001</v>
      </c>
      <c r="X48" s="36">
        <f>SUMIFS(СВЦЭМ!$D$39:$D$782,СВЦЭМ!$A$39:$A$782,$A48,СВЦЭМ!$B$39:$B$782,X$47)+'СЕТ СН'!$G$11+СВЦЭМ!$D$10+'СЕТ СН'!$G$5-'СЕТ СН'!$G$21</f>
        <v>5140.5408338200004</v>
      </c>
      <c r="Y48" s="36">
        <f>SUMIFS(СВЦЭМ!$D$39:$D$782,СВЦЭМ!$A$39:$A$782,$A48,СВЦЭМ!$B$39:$B$782,Y$47)+'СЕТ СН'!$G$11+СВЦЭМ!$D$10+'СЕТ СН'!$G$5-'СЕТ СН'!$G$21</f>
        <v>5192.19371383</v>
      </c>
      <c r="AA48" s="45"/>
    </row>
    <row r="49" spans="1:25" ht="15.75" x14ac:dyDescent="0.2">
      <c r="A49" s="35">
        <f>A48+1</f>
        <v>45048</v>
      </c>
      <c r="B49" s="36">
        <f>SUMIFS(СВЦЭМ!$D$39:$D$782,СВЦЭМ!$A$39:$A$782,$A49,СВЦЭМ!$B$39:$B$782,B$47)+'СЕТ СН'!$G$11+СВЦЭМ!$D$10+'СЕТ СН'!$G$5-'СЕТ СН'!$G$21</f>
        <v>5274.1396384400005</v>
      </c>
      <c r="C49" s="36">
        <f>SUMIFS(СВЦЭМ!$D$39:$D$782,СВЦЭМ!$A$39:$A$782,$A49,СВЦЭМ!$B$39:$B$782,C$47)+'СЕТ СН'!$G$11+СВЦЭМ!$D$10+'СЕТ СН'!$G$5-'СЕТ СН'!$G$21</f>
        <v>5337.5445492300005</v>
      </c>
      <c r="D49" s="36">
        <f>SUMIFS(СВЦЭМ!$D$39:$D$782,СВЦЭМ!$A$39:$A$782,$A49,СВЦЭМ!$B$39:$B$782,D$47)+'СЕТ СН'!$G$11+СВЦЭМ!$D$10+'СЕТ СН'!$G$5-'СЕТ СН'!$G$21</f>
        <v>5392.9400920099997</v>
      </c>
      <c r="E49" s="36">
        <f>SUMIFS(СВЦЭМ!$D$39:$D$782,СВЦЭМ!$A$39:$A$782,$A49,СВЦЭМ!$B$39:$B$782,E$47)+'СЕТ СН'!$G$11+СВЦЭМ!$D$10+'СЕТ СН'!$G$5-'СЕТ СН'!$G$21</f>
        <v>5398.8941764299998</v>
      </c>
      <c r="F49" s="36">
        <f>SUMIFS(СВЦЭМ!$D$39:$D$782,СВЦЭМ!$A$39:$A$782,$A49,СВЦЭМ!$B$39:$B$782,F$47)+'СЕТ СН'!$G$11+СВЦЭМ!$D$10+'СЕТ СН'!$G$5-'СЕТ СН'!$G$21</f>
        <v>5407.1152449900001</v>
      </c>
      <c r="G49" s="36">
        <f>SUMIFS(СВЦЭМ!$D$39:$D$782,СВЦЭМ!$A$39:$A$782,$A49,СВЦЭМ!$B$39:$B$782,G$47)+'СЕТ СН'!$G$11+СВЦЭМ!$D$10+'СЕТ СН'!$G$5-'СЕТ СН'!$G$21</f>
        <v>5403.2705141700008</v>
      </c>
      <c r="H49" s="36">
        <f>SUMIFS(СВЦЭМ!$D$39:$D$782,СВЦЭМ!$A$39:$A$782,$A49,СВЦЭМ!$B$39:$B$782,H$47)+'СЕТ СН'!$G$11+СВЦЭМ!$D$10+'СЕТ СН'!$G$5-'СЕТ СН'!$G$21</f>
        <v>5438.0104904</v>
      </c>
      <c r="I49" s="36">
        <f>SUMIFS(СВЦЭМ!$D$39:$D$782,СВЦЭМ!$A$39:$A$782,$A49,СВЦЭМ!$B$39:$B$782,I$47)+'СЕТ СН'!$G$11+СВЦЭМ!$D$10+'СЕТ СН'!$G$5-'СЕТ СН'!$G$21</f>
        <v>5265.9758815100004</v>
      </c>
      <c r="J49" s="36">
        <f>SUMIFS(СВЦЭМ!$D$39:$D$782,СВЦЭМ!$A$39:$A$782,$A49,СВЦЭМ!$B$39:$B$782,J$47)+'СЕТ СН'!$G$11+СВЦЭМ!$D$10+'СЕТ СН'!$G$5-'СЕТ СН'!$G$21</f>
        <v>5239.55472783</v>
      </c>
      <c r="K49" s="36">
        <f>SUMIFS(СВЦЭМ!$D$39:$D$782,СВЦЭМ!$A$39:$A$782,$A49,СВЦЭМ!$B$39:$B$782,K$47)+'СЕТ СН'!$G$11+СВЦЭМ!$D$10+'СЕТ СН'!$G$5-'СЕТ СН'!$G$21</f>
        <v>5223.6468903000005</v>
      </c>
      <c r="L49" s="36">
        <f>SUMIFS(СВЦЭМ!$D$39:$D$782,СВЦЭМ!$A$39:$A$782,$A49,СВЦЭМ!$B$39:$B$782,L$47)+'СЕТ СН'!$G$11+СВЦЭМ!$D$10+'СЕТ СН'!$G$5-'СЕТ СН'!$G$21</f>
        <v>5223.0491758400003</v>
      </c>
      <c r="M49" s="36">
        <f>SUMIFS(СВЦЭМ!$D$39:$D$782,СВЦЭМ!$A$39:$A$782,$A49,СВЦЭМ!$B$39:$B$782,M$47)+'СЕТ СН'!$G$11+СВЦЭМ!$D$10+'СЕТ СН'!$G$5-'СЕТ СН'!$G$21</f>
        <v>5231.6105513399998</v>
      </c>
      <c r="N49" s="36">
        <f>SUMIFS(СВЦЭМ!$D$39:$D$782,СВЦЭМ!$A$39:$A$782,$A49,СВЦЭМ!$B$39:$B$782,N$47)+'СЕТ СН'!$G$11+СВЦЭМ!$D$10+'СЕТ СН'!$G$5-'СЕТ СН'!$G$21</f>
        <v>5252.8295734900003</v>
      </c>
      <c r="O49" s="36">
        <f>SUMIFS(СВЦЭМ!$D$39:$D$782,СВЦЭМ!$A$39:$A$782,$A49,СВЦЭМ!$B$39:$B$782,O$47)+'СЕТ СН'!$G$11+СВЦЭМ!$D$10+'СЕТ СН'!$G$5-'СЕТ СН'!$G$21</f>
        <v>5270.3361953900003</v>
      </c>
      <c r="P49" s="36">
        <f>SUMIFS(СВЦЭМ!$D$39:$D$782,СВЦЭМ!$A$39:$A$782,$A49,СВЦЭМ!$B$39:$B$782,P$47)+'СЕТ СН'!$G$11+СВЦЭМ!$D$10+'СЕТ СН'!$G$5-'СЕТ СН'!$G$21</f>
        <v>5222.9988597700003</v>
      </c>
      <c r="Q49" s="36">
        <f>SUMIFS(СВЦЭМ!$D$39:$D$782,СВЦЭМ!$A$39:$A$782,$A49,СВЦЭМ!$B$39:$B$782,Q$47)+'СЕТ СН'!$G$11+СВЦЭМ!$D$10+'СЕТ СН'!$G$5-'СЕТ СН'!$G$21</f>
        <v>5176.6540182799999</v>
      </c>
      <c r="R49" s="36">
        <f>SUMIFS(СВЦЭМ!$D$39:$D$782,СВЦЭМ!$A$39:$A$782,$A49,СВЦЭМ!$B$39:$B$782,R$47)+'СЕТ СН'!$G$11+СВЦЭМ!$D$10+'СЕТ СН'!$G$5-'СЕТ СН'!$G$21</f>
        <v>5178.92342147</v>
      </c>
      <c r="S49" s="36">
        <f>SUMIFS(СВЦЭМ!$D$39:$D$782,СВЦЭМ!$A$39:$A$782,$A49,СВЦЭМ!$B$39:$B$782,S$47)+'СЕТ СН'!$G$11+СВЦЭМ!$D$10+'СЕТ СН'!$G$5-'СЕТ СН'!$G$21</f>
        <v>5143.5384176300004</v>
      </c>
      <c r="T49" s="36">
        <f>SUMIFS(СВЦЭМ!$D$39:$D$782,СВЦЭМ!$A$39:$A$782,$A49,СВЦЭМ!$B$39:$B$782,T$47)+'СЕТ СН'!$G$11+СВЦЭМ!$D$10+'СЕТ СН'!$G$5-'СЕТ СН'!$G$21</f>
        <v>5106.3457517200004</v>
      </c>
      <c r="U49" s="36">
        <f>SUMIFS(СВЦЭМ!$D$39:$D$782,СВЦЭМ!$A$39:$A$782,$A49,СВЦЭМ!$B$39:$B$782,U$47)+'СЕТ СН'!$G$11+СВЦЭМ!$D$10+'СЕТ СН'!$G$5-'СЕТ СН'!$G$21</f>
        <v>5081.3173660600005</v>
      </c>
      <c r="V49" s="36">
        <f>SUMIFS(СВЦЭМ!$D$39:$D$782,СВЦЭМ!$A$39:$A$782,$A49,СВЦЭМ!$B$39:$B$782,V$47)+'СЕТ СН'!$G$11+СВЦЭМ!$D$10+'СЕТ СН'!$G$5-'СЕТ СН'!$G$21</f>
        <v>5073.2388819200005</v>
      </c>
      <c r="W49" s="36">
        <f>SUMIFS(СВЦЭМ!$D$39:$D$782,СВЦЭМ!$A$39:$A$782,$A49,СВЦЭМ!$B$39:$B$782,W$47)+'СЕТ СН'!$G$11+СВЦЭМ!$D$10+'СЕТ СН'!$G$5-'СЕТ СН'!$G$21</f>
        <v>5047.0171077900004</v>
      </c>
      <c r="X49" s="36">
        <f>SUMIFS(СВЦЭМ!$D$39:$D$782,СВЦЭМ!$A$39:$A$782,$A49,СВЦЭМ!$B$39:$B$782,X$47)+'СЕТ СН'!$G$11+СВЦЭМ!$D$10+'СЕТ СН'!$G$5-'СЕТ СН'!$G$21</f>
        <v>5092.3361448000005</v>
      </c>
      <c r="Y49" s="36">
        <f>SUMIFS(СВЦЭМ!$D$39:$D$782,СВЦЭМ!$A$39:$A$782,$A49,СВЦЭМ!$B$39:$B$782,Y$47)+'СЕТ СН'!$G$11+СВЦЭМ!$D$10+'СЕТ СН'!$G$5-'СЕТ СН'!$G$21</f>
        <v>5123.9759833200005</v>
      </c>
    </row>
    <row r="50" spans="1:25" ht="15.75" x14ac:dyDescent="0.2">
      <c r="A50" s="35">
        <f t="shared" ref="A50:A78" si="1">A49+1</f>
        <v>45049</v>
      </c>
      <c r="B50" s="36">
        <f>SUMIFS(СВЦЭМ!$D$39:$D$782,СВЦЭМ!$A$39:$A$782,$A50,СВЦЭМ!$B$39:$B$782,B$47)+'СЕТ СН'!$G$11+СВЦЭМ!$D$10+'СЕТ СН'!$G$5-'СЕТ СН'!$G$21</f>
        <v>5261.2795156600005</v>
      </c>
      <c r="C50" s="36">
        <f>SUMIFS(СВЦЭМ!$D$39:$D$782,СВЦЭМ!$A$39:$A$782,$A50,СВЦЭМ!$B$39:$B$782,C$47)+'СЕТ СН'!$G$11+СВЦЭМ!$D$10+'СЕТ СН'!$G$5-'СЕТ СН'!$G$21</f>
        <v>5324.2170392000007</v>
      </c>
      <c r="D50" s="36">
        <f>SUMIFS(СВЦЭМ!$D$39:$D$782,СВЦЭМ!$A$39:$A$782,$A50,СВЦЭМ!$B$39:$B$782,D$47)+'СЕТ СН'!$G$11+СВЦЭМ!$D$10+'СЕТ СН'!$G$5-'СЕТ СН'!$G$21</f>
        <v>5395.1999037100004</v>
      </c>
      <c r="E50" s="36">
        <f>SUMIFS(СВЦЭМ!$D$39:$D$782,СВЦЭМ!$A$39:$A$782,$A50,СВЦЭМ!$B$39:$B$782,E$47)+'СЕТ СН'!$G$11+СВЦЭМ!$D$10+'СЕТ СН'!$G$5-'СЕТ СН'!$G$21</f>
        <v>5399.6777402200005</v>
      </c>
      <c r="F50" s="36">
        <f>SUMIFS(СВЦЭМ!$D$39:$D$782,СВЦЭМ!$A$39:$A$782,$A50,СВЦЭМ!$B$39:$B$782,F$47)+'СЕТ СН'!$G$11+СВЦЭМ!$D$10+'СЕТ СН'!$G$5-'СЕТ СН'!$G$21</f>
        <v>5413.3475604400001</v>
      </c>
      <c r="G50" s="36">
        <f>SUMIFS(СВЦЭМ!$D$39:$D$782,СВЦЭМ!$A$39:$A$782,$A50,СВЦЭМ!$B$39:$B$782,G$47)+'СЕТ СН'!$G$11+СВЦЭМ!$D$10+'СЕТ СН'!$G$5-'СЕТ СН'!$G$21</f>
        <v>5374.1274893300006</v>
      </c>
      <c r="H50" s="36">
        <f>SUMIFS(СВЦЭМ!$D$39:$D$782,СВЦЭМ!$A$39:$A$782,$A50,СВЦЭМ!$B$39:$B$782,H$47)+'СЕТ СН'!$G$11+СВЦЭМ!$D$10+'СЕТ СН'!$G$5-'СЕТ СН'!$G$21</f>
        <v>5320.3698522800005</v>
      </c>
      <c r="I50" s="36">
        <f>SUMIFS(СВЦЭМ!$D$39:$D$782,СВЦЭМ!$A$39:$A$782,$A50,СВЦЭМ!$B$39:$B$782,I$47)+'СЕТ СН'!$G$11+СВЦЭМ!$D$10+'СЕТ СН'!$G$5-'СЕТ СН'!$G$21</f>
        <v>5240.5983640200002</v>
      </c>
      <c r="J50" s="36">
        <f>SUMIFS(СВЦЭМ!$D$39:$D$782,СВЦЭМ!$A$39:$A$782,$A50,СВЦЭМ!$B$39:$B$782,J$47)+'СЕТ СН'!$G$11+СВЦЭМ!$D$10+'СЕТ СН'!$G$5-'СЕТ СН'!$G$21</f>
        <v>5199.7615110100005</v>
      </c>
      <c r="K50" s="36">
        <f>SUMIFS(СВЦЭМ!$D$39:$D$782,СВЦЭМ!$A$39:$A$782,$A50,СВЦЭМ!$B$39:$B$782,K$47)+'СЕТ СН'!$G$11+СВЦЭМ!$D$10+'СЕТ СН'!$G$5-'СЕТ СН'!$G$21</f>
        <v>5160.3895228700003</v>
      </c>
      <c r="L50" s="36">
        <f>SUMIFS(СВЦЭМ!$D$39:$D$782,СВЦЭМ!$A$39:$A$782,$A50,СВЦЭМ!$B$39:$B$782,L$47)+'СЕТ СН'!$G$11+СВЦЭМ!$D$10+'СЕТ СН'!$G$5-'СЕТ СН'!$G$21</f>
        <v>5150.5630309799999</v>
      </c>
      <c r="M50" s="36">
        <f>SUMIFS(СВЦЭМ!$D$39:$D$782,СВЦЭМ!$A$39:$A$782,$A50,СВЦЭМ!$B$39:$B$782,M$47)+'СЕТ СН'!$G$11+СВЦЭМ!$D$10+'СЕТ СН'!$G$5-'СЕТ СН'!$G$21</f>
        <v>5177.0806113300005</v>
      </c>
      <c r="N50" s="36">
        <f>SUMIFS(СВЦЭМ!$D$39:$D$782,СВЦЭМ!$A$39:$A$782,$A50,СВЦЭМ!$B$39:$B$782,N$47)+'СЕТ СН'!$G$11+СВЦЭМ!$D$10+'СЕТ СН'!$G$5-'СЕТ СН'!$G$21</f>
        <v>5221.3737452000005</v>
      </c>
      <c r="O50" s="36">
        <f>SUMIFS(СВЦЭМ!$D$39:$D$782,СВЦЭМ!$A$39:$A$782,$A50,СВЦЭМ!$B$39:$B$782,O$47)+'СЕТ СН'!$G$11+СВЦЭМ!$D$10+'СЕТ СН'!$G$5-'СЕТ СН'!$G$21</f>
        <v>5231.9885485600007</v>
      </c>
      <c r="P50" s="36">
        <f>SUMIFS(СВЦЭМ!$D$39:$D$782,СВЦЭМ!$A$39:$A$782,$A50,СВЦЭМ!$B$39:$B$782,P$47)+'СЕТ СН'!$G$11+СВЦЭМ!$D$10+'СЕТ СН'!$G$5-'СЕТ СН'!$G$21</f>
        <v>5243.6831634400005</v>
      </c>
      <c r="Q50" s="36">
        <f>SUMIFS(СВЦЭМ!$D$39:$D$782,СВЦЭМ!$A$39:$A$782,$A50,СВЦЭМ!$B$39:$B$782,Q$47)+'СЕТ СН'!$G$11+СВЦЭМ!$D$10+'СЕТ СН'!$G$5-'СЕТ СН'!$G$21</f>
        <v>5257.94508675</v>
      </c>
      <c r="R50" s="36">
        <f>SUMIFS(СВЦЭМ!$D$39:$D$782,СВЦЭМ!$A$39:$A$782,$A50,СВЦЭМ!$B$39:$B$782,R$47)+'СЕТ СН'!$G$11+СВЦЭМ!$D$10+'СЕТ СН'!$G$5-'СЕТ СН'!$G$21</f>
        <v>5251.3970959500002</v>
      </c>
      <c r="S50" s="36">
        <f>SUMIFS(СВЦЭМ!$D$39:$D$782,СВЦЭМ!$A$39:$A$782,$A50,СВЦЭМ!$B$39:$B$782,S$47)+'СЕТ СН'!$G$11+СВЦЭМ!$D$10+'СЕТ СН'!$G$5-'СЕТ СН'!$G$21</f>
        <v>5208.68730607</v>
      </c>
      <c r="T50" s="36">
        <f>SUMIFS(СВЦЭМ!$D$39:$D$782,СВЦЭМ!$A$39:$A$782,$A50,СВЦЭМ!$B$39:$B$782,T$47)+'СЕТ СН'!$G$11+СВЦЭМ!$D$10+'СЕТ СН'!$G$5-'СЕТ СН'!$G$21</f>
        <v>5170.9424452900003</v>
      </c>
      <c r="U50" s="36">
        <f>SUMIFS(СВЦЭМ!$D$39:$D$782,СВЦЭМ!$A$39:$A$782,$A50,СВЦЭМ!$B$39:$B$782,U$47)+'СЕТ СН'!$G$11+СВЦЭМ!$D$10+'СЕТ СН'!$G$5-'СЕТ СН'!$G$21</f>
        <v>5153.0946517100001</v>
      </c>
      <c r="V50" s="36">
        <f>SUMIFS(СВЦЭМ!$D$39:$D$782,СВЦЭМ!$A$39:$A$782,$A50,СВЦЭМ!$B$39:$B$782,V$47)+'СЕТ СН'!$G$11+СВЦЭМ!$D$10+'СЕТ СН'!$G$5-'СЕТ СН'!$G$21</f>
        <v>5121.1582102299999</v>
      </c>
      <c r="W50" s="36">
        <f>SUMIFS(СВЦЭМ!$D$39:$D$782,СВЦЭМ!$A$39:$A$782,$A50,СВЦЭМ!$B$39:$B$782,W$47)+'СЕТ СН'!$G$11+СВЦЭМ!$D$10+'СЕТ СН'!$G$5-'СЕТ СН'!$G$21</f>
        <v>5105.8963029100005</v>
      </c>
      <c r="X50" s="36">
        <f>SUMIFS(СВЦЭМ!$D$39:$D$782,СВЦЭМ!$A$39:$A$782,$A50,СВЦЭМ!$B$39:$B$782,X$47)+'СЕТ СН'!$G$11+СВЦЭМ!$D$10+'СЕТ СН'!$G$5-'СЕТ СН'!$G$21</f>
        <v>5155.1298759900001</v>
      </c>
      <c r="Y50" s="36">
        <f>SUMIFS(СВЦЭМ!$D$39:$D$782,СВЦЭМ!$A$39:$A$782,$A50,СВЦЭМ!$B$39:$B$782,Y$47)+'СЕТ СН'!$G$11+СВЦЭМ!$D$10+'СЕТ СН'!$G$5-'СЕТ СН'!$G$21</f>
        <v>5211.2102414500005</v>
      </c>
    </row>
    <row r="51" spans="1:25" ht="15.75" x14ac:dyDescent="0.2">
      <c r="A51" s="35">
        <f t="shared" si="1"/>
        <v>45050</v>
      </c>
      <c r="B51" s="36">
        <f>SUMIFS(СВЦЭМ!$D$39:$D$782,СВЦЭМ!$A$39:$A$782,$A51,СВЦЭМ!$B$39:$B$782,B$47)+'СЕТ СН'!$G$11+СВЦЭМ!$D$10+'СЕТ СН'!$G$5-'СЕТ СН'!$G$21</f>
        <v>5405.8319396000006</v>
      </c>
      <c r="C51" s="36">
        <f>SUMIFS(СВЦЭМ!$D$39:$D$782,СВЦЭМ!$A$39:$A$782,$A51,СВЦЭМ!$B$39:$B$782,C$47)+'СЕТ СН'!$G$11+СВЦЭМ!$D$10+'СЕТ СН'!$G$5-'СЕТ СН'!$G$21</f>
        <v>5485.0753968500003</v>
      </c>
      <c r="D51" s="36">
        <f>SUMIFS(СВЦЭМ!$D$39:$D$782,СВЦЭМ!$A$39:$A$782,$A51,СВЦЭМ!$B$39:$B$782,D$47)+'СЕТ СН'!$G$11+СВЦЭМ!$D$10+'СЕТ СН'!$G$5-'СЕТ СН'!$G$21</f>
        <v>5540.6818601899995</v>
      </c>
      <c r="E51" s="36">
        <f>SUMIFS(СВЦЭМ!$D$39:$D$782,СВЦЭМ!$A$39:$A$782,$A51,СВЦЭМ!$B$39:$B$782,E$47)+'СЕТ СН'!$G$11+СВЦЭМ!$D$10+'СЕТ СН'!$G$5-'СЕТ СН'!$G$21</f>
        <v>5539.5011103699999</v>
      </c>
      <c r="F51" s="36">
        <f>SUMIFS(СВЦЭМ!$D$39:$D$782,СВЦЭМ!$A$39:$A$782,$A51,СВЦЭМ!$B$39:$B$782,F$47)+'СЕТ СН'!$G$11+СВЦЭМ!$D$10+'СЕТ СН'!$G$5-'СЕТ СН'!$G$21</f>
        <v>5537.7982275599998</v>
      </c>
      <c r="G51" s="36">
        <f>SUMIFS(СВЦЭМ!$D$39:$D$782,СВЦЭМ!$A$39:$A$782,$A51,СВЦЭМ!$B$39:$B$782,G$47)+'СЕТ СН'!$G$11+СВЦЭМ!$D$10+'СЕТ СН'!$G$5-'СЕТ СН'!$G$21</f>
        <v>5537.7133441900005</v>
      </c>
      <c r="H51" s="36">
        <f>SUMIFS(СВЦЭМ!$D$39:$D$782,СВЦЭМ!$A$39:$A$782,$A51,СВЦЭМ!$B$39:$B$782,H$47)+'СЕТ СН'!$G$11+СВЦЭМ!$D$10+'СЕТ СН'!$G$5-'СЕТ СН'!$G$21</f>
        <v>5507.0076004700004</v>
      </c>
      <c r="I51" s="36">
        <f>SUMIFS(СВЦЭМ!$D$39:$D$782,СВЦЭМ!$A$39:$A$782,$A51,СВЦЭМ!$B$39:$B$782,I$47)+'СЕТ СН'!$G$11+СВЦЭМ!$D$10+'СЕТ СН'!$G$5-'СЕТ СН'!$G$21</f>
        <v>5450.7837233500004</v>
      </c>
      <c r="J51" s="36">
        <f>SUMIFS(СВЦЭМ!$D$39:$D$782,СВЦЭМ!$A$39:$A$782,$A51,СВЦЭМ!$B$39:$B$782,J$47)+'СЕТ СН'!$G$11+СВЦЭМ!$D$10+'СЕТ СН'!$G$5-'СЕТ СН'!$G$21</f>
        <v>5396.39094363</v>
      </c>
      <c r="K51" s="36">
        <f>SUMIFS(СВЦЭМ!$D$39:$D$782,СВЦЭМ!$A$39:$A$782,$A51,СВЦЭМ!$B$39:$B$782,K$47)+'СЕТ СН'!$G$11+СВЦЭМ!$D$10+'СЕТ СН'!$G$5-'СЕТ СН'!$G$21</f>
        <v>5383.1929071600007</v>
      </c>
      <c r="L51" s="36">
        <f>SUMIFS(СВЦЭМ!$D$39:$D$782,СВЦЭМ!$A$39:$A$782,$A51,СВЦЭМ!$B$39:$B$782,L$47)+'СЕТ СН'!$G$11+СВЦЭМ!$D$10+'СЕТ СН'!$G$5-'СЕТ СН'!$G$21</f>
        <v>5358.9247752700003</v>
      </c>
      <c r="M51" s="36">
        <f>SUMIFS(СВЦЭМ!$D$39:$D$782,СВЦЭМ!$A$39:$A$782,$A51,СВЦЭМ!$B$39:$B$782,M$47)+'СЕТ СН'!$G$11+СВЦЭМ!$D$10+'СЕТ СН'!$G$5-'СЕТ СН'!$G$21</f>
        <v>5382.1932914700001</v>
      </c>
      <c r="N51" s="36">
        <f>SUMIFS(СВЦЭМ!$D$39:$D$782,СВЦЭМ!$A$39:$A$782,$A51,СВЦЭМ!$B$39:$B$782,N$47)+'СЕТ СН'!$G$11+СВЦЭМ!$D$10+'СЕТ СН'!$G$5-'СЕТ СН'!$G$21</f>
        <v>5419.8750401400002</v>
      </c>
      <c r="O51" s="36">
        <f>SUMIFS(СВЦЭМ!$D$39:$D$782,СВЦЭМ!$A$39:$A$782,$A51,СВЦЭМ!$B$39:$B$782,O$47)+'СЕТ СН'!$G$11+СВЦЭМ!$D$10+'СЕТ СН'!$G$5-'СЕТ СН'!$G$21</f>
        <v>5435.1511211699999</v>
      </c>
      <c r="P51" s="36">
        <f>SUMIFS(СВЦЭМ!$D$39:$D$782,СВЦЭМ!$A$39:$A$782,$A51,СВЦЭМ!$B$39:$B$782,P$47)+'СЕТ СН'!$G$11+СВЦЭМ!$D$10+'СЕТ СН'!$G$5-'СЕТ СН'!$G$21</f>
        <v>5448.9499502400004</v>
      </c>
      <c r="Q51" s="36">
        <f>SUMIFS(СВЦЭМ!$D$39:$D$782,СВЦЭМ!$A$39:$A$782,$A51,СВЦЭМ!$B$39:$B$782,Q$47)+'СЕТ СН'!$G$11+СВЦЭМ!$D$10+'СЕТ СН'!$G$5-'СЕТ СН'!$G$21</f>
        <v>5462.39678878</v>
      </c>
      <c r="R51" s="36">
        <f>SUMIFS(СВЦЭМ!$D$39:$D$782,СВЦЭМ!$A$39:$A$782,$A51,СВЦЭМ!$B$39:$B$782,R$47)+'СЕТ СН'!$G$11+СВЦЭМ!$D$10+'СЕТ СН'!$G$5-'СЕТ СН'!$G$21</f>
        <v>5446.8382212100005</v>
      </c>
      <c r="S51" s="36">
        <f>SUMIFS(СВЦЭМ!$D$39:$D$782,СВЦЭМ!$A$39:$A$782,$A51,СВЦЭМ!$B$39:$B$782,S$47)+'СЕТ СН'!$G$11+СВЦЭМ!$D$10+'СЕТ СН'!$G$5-'СЕТ СН'!$G$21</f>
        <v>5397.2856917200006</v>
      </c>
      <c r="T51" s="36">
        <f>SUMIFS(СВЦЭМ!$D$39:$D$782,СВЦЭМ!$A$39:$A$782,$A51,СВЦЭМ!$B$39:$B$782,T$47)+'СЕТ СН'!$G$11+СВЦЭМ!$D$10+'СЕТ СН'!$G$5-'СЕТ СН'!$G$21</f>
        <v>5350.6462468200007</v>
      </c>
      <c r="U51" s="36">
        <f>SUMIFS(СВЦЭМ!$D$39:$D$782,СВЦЭМ!$A$39:$A$782,$A51,СВЦЭМ!$B$39:$B$782,U$47)+'СЕТ СН'!$G$11+СВЦЭМ!$D$10+'СЕТ СН'!$G$5-'СЕТ СН'!$G$21</f>
        <v>5323.4347151100001</v>
      </c>
      <c r="V51" s="36">
        <f>SUMIFS(СВЦЭМ!$D$39:$D$782,СВЦЭМ!$A$39:$A$782,$A51,СВЦЭМ!$B$39:$B$782,V$47)+'СЕТ СН'!$G$11+СВЦЭМ!$D$10+'СЕТ СН'!$G$5-'СЕТ СН'!$G$21</f>
        <v>5294.49665525</v>
      </c>
      <c r="W51" s="36">
        <f>SUMIFS(СВЦЭМ!$D$39:$D$782,СВЦЭМ!$A$39:$A$782,$A51,СВЦЭМ!$B$39:$B$782,W$47)+'СЕТ СН'!$G$11+СВЦЭМ!$D$10+'СЕТ СН'!$G$5-'СЕТ СН'!$G$21</f>
        <v>5281.4309837000001</v>
      </c>
      <c r="X51" s="36">
        <f>SUMIFS(СВЦЭМ!$D$39:$D$782,СВЦЭМ!$A$39:$A$782,$A51,СВЦЭМ!$B$39:$B$782,X$47)+'СЕТ СН'!$G$11+СВЦЭМ!$D$10+'СЕТ СН'!$G$5-'СЕТ СН'!$G$21</f>
        <v>5336.4578763900008</v>
      </c>
      <c r="Y51" s="36">
        <f>SUMIFS(СВЦЭМ!$D$39:$D$782,СВЦЭМ!$A$39:$A$782,$A51,СВЦЭМ!$B$39:$B$782,Y$47)+'СЕТ СН'!$G$11+СВЦЭМ!$D$10+'СЕТ СН'!$G$5-'СЕТ СН'!$G$21</f>
        <v>5370.2934119500005</v>
      </c>
    </row>
    <row r="52" spans="1:25" ht="15.75" x14ac:dyDescent="0.2">
      <c r="A52" s="35">
        <f t="shared" si="1"/>
        <v>45051</v>
      </c>
      <c r="B52" s="36">
        <f>SUMIFS(СВЦЭМ!$D$39:$D$782,СВЦЭМ!$A$39:$A$782,$A52,СВЦЭМ!$B$39:$B$782,B$47)+'СЕТ СН'!$G$11+СВЦЭМ!$D$10+'СЕТ СН'!$G$5-'СЕТ СН'!$G$21</f>
        <v>5392.2162857399999</v>
      </c>
      <c r="C52" s="36">
        <f>SUMIFS(СВЦЭМ!$D$39:$D$782,СВЦЭМ!$A$39:$A$782,$A52,СВЦЭМ!$B$39:$B$782,C$47)+'СЕТ СН'!$G$11+СВЦЭМ!$D$10+'СЕТ СН'!$G$5-'СЕТ СН'!$G$21</f>
        <v>5416.1125439900006</v>
      </c>
      <c r="D52" s="36">
        <f>SUMIFS(СВЦЭМ!$D$39:$D$782,СВЦЭМ!$A$39:$A$782,$A52,СВЦЭМ!$B$39:$B$782,D$47)+'СЕТ СН'!$G$11+СВЦЭМ!$D$10+'СЕТ СН'!$G$5-'СЕТ СН'!$G$21</f>
        <v>5493.9087871000002</v>
      </c>
      <c r="E52" s="36">
        <f>SUMIFS(СВЦЭМ!$D$39:$D$782,СВЦЭМ!$A$39:$A$782,$A52,СВЦЭМ!$B$39:$B$782,E$47)+'СЕТ СН'!$G$11+СВЦЭМ!$D$10+'СЕТ СН'!$G$5-'СЕТ СН'!$G$21</f>
        <v>5489.7699651000003</v>
      </c>
      <c r="F52" s="36">
        <f>SUMIFS(СВЦЭМ!$D$39:$D$782,СВЦЭМ!$A$39:$A$782,$A52,СВЦЭМ!$B$39:$B$782,F$47)+'СЕТ СН'!$G$11+СВЦЭМ!$D$10+'СЕТ СН'!$G$5-'СЕТ СН'!$G$21</f>
        <v>5494.1437082600005</v>
      </c>
      <c r="G52" s="36">
        <f>SUMIFS(СВЦЭМ!$D$39:$D$782,СВЦЭМ!$A$39:$A$782,$A52,СВЦЭМ!$B$39:$B$782,G$47)+'СЕТ СН'!$G$11+СВЦЭМ!$D$10+'СЕТ СН'!$G$5-'СЕТ СН'!$G$21</f>
        <v>5477.2723845700002</v>
      </c>
      <c r="H52" s="36">
        <f>SUMIFS(СВЦЭМ!$D$39:$D$782,СВЦЭМ!$A$39:$A$782,$A52,СВЦЭМ!$B$39:$B$782,H$47)+'СЕТ СН'!$G$11+СВЦЭМ!$D$10+'СЕТ СН'!$G$5-'СЕТ СН'!$G$21</f>
        <v>5421.6523085900008</v>
      </c>
      <c r="I52" s="36">
        <f>SUMIFS(СВЦЭМ!$D$39:$D$782,СВЦЭМ!$A$39:$A$782,$A52,СВЦЭМ!$B$39:$B$782,I$47)+'СЕТ СН'!$G$11+СВЦЭМ!$D$10+'СЕТ СН'!$G$5-'СЕТ СН'!$G$21</f>
        <v>5314.6562271800003</v>
      </c>
      <c r="J52" s="36">
        <f>SUMIFS(СВЦЭМ!$D$39:$D$782,СВЦЭМ!$A$39:$A$782,$A52,СВЦЭМ!$B$39:$B$782,J$47)+'СЕТ СН'!$G$11+СВЦЭМ!$D$10+'СЕТ СН'!$G$5-'СЕТ СН'!$G$21</f>
        <v>5326.6471281399999</v>
      </c>
      <c r="K52" s="36">
        <f>SUMIFS(СВЦЭМ!$D$39:$D$782,СВЦЭМ!$A$39:$A$782,$A52,СВЦЭМ!$B$39:$B$782,K$47)+'СЕТ СН'!$G$11+СВЦЭМ!$D$10+'СЕТ СН'!$G$5-'СЕТ СН'!$G$21</f>
        <v>5296.3880525599998</v>
      </c>
      <c r="L52" s="36">
        <f>SUMIFS(СВЦЭМ!$D$39:$D$782,СВЦЭМ!$A$39:$A$782,$A52,СВЦЭМ!$B$39:$B$782,L$47)+'СЕТ СН'!$G$11+СВЦЭМ!$D$10+'СЕТ СН'!$G$5-'СЕТ СН'!$G$21</f>
        <v>5275.7786124499999</v>
      </c>
      <c r="M52" s="36">
        <f>SUMIFS(СВЦЭМ!$D$39:$D$782,СВЦЭМ!$A$39:$A$782,$A52,СВЦЭМ!$B$39:$B$782,M$47)+'СЕТ СН'!$G$11+СВЦЭМ!$D$10+'СЕТ СН'!$G$5-'СЕТ СН'!$G$21</f>
        <v>5293.96568665</v>
      </c>
      <c r="N52" s="36">
        <f>SUMIFS(СВЦЭМ!$D$39:$D$782,СВЦЭМ!$A$39:$A$782,$A52,СВЦЭМ!$B$39:$B$782,N$47)+'СЕТ СН'!$G$11+СВЦЭМ!$D$10+'СЕТ СН'!$G$5-'СЕТ СН'!$G$21</f>
        <v>5330.4756286000002</v>
      </c>
      <c r="O52" s="36">
        <f>SUMIFS(СВЦЭМ!$D$39:$D$782,СВЦЭМ!$A$39:$A$782,$A52,СВЦЭМ!$B$39:$B$782,O$47)+'СЕТ СН'!$G$11+СВЦЭМ!$D$10+'СЕТ СН'!$G$5-'СЕТ СН'!$G$21</f>
        <v>5340.1902878000001</v>
      </c>
      <c r="P52" s="36">
        <f>SUMIFS(СВЦЭМ!$D$39:$D$782,СВЦЭМ!$A$39:$A$782,$A52,СВЦЭМ!$B$39:$B$782,P$47)+'СЕТ СН'!$G$11+СВЦЭМ!$D$10+'СЕТ СН'!$G$5-'СЕТ СН'!$G$21</f>
        <v>5362.7207571100007</v>
      </c>
      <c r="Q52" s="36">
        <f>SUMIFS(СВЦЭМ!$D$39:$D$782,СВЦЭМ!$A$39:$A$782,$A52,СВЦЭМ!$B$39:$B$782,Q$47)+'СЕТ СН'!$G$11+СВЦЭМ!$D$10+'СЕТ СН'!$G$5-'СЕТ СН'!$G$21</f>
        <v>5378.4743998800004</v>
      </c>
      <c r="R52" s="36">
        <f>SUMIFS(СВЦЭМ!$D$39:$D$782,СВЦЭМ!$A$39:$A$782,$A52,СВЦЭМ!$B$39:$B$782,R$47)+'СЕТ СН'!$G$11+СВЦЭМ!$D$10+'СЕТ СН'!$G$5-'СЕТ СН'!$G$21</f>
        <v>5361.2809554600008</v>
      </c>
      <c r="S52" s="36">
        <f>SUMIFS(СВЦЭМ!$D$39:$D$782,СВЦЭМ!$A$39:$A$782,$A52,СВЦЭМ!$B$39:$B$782,S$47)+'СЕТ СН'!$G$11+СВЦЭМ!$D$10+'СЕТ СН'!$G$5-'СЕТ СН'!$G$21</f>
        <v>5297.87142589</v>
      </c>
      <c r="T52" s="36">
        <f>SUMIFS(СВЦЭМ!$D$39:$D$782,СВЦЭМ!$A$39:$A$782,$A52,СВЦЭМ!$B$39:$B$782,T$47)+'СЕТ СН'!$G$11+СВЦЭМ!$D$10+'СЕТ СН'!$G$5-'СЕТ СН'!$G$21</f>
        <v>5250.1111632400007</v>
      </c>
      <c r="U52" s="36">
        <f>SUMIFS(СВЦЭМ!$D$39:$D$782,СВЦЭМ!$A$39:$A$782,$A52,СВЦЭМ!$B$39:$B$782,U$47)+'СЕТ СН'!$G$11+СВЦЭМ!$D$10+'СЕТ СН'!$G$5-'СЕТ СН'!$G$21</f>
        <v>5232.0315980300002</v>
      </c>
      <c r="V52" s="36">
        <f>SUMIFS(СВЦЭМ!$D$39:$D$782,СВЦЭМ!$A$39:$A$782,$A52,СВЦЭМ!$B$39:$B$782,V$47)+'СЕТ СН'!$G$11+СВЦЭМ!$D$10+'СЕТ СН'!$G$5-'СЕТ СН'!$G$21</f>
        <v>5210.4591213700005</v>
      </c>
      <c r="W52" s="36">
        <f>SUMIFS(СВЦЭМ!$D$39:$D$782,СВЦЭМ!$A$39:$A$782,$A52,СВЦЭМ!$B$39:$B$782,W$47)+'СЕТ СН'!$G$11+СВЦЭМ!$D$10+'СЕТ СН'!$G$5-'СЕТ СН'!$G$21</f>
        <v>5185.1754354900004</v>
      </c>
      <c r="X52" s="36">
        <f>SUMIFS(СВЦЭМ!$D$39:$D$782,СВЦЭМ!$A$39:$A$782,$A52,СВЦЭМ!$B$39:$B$782,X$47)+'СЕТ СН'!$G$11+СВЦЭМ!$D$10+'СЕТ СН'!$G$5-'СЕТ СН'!$G$21</f>
        <v>5241.2264945400002</v>
      </c>
      <c r="Y52" s="36">
        <f>SUMIFS(СВЦЭМ!$D$39:$D$782,СВЦЭМ!$A$39:$A$782,$A52,СВЦЭМ!$B$39:$B$782,Y$47)+'СЕТ СН'!$G$11+СВЦЭМ!$D$10+'СЕТ СН'!$G$5-'СЕТ СН'!$G$21</f>
        <v>5269.0938067900006</v>
      </c>
    </row>
    <row r="53" spans="1:25" ht="15.75" x14ac:dyDescent="0.2">
      <c r="A53" s="35">
        <f t="shared" si="1"/>
        <v>45052</v>
      </c>
      <c r="B53" s="36">
        <f>SUMIFS(СВЦЭМ!$D$39:$D$782,СВЦЭМ!$A$39:$A$782,$A53,СВЦЭМ!$B$39:$B$782,B$47)+'СЕТ СН'!$G$11+СВЦЭМ!$D$10+'СЕТ СН'!$G$5-'СЕТ СН'!$G$21</f>
        <v>5252.23573218</v>
      </c>
      <c r="C53" s="36">
        <f>SUMIFS(СВЦЭМ!$D$39:$D$782,СВЦЭМ!$A$39:$A$782,$A53,СВЦЭМ!$B$39:$B$782,C$47)+'СЕТ СН'!$G$11+СВЦЭМ!$D$10+'СЕТ СН'!$G$5-'СЕТ СН'!$G$21</f>
        <v>5372.7824344600003</v>
      </c>
      <c r="D53" s="36">
        <f>SUMIFS(СВЦЭМ!$D$39:$D$782,СВЦЭМ!$A$39:$A$782,$A53,СВЦЭМ!$B$39:$B$782,D$47)+'СЕТ СН'!$G$11+СВЦЭМ!$D$10+'СЕТ СН'!$G$5-'СЕТ СН'!$G$21</f>
        <v>5442.1441006000005</v>
      </c>
      <c r="E53" s="36">
        <f>SUMIFS(СВЦЭМ!$D$39:$D$782,СВЦЭМ!$A$39:$A$782,$A53,СВЦЭМ!$B$39:$B$782,E$47)+'СЕТ СН'!$G$11+СВЦЭМ!$D$10+'СЕТ СН'!$G$5-'СЕТ СН'!$G$21</f>
        <v>5431.6237703000006</v>
      </c>
      <c r="F53" s="36">
        <f>SUMIFS(СВЦЭМ!$D$39:$D$782,СВЦЭМ!$A$39:$A$782,$A53,СВЦЭМ!$B$39:$B$782,F$47)+'СЕТ СН'!$G$11+СВЦЭМ!$D$10+'СЕТ СН'!$G$5-'СЕТ СН'!$G$21</f>
        <v>5429.6372876900004</v>
      </c>
      <c r="G53" s="36">
        <f>SUMIFS(СВЦЭМ!$D$39:$D$782,СВЦЭМ!$A$39:$A$782,$A53,СВЦЭМ!$B$39:$B$782,G$47)+'СЕТ СН'!$G$11+СВЦЭМ!$D$10+'СЕТ СН'!$G$5-'СЕТ СН'!$G$21</f>
        <v>5428.9525422200004</v>
      </c>
      <c r="H53" s="36">
        <f>SUMIFS(СВЦЭМ!$D$39:$D$782,СВЦЭМ!$A$39:$A$782,$A53,СВЦЭМ!$B$39:$B$782,H$47)+'СЕТ СН'!$G$11+СВЦЭМ!$D$10+'СЕТ СН'!$G$5-'СЕТ СН'!$G$21</f>
        <v>5421.7791509300005</v>
      </c>
      <c r="I53" s="36">
        <f>SUMIFS(СВЦЭМ!$D$39:$D$782,СВЦЭМ!$A$39:$A$782,$A53,СВЦЭМ!$B$39:$B$782,I$47)+'СЕТ СН'!$G$11+СВЦЭМ!$D$10+'СЕТ СН'!$G$5-'СЕТ СН'!$G$21</f>
        <v>5343.4169756299998</v>
      </c>
      <c r="J53" s="36">
        <f>SUMIFS(СВЦЭМ!$D$39:$D$782,СВЦЭМ!$A$39:$A$782,$A53,СВЦЭМ!$B$39:$B$782,J$47)+'СЕТ СН'!$G$11+СВЦЭМ!$D$10+'СЕТ СН'!$G$5-'СЕТ СН'!$G$21</f>
        <v>5262.9398987700006</v>
      </c>
      <c r="K53" s="36">
        <f>SUMIFS(СВЦЭМ!$D$39:$D$782,СВЦЭМ!$A$39:$A$782,$A53,СВЦЭМ!$B$39:$B$782,K$47)+'СЕТ СН'!$G$11+СВЦЭМ!$D$10+'СЕТ СН'!$G$5-'СЕТ СН'!$G$21</f>
        <v>5187.8873459599999</v>
      </c>
      <c r="L53" s="36">
        <f>SUMIFS(СВЦЭМ!$D$39:$D$782,СВЦЭМ!$A$39:$A$782,$A53,СВЦЭМ!$B$39:$B$782,L$47)+'СЕТ СН'!$G$11+СВЦЭМ!$D$10+'СЕТ СН'!$G$5-'СЕТ СН'!$G$21</f>
        <v>5182.1580343200003</v>
      </c>
      <c r="M53" s="36">
        <f>SUMIFS(СВЦЭМ!$D$39:$D$782,СВЦЭМ!$A$39:$A$782,$A53,СВЦЭМ!$B$39:$B$782,M$47)+'СЕТ СН'!$G$11+СВЦЭМ!$D$10+'СЕТ СН'!$G$5-'СЕТ СН'!$G$21</f>
        <v>5179.3843419700006</v>
      </c>
      <c r="N53" s="36">
        <f>SUMIFS(СВЦЭМ!$D$39:$D$782,СВЦЭМ!$A$39:$A$782,$A53,СВЦЭМ!$B$39:$B$782,N$47)+'СЕТ СН'!$G$11+СВЦЭМ!$D$10+'СЕТ СН'!$G$5-'СЕТ СН'!$G$21</f>
        <v>5215.06693911</v>
      </c>
      <c r="O53" s="36">
        <f>SUMIFS(СВЦЭМ!$D$39:$D$782,СВЦЭМ!$A$39:$A$782,$A53,СВЦЭМ!$B$39:$B$782,O$47)+'СЕТ СН'!$G$11+СВЦЭМ!$D$10+'СЕТ СН'!$G$5-'СЕТ СН'!$G$21</f>
        <v>5216.76457751</v>
      </c>
      <c r="P53" s="36">
        <f>SUMIFS(СВЦЭМ!$D$39:$D$782,СВЦЭМ!$A$39:$A$782,$A53,СВЦЭМ!$B$39:$B$782,P$47)+'СЕТ СН'!$G$11+СВЦЭМ!$D$10+'СЕТ СН'!$G$5-'СЕТ СН'!$G$21</f>
        <v>5222.0889926700002</v>
      </c>
      <c r="Q53" s="36">
        <f>SUMIFS(СВЦЭМ!$D$39:$D$782,СВЦЭМ!$A$39:$A$782,$A53,СВЦЭМ!$B$39:$B$782,Q$47)+'СЕТ СН'!$G$11+СВЦЭМ!$D$10+'СЕТ СН'!$G$5-'СЕТ СН'!$G$21</f>
        <v>5189.2051780900001</v>
      </c>
      <c r="R53" s="36">
        <f>SUMIFS(СВЦЭМ!$D$39:$D$782,СВЦЭМ!$A$39:$A$782,$A53,СВЦЭМ!$B$39:$B$782,R$47)+'СЕТ СН'!$G$11+СВЦЭМ!$D$10+'СЕТ СН'!$G$5-'СЕТ СН'!$G$21</f>
        <v>5111.2372511400008</v>
      </c>
      <c r="S53" s="36">
        <f>SUMIFS(СВЦЭМ!$D$39:$D$782,СВЦЭМ!$A$39:$A$782,$A53,СВЦЭМ!$B$39:$B$782,S$47)+'СЕТ СН'!$G$11+СВЦЭМ!$D$10+'СЕТ СН'!$G$5-'СЕТ СН'!$G$21</f>
        <v>4925.4449656800007</v>
      </c>
      <c r="T53" s="36">
        <f>SUMIFS(СВЦЭМ!$D$39:$D$782,СВЦЭМ!$A$39:$A$782,$A53,СВЦЭМ!$B$39:$B$782,T$47)+'СЕТ СН'!$G$11+СВЦЭМ!$D$10+'СЕТ СН'!$G$5-'СЕТ СН'!$G$21</f>
        <v>4780.50878861</v>
      </c>
      <c r="U53" s="36">
        <f>SUMIFS(СВЦЭМ!$D$39:$D$782,СВЦЭМ!$A$39:$A$782,$A53,СВЦЭМ!$B$39:$B$782,U$47)+'СЕТ СН'!$G$11+СВЦЭМ!$D$10+'СЕТ СН'!$G$5-'СЕТ СН'!$G$21</f>
        <v>4785.2986547199998</v>
      </c>
      <c r="V53" s="36">
        <f>SUMIFS(СВЦЭМ!$D$39:$D$782,СВЦЭМ!$A$39:$A$782,$A53,СВЦЭМ!$B$39:$B$782,V$47)+'СЕТ СН'!$G$11+СВЦЭМ!$D$10+'СЕТ СН'!$G$5-'СЕТ СН'!$G$21</f>
        <v>4768.2221470599998</v>
      </c>
      <c r="W53" s="36">
        <f>SUMIFS(СВЦЭМ!$D$39:$D$782,СВЦЭМ!$A$39:$A$782,$A53,СВЦЭМ!$B$39:$B$782,W$47)+'СЕТ СН'!$G$11+СВЦЭМ!$D$10+'СЕТ СН'!$G$5-'СЕТ СН'!$G$21</f>
        <v>4761.5161813499999</v>
      </c>
      <c r="X53" s="36">
        <f>SUMIFS(СВЦЭМ!$D$39:$D$782,СВЦЭМ!$A$39:$A$782,$A53,СВЦЭМ!$B$39:$B$782,X$47)+'СЕТ СН'!$G$11+СВЦЭМ!$D$10+'СЕТ СН'!$G$5-'СЕТ СН'!$G$21</f>
        <v>4959.6641551299999</v>
      </c>
      <c r="Y53" s="36">
        <f>SUMIFS(СВЦЭМ!$D$39:$D$782,СВЦЭМ!$A$39:$A$782,$A53,СВЦЭМ!$B$39:$B$782,Y$47)+'СЕТ СН'!$G$11+СВЦЭМ!$D$10+'СЕТ СН'!$G$5-'СЕТ СН'!$G$21</f>
        <v>5211.16881225</v>
      </c>
    </row>
    <row r="54" spans="1:25" ht="15.75" x14ac:dyDescent="0.2">
      <c r="A54" s="35">
        <f t="shared" si="1"/>
        <v>45053</v>
      </c>
      <c r="B54" s="36">
        <f>SUMIFS(СВЦЭМ!$D$39:$D$782,СВЦЭМ!$A$39:$A$782,$A54,СВЦЭМ!$B$39:$B$782,B$47)+'СЕТ СН'!$G$11+СВЦЭМ!$D$10+'СЕТ СН'!$G$5-'СЕТ СН'!$G$21</f>
        <v>5158.8265308600003</v>
      </c>
      <c r="C54" s="36">
        <f>SUMIFS(СВЦЭМ!$D$39:$D$782,СВЦЭМ!$A$39:$A$782,$A54,СВЦЭМ!$B$39:$B$782,C$47)+'СЕТ СН'!$G$11+СВЦЭМ!$D$10+'СЕТ СН'!$G$5-'СЕТ СН'!$G$21</f>
        <v>5240.8597379100001</v>
      </c>
      <c r="D54" s="36">
        <f>SUMIFS(СВЦЭМ!$D$39:$D$782,СВЦЭМ!$A$39:$A$782,$A54,СВЦЭМ!$B$39:$B$782,D$47)+'СЕТ СН'!$G$11+СВЦЭМ!$D$10+'СЕТ СН'!$G$5-'СЕТ СН'!$G$21</f>
        <v>5248.76350903</v>
      </c>
      <c r="E54" s="36">
        <f>SUMIFS(СВЦЭМ!$D$39:$D$782,СВЦЭМ!$A$39:$A$782,$A54,СВЦЭМ!$B$39:$B$782,E$47)+'СЕТ СН'!$G$11+СВЦЭМ!$D$10+'СЕТ СН'!$G$5-'СЕТ СН'!$G$21</f>
        <v>5291.9425093099999</v>
      </c>
      <c r="F54" s="36">
        <f>SUMIFS(СВЦЭМ!$D$39:$D$782,СВЦЭМ!$A$39:$A$782,$A54,СВЦЭМ!$B$39:$B$782,F$47)+'СЕТ СН'!$G$11+СВЦЭМ!$D$10+'СЕТ СН'!$G$5-'СЕТ СН'!$G$21</f>
        <v>5293.2046045400002</v>
      </c>
      <c r="G54" s="36">
        <f>SUMIFS(СВЦЭМ!$D$39:$D$782,СВЦЭМ!$A$39:$A$782,$A54,СВЦЭМ!$B$39:$B$782,G$47)+'СЕТ СН'!$G$11+СВЦЭМ!$D$10+'СЕТ СН'!$G$5-'СЕТ СН'!$G$21</f>
        <v>5270.862091</v>
      </c>
      <c r="H54" s="36">
        <f>SUMIFS(СВЦЭМ!$D$39:$D$782,СВЦЭМ!$A$39:$A$782,$A54,СВЦЭМ!$B$39:$B$782,H$47)+'СЕТ СН'!$G$11+СВЦЭМ!$D$10+'СЕТ СН'!$G$5-'СЕТ СН'!$G$21</f>
        <v>5247.2902252800004</v>
      </c>
      <c r="I54" s="36">
        <f>SUMIFS(СВЦЭМ!$D$39:$D$782,СВЦЭМ!$A$39:$A$782,$A54,СВЦЭМ!$B$39:$B$782,I$47)+'СЕТ СН'!$G$11+СВЦЭМ!$D$10+'СЕТ СН'!$G$5-'СЕТ СН'!$G$21</f>
        <v>5213.8357707699997</v>
      </c>
      <c r="J54" s="36">
        <f>SUMIFS(СВЦЭМ!$D$39:$D$782,СВЦЭМ!$A$39:$A$782,$A54,СВЦЭМ!$B$39:$B$782,J$47)+'СЕТ СН'!$G$11+СВЦЭМ!$D$10+'СЕТ СН'!$G$5-'СЕТ СН'!$G$21</f>
        <v>5198.2713469</v>
      </c>
      <c r="K54" s="36">
        <f>SUMIFS(СВЦЭМ!$D$39:$D$782,СВЦЭМ!$A$39:$A$782,$A54,СВЦЭМ!$B$39:$B$782,K$47)+'СЕТ СН'!$G$11+СВЦЭМ!$D$10+'СЕТ СН'!$G$5-'СЕТ СН'!$G$21</f>
        <v>5101.9752927999998</v>
      </c>
      <c r="L54" s="36">
        <f>SUMIFS(СВЦЭМ!$D$39:$D$782,СВЦЭМ!$A$39:$A$782,$A54,СВЦЭМ!$B$39:$B$782,L$47)+'СЕТ СН'!$G$11+СВЦЭМ!$D$10+'СЕТ СН'!$G$5-'СЕТ СН'!$G$21</f>
        <v>5143.1836128200002</v>
      </c>
      <c r="M54" s="36">
        <f>SUMIFS(СВЦЭМ!$D$39:$D$782,СВЦЭМ!$A$39:$A$782,$A54,СВЦЭМ!$B$39:$B$782,M$47)+'СЕТ СН'!$G$11+СВЦЭМ!$D$10+'СЕТ СН'!$G$5-'СЕТ СН'!$G$21</f>
        <v>5145.9130035400003</v>
      </c>
      <c r="N54" s="36">
        <f>SUMIFS(СВЦЭМ!$D$39:$D$782,СВЦЭМ!$A$39:$A$782,$A54,СВЦЭМ!$B$39:$B$782,N$47)+'СЕТ СН'!$G$11+СВЦЭМ!$D$10+'СЕТ СН'!$G$5-'СЕТ СН'!$G$21</f>
        <v>5185.13047482</v>
      </c>
      <c r="O54" s="36">
        <f>SUMIFS(СВЦЭМ!$D$39:$D$782,СВЦЭМ!$A$39:$A$782,$A54,СВЦЭМ!$B$39:$B$782,O$47)+'СЕТ СН'!$G$11+СВЦЭМ!$D$10+'СЕТ СН'!$G$5-'СЕТ СН'!$G$21</f>
        <v>5207.8881069100007</v>
      </c>
      <c r="P54" s="36">
        <f>SUMIFS(СВЦЭМ!$D$39:$D$782,СВЦЭМ!$A$39:$A$782,$A54,СВЦЭМ!$B$39:$B$782,P$47)+'СЕТ СН'!$G$11+СВЦЭМ!$D$10+'СЕТ СН'!$G$5-'СЕТ СН'!$G$21</f>
        <v>5220.8859355900004</v>
      </c>
      <c r="Q54" s="36">
        <f>SUMIFS(СВЦЭМ!$D$39:$D$782,СВЦЭМ!$A$39:$A$782,$A54,СВЦЭМ!$B$39:$B$782,Q$47)+'СЕТ СН'!$G$11+СВЦЭМ!$D$10+'СЕТ СН'!$G$5-'СЕТ СН'!$G$21</f>
        <v>5225.0699132700001</v>
      </c>
      <c r="R54" s="36">
        <f>SUMIFS(СВЦЭМ!$D$39:$D$782,СВЦЭМ!$A$39:$A$782,$A54,СВЦЭМ!$B$39:$B$782,R$47)+'СЕТ СН'!$G$11+СВЦЭМ!$D$10+'СЕТ СН'!$G$5-'СЕТ СН'!$G$21</f>
        <v>5189.3239926400001</v>
      </c>
      <c r="S54" s="36">
        <f>SUMIFS(СВЦЭМ!$D$39:$D$782,СВЦЭМ!$A$39:$A$782,$A54,СВЦЭМ!$B$39:$B$782,S$47)+'СЕТ СН'!$G$11+СВЦЭМ!$D$10+'СЕТ СН'!$G$5-'СЕТ СН'!$G$21</f>
        <v>5181.7631373000004</v>
      </c>
      <c r="T54" s="36">
        <f>SUMIFS(СВЦЭМ!$D$39:$D$782,СВЦЭМ!$A$39:$A$782,$A54,СВЦЭМ!$B$39:$B$782,T$47)+'СЕТ СН'!$G$11+СВЦЭМ!$D$10+'СЕТ СН'!$G$5-'СЕТ СН'!$G$21</f>
        <v>5123.7600508200003</v>
      </c>
      <c r="U54" s="36">
        <f>SUMIFS(СВЦЭМ!$D$39:$D$782,СВЦЭМ!$A$39:$A$782,$A54,СВЦЭМ!$B$39:$B$782,U$47)+'СЕТ СН'!$G$11+СВЦЭМ!$D$10+'СЕТ СН'!$G$5-'СЕТ СН'!$G$21</f>
        <v>5132.8386663300007</v>
      </c>
      <c r="V54" s="36">
        <f>SUMIFS(СВЦЭМ!$D$39:$D$782,СВЦЭМ!$A$39:$A$782,$A54,СВЦЭМ!$B$39:$B$782,V$47)+'СЕТ СН'!$G$11+СВЦЭМ!$D$10+'СЕТ СН'!$G$5-'СЕТ СН'!$G$21</f>
        <v>5141.4490766100007</v>
      </c>
      <c r="W54" s="36">
        <f>SUMIFS(СВЦЭМ!$D$39:$D$782,СВЦЭМ!$A$39:$A$782,$A54,СВЦЭМ!$B$39:$B$782,W$47)+'СЕТ СН'!$G$11+СВЦЭМ!$D$10+'СЕТ СН'!$G$5-'СЕТ СН'!$G$21</f>
        <v>5118.1795931800007</v>
      </c>
      <c r="X54" s="36">
        <f>SUMIFS(СВЦЭМ!$D$39:$D$782,СВЦЭМ!$A$39:$A$782,$A54,СВЦЭМ!$B$39:$B$782,X$47)+'СЕТ СН'!$G$11+СВЦЭМ!$D$10+'СЕТ СН'!$G$5-'СЕТ СН'!$G$21</f>
        <v>5149.3575563700006</v>
      </c>
      <c r="Y54" s="36">
        <f>SUMIFS(СВЦЭМ!$D$39:$D$782,СВЦЭМ!$A$39:$A$782,$A54,СВЦЭМ!$B$39:$B$782,Y$47)+'СЕТ СН'!$G$11+СВЦЭМ!$D$10+'СЕТ СН'!$G$5-'СЕТ СН'!$G$21</f>
        <v>5163.80144578</v>
      </c>
    </row>
    <row r="55" spans="1:25" ht="15.75" x14ac:dyDescent="0.2">
      <c r="A55" s="35">
        <f t="shared" si="1"/>
        <v>45054</v>
      </c>
      <c r="B55" s="36">
        <f>SUMIFS(СВЦЭМ!$D$39:$D$782,СВЦЭМ!$A$39:$A$782,$A55,СВЦЭМ!$B$39:$B$782,B$47)+'СЕТ СН'!$G$11+СВЦЭМ!$D$10+'СЕТ СН'!$G$5-'СЕТ СН'!$G$21</f>
        <v>5150.6257379300005</v>
      </c>
      <c r="C55" s="36">
        <f>SUMIFS(СВЦЭМ!$D$39:$D$782,СВЦЭМ!$A$39:$A$782,$A55,СВЦЭМ!$B$39:$B$782,C$47)+'СЕТ СН'!$G$11+СВЦЭМ!$D$10+'СЕТ СН'!$G$5-'СЕТ СН'!$G$21</f>
        <v>5202.7987002700002</v>
      </c>
      <c r="D55" s="36">
        <f>SUMIFS(СВЦЭМ!$D$39:$D$782,СВЦЭМ!$A$39:$A$782,$A55,СВЦЭМ!$B$39:$B$782,D$47)+'СЕТ СН'!$G$11+СВЦЭМ!$D$10+'СЕТ СН'!$G$5-'СЕТ СН'!$G$21</f>
        <v>5280.5405534399997</v>
      </c>
      <c r="E55" s="36">
        <f>SUMIFS(СВЦЭМ!$D$39:$D$782,СВЦЭМ!$A$39:$A$782,$A55,СВЦЭМ!$B$39:$B$782,E$47)+'СЕТ СН'!$G$11+СВЦЭМ!$D$10+'СЕТ СН'!$G$5-'СЕТ СН'!$G$21</f>
        <v>5309.6627527199998</v>
      </c>
      <c r="F55" s="36">
        <f>SUMIFS(СВЦЭМ!$D$39:$D$782,СВЦЭМ!$A$39:$A$782,$A55,СВЦЭМ!$B$39:$B$782,F$47)+'СЕТ СН'!$G$11+СВЦЭМ!$D$10+'СЕТ СН'!$G$5-'СЕТ СН'!$G$21</f>
        <v>5321.18196145</v>
      </c>
      <c r="G55" s="36">
        <f>SUMIFS(СВЦЭМ!$D$39:$D$782,СВЦЭМ!$A$39:$A$782,$A55,СВЦЭМ!$B$39:$B$782,G$47)+'СЕТ СН'!$G$11+СВЦЭМ!$D$10+'СЕТ СН'!$G$5-'СЕТ СН'!$G$21</f>
        <v>5286.3536362200002</v>
      </c>
      <c r="H55" s="36">
        <f>SUMIFS(СВЦЭМ!$D$39:$D$782,СВЦЭМ!$A$39:$A$782,$A55,СВЦЭМ!$B$39:$B$782,H$47)+'СЕТ СН'!$G$11+СВЦЭМ!$D$10+'СЕТ СН'!$G$5-'СЕТ СН'!$G$21</f>
        <v>5273.1960083399999</v>
      </c>
      <c r="I55" s="36">
        <f>SUMIFS(СВЦЭМ!$D$39:$D$782,СВЦЭМ!$A$39:$A$782,$A55,СВЦЭМ!$B$39:$B$782,I$47)+'СЕТ СН'!$G$11+СВЦЭМ!$D$10+'СЕТ СН'!$G$5-'СЕТ СН'!$G$21</f>
        <v>5211.87305079</v>
      </c>
      <c r="J55" s="36">
        <f>SUMIFS(СВЦЭМ!$D$39:$D$782,СВЦЭМ!$A$39:$A$782,$A55,СВЦЭМ!$B$39:$B$782,J$47)+'СЕТ СН'!$G$11+СВЦЭМ!$D$10+'СЕТ СН'!$G$5-'СЕТ СН'!$G$21</f>
        <v>5183.6348525600006</v>
      </c>
      <c r="K55" s="36">
        <f>SUMIFS(СВЦЭМ!$D$39:$D$782,СВЦЭМ!$A$39:$A$782,$A55,СВЦЭМ!$B$39:$B$782,K$47)+'СЕТ СН'!$G$11+СВЦЭМ!$D$10+'СЕТ СН'!$G$5-'СЕТ СН'!$G$21</f>
        <v>5143.2351508700003</v>
      </c>
      <c r="L55" s="36">
        <f>SUMIFS(СВЦЭМ!$D$39:$D$782,СВЦЭМ!$A$39:$A$782,$A55,СВЦЭМ!$B$39:$B$782,L$47)+'СЕТ СН'!$G$11+СВЦЭМ!$D$10+'СЕТ СН'!$G$5-'СЕТ СН'!$G$21</f>
        <v>5118.9390269800006</v>
      </c>
      <c r="M55" s="36">
        <f>SUMIFS(СВЦЭМ!$D$39:$D$782,СВЦЭМ!$A$39:$A$782,$A55,СВЦЭМ!$B$39:$B$782,M$47)+'СЕТ СН'!$G$11+СВЦЭМ!$D$10+'СЕТ СН'!$G$5-'СЕТ СН'!$G$21</f>
        <v>5063.2846377800006</v>
      </c>
      <c r="N55" s="36">
        <f>SUMIFS(СВЦЭМ!$D$39:$D$782,СВЦЭМ!$A$39:$A$782,$A55,СВЦЭМ!$B$39:$B$782,N$47)+'СЕТ СН'!$G$11+СВЦЭМ!$D$10+'СЕТ СН'!$G$5-'СЕТ СН'!$G$21</f>
        <v>5119.1714034000006</v>
      </c>
      <c r="O55" s="36">
        <f>SUMIFS(СВЦЭМ!$D$39:$D$782,СВЦЭМ!$A$39:$A$782,$A55,СВЦЭМ!$B$39:$B$782,O$47)+'СЕТ СН'!$G$11+СВЦЭМ!$D$10+'СЕТ СН'!$G$5-'СЕТ СН'!$G$21</f>
        <v>5124.4720832399998</v>
      </c>
      <c r="P55" s="36">
        <f>SUMIFS(СВЦЭМ!$D$39:$D$782,СВЦЭМ!$A$39:$A$782,$A55,СВЦЭМ!$B$39:$B$782,P$47)+'СЕТ СН'!$G$11+СВЦЭМ!$D$10+'СЕТ СН'!$G$5-'СЕТ СН'!$G$21</f>
        <v>5128.01361146</v>
      </c>
      <c r="Q55" s="36">
        <f>SUMIFS(СВЦЭМ!$D$39:$D$782,СВЦЭМ!$A$39:$A$782,$A55,СВЦЭМ!$B$39:$B$782,Q$47)+'СЕТ СН'!$G$11+СВЦЭМ!$D$10+'СЕТ СН'!$G$5-'СЕТ СН'!$G$21</f>
        <v>5126.85851671</v>
      </c>
      <c r="R55" s="36">
        <f>SUMIFS(СВЦЭМ!$D$39:$D$782,СВЦЭМ!$A$39:$A$782,$A55,СВЦЭМ!$B$39:$B$782,R$47)+'СЕТ СН'!$G$11+СВЦЭМ!$D$10+'СЕТ СН'!$G$5-'СЕТ СН'!$G$21</f>
        <v>5117.8919110400002</v>
      </c>
      <c r="S55" s="36">
        <f>SUMIFS(СВЦЭМ!$D$39:$D$782,СВЦЭМ!$A$39:$A$782,$A55,СВЦЭМ!$B$39:$B$782,S$47)+'СЕТ СН'!$G$11+СВЦЭМ!$D$10+'СЕТ СН'!$G$5-'СЕТ СН'!$G$21</f>
        <v>5095.4965338000002</v>
      </c>
      <c r="T55" s="36">
        <f>SUMIFS(СВЦЭМ!$D$39:$D$782,СВЦЭМ!$A$39:$A$782,$A55,СВЦЭМ!$B$39:$B$782,T$47)+'СЕТ СН'!$G$11+СВЦЭМ!$D$10+'СЕТ СН'!$G$5-'СЕТ СН'!$G$21</f>
        <v>5061.5596018699998</v>
      </c>
      <c r="U55" s="36">
        <f>SUMIFS(СВЦЭМ!$D$39:$D$782,СВЦЭМ!$A$39:$A$782,$A55,СВЦЭМ!$B$39:$B$782,U$47)+'СЕТ СН'!$G$11+СВЦЭМ!$D$10+'СЕТ СН'!$G$5-'СЕТ СН'!$G$21</f>
        <v>5049.9484264000002</v>
      </c>
      <c r="V55" s="36">
        <f>SUMIFS(СВЦЭМ!$D$39:$D$782,СВЦЭМ!$A$39:$A$782,$A55,СВЦЭМ!$B$39:$B$782,V$47)+'СЕТ СН'!$G$11+СВЦЭМ!$D$10+'СЕТ СН'!$G$5-'СЕТ СН'!$G$21</f>
        <v>5065.5243508399999</v>
      </c>
      <c r="W55" s="36">
        <f>SUMIFS(СВЦЭМ!$D$39:$D$782,СВЦЭМ!$A$39:$A$782,$A55,СВЦЭМ!$B$39:$B$782,W$47)+'СЕТ СН'!$G$11+СВЦЭМ!$D$10+'СЕТ СН'!$G$5-'СЕТ СН'!$G$21</f>
        <v>5063.1609383499999</v>
      </c>
      <c r="X55" s="36">
        <f>SUMIFS(СВЦЭМ!$D$39:$D$782,СВЦЭМ!$A$39:$A$782,$A55,СВЦЭМ!$B$39:$B$782,X$47)+'СЕТ СН'!$G$11+СВЦЭМ!$D$10+'СЕТ СН'!$G$5-'СЕТ СН'!$G$21</f>
        <v>5102.7418583600002</v>
      </c>
      <c r="Y55" s="36">
        <f>SUMIFS(СВЦЭМ!$D$39:$D$782,СВЦЭМ!$A$39:$A$782,$A55,СВЦЭМ!$B$39:$B$782,Y$47)+'СЕТ СН'!$G$11+СВЦЭМ!$D$10+'СЕТ СН'!$G$5-'СЕТ СН'!$G$21</f>
        <v>5085.1781169800006</v>
      </c>
    </row>
    <row r="56" spans="1:25" ht="15.75" x14ac:dyDescent="0.2">
      <c r="A56" s="35">
        <f t="shared" si="1"/>
        <v>45055</v>
      </c>
      <c r="B56" s="36">
        <f>SUMIFS(СВЦЭМ!$D$39:$D$782,СВЦЭМ!$A$39:$A$782,$A56,СВЦЭМ!$B$39:$B$782,B$47)+'СЕТ СН'!$G$11+СВЦЭМ!$D$10+'СЕТ СН'!$G$5-'СЕТ СН'!$G$21</f>
        <v>5228.1247003200006</v>
      </c>
      <c r="C56" s="36">
        <f>SUMIFS(СВЦЭМ!$D$39:$D$782,СВЦЭМ!$A$39:$A$782,$A56,СВЦЭМ!$B$39:$B$782,C$47)+'СЕТ СН'!$G$11+СВЦЭМ!$D$10+'СЕТ СН'!$G$5-'СЕТ СН'!$G$21</f>
        <v>5235.4503446300005</v>
      </c>
      <c r="D56" s="36">
        <f>SUMIFS(СВЦЭМ!$D$39:$D$782,СВЦЭМ!$A$39:$A$782,$A56,СВЦЭМ!$B$39:$B$782,D$47)+'СЕТ СН'!$G$11+СВЦЭМ!$D$10+'СЕТ СН'!$G$5-'СЕТ СН'!$G$21</f>
        <v>5277.3313443500001</v>
      </c>
      <c r="E56" s="36">
        <f>SUMIFS(СВЦЭМ!$D$39:$D$782,СВЦЭМ!$A$39:$A$782,$A56,СВЦЭМ!$B$39:$B$782,E$47)+'СЕТ СН'!$G$11+СВЦЭМ!$D$10+'СЕТ СН'!$G$5-'СЕТ СН'!$G$21</f>
        <v>5272.0045741499998</v>
      </c>
      <c r="F56" s="36">
        <f>SUMIFS(СВЦЭМ!$D$39:$D$782,СВЦЭМ!$A$39:$A$782,$A56,СВЦЭМ!$B$39:$B$782,F$47)+'СЕТ СН'!$G$11+СВЦЭМ!$D$10+'СЕТ СН'!$G$5-'СЕТ СН'!$G$21</f>
        <v>5259.8787305900005</v>
      </c>
      <c r="G56" s="36">
        <f>SUMIFS(СВЦЭМ!$D$39:$D$782,СВЦЭМ!$A$39:$A$782,$A56,СВЦЭМ!$B$39:$B$782,G$47)+'СЕТ СН'!$G$11+СВЦЭМ!$D$10+'СЕТ СН'!$G$5-'СЕТ СН'!$G$21</f>
        <v>5274.7309205600004</v>
      </c>
      <c r="H56" s="36">
        <f>SUMIFS(СВЦЭМ!$D$39:$D$782,СВЦЭМ!$A$39:$A$782,$A56,СВЦЭМ!$B$39:$B$782,H$47)+'СЕТ СН'!$G$11+СВЦЭМ!$D$10+'СЕТ СН'!$G$5-'СЕТ СН'!$G$21</f>
        <v>5311.16198893</v>
      </c>
      <c r="I56" s="36">
        <f>SUMIFS(СВЦЭМ!$D$39:$D$782,СВЦЭМ!$A$39:$A$782,$A56,СВЦЭМ!$B$39:$B$782,I$47)+'СЕТ СН'!$G$11+СВЦЭМ!$D$10+'СЕТ СН'!$G$5-'СЕТ СН'!$G$21</f>
        <v>5296.4897401899998</v>
      </c>
      <c r="J56" s="36">
        <f>SUMIFS(СВЦЭМ!$D$39:$D$782,СВЦЭМ!$A$39:$A$782,$A56,СВЦЭМ!$B$39:$B$782,J$47)+'СЕТ СН'!$G$11+СВЦЭМ!$D$10+'СЕТ СН'!$G$5-'СЕТ СН'!$G$21</f>
        <v>5255.3438830900004</v>
      </c>
      <c r="K56" s="36">
        <f>SUMIFS(СВЦЭМ!$D$39:$D$782,СВЦЭМ!$A$39:$A$782,$A56,СВЦЭМ!$B$39:$B$782,K$47)+'СЕТ СН'!$G$11+СВЦЭМ!$D$10+'СЕТ СН'!$G$5-'СЕТ СН'!$G$21</f>
        <v>5181.8162875600001</v>
      </c>
      <c r="L56" s="36">
        <f>SUMIFS(СВЦЭМ!$D$39:$D$782,СВЦЭМ!$A$39:$A$782,$A56,СВЦЭМ!$B$39:$B$782,L$47)+'СЕТ СН'!$G$11+СВЦЭМ!$D$10+'СЕТ СН'!$G$5-'СЕТ СН'!$G$21</f>
        <v>5152.9450483199998</v>
      </c>
      <c r="M56" s="36">
        <f>SUMIFS(СВЦЭМ!$D$39:$D$782,СВЦЭМ!$A$39:$A$782,$A56,СВЦЭМ!$B$39:$B$782,M$47)+'СЕТ СН'!$G$11+СВЦЭМ!$D$10+'СЕТ СН'!$G$5-'СЕТ СН'!$G$21</f>
        <v>5136.0029944100006</v>
      </c>
      <c r="N56" s="36">
        <f>SUMIFS(СВЦЭМ!$D$39:$D$782,СВЦЭМ!$A$39:$A$782,$A56,СВЦЭМ!$B$39:$B$782,N$47)+'СЕТ СН'!$G$11+СВЦЭМ!$D$10+'СЕТ СН'!$G$5-'СЕТ СН'!$G$21</f>
        <v>5163.6090736400001</v>
      </c>
      <c r="O56" s="36">
        <f>SUMIFS(СВЦЭМ!$D$39:$D$782,СВЦЭМ!$A$39:$A$782,$A56,СВЦЭМ!$B$39:$B$782,O$47)+'СЕТ СН'!$G$11+СВЦЭМ!$D$10+'СЕТ СН'!$G$5-'СЕТ СН'!$G$21</f>
        <v>5182.9998131400007</v>
      </c>
      <c r="P56" s="36">
        <f>SUMIFS(СВЦЭМ!$D$39:$D$782,СВЦЭМ!$A$39:$A$782,$A56,СВЦЭМ!$B$39:$B$782,P$47)+'СЕТ СН'!$G$11+СВЦЭМ!$D$10+'СЕТ СН'!$G$5-'СЕТ СН'!$G$21</f>
        <v>5200.1539284800001</v>
      </c>
      <c r="Q56" s="36">
        <f>SUMIFS(СВЦЭМ!$D$39:$D$782,СВЦЭМ!$A$39:$A$782,$A56,СВЦЭМ!$B$39:$B$782,Q$47)+'СЕТ СН'!$G$11+СВЦЭМ!$D$10+'СЕТ СН'!$G$5-'СЕТ СН'!$G$21</f>
        <v>5215.7851159100001</v>
      </c>
      <c r="R56" s="36">
        <f>SUMIFS(СВЦЭМ!$D$39:$D$782,СВЦЭМ!$A$39:$A$782,$A56,СВЦЭМ!$B$39:$B$782,R$47)+'СЕТ СН'!$G$11+СВЦЭМ!$D$10+'СЕТ СН'!$G$5-'СЕТ СН'!$G$21</f>
        <v>5213.8259526000002</v>
      </c>
      <c r="S56" s="36">
        <f>SUMIFS(СВЦЭМ!$D$39:$D$782,СВЦЭМ!$A$39:$A$782,$A56,СВЦЭМ!$B$39:$B$782,S$47)+'СЕТ СН'!$G$11+СВЦЭМ!$D$10+'СЕТ СН'!$G$5-'СЕТ СН'!$G$21</f>
        <v>5175.6257548400008</v>
      </c>
      <c r="T56" s="36">
        <f>SUMIFS(СВЦЭМ!$D$39:$D$782,СВЦЭМ!$A$39:$A$782,$A56,СВЦЭМ!$B$39:$B$782,T$47)+'СЕТ СН'!$G$11+СВЦЭМ!$D$10+'СЕТ СН'!$G$5-'СЕТ СН'!$G$21</f>
        <v>5135.96379118</v>
      </c>
      <c r="U56" s="36">
        <f>SUMIFS(СВЦЭМ!$D$39:$D$782,СВЦЭМ!$A$39:$A$782,$A56,СВЦЭМ!$B$39:$B$782,U$47)+'СЕТ СН'!$G$11+СВЦЭМ!$D$10+'СЕТ СН'!$G$5-'СЕТ СН'!$G$21</f>
        <v>5119.3975740300002</v>
      </c>
      <c r="V56" s="36">
        <f>SUMIFS(СВЦЭМ!$D$39:$D$782,СВЦЭМ!$A$39:$A$782,$A56,СВЦЭМ!$B$39:$B$782,V$47)+'СЕТ СН'!$G$11+СВЦЭМ!$D$10+'СЕТ СН'!$G$5-'СЕТ СН'!$G$21</f>
        <v>5081.4150994800002</v>
      </c>
      <c r="W56" s="36">
        <f>SUMIFS(СВЦЭМ!$D$39:$D$782,СВЦЭМ!$A$39:$A$782,$A56,СВЦЭМ!$B$39:$B$782,W$47)+'СЕТ СН'!$G$11+СВЦЭМ!$D$10+'СЕТ СН'!$G$5-'СЕТ СН'!$G$21</f>
        <v>5053.9819765800003</v>
      </c>
      <c r="X56" s="36">
        <f>SUMIFS(СВЦЭМ!$D$39:$D$782,СВЦЭМ!$A$39:$A$782,$A56,СВЦЭМ!$B$39:$B$782,X$47)+'СЕТ СН'!$G$11+СВЦЭМ!$D$10+'СЕТ СН'!$G$5-'СЕТ СН'!$G$21</f>
        <v>5086.3547488599997</v>
      </c>
      <c r="Y56" s="36">
        <f>SUMIFS(СВЦЭМ!$D$39:$D$782,СВЦЭМ!$A$39:$A$782,$A56,СВЦЭМ!$B$39:$B$782,Y$47)+'СЕТ СН'!$G$11+СВЦЭМ!$D$10+'СЕТ СН'!$G$5-'СЕТ СН'!$G$21</f>
        <v>5158.6934263600006</v>
      </c>
    </row>
    <row r="57" spans="1:25" ht="15.75" x14ac:dyDescent="0.2">
      <c r="A57" s="35">
        <f t="shared" si="1"/>
        <v>45056</v>
      </c>
      <c r="B57" s="36">
        <f>SUMIFS(СВЦЭМ!$D$39:$D$782,СВЦЭМ!$A$39:$A$782,$A57,СВЦЭМ!$B$39:$B$782,B$47)+'СЕТ СН'!$G$11+СВЦЭМ!$D$10+'СЕТ СН'!$G$5-'СЕТ СН'!$G$21</f>
        <v>5169.0970232899999</v>
      </c>
      <c r="C57" s="36">
        <f>SUMIFS(СВЦЭМ!$D$39:$D$782,СВЦЭМ!$A$39:$A$782,$A57,СВЦЭМ!$B$39:$B$782,C$47)+'СЕТ СН'!$G$11+СВЦЭМ!$D$10+'СЕТ СН'!$G$5-'СЕТ СН'!$G$21</f>
        <v>5200.2351470800004</v>
      </c>
      <c r="D57" s="36">
        <f>SUMIFS(СВЦЭМ!$D$39:$D$782,СВЦЭМ!$A$39:$A$782,$A57,СВЦЭМ!$B$39:$B$782,D$47)+'СЕТ СН'!$G$11+СВЦЭМ!$D$10+'СЕТ СН'!$G$5-'СЕТ СН'!$G$21</f>
        <v>5230.7752777300002</v>
      </c>
      <c r="E57" s="36">
        <f>SUMIFS(СВЦЭМ!$D$39:$D$782,СВЦЭМ!$A$39:$A$782,$A57,СВЦЭМ!$B$39:$B$782,E$47)+'СЕТ СН'!$G$11+СВЦЭМ!$D$10+'СЕТ СН'!$G$5-'СЕТ СН'!$G$21</f>
        <v>5242.1485765500001</v>
      </c>
      <c r="F57" s="36">
        <f>SUMIFS(СВЦЭМ!$D$39:$D$782,СВЦЭМ!$A$39:$A$782,$A57,СВЦЭМ!$B$39:$B$782,F$47)+'СЕТ СН'!$G$11+СВЦЭМ!$D$10+'СЕТ СН'!$G$5-'СЕТ СН'!$G$21</f>
        <v>5264.2838939400008</v>
      </c>
      <c r="G57" s="36">
        <f>SUMIFS(СВЦЭМ!$D$39:$D$782,СВЦЭМ!$A$39:$A$782,$A57,СВЦЭМ!$B$39:$B$782,G$47)+'СЕТ СН'!$G$11+СВЦЭМ!$D$10+'СЕТ СН'!$G$5-'СЕТ СН'!$G$21</f>
        <v>5288.4005124100004</v>
      </c>
      <c r="H57" s="36">
        <f>SUMIFS(СВЦЭМ!$D$39:$D$782,СВЦЭМ!$A$39:$A$782,$A57,СВЦЭМ!$B$39:$B$782,H$47)+'СЕТ СН'!$G$11+СВЦЭМ!$D$10+'СЕТ СН'!$G$5-'СЕТ СН'!$G$21</f>
        <v>5277.5098884400004</v>
      </c>
      <c r="I57" s="36">
        <f>SUMIFS(СВЦЭМ!$D$39:$D$782,СВЦЭМ!$A$39:$A$782,$A57,СВЦЭМ!$B$39:$B$782,I$47)+'СЕТ СН'!$G$11+СВЦЭМ!$D$10+'СЕТ СН'!$G$5-'СЕТ СН'!$G$21</f>
        <v>5224.1049749600006</v>
      </c>
      <c r="J57" s="36">
        <f>SUMIFS(СВЦЭМ!$D$39:$D$782,СВЦЭМ!$A$39:$A$782,$A57,СВЦЭМ!$B$39:$B$782,J$47)+'СЕТ СН'!$G$11+СВЦЭМ!$D$10+'СЕТ СН'!$G$5-'СЕТ СН'!$G$21</f>
        <v>5201.8029672900002</v>
      </c>
      <c r="K57" s="36">
        <f>SUMIFS(СВЦЭМ!$D$39:$D$782,СВЦЭМ!$A$39:$A$782,$A57,СВЦЭМ!$B$39:$B$782,K$47)+'СЕТ СН'!$G$11+СВЦЭМ!$D$10+'СЕТ СН'!$G$5-'СЕТ СН'!$G$21</f>
        <v>5164.5048480900005</v>
      </c>
      <c r="L57" s="36">
        <f>SUMIFS(СВЦЭМ!$D$39:$D$782,СВЦЭМ!$A$39:$A$782,$A57,СВЦЭМ!$B$39:$B$782,L$47)+'СЕТ СН'!$G$11+СВЦЭМ!$D$10+'СЕТ СН'!$G$5-'СЕТ СН'!$G$21</f>
        <v>5151.0536138400003</v>
      </c>
      <c r="M57" s="36">
        <f>SUMIFS(СВЦЭМ!$D$39:$D$782,СВЦЭМ!$A$39:$A$782,$A57,СВЦЭМ!$B$39:$B$782,M$47)+'СЕТ СН'!$G$11+СВЦЭМ!$D$10+'СЕТ СН'!$G$5-'СЕТ СН'!$G$21</f>
        <v>5172.14701883</v>
      </c>
      <c r="N57" s="36">
        <f>SUMIFS(СВЦЭМ!$D$39:$D$782,СВЦЭМ!$A$39:$A$782,$A57,СВЦЭМ!$B$39:$B$782,N$47)+'СЕТ СН'!$G$11+СВЦЭМ!$D$10+'СЕТ СН'!$G$5-'СЕТ СН'!$G$21</f>
        <v>5115.1624394200007</v>
      </c>
      <c r="O57" s="36">
        <f>SUMIFS(СВЦЭМ!$D$39:$D$782,СВЦЭМ!$A$39:$A$782,$A57,СВЦЭМ!$B$39:$B$782,O$47)+'СЕТ СН'!$G$11+СВЦЭМ!$D$10+'СЕТ СН'!$G$5-'СЕТ СН'!$G$21</f>
        <v>5238.7664846200005</v>
      </c>
      <c r="P57" s="36">
        <f>SUMIFS(СВЦЭМ!$D$39:$D$782,СВЦЭМ!$A$39:$A$782,$A57,СВЦЭМ!$B$39:$B$782,P$47)+'СЕТ СН'!$G$11+СВЦЭМ!$D$10+'СЕТ СН'!$G$5-'СЕТ СН'!$G$21</f>
        <v>5128.7598057900004</v>
      </c>
      <c r="Q57" s="36">
        <f>SUMIFS(СВЦЭМ!$D$39:$D$782,СВЦЭМ!$A$39:$A$782,$A57,СВЦЭМ!$B$39:$B$782,Q$47)+'СЕТ СН'!$G$11+СВЦЭМ!$D$10+'СЕТ СН'!$G$5-'СЕТ СН'!$G$21</f>
        <v>5250.0039066300005</v>
      </c>
      <c r="R57" s="36">
        <f>SUMIFS(СВЦЭМ!$D$39:$D$782,СВЦЭМ!$A$39:$A$782,$A57,СВЦЭМ!$B$39:$B$782,R$47)+'СЕТ СН'!$G$11+СВЦЭМ!$D$10+'СЕТ СН'!$G$5-'СЕТ СН'!$G$21</f>
        <v>5089.8183146299998</v>
      </c>
      <c r="S57" s="36">
        <f>SUMIFS(СВЦЭМ!$D$39:$D$782,СВЦЭМ!$A$39:$A$782,$A57,СВЦЭМ!$B$39:$B$782,S$47)+'СЕТ СН'!$G$11+СВЦЭМ!$D$10+'СЕТ СН'!$G$5-'СЕТ СН'!$G$21</f>
        <v>5202.4201801199997</v>
      </c>
      <c r="T57" s="36">
        <f>SUMIFS(СВЦЭМ!$D$39:$D$782,СВЦЭМ!$A$39:$A$782,$A57,СВЦЭМ!$B$39:$B$782,T$47)+'СЕТ СН'!$G$11+СВЦЭМ!$D$10+'СЕТ СН'!$G$5-'СЕТ СН'!$G$21</f>
        <v>5131.2223352700003</v>
      </c>
      <c r="U57" s="36">
        <f>SUMIFS(СВЦЭМ!$D$39:$D$782,СВЦЭМ!$A$39:$A$782,$A57,СВЦЭМ!$B$39:$B$782,U$47)+'СЕТ СН'!$G$11+СВЦЭМ!$D$10+'СЕТ СН'!$G$5-'СЕТ СН'!$G$21</f>
        <v>5079.43912292</v>
      </c>
      <c r="V57" s="36">
        <f>SUMIFS(СВЦЭМ!$D$39:$D$782,СВЦЭМ!$A$39:$A$782,$A57,СВЦЭМ!$B$39:$B$782,V$47)+'СЕТ СН'!$G$11+СВЦЭМ!$D$10+'СЕТ СН'!$G$5-'СЕТ СН'!$G$21</f>
        <v>5063.5295344900005</v>
      </c>
      <c r="W57" s="36">
        <f>SUMIFS(СВЦЭМ!$D$39:$D$782,СВЦЭМ!$A$39:$A$782,$A57,СВЦЭМ!$B$39:$B$782,W$47)+'СЕТ СН'!$G$11+СВЦЭМ!$D$10+'СЕТ СН'!$G$5-'СЕТ СН'!$G$21</f>
        <v>5101.2579858999998</v>
      </c>
      <c r="X57" s="36">
        <f>SUMIFS(СВЦЭМ!$D$39:$D$782,СВЦЭМ!$A$39:$A$782,$A57,СВЦЭМ!$B$39:$B$782,X$47)+'СЕТ СН'!$G$11+СВЦЭМ!$D$10+'СЕТ СН'!$G$5-'СЕТ СН'!$G$21</f>
        <v>5144.9048770500003</v>
      </c>
      <c r="Y57" s="36">
        <f>SUMIFS(СВЦЭМ!$D$39:$D$782,СВЦЭМ!$A$39:$A$782,$A57,СВЦЭМ!$B$39:$B$782,Y$47)+'СЕТ СН'!$G$11+СВЦЭМ!$D$10+'СЕТ СН'!$G$5-'СЕТ СН'!$G$21</f>
        <v>5152.8332179000008</v>
      </c>
    </row>
    <row r="58" spans="1:25" ht="15.75" x14ac:dyDescent="0.2">
      <c r="A58" s="35">
        <f t="shared" si="1"/>
        <v>45057</v>
      </c>
      <c r="B58" s="36">
        <f>SUMIFS(СВЦЭМ!$D$39:$D$782,СВЦЭМ!$A$39:$A$782,$A58,СВЦЭМ!$B$39:$B$782,B$47)+'СЕТ СН'!$G$11+СВЦЭМ!$D$10+'СЕТ СН'!$G$5-'СЕТ СН'!$G$21</f>
        <v>5188.9423504900005</v>
      </c>
      <c r="C58" s="36">
        <f>SUMIFS(СВЦЭМ!$D$39:$D$782,СВЦЭМ!$A$39:$A$782,$A58,СВЦЭМ!$B$39:$B$782,C$47)+'СЕТ СН'!$G$11+СВЦЭМ!$D$10+'СЕТ СН'!$G$5-'СЕТ СН'!$G$21</f>
        <v>5263.6812138700006</v>
      </c>
      <c r="D58" s="36">
        <f>SUMIFS(СВЦЭМ!$D$39:$D$782,СВЦЭМ!$A$39:$A$782,$A58,СВЦЭМ!$B$39:$B$782,D$47)+'СЕТ СН'!$G$11+СВЦЭМ!$D$10+'СЕТ СН'!$G$5-'СЕТ СН'!$G$21</f>
        <v>5338.6182513900003</v>
      </c>
      <c r="E58" s="36">
        <f>SUMIFS(СВЦЭМ!$D$39:$D$782,СВЦЭМ!$A$39:$A$782,$A58,СВЦЭМ!$B$39:$B$782,E$47)+'СЕТ СН'!$G$11+СВЦЭМ!$D$10+'СЕТ СН'!$G$5-'СЕТ СН'!$G$21</f>
        <v>5357.3504919300003</v>
      </c>
      <c r="F58" s="36">
        <f>SUMIFS(СВЦЭМ!$D$39:$D$782,СВЦЭМ!$A$39:$A$782,$A58,СВЦЭМ!$B$39:$B$782,F$47)+'СЕТ СН'!$G$11+СВЦЭМ!$D$10+'СЕТ СН'!$G$5-'СЕТ СН'!$G$21</f>
        <v>5265.3304082200002</v>
      </c>
      <c r="G58" s="36">
        <f>SUMIFS(СВЦЭМ!$D$39:$D$782,СВЦЭМ!$A$39:$A$782,$A58,СВЦЭМ!$B$39:$B$782,G$47)+'СЕТ СН'!$G$11+СВЦЭМ!$D$10+'СЕТ СН'!$G$5-'СЕТ СН'!$G$21</f>
        <v>5331.1899873700004</v>
      </c>
      <c r="H58" s="36">
        <f>SUMIFS(СВЦЭМ!$D$39:$D$782,СВЦЭМ!$A$39:$A$782,$A58,СВЦЭМ!$B$39:$B$782,H$47)+'СЕТ СН'!$G$11+СВЦЭМ!$D$10+'СЕТ СН'!$G$5-'СЕТ СН'!$G$21</f>
        <v>5254.6084590500004</v>
      </c>
      <c r="I58" s="36">
        <f>SUMIFS(СВЦЭМ!$D$39:$D$782,СВЦЭМ!$A$39:$A$782,$A58,СВЦЭМ!$B$39:$B$782,I$47)+'СЕТ СН'!$G$11+СВЦЭМ!$D$10+'СЕТ СН'!$G$5-'СЕТ СН'!$G$21</f>
        <v>5157.1062291800008</v>
      </c>
      <c r="J58" s="36">
        <f>SUMIFS(СВЦЭМ!$D$39:$D$782,СВЦЭМ!$A$39:$A$782,$A58,СВЦЭМ!$B$39:$B$782,J$47)+'СЕТ СН'!$G$11+СВЦЭМ!$D$10+'СЕТ СН'!$G$5-'СЕТ СН'!$G$21</f>
        <v>5111.4727488099998</v>
      </c>
      <c r="K58" s="36">
        <f>SUMIFS(СВЦЭМ!$D$39:$D$782,СВЦЭМ!$A$39:$A$782,$A58,СВЦЭМ!$B$39:$B$782,K$47)+'СЕТ СН'!$G$11+СВЦЭМ!$D$10+'СЕТ СН'!$G$5-'СЕТ СН'!$G$21</f>
        <v>5088.7898462900002</v>
      </c>
      <c r="L58" s="36">
        <f>SUMIFS(СВЦЭМ!$D$39:$D$782,СВЦЭМ!$A$39:$A$782,$A58,СВЦЭМ!$B$39:$B$782,L$47)+'СЕТ СН'!$G$11+СВЦЭМ!$D$10+'СЕТ СН'!$G$5-'СЕТ СН'!$G$21</f>
        <v>5096.1580615299999</v>
      </c>
      <c r="M58" s="36">
        <f>SUMIFS(СВЦЭМ!$D$39:$D$782,СВЦЭМ!$A$39:$A$782,$A58,СВЦЭМ!$B$39:$B$782,M$47)+'СЕТ СН'!$G$11+СВЦЭМ!$D$10+'СЕТ СН'!$G$5-'СЕТ СН'!$G$21</f>
        <v>5078.4507221200001</v>
      </c>
      <c r="N58" s="36">
        <f>SUMIFS(СВЦЭМ!$D$39:$D$782,СВЦЭМ!$A$39:$A$782,$A58,СВЦЭМ!$B$39:$B$782,N$47)+'СЕТ СН'!$G$11+СВЦЭМ!$D$10+'СЕТ СН'!$G$5-'СЕТ СН'!$G$21</f>
        <v>5140.7356439600007</v>
      </c>
      <c r="O58" s="36">
        <f>SUMIFS(СВЦЭМ!$D$39:$D$782,СВЦЭМ!$A$39:$A$782,$A58,СВЦЭМ!$B$39:$B$782,O$47)+'СЕТ СН'!$G$11+СВЦЭМ!$D$10+'СЕТ СН'!$G$5-'СЕТ СН'!$G$21</f>
        <v>5150.18881332</v>
      </c>
      <c r="P58" s="36">
        <f>SUMIFS(СВЦЭМ!$D$39:$D$782,СВЦЭМ!$A$39:$A$782,$A58,СВЦЭМ!$B$39:$B$782,P$47)+'СЕТ СН'!$G$11+СВЦЭМ!$D$10+'СЕТ СН'!$G$5-'СЕТ СН'!$G$21</f>
        <v>5150.5075386799999</v>
      </c>
      <c r="Q58" s="36">
        <f>SUMIFS(СВЦЭМ!$D$39:$D$782,СВЦЭМ!$A$39:$A$782,$A58,СВЦЭМ!$B$39:$B$782,Q$47)+'СЕТ СН'!$G$11+СВЦЭМ!$D$10+'СЕТ СН'!$G$5-'СЕТ СН'!$G$21</f>
        <v>5155.5707275000004</v>
      </c>
      <c r="R58" s="36">
        <f>SUMIFS(СВЦЭМ!$D$39:$D$782,СВЦЭМ!$A$39:$A$782,$A58,СВЦЭМ!$B$39:$B$782,R$47)+'СЕТ СН'!$G$11+СВЦЭМ!$D$10+'СЕТ СН'!$G$5-'СЕТ СН'!$G$21</f>
        <v>5144.2415656200001</v>
      </c>
      <c r="S58" s="36">
        <f>SUMIFS(СВЦЭМ!$D$39:$D$782,СВЦЭМ!$A$39:$A$782,$A58,СВЦЭМ!$B$39:$B$782,S$47)+'СЕТ СН'!$G$11+СВЦЭМ!$D$10+'СЕТ СН'!$G$5-'СЕТ СН'!$G$21</f>
        <v>5093.1342753600002</v>
      </c>
      <c r="T58" s="36">
        <f>SUMIFS(СВЦЭМ!$D$39:$D$782,СВЦЭМ!$A$39:$A$782,$A58,СВЦЭМ!$B$39:$B$782,T$47)+'СЕТ СН'!$G$11+СВЦЭМ!$D$10+'СЕТ СН'!$G$5-'СЕТ СН'!$G$21</f>
        <v>5062.2300272700004</v>
      </c>
      <c r="U58" s="36">
        <f>SUMIFS(СВЦЭМ!$D$39:$D$782,СВЦЭМ!$A$39:$A$782,$A58,СВЦЭМ!$B$39:$B$782,U$47)+'СЕТ СН'!$G$11+СВЦЭМ!$D$10+'СЕТ СН'!$G$5-'СЕТ СН'!$G$21</f>
        <v>5083.9561972000001</v>
      </c>
      <c r="V58" s="36">
        <f>SUMIFS(СВЦЭМ!$D$39:$D$782,СВЦЭМ!$A$39:$A$782,$A58,СВЦЭМ!$B$39:$B$782,V$47)+'СЕТ СН'!$G$11+СВЦЭМ!$D$10+'СЕТ СН'!$G$5-'СЕТ СН'!$G$21</f>
        <v>5065.9909757100004</v>
      </c>
      <c r="W58" s="36">
        <f>SUMIFS(СВЦЭМ!$D$39:$D$782,СВЦЭМ!$A$39:$A$782,$A58,СВЦЭМ!$B$39:$B$782,W$47)+'СЕТ СН'!$G$11+СВЦЭМ!$D$10+'СЕТ СН'!$G$5-'СЕТ СН'!$G$21</f>
        <v>5082.2612995700001</v>
      </c>
      <c r="X58" s="36">
        <f>SUMIFS(СВЦЭМ!$D$39:$D$782,СВЦЭМ!$A$39:$A$782,$A58,СВЦЭМ!$B$39:$B$782,X$47)+'СЕТ СН'!$G$11+СВЦЭМ!$D$10+'СЕТ СН'!$G$5-'СЕТ СН'!$G$21</f>
        <v>5088.6359446400002</v>
      </c>
      <c r="Y58" s="36">
        <f>SUMIFS(СВЦЭМ!$D$39:$D$782,СВЦЭМ!$A$39:$A$782,$A58,СВЦЭМ!$B$39:$B$782,Y$47)+'СЕТ СН'!$G$11+СВЦЭМ!$D$10+'СЕТ СН'!$G$5-'СЕТ СН'!$G$21</f>
        <v>5134.19585431</v>
      </c>
    </row>
    <row r="59" spans="1:25" ht="15.75" x14ac:dyDescent="0.2">
      <c r="A59" s="35">
        <f t="shared" si="1"/>
        <v>45058</v>
      </c>
      <c r="B59" s="36">
        <f>SUMIFS(СВЦЭМ!$D$39:$D$782,СВЦЭМ!$A$39:$A$782,$A59,СВЦЭМ!$B$39:$B$782,B$47)+'СЕТ СН'!$G$11+СВЦЭМ!$D$10+'СЕТ СН'!$G$5-'СЕТ СН'!$G$21</f>
        <v>5286.0869752799999</v>
      </c>
      <c r="C59" s="36">
        <f>SUMIFS(СВЦЭМ!$D$39:$D$782,СВЦЭМ!$A$39:$A$782,$A59,СВЦЭМ!$B$39:$B$782,C$47)+'СЕТ СН'!$G$11+СВЦЭМ!$D$10+'СЕТ СН'!$G$5-'СЕТ СН'!$G$21</f>
        <v>5349.7441785200008</v>
      </c>
      <c r="D59" s="36">
        <f>SUMIFS(СВЦЭМ!$D$39:$D$782,СВЦЭМ!$A$39:$A$782,$A59,СВЦЭМ!$B$39:$B$782,D$47)+'СЕТ СН'!$G$11+СВЦЭМ!$D$10+'СЕТ СН'!$G$5-'СЕТ СН'!$G$21</f>
        <v>5363.2684290500001</v>
      </c>
      <c r="E59" s="36">
        <f>SUMIFS(СВЦЭМ!$D$39:$D$782,СВЦЭМ!$A$39:$A$782,$A59,СВЦЭМ!$B$39:$B$782,E$47)+'СЕТ СН'!$G$11+СВЦЭМ!$D$10+'СЕТ СН'!$G$5-'СЕТ СН'!$G$21</f>
        <v>5342.93448532</v>
      </c>
      <c r="F59" s="36">
        <f>SUMIFS(СВЦЭМ!$D$39:$D$782,СВЦЭМ!$A$39:$A$782,$A59,СВЦЭМ!$B$39:$B$782,F$47)+'СЕТ СН'!$G$11+СВЦЭМ!$D$10+'СЕТ СН'!$G$5-'СЕТ СН'!$G$21</f>
        <v>5341.5390401300001</v>
      </c>
      <c r="G59" s="36">
        <f>SUMIFS(СВЦЭМ!$D$39:$D$782,СВЦЭМ!$A$39:$A$782,$A59,СВЦЭМ!$B$39:$B$782,G$47)+'СЕТ СН'!$G$11+СВЦЭМ!$D$10+'СЕТ СН'!$G$5-'СЕТ СН'!$G$21</f>
        <v>5336.8758036400004</v>
      </c>
      <c r="H59" s="36">
        <f>SUMIFS(СВЦЭМ!$D$39:$D$782,СВЦЭМ!$A$39:$A$782,$A59,СВЦЭМ!$B$39:$B$782,H$47)+'СЕТ СН'!$G$11+СВЦЭМ!$D$10+'СЕТ СН'!$G$5-'СЕТ СН'!$G$21</f>
        <v>5189.0125737300004</v>
      </c>
      <c r="I59" s="36">
        <f>SUMIFS(СВЦЭМ!$D$39:$D$782,СВЦЭМ!$A$39:$A$782,$A59,СВЦЭМ!$B$39:$B$782,I$47)+'СЕТ СН'!$G$11+СВЦЭМ!$D$10+'СЕТ СН'!$G$5-'СЕТ СН'!$G$21</f>
        <v>5148.7834336200003</v>
      </c>
      <c r="J59" s="36">
        <f>SUMIFS(СВЦЭМ!$D$39:$D$782,СВЦЭМ!$A$39:$A$782,$A59,СВЦЭМ!$B$39:$B$782,J$47)+'СЕТ СН'!$G$11+СВЦЭМ!$D$10+'СЕТ СН'!$G$5-'СЕТ СН'!$G$21</f>
        <v>5080.9815466100008</v>
      </c>
      <c r="K59" s="36">
        <f>SUMIFS(СВЦЭМ!$D$39:$D$782,СВЦЭМ!$A$39:$A$782,$A59,СВЦЭМ!$B$39:$B$782,K$47)+'СЕТ СН'!$G$11+СВЦЭМ!$D$10+'СЕТ СН'!$G$5-'СЕТ СН'!$G$21</f>
        <v>5039.7273460900005</v>
      </c>
      <c r="L59" s="36">
        <f>SUMIFS(СВЦЭМ!$D$39:$D$782,СВЦЭМ!$A$39:$A$782,$A59,СВЦЭМ!$B$39:$B$782,L$47)+'СЕТ СН'!$G$11+СВЦЭМ!$D$10+'СЕТ СН'!$G$5-'СЕТ СН'!$G$21</f>
        <v>5053.8037546900005</v>
      </c>
      <c r="M59" s="36">
        <f>SUMIFS(СВЦЭМ!$D$39:$D$782,СВЦЭМ!$A$39:$A$782,$A59,СВЦЭМ!$B$39:$B$782,M$47)+'СЕТ СН'!$G$11+СВЦЭМ!$D$10+'СЕТ СН'!$G$5-'СЕТ СН'!$G$21</f>
        <v>5087.4141067800001</v>
      </c>
      <c r="N59" s="36">
        <f>SUMIFS(СВЦЭМ!$D$39:$D$782,СВЦЭМ!$A$39:$A$782,$A59,СВЦЭМ!$B$39:$B$782,N$47)+'СЕТ СН'!$G$11+СВЦЭМ!$D$10+'СЕТ СН'!$G$5-'СЕТ СН'!$G$21</f>
        <v>5133.2725453600005</v>
      </c>
      <c r="O59" s="36">
        <f>SUMIFS(СВЦЭМ!$D$39:$D$782,СВЦЭМ!$A$39:$A$782,$A59,СВЦЭМ!$B$39:$B$782,O$47)+'СЕТ СН'!$G$11+СВЦЭМ!$D$10+'СЕТ СН'!$G$5-'СЕТ СН'!$G$21</f>
        <v>5136.6951950100001</v>
      </c>
      <c r="P59" s="36">
        <f>SUMIFS(СВЦЭМ!$D$39:$D$782,СВЦЭМ!$A$39:$A$782,$A59,СВЦЭМ!$B$39:$B$782,P$47)+'СЕТ СН'!$G$11+СВЦЭМ!$D$10+'СЕТ СН'!$G$5-'СЕТ СН'!$G$21</f>
        <v>5161.4591269800003</v>
      </c>
      <c r="Q59" s="36">
        <f>SUMIFS(СВЦЭМ!$D$39:$D$782,СВЦЭМ!$A$39:$A$782,$A59,СВЦЭМ!$B$39:$B$782,Q$47)+'СЕТ СН'!$G$11+СВЦЭМ!$D$10+'СЕТ СН'!$G$5-'СЕТ СН'!$G$21</f>
        <v>5149.9793026000007</v>
      </c>
      <c r="R59" s="36">
        <f>SUMIFS(СВЦЭМ!$D$39:$D$782,СВЦЭМ!$A$39:$A$782,$A59,СВЦЭМ!$B$39:$B$782,R$47)+'СЕТ СН'!$G$11+СВЦЭМ!$D$10+'СЕТ СН'!$G$5-'СЕТ СН'!$G$21</f>
        <v>5117.6940324300003</v>
      </c>
      <c r="S59" s="36">
        <f>SUMIFS(СВЦЭМ!$D$39:$D$782,СВЦЭМ!$A$39:$A$782,$A59,СВЦЭМ!$B$39:$B$782,S$47)+'СЕТ СН'!$G$11+СВЦЭМ!$D$10+'СЕТ СН'!$G$5-'СЕТ СН'!$G$21</f>
        <v>5083.3237797600004</v>
      </c>
      <c r="T59" s="36">
        <f>SUMIFS(СВЦЭМ!$D$39:$D$782,СВЦЭМ!$A$39:$A$782,$A59,СВЦЭМ!$B$39:$B$782,T$47)+'СЕТ СН'!$G$11+СВЦЭМ!$D$10+'СЕТ СН'!$G$5-'СЕТ СН'!$G$21</f>
        <v>5055.3788168900001</v>
      </c>
      <c r="U59" s="36">
        <f>SUMIFS(СВЦЭМ!$D$39:$D$782,СВЦЭМ!$A$39:$A$782,$A59,СВЦЭМ!$B$39:$B$782,U$47)+'СЕТ СН'!$G$11+СВЦЭМ!$D$10+'СЕТ СН'!$G$5-'СЕТ СН'!$G$21</f>
        <v>5014.64447862</v>
      </c>
      <c r="V59" s="36">
        <f>SUMIFS(СВЦЭМ!$D$39:$D$782,СВЦЭМ!$A$39:$A$782,$A59,СВЦЭМ!$B$39:$B$782,V$47)+'СЕТ СН'!$G$11+СВЦЭМ!$D$10+'СЕТ СН'!$G$5-'СЕТ СН'!$G$21</f>
        <v>5004.3334459500002</v>
      </c>
      <c r="W59" s="36">
        <f>SUMIFS(СВЦЭМ!$D$39:$D$782,СВЦЭМ!$A$39:$A$782,$A59,СВЦЭМ!$B$39:$B$782,W$47)+'СЕТ СН'!$G$11+СВЦЭМ!$D$10+'СЕТ СН'!$G$5-'СЕТ СН'!$G$21</f>
        <v>5068.3304466099999</v>
      </c>
      <c r="X59" s="36">
        <f>SUMIFS(СВЦЭМ!$D$39:$D$782,СВЦЭМ!$A$39:$A$782,$A59,СВЦЭМ!$B$39:$B$782,X$47)+'СЕТ СН'!$G$11+СВЦЭМ!$D$10+'СЕТ СН'!$G$5-'СЕТ СН'!$G$21</f>
        <v>5084.4336565100002</v>
      </c>
      <c r="Y59" s="36">
        <f>SUMIFS(СВЦЭМ!$D$39:$D$782,СВЦЭМ!$A$39:$A$782,$A59,СВЦЭМ!$B$39:$B$782,Y$47)+'СЕТ СН'!$G$11+СВЦЭМ!$D$10+'СЕТ СН'!$G$5-'СЕТ СН'!$G$21</f>
        <v>5145.00914044</v>
      </c>
    </row>
    <row r="60" spans="1:25" ht="15.75" x14ac:dyDescent="0.2">
      <c r="A60" s="35">
        <f t="shared" si="1"/>
        <v>45059</v>
      </c>
      <c r="B60" s="36">
        <f>SUMIFS(СВЦЭМ!$D$39:$D$782,СВЦЭМ!$A$39:$A$782,$A60,СВЦЭМ!$B$39:$B$782,B$47)+'СЕТ СН'!$G$11+СВЦЭМ!$D$10+'СЕТ СН'!$G$5-'СЕТ СН'!$G$21</f>
        <v>5219.2735253500005</v>
      </c>
      <c r="C60" s="36">
        <f>SUMIFS(СВЦЭМ!$D$39:$D$782,СВЦЭМ!$A$39:$A$782,$A60,СВЦЭМ!$B$39:$B$782,C$47)+'СЕТ СН'!$G$11+СВЦЭМ!$D$10+'СЕТ СН'!$G$5-'СЕТ СН'!$G$21</f>
        <v>5267.56794051</v>
      </c>
      <c r="D60" s="36">
        <f>SUMIFS(СВЦЭМ!$D$39:$D$782,СВЦЭМ!$A$39:$A$782,$A60,СВЦЭМ!$B$39:$B$782,D$47)+'СЕТ СН'!$G$11+СВЦЭМ!$D$10+'СЕТ СН'!$G$5-'СЕТ СН'!$G$21</f>
        <v>5314.0005975800004</v>
      </c>
      <c r="E60" s="36">
        <f>SUMIFS(СВЦЭМ!$D$39:$D$782,СВЦЭМ!$A$39:$A$782,$A60,СВЦЭМ!$B$39:$B$782,E$47)+'СЕТ СН'!$G$11+СВЦЭМ!$D$10+'СЕТ СН'!$G$5-'СЕТ СН'!$G$21</f>
        <v>5332.34820992</v>
      </c>
      <c r="F60" s="36">
        <f>SUMIFS(СВЦЭМ!$D$39:$D$782,СВЦЭМ!$A$39:$A$782,$A60,СВЦЭМ!$B$39:$B$782,F$47)+'СЕТ СН'!$G$11+СВЦЭМ!$D$10+'СЕТ СН'!$G$5-'СЕТ СН'!$G$21</f>
        <v>5331.90909345</v>
      </c>
      <c r="G60" s="36">
        <f>SUMIFS(СВЦЭМ!$D$39:$D$782,СВЦЭМ!$A$39:$A$782,$A60,СВЦЭМ!$B$39:$B$782,G$47)+'СЕТ СН'!$G$11+СВЦЭМ!$D$10+'СЕТ СН'!$G$5-'СЕТ СН'!$G$21</f>
        <v>5312.6679311200005</v>
      </c>
      <c r="H60" s="36">
        <f>SUMIFS(СВЦЭМ!$D$39:$D$782,СВЦЭМ!$A$39:$A$782,$A60,СВЦЭМ!$B$39:$B$782,H$47)+'СЕТ СН'!$G$11+СВЦЭМ!$D$10+'СЕТ СН'!$G$5-'СЕТ СН'!$G$21</f>
        <v>5291.2892342600007</v>
      </c>
      <c r="I60" s="36">
        <f>SUMIFS(СВЦЭМ!$D$39:$D$782,СВЦЭМ!$A$39:$A$782,$A60,СВЦЭМ!$B$39:$B$782,I$47)+'СЕТ СН'!$G$11+СВЦЭМ!$D$10+'СЕТ СН'!$G$5-'СЕТ СН'!$G$21</f>
        <v>5208.2044387200003</v>
      </c>
      <c r="J60" s="36">
        <f>SUMIFS(СВЦЭМ!$D$39:$D$782,СВЦЭМ!$A$39:$A$782,$A60,СВЦЭМ!$B$39:$B$782,J$47)+'СЕТ СН'!$G$11+СВЦЭМ!$D$10+'СЕТ СН'!$G$5-'СЕТ СН'!$G$21</f>
        <v>5147.3727936499999</v>
      </c>
      <c r="K60" s="36">
        <f>SUMIFS(СВЦЭМ!$D$39:$D$782,СВЦЭМ!$A$39:$A$782,$A60,СВЦЭМ!$B$39:$B$782,K$47)+'СЕТ СН'!$G$11+СВЦЭМ!$D$10+'СЕТ СН'!$G$5-'СЕТ СН'!$G$21</f>
        <v>5148.8472005200001</v>
      </c>
      <c r="L60" s="36">
        <f>SUMIFS(СВЦЭМ!$D$39:$D$782,СВЦЭМ!$A$39:$A$782,$A60,СВЦЭМ!$B$39:$B$782,L$47)+'СЕТ СН'!$G$11+СВЦЭМ!$D$10+'СЕТ СН'!$G$5-'СЕТ СН'!$G$21</f>
        <v>5136.5847458400003</v>
      </c>
      <c r="M60" s="36">
        <f>SUMIFS(СВЦЭМ!$D$39:$D$782,СВЦЭМ!$A$39:$A$782,$A60,СВЦЭМ!$B$39:$B$782,M$47)+'СЕТ СН'!$G$11+СВЦЭМ!$D$10+'СЕТ СН'!$G$5-'СЕТ СН'!$G$21</f>
        <v>5118.7334709100005</v>
      </c>
      <c r="N60" s="36">
        <f>SUMIFS(СВЦЭМ!$D$39:$D$782,СВЦЭМ!$A$39:$A$782,$A60,СВЦЭМ!$B$39:$B$782,N$47)+'СЕТ СН'!$G$11+СВЦЭМ!$D$10+'СЕТ СН'!$G$5-'СЕТ СН'!$G$21</f>
        <v>5151.8345473700001</v>
      </c>
      <c r="O60" s="36">
        <f>SUMIFS(СВЦЭМ!$D$39:$D$782,СВЦЭМ!$A$39:$A$782,$A60,СВЦЭМ!$B$39:$B$782,O$47)+'СЕТ СН'!$G$11+СВЦЭМ!$D$10+'СЕТ СН'!$G$5-'СЕТ СН'!$G$21</f>
        <v>5177.3606902000001</v>
      </c>
      <c r="P60" s="36">
        <f>SUMIFS(СВЦЭМ!$D$39:$D$782,СВЦЭМ!$A$39:$A$782,$A60,СВЦЭМ!$B$39:$B$782,P$47)+'СЕТ СН'!$G$11+СВЦЭМ!$D$10+'СЕТ СН'!$G$5-'СЕТ СН'!$G$21</f>
        <v>5192.6857491800001</v>
      </c>
      <c r="Q60" s="36">
        <f>SUMIFS(СВЦЭМ!$D$39:$D$782,СВЦЭМ!$A$39:$A$782,$A60,СВЦЭМ!$B$39:$B$782,Q$47)+'СЕТ СН'!$G$11+СВЦЭМ!$D$10+'СЕТ СН'!$G$5-'СЕТ СН'!$G$21</f>
        <v>5214.4955137800007</v>
      </c>
      <c r="R60" s="36">
        <f>SUMIFS(СВЦЭМ!$D$39:$D$782,СВЦЭМ!$A$39:$A$782,$A60,СВЦЭМ!$B$39:$B$782,R$47)+'СЕТ СН'!$G$11+СВЦЭМ!$D$10+'СЕТ СН'!$G$5-'СЕТ СН'!$G$21</f>
        <v>5214.3653578400008</v>
      </c>
      <c r="S60" s="36">
        <f>SUMIFS(СВЦЭМ!$D$39:$D$782,СВЦЭМ!$A$39:$A$782,$A60,СВЦЭМ!$B$39:$B$782,S$47)+'СЕТ СН'!$G$11+СВЦЭМ!$D$10+'СЕТ СН'!$G$5-'СЕТ СН'!$G$21</f>
        <v>5186.8733864900005</v>
      </c>
      <c r="T60" s="36">
        <f>SUMIFS(СВЦЭМ!$D$39:$D$782,СВЦЭМ!$A$39:$A$782,$A60,СВЦЭМ!$B$39:$B$782,T$47)+'СЕТ СН'!$G$11+СВЦЭМ!$D$10+'СЕТ СН'!$G$5-'СЕТ СН'!$G$21</f>
        <v>5160.1172030400003</v>
      </c>
      <c r="U60" s="36">
        <f>SUMIFS(СВЦЭМ!$D$39:$D$782,СВЦЭМ!$A$39:$A$782,$A60,СВЦЭМ!$B$39:$B$782,U$47)+'СЕТ СН'!$G$11+СВЦЭМ!$D$10+'СЕТ СН'!$G$5-'СЕТ СН'!$G$21</f>
        <v>5053.5600865100005</v>
      </c>
      <c r="V60" s="36">
        <f>SUMIFS(СВЦЭМ!$D$39:$D$782,СВЦЭМ!$A$39:$A$782,$A60,СВЦЭМ!$B$39:$B$782,V$47)+'СЕТ СН'!$G$11+СВЦЭМ!$D$10+'СЕТ СН'!$G$5-'СЕТ СН'!$G$21</f>
        <v>5063.2363873700006</v>
      </c>
      <c r="W60" s="36">
        <f>SUMIFS(СВЦЭМ!$D$39:$D$782,СВЦЭМ!$A$39:$A$782,$A60,СВЦЭМ!$B$39:$B$782,W$47)+'СЕТ СН'!$G$11+СВЦЭМ!$D$10+'СЕТ СН'!$G$5-'СЕТ СН'!$G$21</f>
        <v>5058.7735478300001</v>
      </c>
      <c r="X60" s="36">
        <f>SUMIFS(СВЦЭМ!$D$39:$D$782,СВЦЭМ!$A$39:$A$782,$A60,СВЦЭМ!$B$39:$B$782,X$47)+'СЕТ СН'!$G$11+СВЦЭМ!$D$10+'СЕТ СН'!$G$5-'СЕТ СН'!$G$21</f>
        <v>5107.5105506899999</v>
      </c>
      <c r="Y60" s="36">
        <f>SUMIFS(СВЦЭМ!$D$39:$D$782,СВЦЭМ!$A$39:$A$782,$A60,СВЦЭМ!$B$39:$B$782,Y$47)+'СЕТ СН'!$G$11+СВЦЭМ!$D$10+'СЕТ СН'!$G$5-'СЕТ СН'!$G$21</f>
        <v>5111.6621996499998</v>
      </c>
    </row>
    <row r="61" spans="1:25" ht="15.75" x14ac:dyDescent="0.2">
      <c r="A61" s="35">
        <f t="shared" si="1"/>
        <v>45060</v>
      </c>
      <c r="B61" s="36">
        <f>SUMIFS(СВЦЭМ!$D$39:$D$782,СВЦЭМ!$A$39:$A$782,$A61,СВЦЭМ!$B$39:$B$782,B$47)+'СЕТ СН'!$G$11+СВЦЭМ!$D$10+'СЕТ СН'!$G$5-'СЕТ СН'!$G$21</f>
        <v>5178.55823771</v>
      </c>
      <c r="C61" s="36">
        <f>SUMIFS(СВЦЭМ!$D$39:$D$782,СВЦЭМ!$A$39:$A$782,$A61,СВЦЭМ!$B$39:$B$782,C$47)+'СЕТ СН'!$G$11+СВЦЭМ!$D$10+'СЕТ СН'!$G$5-'СЕТ СН'!$G$21</f>
        <v>5261.0037969700006</v>
      </c>
      <c r="D61" s="36">
        <f>SUMIFS(СВЦЭМ!$D$39:$D$782,СВЦЭМ!$A$39:$A$782,$A61,СВЦЭМ!$B$39:$B$782,D$47)+'СЕТ СН'!$G$11+СВЦЭМ!$D$10+'СЕТ СН'!$G$5-'СЕТ СН'!$G$21</f>
        <v>5328.6571951100004</v>
      </c>
      <c r="E61" s="36">
        <f>SUMIFS(СВЦЭМ!$D$39:$D$782,СВЦЭМ!$A$39:$A$782,$A61,СВЦЭМ!$B$39:$B$782,E$47)+'СЕТ СН'!$G$11+СВЦЭМ!$D$10+'СЕТ СН'!$G$5-'СЕТ СН'!$G$21</f>
        <v>5321.1228008200005</v>
      </c>
      <c r="F61" s="36">
        <f>SUMIFS(СВЦЭМ!$D$39:$D$782,СВЦЭМ!$A$39:$A$782,$A61,СВЦЭМ!$B$39:$B$782,F$47)+'СЕТ СН'!$G$11+СВЦЭМ!$D$10+'СЕТ СН'!$G$5-'СЕТ СН'!$G$21</f>
        <v>5330.6865004200008</v>
      </c>
      <c r="G61" s="36">
        <f>SUMIFS(СВЦЭМ!$D$39:$D$782,СВЦЭМ!$A$39:$A$782,$A61,СВЦЭМ!$B$39:$B$782,G$47)+'СЕТ СН'!$G$11+СВЦЭМ!$D$10+'СЕТ СН'!$G$5-'СЕТ СН'!$G$21</f>
        <v>5318.6365811300002</v>
      </c>
      <c r="H61" s="36">
        <f>SUMIFS(СВЦЭМ!$D$39:$D$782,СВЦЭМ!$A$39:$A$782,$A61,СВЦЭМ!$B$39:$B$782,H$47)+'СЕТ СН'!$G$11+СВЦЭМ!$D$10+'СЕТ СН'!$G$5-'СЕТ СН'!$G$21</f>
        <v>5318.3930343100001</v>
      </c>
      <c r="I61" s="36">
        <f>SUMIFS(СВЦЭМ!$D$39:$D$782,СВЦЭМ!$A$39:$A$782,$A61,СВЦЭМ!$B$39:$B$782,I$47)+'СЕТ СН'!$G$11+СВЦЭМ!$D$10+'СЕТ СН'!$G$5-'СЕТ СН'!$G$21</f>
        <v>5267.4436677100002</v>
      </c>
      <c r="J61" s="36">
        <f>SUMIFS(СВЦЭМ!$D$39:$D$782,СВЦЭМ!$A$39:$A$782,$A61,СВЦЭМ!$B$39:$B$782,J$47)+'СЕТ СН'!$G$11+СВЦЭМ!$D$10+'СЕТ СН'!$G$5-'СЕТ СН'!$G$21</f>
        <v>5188.5345424200004</v>
      </c>
      <c r="K61" s="36">
        <f>SUMIFS(СВЦЭМ!$D$39:$D$782,СВЦЭМ!$A$39:$A$782,$A61,СВЦЭМ!$B$39:$B$782,K$47)+'СЕТ СН'!$G$11+СВЦЭМ!$D$10+'СЕТ СН'!$G$5-'СЕТ СН'!$G$21</f>
        <v>5116.9189837800004</v>
      </c>
      <c r="L61" s="36">
        <f>SUMIFS(СВЦЭМ!$D$39:$D$782,СВЦЭМ!$A$39:$A$782,$A61,СВЦЭМ!$B$39:$B$782,L$47)+'СЕТ СН'!$G$11+СВЦЭМ!$D$10+'СЕТ СН'!$G$5-'СЕТ СН'!$G$21</f>
        <v>5089.7578100500004</v>
      </c>
      <c r="M61" s="36">
        <f>SUMIFS(СВЦЭМ!$D$39:$D$782,СВЦЭМ!$A$39:$A$782,$A61,СВЦЭМ!$B$39:$B$782,M$47)+'СЕТ СН'!$G$11+СВЦЭМ!$D$10+'СЕТ СН'!$G$5-'СЕТ СН'!$G$21</f>
        <v>5080.0518952300008</v>
      </c>
      <c r="N61" s="36">
        <f>SUMIFS(СВЦЭМ!$D$39:$D$782,СВЦЭМ!$A$39:$A$782,$A61,СВЦЭМ!$B$39:$B$782,N$47)+'СЕТ СН'!$G$11+СВЦЭМ!$D$10+'СЕТ СН'!$G$5-'СЕТ СН'!$G$21</f>
        <v>5101.94726911</v>
      </c>
      <c r="O61" s="36">
        <f>SUMIFS(СВЦЭМ!$D$39:$D$782,СВЦЭМ!$A$39:$A$782,$A61,СВЦЭМ!$B$39:$B$782,O$47)+'СЕТ СН'!$G$11+СВЦЭМ!$D$10+'СЕТ СН'!$G$5-'СЕТ СН'!$G$21</f>
        <v>5133.7024671700001</v>
      </c>
      <c r="P61" s="36">
        <f>SUMIFS(СВЦЭМ!$D$39:$D$782,СВЦЭМ!$A$39:$A$782,$A61,СВЦЭМ!$B$39:$B$782,P$47)+'СЕТ СН'!$G$11+СВЦЭМ!$D$10+'СЕТ СН'!$G$5-'СЕТ СН'!$G$21</f>
        <v>5148.9390270800004</v>
      </c>
      <c r="Q61" s="36">
        <f>SUMIFS(СВЦЭМ!$D$39:$D$782,СВЦЭМ!$A$39:$A$782,$A61,СВЦЭМ!$B$39:$B$782,Q$47)+'СЕТ СН'!$G$11+СВЦЭМ!$D$10+'СЕТ СН'!$G$5-'СЕТ СН'!$G$21</f>
        <v>5167.5238942000005</v>
      </c>
      <c r="R61" s="36">
        <f>SUMIFS(СВЦЭМ!$D$39:$D$782,СВЦЭМ!$A$39:$A$782,$A61,СВЦЭМ!$B$39:$B$782,R$47)+'СЕТ СН'!$G$11+СВЦЭМ!$D$10+'СЕТ СН'!$G$5-'СЕТ СН'!$G$21</f>
        <v>5148.9268559000002</v>
      </c>
      <c r="S61" s="36">
        <f>SUMIFS(СВЦЭМ!$D$39:$D$782,СВЦЭМ!$A$39:$A$782,$A61,СВЦЭМ!$B$39:$B$782,S$47)+'СЕТ СН'!$G$11+СВЦЭМ!$D$10+'СЕТ СН'!$G$5-'СЕТ СН'!$G$21</f>
        <v>5115.3238961100005</v>
      </c>
      <c r="T61" s="36">
        <f>SUMIFS(СВЦЭМ!$D$39:$D$782,СВЦЭМ!$A$39:$A$782,$A61,СВЦЭМ!$B$39:$B$782,T$47)+'СЕТ СН'!$G$11+СВЦЭМ!$D$10+'СЕТ СН'!$G$5-'СЕТ СН'!$G$21</f>
        <v>5102.53496395</v>
      </c>
      <c r="U61" s="36">
        <f>SUMIFS(СВЦЭМ!$D$39:$D$782,СВЦЭМ!$A$39:$A$782,$A61,СВЦЭМ!$B$39:$B$782,U$47)+'СЕТ СН'!$G$11+СВЦЭМ!$D$10+'СЕТ СН'!$G$5-'СЕТ СН'!$G$21</f>
        <v>5074.8180966199998</v>
      </c>
      <c r="V61" s="36">
        <f>SUMIFS(СВЦЭМ!$D$39:$D$782,СВЦЭМ!$A$39:$A$782,$A61,СВЦЭМ!$B$39:$B$782,V$47)+'СЕТ СН'!$G$11+СВЦЭМ!$D$10+'СЕТ СН'!$G$5-'СЕТ СН'!$G$21</f>
        <v>5051.04701355</v>
      </c>
      <c r="W61" s="36">
        <f>SUMIFS(СВЦЭМ!$D$39:$D$782,СВЦЭМ!$A$39:$A$782,$A61,СВЦЭМ!$B$39:$B$782,W$47)+'СЕТ СН'!$G$11+СВЦЭМ!$D$10+'СЕТ СН'!$G$5-'СЕТ СН'!$G$21</f>
        <v>5016.2796810700002</v>
      </c>
      <c r="X61" s="36">
        <f>SUMIFS(СВЦЭМ!$D$39:$D$782,СВЦЭМ!$A$39:$A$782,$A61,СВЦЭМ!$B$39:$B$782,X$47)+'СЕТ СН'!$G$11+СВЦЭМ!$D$10+'СЕТ СН'!$G$5-'СЕТ СН'!$G$21</f>
        <v>5057.4932240600001</v>
      </c>
      <c r="Y61" s="36">
        <f>SUMIFS(СВЦЭМ!$D$39:$D$782,СВЦЭМ!$A$39:$A$782,$A61,СВЦЭМ!$B$39:$B$782,Y$47)+'СЕТ СН'!$G$11+СВЦЭМ!$D$10+'СЕТ СН'!$G$5-'СЕТ СН'!$G$21</f>
        <v>5125.7606599999999</v>
      </c>
    </row>
    <row r="62" spans="1:25" ht="15.75" x14ac:dyDescent="0.2">
      <c r="A62" s="35">
        <f t="shared" si="1"/>
        <v>45061</v>
      </c>
      <c r="B62" s="36">
        <f>SUMIFS(СВЦЭМ!$D$39:$D$782,СВЦЭМ!$A$39:$A$782,$A62,СВЦЭМ!$B$39:$B$782,B$47)+'СЕТ СН'!$G$11+СВЦЭМ!$D$10+'СЕТ СН'!$G$5-'СЕТ СН'!$G$21</f>
        <v>5215.5320288000003</v>
      </c>
      <c r="C62" s="36">
        <f>SUMIFS(СВЦЭМ!$D$39:$D$782,СВЦЭМ!$A$39:$A$782,$A62,СВЦЭМ!$B$39:$B$782,C$47)+'СЕТ СН'!$G$11+СВЦЭМ!$D$10+'СЕТ СН'!$G$5-'СЕТ СН'!$G$21</f>
        <v>5284.79405821</v>
      </c>
      <c r="D62" s="36">
        <f>SUMIFS(СВЦЭМ!$D$39:$D$782,СВЦЭМ!$A$39:$A$782,$A62,СВЦЭМ!$B$39:$B$782,D$47)+'СЕТ СН'!$G$11+СВЦЭМ!$D$10+'СЕТ СН'!$G$5-'СЕТ СН'!$G$21</f>
        <v>5375.4734133600004</v>
      </c>
      <c r="E62" s="36">
        <f>SUMIFS(СВЦЭМ!$D$39:$D$782,СВЦЭМ!$A$39:$A$782,$A62,СВЦЭМ!$B$39:$B$782,E$47)+'СЕТ СН'!$G$11+СВЦЭМ!$D$10+'СЕТ СН'!$G$5-'СЕТ СН'!$G$21</f>
        <v>5373.4352004600005</v>
      </c>
      <c r="F62" s="36">
        <f>SUMIFS(СВЦЭМ!$D$39:$D$782,СВЦЭМ!$A$39:$A$782,$A62,СВЦЭМ!$B$39:$B$782,F$47)+'СЕТ СН'!$G$11+СВЦЭМ!$D$10+'СЕТ СН'!$G$5-'СЕТ СН'!$G$21</f>
        <v>5358.7294494100006</v>
      </c>
      <c r="G62" s="36">
        <f>SUMIFS(СВЦЭМ!$D$39:$D$782,СВЦЭМ!$A$39:$A$782,$A62,СВЦЭМ!$B$39:$B$782,G$47)+'СЕТ СН'!$G$11+СВЦЭМ!$D$10+'СЕТ СН'!$G$5-'СЕТ СН'!$G$21</f>
        <v>5323.9674404400002</v>
      </c>
      <c r="H62" s="36">
        <f>SUMIFS(СВЦЭМ!$D$39:$D$782,СВЦЭМ!$A$39:$A$782,$A62,СВЦЭМ!$B$39:$B$782,H$47)+'СЕТ СН'!$G$11+СВЦЭМ!$D$10+'СЕТ СН'!$G$5-'СЕТ СН'!$G$21</f>
        <v>5271.2035509300003</v>
      </c>
      <c r="I62" s="36">
        <f>SUMIFS(СВЦЭМ!$D$39:$D$782,СВЦЭМ!$A$39:$A$782,$A62,СВЦЭМ!$B$39:$B$782,I$47)+'СЕТ СН'!$G$11+СВЦЭМ!$D$10+'СЕТ СН'!$G$5-'СЕТ СН'!$G$21</f>
        <v>5217.4808413800001</v>
      </c>
      <c r="J62" s="36">
        <f>SUMIFS(СВЦЭМ!$D$39:$D$782,СВЦЭМ!$A$39:$A$782,$A62,СВЦЭМ!$B$39:$B$782,J$47)+'СЕТ СН'!$G$11+СВЦЭМ!$D$10+'СЕТ СН'!$G$5-'СЕТ СН'!$G$21</f>
        <v>5145.4913119600005</v>
      </c>
      <c r="K62" s="36">
        <f>SUMIFS(СВЦЭМ!$D$39:$D$782,СВЦЭМ!$A$39:$A$782,$A62,СВЦЭМ!$B$39:$B$782,K$47)+'СЕТ СН'!$G$11+СВЦЭМ!$D$10+'СЕТ СН'!$G$5-'СЕТ СН'!$G$21</f>
        <v>5127.9509719800008</v>
      </c>
      <c r="L62" s="36">
        <f>SUMIFS(СВЦЭМ!$D$39:$D$782,СВЦЭМ!$A$39:$A$782,$A62,СВЦЭМ!$B$39:$B$782,L$47)+'СЕТ СН'!$G$11+СВЦЭМ!$D$10+'СЕТ СН'!$G$5-'СЕТ СН'!$G$21</f>
        <v>5115.7018766000001</v>
      </c>
      <c r="M62" s="36">
        <f>SUMIFS(СВЦЭМ!$D$39:$D$782,СВЦЭМ!$A$39:$A$782,$A62,СВЦЭМ!$B$39:$B$782,M$47)+'СЕТ СН'!$G$11+СВЦЭМ!$D$10+'СЕТ СН'!$G$5-'СЕТ СН'!$G$21</f>
        <v>5110.3003981800002</v>
      </c>
      <c r="N62" s="36">
        <f>SUMIFS(СВЦЭМ!$D$39:$D$782,СВЦЭМ!$A$39:$A$782,$A62,СВЦЭМ!$B$39:$B$782,N$47)+'СЕТ СН'!$G$11+СВЦЭМ!$D$10+'СЕТ СН'!$G$5-'СЕТ СН'!$G$21</f>
        <v>5172.3002771600004</v>
      </c>
      <c r="O62" s="36">
        <f>SUMIFS(СВЦЭМ!$D$39:$D$782,СВЦЭМ!$A$39:$A$782,$A62,СВЦЭМ!$B$39:$B$782,O$47)+'СЕТ СН'!$G$11+СВЦЭМ!$D$10+'СЕТ СН'!$G$5-'СЕТ СН'!$G$21</f>
        <v>5173.1522620400001</v>
      </c>
      <c r="P62" s="36">
        <f>SUMIFS(СВЦЭМ!$D$39:$D$782,СВЦЭМ!$A$39:$A$782,$A62,СВЦЭМ!$B$39:$B$782,P$47)+'СЕТ СН'!$G$11+СВЦЭМ!$D$10+'СЕТ СН'!$G$5-'СЕТ СН'!$G$21</f>
        <v>5163.7841066500005</v>
      </c>
      <c r="Q62" s="36">
        <f>SUMIFS(СВЦЭМ!$D$39:$D$782,СВЦЭМ!$A$39:$A$782,$A62,СВЦЭМ!$B$39:$B$782,Q$47)+'СЕТ СН'!$G$11+СВЦЭМ!$D$10+'СЕТ СН'!$G$5-'СЕТ СН'!$G$21</f>
        <v>5164.05720458</v>
      </c>
      <c r="R62" s="36">
        <f>SUMIFS(СВЦЭМ!$D$39:$D$782,СВЦЭМ!$A$39:$A$782,$A62,СВЦЭМ!$B$39:$B$782,R$47)+'СЕТ СН'!$G$11+СВЦЭМ!$D$10+'СЕТ СН'!$G$5-'СЕТ СН'!$G$21</f>
        <v>5184.1738824800004</v>
      </c>
      <c r="S62" s="36">
        <f>SUMIFS(СВЦЭМ!$D$39:$D$782,СВЦЭМ!$A$39:$A$782,$A62,СВЦЭМ!$B$39:$B$782,S$47)+'СЕТ СН'!$G$11+СВЦЭМ!$D$10+'СЕТ СН'!$G$5-'СЕТ СН'!$G$21</f>
        <v>5130.5688550300001</v>
      </c>
      <c r="T62" s="36">
        <f>SUMIFS(СВЦЭМ!$D$39:$D$782,СВЦЭМ!$A$39:$A$782,$A62,СВЦЭМ!$B$39:$B$782,T$47)+'СЕТ СН'!$G$11+СВЦЭМ!$D$10+'СЕТ СН'!$G$5-'СЕТ СН'!$G$21</f>
        <v>5060.1790921000002</v>
      </c>
      <c r="U62" s="36">
        <f>SUMIFS(СВЦЭМ!$D$39:$D$782,СВЦЭМ!$A$39:$A$782,$A62,СВЦЭМ!$B$39:$B$782,U$47)+'СЕТ СН'!$G$11+СВЦЭМ!$D$10+'СЕТ СН'!$G$5-'СЕТ СН'!$G$21</f>
        <v>5010.6152003799998</v>
      </c>
      <c r="V62" s="36">
        <f>SUMIFS(СВЦЭМ!$D$39:$D$782,СВЦЭМ!$A$39:$A$782,$A62,СВЦЭМ!$B$39:$B$782,V$47)+'СЕТ СН'!$G$11+СВЦЭМ!$D$10+'СЕТ СН'!$G$5-'СЕТ СН'!$G$21</f>
        <v>4987.9392848400003</v>
      </c>
      <c r="W62" s="36">
        <f>SUMIFS(СВЦЭМ!$D$39:$D$782,СВЦЭМ!$A$39:$A$782,$A62,СВЦЭМ!$B$39:$B$782,W$47)+'СЕТ СН'!$G$11+СВЦЭМ!$D$10+'СЕТ СН'!$G$5-'СЕТ СН'!$G$21</f>
        <v>5041.6946968600005</v>
      </c>
      <c r="X62" s="36">
        <f>SUMIFS(СВЦЭМ!$D$39:$D$782,СВЦЭМ!$A$39:$A$782,$A62,СВЦЭМ!$B$39:$B$782,X$47)+'СЕТ СН'!$G$11+СВЦЭМ!$D$10+'СЕТ СН'!$G$5-'СЕТ СН'!$G$21</f>
        <v>5089.8912370300004</v>
      </c>
      <c r="Y62" s="36">
        <f>SUMIFS(СВЦЭМ!$D$39:$D$782,СВЦЭМ!$A$39:$A$782,$A62,СВЦЭМ!$B$39:$B$782,Y$47)+'СЕТ СН'!$G$11+СВЦЭМ!$D$10+'СЕТ СН'!$G$5-'СЕТ СН'!$G$21</f>
        <v>5153.9626366600005</v>
      </c>
    </row>
    <row r="63" spans="1:25" ht="15.75" x14ac:dyDescent="0.2">
      <c r="A63" s="35">
        <f t="shared" si="1"/>
        <v>45062</v>
      </c>
      <c r="B63" s="36">
        <f>SUMIFS(СВЦЭМ!$D$39:$D$782,СВЦЭМ!$A$39:$A$782,$A63,СВЦЭМ!$B$39:$B$782,B$47)+'СЕТ СН'!$G$11+СВЦЭМ!$D$10+'СЕТ СН'!$G$5-'СЕТ СН'!$G$21</f>
        <v>5277.3391706600005</v>
      </c>
      <c r="C63" s="36">
        <f>SUMIFS(СВЦЭМ!$D$39:$D$782,СВЦЭМ!$A$39:$A$782,$A63,СВЦЭМ!$B$39:$B$782,C$47)+'СЕТ СН'!$G$11+СВЦЭМ!$D$10+'СЕТ СН'!$G$5-'СЕТ СН'!$G$21</f>
        <v>5312.4632755500006</v>
      </c>
      <c r="D63" s="36">
        <f>SUMIFS(СВЦЭМ!$D$39:$D$782,СВЦЭМ!$A$39:$A$782,$A63,СВЦЭМ!$B$39:$B$782,D$47)+'СЕТ СН'!$G$11+СВЦЭМ!$D$10+'СЕТ СН'!$G$5-'СЕТ СН'!$G$21</f>
        <v>5333.2947354300004</v>
      </c>
      <c r="E63" s="36">
        <f>SUMIFS(СВЦЭМ!$D$39:$D$782,СВЦЭМ!$A$39:$A$782,$A63,СВЦЭМ!$B$39:$B$782,E$47)+'СЕТ СН'!$G$11+СВЦЭМ!$D$10+'СЕТ СН'!$G$5-'СЕТ СН'!$G$21</f>
        <v>5312.4415874000006</v>
      </c>
      <c r="F63" s="36">
        <f>SUMIFS(СВЦЭМ!$D$39:$D$782,СВЦЭМ!$A$39:$A$782,$A63,СВЦЭМ!$B$39:$B$782,F$47)+'СЕТ СН'!$G$11+СВЦЭМ!$D$10+'СЕТ СН'!$G$5-'СЕТ СН'!$G$21</f>
        <v>5311.9951077300002</v>
      </c>
      <c r="G63" s="36">
        <f>SUMIFS(СВЦЭМ!$D$39:$D$782,СВЦЭМ!$A$39:$A$782,$A63,СВЦЭМ!$B$39:$B$782,G$47)+'СЕТ СН'!$G$11+СВЦЭМ!$D$10+'СЕТ СН'!$G$5-'СЕТ СН'!$G$21</f>
        <v>5318.9195053900003</v>
      </c>
      <c r="H63" s="36">
        <f>SUMIFS(СВЦЭМ!$D$39:$D$782,СВЦЭМ!$A$39:$A$782,$A63,СВЦЭМ!$B$39:$B$782,H$47)+'СЕТ СН'!$G$11+СВЦЭМ!$D$10+'СЕТ СН'!$G$5-'СЕТ СН'!$G$21</f>
        <v>5193.4391092200003</v>
      </c>
      <c r="I63" s="36">
        <f>SUMIFS(СВЦЭМ!$D$39:$D$782,СВЦЭМ!$A$39:$A$782,$A63,СВЦЭМ!$B$39:$B$782,I$47)+'СЕТ СН'!$G$11+СВЦЭМ!$D$10+'СЕТ СН'!$G$5-'СЕТ СН'!$G$21</f>
        <v>5179.7478641100006</v>
      </c>
      <c r="J63" s="36">
        <f>SUMIFS(СВЦЭМ!$D$39:$D$782,СВЦЭМ!$A$39:$A$782,$A63,СВЦЭМ!$B$39:$B$782,J$47)+'СЕТ СН'!$G$11+СВЦЭМ!$D$10+'СЕТ СН'!$G$5-'СЕТ СН'!$G$21</f>
        <v>5089.8866146600003</v>
      </c>
      <c r="K63" s="36">
        <f>SUMIFS(СВЦЭМ!$D$39:$D$782,СВЦЭМ!$A$39:$A$782,$A63,СВЦЭМ!$B$39:$B$782,K$47)+'СЕТ СН'!$G$11+СВЦЭМ!$D$10+'СЕТ СН'!$G$5-'СЕТ СН'!$G$21</f>
        <v>5084.0492306100004</v>
      </c>
      <c r="L63" s="36">
        <f>SUMIFS(СВЦЭМ!$D$39:$D$782,СВЦЭМ!$A$39:$A$782,$A63,СВЦЭМ!$B$39:$B$782,L$47)+'СЕТ СН'!$G$11+СВЦЭМ!$D$10+'СЕТ СН'!$G$5-'СЕТ СН'!$G$21</f>
        <v>5089.1910873900006</v>
      </c>
      <c r="M63" s="36">
        <f>SUMIFS(СВЦЭМ!$D$39:$D$782,СВЦЭМ!$A$39:$A$782,$A63,СВЦЭМ!$B$39:$B$782,M$47)+'СЕТ СН'!$G$11+СВЦЭМ!$D$10+'СЕТ СН'!$G$5-'СЕТ СН'!$G$21</f>
        <v>5114.91053311</v>
      </c>
      <c r="N63" s="36">
        <f>SUMIFS(СВЦЭМ!$D$39:$D$782,СВЦЭМ!$A$39:$A$782,$A63,СВЦЭМ!$B$39:$B$782,N$47)+'СЕТ СН'!$G$11+СВЦЭМ!$D$10+'СЕТ СН'!$G$5-'СЕТ СН'!$G$21</f>
        <v>5155.17945212</v>
      </c>
      <c r="O63" s="36">
        <f>SUMIFS(СВЦЭМ!$D$39:$D$782,СВЦЭМ!$A$39:$A$782,$A63,СВЦЭМ!$B$39:$B$782,O$47)+'СЕТ СН'!$G$11+СВЦЭМ!$D$10+'СЕТ СН'!$G$5-'СЕТ СН'!$G$21</f>
        <v>5170.1658193600006</v>
      </c>
      <c r="P63" s="36">
        <f>SUMIFS(СВЦЭМ!$D$39:$D$782,СВЦЭМ!$A$39:$A$782,$A63,СВЦЭМ!$B$39:$B$782,P$47)+'СЕТ СН'!$G$11+СВЦЭМ!$D$10+'СЕТ СН'!$G$5-'СЕТ СН'!$G$21</f>
        <v>5177.8367723700003</v>
      </c>
      <c r="Q63" s="36">
        <f>SUMIFS(СВЦЭМ!$D$39:$D$782,СВЦЭМ!$A$39:$A$782,$A63,СВЦЭМ!$B$39:$B$782,Q$47)+'СЕТ СН'!$G$11+СВЦЭМ!$D$10+'СЕТ СН'!$G$5-'СЕТ СН'!$G$21</f>
        <v>5167.6885486800002</v>
      </c>
      <c r="R63" s="36">
        <f>SUMIFS(СВЦЭМ!$D$39:$D$782,СВЦЭМ!$A$39:$A$782,$A63,СВЦЭМ!$B$39:$B$782,R$47)+'СЕТ СН'!$G$11+СВЦЭМ!$D$10+'СЕТ СН'!$G$5-'СЕТ СН'!$G$21</f>
        <v>5124.2299179500005</v>
      </c>
      <c r="S63" s="36">
        <f>SUMIFS(СВЦЭМ!$D$39:$D$782,СВЦЭМ!$A$39:$A$782,$A63,СВЦЭМ!$B$39:$B$782,S$47)+'СЕТ СН'!$G$11+СВЦЭМ!$D$10+'СЕТ СН'!$G$5-'СЕТ СН'!$G$21</f>
        <v>5091.6885744600004</v>
      </c>
      <c r="T63" s="36">
        <f>SUMIFS(СВЦЭМ!$D$39:$D$782,СВЦЭМ!$A$39:$A$782,$A63,СВЦЭМ!$B$39:$B$782,T$47)+'СЕТ СН'!$G$11+СВЦЭМ!$D$10+'СЕТ СН'!$G$5-'СЕТ СН'!$G$21</f>
        <v>4980.4455866900007</v>
      </c>
      <c r="U63" s="36">
        <f>SUMIFS(СВЦЭМ!$D$39:$D$782,СВЦЭМ!$A$39:$A$782,$A63,СВЦЭМ!$B$39:$B$782,U$47)+'СЕТ СН'!$G$11+СВЦЭМ!$D$10+'СЕТ СН'!$G$5-'СЕТ СН'!$G$21</f>
        <v>4903.8761681800006</v>
      </c>
      <c r="V63" s="36">
        <f>SUMIFS(СВЦЭМ!$D$39:$D$782,СВЦЭМ!$A$39:$A$782,$A63,СВЦЭМ!$B$39:$B$782,V$47)+'СЕТ СН'!$G$11+СВЦЭМ!$D$10+'СЕТ СН'!$G$5-'СЕТ СН'!$G$21</f>
        <v>4910.7988610800003</v>
      </c>
      <c r="W63" s="36">
        <f>SUMIFS(СВЦЭМ!$D$39:$D$782,СВЦЭМ!$A$39:$A$782,$A63,СВЦЭМ!$B$39:$B$782,W$47)+'СЕТ СН'!$G$11+СВЦЭМ!$D$10+'СЕТ СН'!$G$5-'СЕТ СН'!$G$21</f>
        <v>4967.5780441700008</v>
      </c>
      <c r="X63" s="36">
        <f>SUMIFS(СВЦЭМ!$D$39:$D$782,СВЦЭМ!$A$39:$A$782,$A63,СВЦЭМ!$B$39:$B$782,X$47)+'СЕТ СН'!$G$11+СВЦЭМ!$D$10+'СЕТ СН'!$G$5-'СЕТ СН'!$G$21</f>
        <v>5016.46747495</v>
      </c>
      <c r="Y63" s="36">
        <f>SUMIFS(СВЦЭМ!$D$39:$D$782,СВЦЭМ!$A$39:$A$782,$A63,СВЦЭМ!$B$39:$B$782,Y$47)+'СЕТ СН'!$G$11+СВЦЭМ!$D$10+'СЕТ СН'!$G$5-'СЕТ СН'!$G$21</f>
        <v>5110.3957675800002</v>
      </c>
    </row>
    <row r="64" spans="1:25" ht="15.75" x14ac:dyDescent="0.2">
      <c r="A64" s="35">
        <f t="shared" si="1"/>
        <v>45063</v>
      </c>
      <c r="B64" s="36">
        <f>SUMIFS(СВЦЭМ!$D$39:$D$782,СВЦЭМ!$A$39:$A$782,$A64,СВЦЭМ!$B$39:$B$782,B$47)+'СЕТ СН'!$G$11+СВЦЭМ!$D$10+'СЕТ СН'!$G$5-'СЕТ СН'!$G$21</f>
        <v>5183.2518450400003</v>
      </c>
      <c r="C64" s="36">
        <f>SUMIFS(СВЦЭМ!$D$39:$D$782,СВЦЭМ!$A$39:$A$782,$A64,СВЦЭМ!$B$39:$B$782,C$47)+'СЕТ СН'!$G$11+СВЦЭМ!$D$10+'СЕТ СН'!$G$5-'СЕТ СН'!$G$21</f>
        <v>5282.3206211100005</v>
      </c>
      <c r="D64" s="36">
        <f>SUMIFS(СВЦЭМ!$D$39:$D$782,СВЦЭМ!$A$39:$A$782,$A64,СВЦЭМ!$B$39:$B$782,D$47)+'СЕТ СН'!$G$11+СВЦЭМ!$D$10+'СЕТ СН'!$G$5-'СЕТ СН'!$G$21</f>
        <v>5260.0632000100004</v>
      </c>
      <c r="E64" s="36">
        <f>SUMIFS(СВЦЭМ!$D$39:$D$782,СВЦЭМ!$A$39:$A$782,$A64,СВЦЭМ!$B$39:$B$782,E$47)+'СЕТ СН'!$G$11+СВЦЭМ!$D$10+'СЕТ СН'!$G$5-'СЕТ СН'!$G$21</f>
        <v>5344.99169291</v>
      </c>
      <c r="F64" s="36">
        <f>SUMIFS(СВЦЭМ!$D$39:$D$782,СВЦЭМ!$A$39:$A$782,$A64,СВЦЭМ!$B$39:$B$782,F$47)+'СЕТ СН'!$G$11+СВЦЭМ!$D$10+'СЕТ СН'!$G$5-'СЕТ СН'!$G$21</f>
        <v>5344.1493731</v>
      </c>
      <c r="G64" s="36">
        <f>SUMIFS(СВЦЭМ!$D$39:$D$782,СВЦЭМ!$A$39:$A$782,$A64,СВЦЭМ!$B$39:$B$782,G$47)+'СЕТ СН'!$G$11+СВЦЭМ!$D$10+'СЕТ СН'!$G$5-'СЕТ СН'!$G$21</f>
        <v>5261.0476276099998</v>
      </c>
      <c r="H64" s="36">
        <f>SUMIFS(СВЦЭМ!$D$39:$D$782,СВЦЭМ!$A$39:$A$782,$A64,СВЦЭМ!$B$39:$B$782,H$47)+'СЕТ СН'!$G$11+СВЦЭМ!$D$10+'СЕТ СН'!$G$5-'СЕТ СН'!$G$21</f>
        <v>5217.4502972200007</v>
      </c>
      <c r="I64" s="36">
        <f>SUMIFS(СВЦЭМ!$D$39:$D$782,СВЦЭМ!$A$39:$A$782,$A64,СВЦЭМ!$B$39:$B$782,I$47)+'СЕТ СН'!$G$11+СВЦЭМ!$D$10+'СЕТ СН'!$G$5-'СЕТ СН'!$G$21</f>
        <v>5154.8663166900005</v>
      </c>
      <c r="J64" s="36">
        <f>SUMIFS(СВЦЭМ!$D$39:$D$782,СВЦЭМ!$A$39:$A$782,$A64,СВЦЭМ!$B$39:$B$782,J$47)+'СЕТ СН'!$G$11+СВЦЭМ!$D$10+'СЕТ СН'!$G$5-'СЕТ СН'!$G$21</f>
        <v>5126.5610747800001</v>
      </c>
      <c r="K64" s="36">
        <f>SUMIFS(СВЦЭМ!$D$39:$D$782,СВЦЭМ!$A$39:$A$782,$A64,СВЦЭМ!$B$39:$B$782,K$47)+'СЕТ СН'!$G$11+СВЦЭМ!$D$10+'СЕТ СН'!$G$5-'СЕТ СН'!$G$21</f>
        <v>5100.5002490500001</v>
      </c>
      <c r="L64" s="36">
        <f>SUMIFS(СВЦЭМ!$D$39:$D$782,СВЦЭМ!$A$39:$A$782,$A64,СВЦЭМ!$B$39:$B$782,L$47)+'СЕТ СН'!$G$11+СВЦЭМ!$D$10+'СЕТ СН'!$G$5-'СЕТ СН'!$G$21</f>
        <v>5089.9038007300005</v>
      </c>
      <c r="M64" s="36">
        <f>SUMIFS(СВЦЭМ!$D$39:$D$782,СВЦЭМ!$A$39:$A$782,$A64,СВЦЭМ!$B$39:$B$782,M$47)+'СЕТ СН'!$G$11+СВЦЭМ!$D$10+'СЕТ СН'!$G$5-'СЕТ СН'!$G$21</f>
        <v>5120.1481277600005</v>
      </c>
      <c r="N64" s="36">
        <f>SUMIFS(СВЦЭМ!$D$39:$D$782,СВЦЭМ!$A$39:$A$782,$A64,СВЦЭМ!$B$39:$B$782,N$47)+'СЕТ СН'!$G$11+СВЦЭМ!$D$10+'СЕТ СН'!$G$5-'СЕТ СН'!$G$21</f>
        <v>5213.3354915199998</v>
      </c>
      <c r="O64" s="36">
        <f>SUMIFS(СВЦЭМ!$D$39:$D$782,СВЦЭМ!$A$39:$A$782,$A64,СВЦЭМ!$B$39:$B$782,O$47)+'СЕТ СН'!$G$11+СВЦЭМ!$D$10+'СЕТ СН'!$G$5-'СЕТ СН'!$G$21</f>
        <v>5178.7763739500006</v>
      </c>
      <c r="P64" s="36">
        <f>SUMIFS(СВЦЭМ!$D$39:$D$782,СВЦЭМ!$A$39:$A$782,$A64,СВЦЭМ!$B$39:$B$782,P$47)+'СЕТ СН'!$G$11+СВЦЭМ!$D$10+'СЕТ СН'!$G$5-'СЕТ СН'!$G$21</f>
        <v>5186.9448287600007</v>
      </c>
      <c r="Q64" s="36">
        <f>SUMIFS(СВЦЭМ!$D$39:$D$782,СВЦЭМ!$A$39:$A$782,$A64,СВЦЭМ!$B$39:$B$782,Q$47)+'СЕТ СН'!$G$11+СВЦЭМ!$D$10+'СЕТ СН'!$G$5-'СЕТ СН'!$G$21</f>
        <v>5261.7618882400002</v>
      </c>
      <c r="R64" s="36">
        <f>SUMIFS(СВЦЭМ!$D$39:$D$782,СВЦЭМ!$A$39:$A$782,$A64,СВЦЭМ!$B$39:$B$782,R$47)+'СЕТ СН'!$G$11+СВЦЭМ!$D$10+'СЕТ СН'!$G$5-'СЕТ СН'!$G$21</f>
        <v>5198.4729982099998</v>
      </c>
      <c r="S64" s="36">
        <f>SUMIFS(СВЦЭМ!$D$39:$D$782,СВЦЭМ!$A$39:$A$782,$A64,СВЦЭМ!$B$39:$B$782,S$47)+'СЕТ СН'!$G$11+СВЦЭМ!$D$10+'СЕТ СН'!$G$5-'СЕТ СН'!$G$21</f>
        <v>5148.5990058200005</v>
      </c>
      <c r="T64" s="36">
        <f>SUMIFS(СВЦЭМ!$D$39:$D$782,СВЦЭМ!$A$39:$A$782,$A64,СВЦЭМ!$B$39:$B$782,T$47)+'СЕТ СН'!$G$11+СВЦЭМ!$D$10+'СЕТ СН'!$G$5-'СЕТ СН'!$G$21</f>
        <v>5088.4555808900004</v>
      </c>
      <c r="U64" s="36">
        <f>SUMIFS(СВЦЭМ!$D$39:$D$782,СВЦЭМ!$A$39:$A$782,$A64,СВЦЭМ!$B$39:$B$782,U$47)+'СЕТ СН'!$G$11+СВЦЭМ!$D$10+'СЕТ СН'!$G$5-'СЕТ СН'!$G$21</f>
        <v>5056.6454931500002</v>
      </c>
      <c r="V64" s="36">
        <f>SUMIFS(СВЦЭМ!$D$39:$D$782,СВЦЭМ!$A$39:$A$782,$A64,СВЦЭМ!$B$39:$B$782,V$47)+'СЕТ СН'!$G$11+СВЦЭМ!$D$10+'СЕТ СН'!$G$5-'СЕТ СН'!$G$21</f>
        <v>5041.8625101500002</v>
      </c>
      <c r="W64" s="36">
        <f>SUMIFS(СВЦЭМ!$D$39:$D$782,СВЦЭМ!$A$39:$A$782,$A64,СВЦЭМ!$B$39:$B$782,W$47)+'СЕТ СН'!$G$11+СВЦЭМ!$D$10+'СЕТ СН'!$G$5-'СЕТ СН'!$G$21</f>
        <v>5010.9291528800004</v>
      </c>
      <c r="X64" s="36">
        <f>SUMIFS(СВЦЭМ!$D$39:$D$782,СВЦЭМ!$A$39:$A$782,$A64,СВЦЭМ!$B$39:$B$782,X$47)+'СЕТ СН'!$G$11+СВЦЭМ!$D$10+'СЕТ СН'!$G$5-'СЕТ СН'!$G$21</f>
        <v>5039.8668020700006</v>
      </c>
      <c r="Y64" s="36">
        <f>SUMIFS(СВЦЭМ!$D$39:$D$782,СВЦЭМ!$A$39:$A$782,$A64,СВЦЭМ!$B$39:$B$782,Y$47)+'СЕТ СН'!$G$11+СВЦЭМ!$D$10+'СЕТ СН'!$G$5-'СЕТ СН'!$G$21</f>
        <v>5127.3138581500007</v>
      </c>
    </row>
    <row r="65" spans="1:26" ht="15.75" x14ac:dyDescent="0.2">
      <c r="A65" s="35">
        <f t="shared" si="1"/>
        <v>45064</v>
      </c>
      <c r="B65" s="36">
        <f>SUMIFS(СВЦЭМ!$D$39:$D$782,СВЦЭМ!$A$39:$A$782,$A65,СВЦЭМ!$B$39:$B$782,B$47)+'СЕТ СН'!$G$11+СВЦЭМ!$D$10+'СЕТ СН'!$G$5-'СЕТ СН'!$G$21</f>
        <v>5190.6269646700002</v>
      </c>
      <c r="C65" s="36">
        <f>SUMIFS(СВЦЭМ!$D$39:$D$782,СВЦЭМ!$A$39:$A$782,$A65,СВЦЭМ!$B$39:$B$782,C$47)+'СЕТ СН'!$G$11+СВЦЭМ!$D$10+'СЕТ СН'!$G$5-'СЕТ СН'!$G$21</f>
        <v>5269.9378244600002</v>
      </c>
      <c r="D65" s="36">
        <f>SUMIFS(СВЦЭМ!$D$39:$D$782,СВЦЭМ!$A$39:$A$782,$A65,СВЦЭМ!$B$39:$B$782,D$47)+'СЕТ СН'!$G$11+СВЦЭМ!$D$10+'СЕТ СН'!$G$5-'СЕТ СН'!$G$21</f>
        <v>5315.5979039499998</v>
      </c>
      <c r="E65" s="36">
        <f>SUMIFS(СВЦЭМ!$D$39:$D$782,СВЦЭМ!$A$39:$A$782,$A65,СВЦЭМ!$B$39:$B$782,E$47)+'СЕТ СН'!$G$11+СВЦЭМ!$D$10+'СЕТ СН'!$G$5-'СЕТ СН'!$G$21</f>
        <v>5372.7357527700005</v>
      </c>
      <c r="F65" s="36">
        <f>SUMIFS(СВЦЭМ!$D$39:$D$782,СВЦЭМ!$A$39:$A$782,$A65,СВЦЭМ!$B$39:$B$782,F$47)+'СЕТ СН'!$G$11+СВЦЭМ!$D$10+'СЕТ СН'!$G$5-'СЕТ СН'!$G$21</f>
        <v>5388.9188063300007</v>
      </c>
      <c r="G65" s="36">
        <f>SUMIFS(СВЦЭМ!$D$39:$D$782,СВЦЭМ!$A$39:$A$782,$A65,СВЦЭМ!$B$39:$B$782,G$47)+'СЕТ СН'!$G$11+СВЦЭМ!$D$10+'СЕТ СН'!$G$5-'СЕТ СН'!$G$21</f>
        <v>5357.3702004700008</v>
      </c>
      <c r="H65" s="36">
        <f>SUMIFS(СВЦЭМ!$D$39:$D$782,СВЦЭМ!$A$39:$A$782,$A65,СВЦЭМ!$B$39:$B$782,H$47)+'СЕТ СН'!$G$11+СВЦЭМ!$D$10+'СЕТ СН'!$G$5-'СЕТ СН'!$G$21</f>
        <v>5280.6697488999998</v>
      </c>
      <c r="I65" s="36">
        <f>SUMIFS(СВЦЭМ!$D$39:$D$782,СВЦЭМ!$A$39:$A$782,$A65,СВЦЭМ!$B$39:$B$782,I$47)+'СЕТ СН'!$G$11+СВЦЭМ!$D$10+'СЕТ СН'!$G$5-'СЕТ СН'!$G$21</f>
        <v>5172.4269029100005</v>
      </c>
      <c r="J65" s="36">
        <f>SUMIFS(СВЦЭМ!$D$39:$D$782,СВЦЭМ!$A$39:$A$782,$A65,СВЦЭМ!$B$39:$B$782,J$47)+'СЕТ СН'!$G$11+СВЦЭМ!$D$10+'СЕТ СН'!$G$5-'СЕТ СН'!$G$21</f>
        <v>5104.8703756200002</v>
      </c>
      <c r="K65" s="36">
        <f>SUMIFS(СВЦЭМ!$D$39:$D$782,СВЦЭМ!$A$39:$A$782,$A65,СВЦЭМ!$B$39:$B$782,K$47)+'СЕТ СН'!$G$11+СВЦЭМ!$D$10+'СЕТ СН'!$G$5-'СЕТ СН'!$G$21</f>
        <v>5099.6868449900003</v>
      </c>
      <c r="L65" s="36">
        <f>SUMIFS(СВЦЭМ!$D$39:$D$782,СВЦЭМ!$A$39:$A$782,$A65,СВЦЭМ!$B$39:$B$782,L$47)+'СЕТ СН'!$G$11+СВЦЭМ!$D$10+'СЕТ СН'!$G$5-'СЕТ СН'!$G$21</f>
        <v>5101.96785619</v>
      </c>
      <c r="M65" s="36">
        <f>SUMIFS(СВЦЭМ!$D$39:$D$782,СВЦЭМ!$A$39:$A$782,$A65,СВЦЭМ!$B$39:$B$782,M$47)+'СЕТ СН'!$G$11+СВЦЭМ!$D$10+'СЕТ СН'!$G$5-'СЕТ СН'!$G$21</f>
        <v>5127.4402069799999</v>
      </c>
      <c r="N65" s="36">
        <f>SUMIFS(СВЦЭМ!$D$39:$D$782,СВЦЭМ!$A$39:$A$782,$A65,СВЦЭМ!$B$39:$B$782,N$47)+'СЕТ СН'!$G$11+СВЦЭМ!$D$10+'СЕТ СН'!$G$5-'СЕТ СН'!$G$21</f>
        <v>5171.4023126500006</v>
      </c>
      <c r="O65" s="36">
        <f>SUMIFS(СВЦЭМ!$D$39:$D$782,СВЦЭМ!$A$39:$A$782,$A65,СВЦЭМ!$B$39:$B$782,O$47)+'СЕТ СН'!$G$11+СВЦЭМ!$D$10+'СЕТ СН'!$G$5-'СЕТ СН'!$G$21</f>
        <v>5211.6857417600004</v>
      </c>
      <c r="P65" s="36">
        <f>SUMIFS(СВЦЭМ!$D$39:$D$782,СВЦЭМ!$A$39:$A$782,$A65,СВЦЭМ!$B$39:$B$782,P$47)+'СЕТ СН'!$G$11+СВЦЭМ!$D$10+'СЕТ СН'!$G$5-'СЕТ СН'!$G$21</f>
        <v>5201.2204940900001</v>
      </c>
      <c r="Q65" s="36">
        <f>SUMIFS(СВЦЭМ!$D$39:$D$782,СВЦЭМ!$A$39:$A$782,$A65,СВЦЭМ!$B$39:$B$782,Q$47)+'СЕТ СН'!$G$11+СВЦЭМ!$D$10+'СЕТ СН'!$G$5-'СЕТ СН'!$G$21</f>
        <v>5200.1943770100006</v>
      </c>
      <c r="R65" s="36">
        <f>SUMIFS(СВЦЭМ!$D$39:$D$782,СВЦЭМ!$A$39:$A$782,$A65,СВЦЭМ!$B$39:$B$782,R$47)+'СЕТ СН'!$G$11+СВЦЭМ!$D$10+'СЕТ СН'!$G$5-'СЕТ СН'!$G$21</f>
        <v>5224.5400056800008</v>
      </c>
      <c r="S65" s="36">
        <f>SUMIFS(СВЦЭМ!$D$39:$D$782,СВЦЭМ!$A$39:$A$782,$A65,СВЦЭМ!$B$39:$B$782,S$47)+'СЕТ СН'!$G$11+СВЦЭМ!$D$10+'СЕТ СН'!$G$5-'СЕТ СН'!$G$21</f>
        <v>5178.2316033900006</v>
      </c>
      <c r="T65" s="36">
        <f>SUMIFS(СВЦЭМ!$D$39:$D$782,СВЦЭМ!$A$39:$A$782,$A65,СВЦЭМ!$B$39:$B$782,T$47)+'СЕТ СН'!$G$11+СВЦЭМ!$D$10+'СЕТ СН'!$G$5-'СЕТ СН'!$G$21</f>
        <v>5134.4109323700004</v>
      </c>
      <c r="U65" s="36">
        <f>SUMIFS(СВЦЭМ!$D$39:$D$782,СВЦЭМ!$A$39:$A$782,$A65,СВЦЭМ!$B$39:$B$782,U$47)+'СЕТ СН'!$G$11+СВЦЭМ!$D$10+'СЕТ СН'!$G$5-'СЕТ СН'!$G$21</f>
        <v>5106.6512897499997</v>
      </c>
      <c r="V65" s="36">
        <f>SUMIFS(СВЦЭМ!$D$39:$D$782,СВЦЭМ!$A$39:$A$782,$A65,СВЦЭМ!$B$39:$B$782,V$47)+'СЕТ СН'!$G$11+СВЦЭМ!$D$10+'СЕТ СН'!$G$5-'СЕТ СН'!$G$21</f>
        <v>5077.0498628200003</v>
      </c>
      <c r="W65" s="36">
        <f>SUMIFS(СВЦЭМ!$D$39:$D$782,СВЦЭМ!$A$39:$A$782,$A65,СВЦЭМ!$B$39:$B$782,W$47)+'СЕТ СН'!$G$11+СВЦЭМ!$D$10+'СЕТ СН'!$G$5-'СЕТ СН'!$G$21</f>
        <v>5066.0915857</v>
      </c>
      <c r="X65" s="36">
        <f>SUMIFS(СВЦЭМ!$D$39:$D$782,СВЦЭМ!$A$39:$A$782,$A65,СВЦЭМ!$B$39:$B$782,X$47)+'СЕТ СН'!$G$11+СВЦЭМ!$D$10+'СЕТ СН'!$G$5-'СЕТ СН'!$G$21</f>
        <v>5116.8366656200005</v>
      </c>
      <c r="Y65" s="36">
        <f>SUMIFS(СВЦЭМ!$D$39:$D$782,СВЦЭМ!$A$39:$A$782,$A65,СВЦЭМ!$B$39:$B$782,Y$47)+'СЕТ СН'!$G$11+СВЦЭМ!$D$10+'СЕТ СН'!$G$5-'СЕТ СН'!$G$21</f>
        <v>5202.8536971499998</v>
      </c>
    </row>
    <row r="66" spans="1:26" ht="15.75" x14ac:dyDescent="0.2">
      <c r="A66" s="35">
        <f t="shared" si="1"/>
        <v>45065</v>
      </c>
      <c r="B66" s="36">
        <f>SUMIFS(СВЦЭМ!$D$39:$D$782,СВЦЭМ!$A$39:$A$782,$A66,СВЦЭМ!$B$39:$B$782,B$47)+'СЕТ СН'!$G$11+СВЦЭМ!$D$10+'СЕТ СН'!$G$5-'СЕТ СН'!$G$21</f>
        <v>5265.1374393400001</v>
      </c>
      <c r="C66" s="36">
        <f>SUMIFS(СВЦЭМ!$D$39:$D$782,СВЦЭМ!$A$39:$A$782,$A66,СВЦЭМ!$B$39:$B$782,C$47)+'СЕТ СН'!$G$11+СВЦЭМ!$D$10+'СЕТ СН'!$G$5-'СЕТ СН'!$G$21</f>
        <v>5305.1177296300002</v>
      </c>
      <c r="D66" s="36">
        <f>SUMIFS(СВЦЭМ!$D$39:$D$782,СВЦЭМ!$A$39:$A$782,$A66,СВЦЭМ!$B$39:$B$782,D$47)+'СЕТ СН'!$G$11+СВЦЭМ!$D$10+'СЕТ СН'!$G$5-'СЕТ СН'!$G$21</f>
        <v>5317.8907163500007</v>
      </c>
      <c r="E66" s="36">
        <f>SUMIFS(СВЦЭМ!$D$39:$D$782,СВЦЭМ!$A$39:$A$782,$A66,СВЦЭМ!$B$39:$B$782,E$47)+'СЕТ СН'!$G$11+СВЦЭМ!$D$10+'СЕТ СН'!$G$5-'СЕТ СН'!$G$21</f>
        <v>5306.7509222000008</v>
      </c>
      <c r="F66" s="36">
        <f>SUMIFS(СВЦЭМ!$D$39:$D$782,СВЦЭМ!$A$39:$A$782,$A66,СВЦЭМ!$B$39:$B$782,F$47)+'СЕТ СН'!$G$11+СВЦЭМ!$D$10+'СЕТ СН'!$G$5-'СЕТ СН'!$G$21</f>
        <v>5309.9419801399999</v>
      </c>
      <c r="G66" s="36">
        <f>SUMIFS(СВЦЭМ!$D$39:$D$782,СВЦЭМ!$A$39:$A$782,$A66,СВЦЭМ!$B$39:$B$782,G$47)+'СЕТ СН'!$G$11+СВЦЭМ!$D$10+'СЕТ СН'!$G$5-'СЕТ СН'!$G$21</f>
        <v>5248.4924036299999</v>
      </c>
      <c r="H66" s="36">
        <f>SUMIFS(СВЦЭМ!$D$39:$D$782,СВЦЭМ!$A$39:$A$782,$A66,СВЦЭМ!$B$39:$B$782,H$47)+'СЕТ СН'!$G$11+СВЦЭМ!$D$10+'СЕТ СН'!$G$5-'СЕТ СН'!$G$21</f>
        <v>5100.2952721399997</v>
      </c>
      <c r="I66" s="36">
        <f>SUMIFS(СВЦЭМ!$D$39:$D$782,СВЦЭМ!$A$39:$A$782,$A66,СВЦЭМ!$B$39:$B$782,I$47)+'СЕТ СН'!$G$11+СВЦЭМ!$D$10+'СЕТ СН'!$G$5-'СЕТ СН'!$G$21</f>
        <v>5097.4837471400006</v>
      </c>
      <c r="J66" s="36">
        <f>SUMIFS(СВЦЭМ!$D$39:$D$782,СВЦЭМ!$A$39:$A$782,$A66,СВЦЭМ!$B$39:$B$782,J$47)+'СЕТ СН'!$G$11+СВЦЭМ!$D$10+'СЕТ СН'!$G$5-'СЕТ СН'!$G$21</f>
        <v>5039.8430331300005</v>
      </c>
      <c r="K66" s="36">
        <f>SUMIFS(СВЦЭМ!$D$39:$D$782,СВЦЭМ!$A$39:$A$782,$A66,СВЦЭМ!$B$39:$B$782,K$47)+'СЕТ СН'!$G$11+СВЦЭМ!$D$10+'СЕТ СН'!$G$5-'СЕТ СН'!$G$21</f>
        <v>5038.1213710900001</v>
      </c>
      <c r="L66" s="36">
        <f>SUMIFS(СВЦЭМ!$D$39:$D$782,СВЦЭМ!$A$39:$A$782,$A66,СВЦЭМ!$B$39:$B$782,L$47)+'СЕТ СН'!$G$11+СВЦЭМ!$D$10+'СЕТ СН'!$G$5-'СЕТ СН'!$G$21</f>
        <v>5060.7802180500003</v>
      </c>
      <c r="M66" s="36">
        <f>SUMIFS(СВЦЭМ!$D$39:$D$782,СВЦЭМ!$A$39:$A$782,$A66,СВЦЭМ!$B$39:$B$782,M$47)+'СЕТ СН'!$G$11+СВЦЭМ!$D$10+'СЕТ СН'!$G$5-'СЕТ СН'!$G$21</f>
        <v>5080.7469784700006</v>
      </c>
      <c r="N66" s="36">
        <f>SUMIFS(СВЦЭМ!$D$39:$D$782,СВЦЭМ!$A$39:$A$782,$A66,СВЦЭМ!$B$39:$B$782,N$47)+'СЕТ СН'!$G$11+СВЦЭМ!$D$10+'СЕТ СН'!$G$5-'СЕТ СН'!$G$21</f>
        <v>5121.32269464</v>
      </c>
      <c r="O66" s="36">
        <f>SUMIFS(СВЦЭМ!$D$39:$D$782,СВЦЭМ!$A$39:$A$782,$A66,СВЦЭМ!$B$39:$B$782,O$47)+'СЕТ СН'!$G$11+СВЦЭМ!$D$10+'СЕТ СН'!$G$5-'СЕТ СН'!$G$21</f>
        <v>5149.8649175299997</v>
      </c>
      <c r="P66" s="36">
        <f>SUMIFS(СВЦЭМ!$D$39:$D$782,СВЦЭМ!$A$39:$A$782,$A66,СВЦЭМ!$B$39:$B$782,P$47)+'СЕТ СН'!$G$11+СВЦЭМ!$D$10+'СЕТ СН'!$G$5-'СЕТ СН'!$G$21</f>
        <v>5182.4899098599999</v>
      </c>
      <c r="Q66" s="36">
        <f>SUMIFS(СВЦЭМ!$D$39:$D$782,СВЦЭМ!$A$39:$A$782,$A66,СВЦЭМ!$B$39:$B$782,Q$47)+'СЕТ СН'!$G$11+СВЦЭМ!$D$10+'СЕТ СН'!$G$5-'СЕТ СН'!$G$21</f>
        <v>5185.1657496400003</v>
      </c>
      <c r="R66" s="36">
        <f>SUMIFS(СВЦЭМ!$D$39:$D$782,СВЦЭМ!$A$39:$A$782,$A66,СВЦЭМ!$B$39:$B$782,R$47)+'СЕТ СН'!$G$11+СВЦЭМ!$D$10+'СЕТ СН'!$G$5-'СЕТ СН'!$G$21</f>
        <v>5119.5397325499998</v>
      </c>
      <c r="S66" s="36">
        <f>SUMIFS(СВЦЭМ!$D$39:$D$782,СВЦЭМ!$A$39:$A$782,$A66,СВЦЭМ!$B$39:$B$782,S$47)+'СЕТ СН'!$G$11+СВЦЭМ!$D$10+'СЕТ СН'!$G$5-'СЕТ СН'!$G$21</f>
        <v>5064.4505263000001</v>
      </c>
      <c r="T66" s="36">
        <f>SUMIFS(СВЦЭМ!$D$39:$D$782,СВЦЭМ!$A$39:$A$782,$A66,СВЦЭМ!$B$39:$B$782,T$47)+'СЕТ СН'!$G$11+СВЦЭМ!$D$10+'СЕТ СН'!$G$5-'СЕТ СН'!$G$21</f>
        <v>5011.4533066900003</v>
      </c>
      <c r="U66" s="36">
        <f>SUMIFS(СВЦЭМ!$D$39:$D$782,СВЦЭМ!$A$39:$A$782,$A66,СВЦЭМ!$B$39:$B$782,U$47)+'СЕТ СН'!$G$11+СВЦЭМ!$D$10+'СЕТ СН'!$G$5-'СЕТ СН'!$G$21</f>
        <v>4973.1921702199998</v>
      </c>
      <c r="V66" s="36">
        <f>SUMIFS(СВЦЭМ!$D$39:$D$782,СВЦЭМ!$A$39:$A$782,$A66,СВЦЭМ!$B$39:$B$782,V$47)+'СЕТ СН'!$G$11+СВЦЭМ!$D$10+'СЕТ СН'!$G$5-'СЕТ СН'!$G$21</f>
        <v>4939.3227751900004</v>
      </c>
      <c r="W66" s="36">
        <f>SUMIFS(СВЦЭМ!$D$39:$D$782,СВЦЭМ!$A$39:$A$782,$A66,СВЦЭМ!$B$39:$B$782,W$47)+'СЕТ СН'!$G$11+СВЦЭМ!$D$10+'СЕТ СН'!$G$5-'СЕТ СН'!$G$21</f>
        <v>4950.8941315900001</v>
      </c>
      <c r="X66" s="36">
        <f>SUMIFS(СВЦЭМ!$D$39:$D$782,СВЦЭМ!$A$39:$A$782,$A66,СВЦЭМ!$B$39:$B$782,X$47)+'СЕТ СН'!$G$11+СВЦЭМ!$D$10+'СЕТ СН'!$G$5-'СЕТ СН'!$G$21</f>
        <v>5004.4107143900001</v>
      </c>
      <c r="Y66" s="36">
        <f>SUMIFS(СВЦЭМ!$D$39:$D$782,СВЦЭМ!$A$39:$A$782,$A66,СВЦЭМ!$B$39:$B$782,Y$47)+'СЕТ СН'!$G$11+СВЦЭМ!$D$10+'СЕТ СН'!$G$5-'СЕТ СН'!$G$21</f>
        <v>5042.4469028200001</v>
      </c>
    </row>
    <row r="67" spans="1:26" ht="15.75" x14ac:dyDescent="0.2">
      <c r="A67" s="35">
        <f t="shared" si="1"/>
        <v>45066</v>
      </c>
      <c r="B67" s="36">
        <f>SUMIFS(СВЦЭМ!$D$39:$D$782,СВЦЭМ!$A$39:$A$782,$A67,СВЦЭМ!$B$39:$B$782,B$47)+'СЕТ СН'!$G$11+СВЦЭМ!$D$10+'СЕТ СН'!$G$5-'СЕТ СН'!$G$21</f>
        <v>5151.2017340399998</v>
      </c>
      <c r="C67" s="36">
        <f>SUMIFS(СВЦЭМ!$D$39:$D$782,СВЦЭМ!$A$39:$A$782,$A67,СВЦЭМ!$B$39:$B$782,C$47)+'СЕТ СН'!$G$11+СВЦЭМ!$D$10+'СЕТ СН'!$G$5-'СЕТ СН'!$G$21</f>
        <v>5238.8707586099999</v>
      </c>
      <c r="D67" s="36">
        <f>SUMIFS(СВЦЭМ!$D$39:$D$782,СВЦЭМ!$A$39:$A$782,$A67,СВЦЭМ!$B$39:$B$782,D$47)+'СЕТ СН'!$G$11+СВЦЭМ!$D$10+'СЕТ СН'!$G$5-'СЕТ СН'!$G$21</f>
        <v>5246.34223449</v>
      </c>
      <c r="E67" s="36">
        <f>SUMIFS(СВЦЭМ!$D$39:$D$782,СВЦЭМ!$A$39:$A$782,$A67,СВЦЭМ!$B$39:$B$782,E$47)+'СЕТ СН'!$G$11+СВЦЭМ!$D$10+'СЕТ СН'!$G$5-'СЕТ СН'!$G$21</f>
        <v>5232.6809104599997</v>
      </c>
      <c r="F67" s="36">
        <f>SUMIFS(СВЦЭМ!$D$39:$D$782,СВЦЭМ!$A$39:$A$782,$A67,СВЦЭМ!$B$39:$B$782,F$47)+'СЕТ СН'!$G$11+СВЦЭМ!$D$10+'СЕТ СН'!$G$5-'СЕТ СН'!$G$21</f>
        <v>5311.1154229599997</v>
      </c>
      <c r="G67" s="36">
        <f>SUMIFS(СВЦЭМ!$D$39:$D$782,СВЦЭМ!$A$39:$A$782,$A67,СВЦЭМ!$B$39:$B$782,G$47)+'СЕТ СН'!$G$11+СВЦЭМ!$D$10+'СЕТ СН'!$G$5-'СЕТ СН'!$G$21</f>
        <v>5302.8844284799998</v>
      </c>
      <c r="H67" s="36">
        <f>SUMIFS(СВЦЭМ!$D$39:$D$782,СВЦЭМ!$A$39:$A$782,$A67,СВЦЭМ!$B$39:$B$782,H$47)+'СЕТ СН'!$G$11+СВЦЭМ!$D$10+'СЕТ СН'!$G$5-'СЕТ СН'!$G$21</f>
        <v>5287.6109489</v>
      </c>
      <c r="I67" s="36">
        <f>SUMIFS(СВЦЭМ!$D$39:$D$782,СВЦЭМ!$A$39:$A$782,$A67,СВЦЭМ!$B$39:$B$782,I$47)+'СЕТ СН'!$G$11+СВЦЭМ!$D$10+'СЕТ СН'!$G$5-'СЕТ СН'!$G$21</f>
        <v>5186.1642059900005</v>
      </c>
      <c r="J67" s="36">
        <f>SUMIFS(СВЦЭМ!$D$39:$D$782,СВЦЭМ!$A$39:$A$782,$A67,СВЦЭМ!$B$39:$B$782,J$47)+'СЕТ СН'!$G$11+СВЦЭМ!$D$10+'СЕТ СН'!$G$5-'СЕТ СН'!$G$21</f>
        <v>5084.9898421899998</v>
      </c>
      <c r="K67" s="36">
        <f>SUMIFS(СВЦЭМ!$D$39:$D$782,СВЦЭМ!$A$39:$A$782,$A67,СВЦЭМ!$B$39:$B$782,K$47)+'СЕТ СН'!$G$11+СВЦЭМ!$D$10+'СЕТ СН'!$G$5-'СЕТ СН'!$G$21</f>
        <v>5046.4645622600001</v>
      </c>
      <c r="L67" s="36">
        <f>SUMIFS(СВЦЭМ!$D$39:$D$782,СВЦЭМ!$A$39:$A$782,$A67,СВЦЭМ!$B$39:$B$782,L$47)+'СЕТ СН'!$G$11+СВЦЭМ!$D$10+'СЕТ СН'!$G$5-'СЕТ СН'!$G$21</f>
        <v>5031.2907587500004</v>
      </c>
      <c r="M67" s="36">
        <f>SUMIFS(СВЦЭМ!$D$39:$D$782,СВЦЭМ!$A$39:$A$782,$A67,СВЦЭМ!$B$39:$B$782,M$47)+'СЕТ СН'!$G$11+СВЦЭМ!$D$10+'СЕТ СН'!$G$5-'СЕТ СН'!$G$21</f>
        <v>5024.0427434700005</v>
      </c>
      <c r="N67" s="36">
        <f>SUMIFS(СВЦЭМ!$D$39:$D$782,СВЦЭМ!$A$39:$A$782,$A67,СВЦЭМ!$B$39:$B$782,N$47)+'СЕТ СН'!$G$11+СВЦЭМ!$D$10+'СЕТ СН'!$G$5-'СЕТ СН'!$G$21</f>
        <v>5057.6157521599998</v>
      </c>
      <c r="O67" s="36">
        <f>SUMIFS(СВЦЭМ!$D$39:$D$782,СВЦЭМ!$A$39:$A$782,$A67,СВЦЭМ!$B$39:$B$782,O$47)+'СЕТ СН'!$G$11+СВЦЭМ!$D$10+'СЕТ СН'!$G$5-'СЕТ СН'!$G$21</f>
        <v>5068.6325537700004</v>
      </c>
      <c r="P67" s="36">
        <f>SUMIFS(СВЦЭМ!$D$39:$D$782,СВЦЭМ!$A$39:$A$782,$A67,СВЦЭМ!$B$39:$B$782,P$47)+'СЕТ СН'!$G$11+СВЦЭМ!$D$10+'СЕТ СН'!$G$5-'СЕТ СН'!$G$21</f>
        <v>5081.60960204</v>
      </c>
      <c r="Q67" s="36">
        <f>SUMIFS(СВЦЭМ!$D$39:$D$782,СВЦЭМ!$A$39:$A$782,$A67,СВЦЭМ!$B$39:$B$782,Q$47)+'СЕТ СН'!$G$11+СВЦЭМ!$D$10+'СЕТ СН'!$G$5-'СЕТ СН'!$G$21</f>
        <v>5099.1403379600006</v>
      </c>
      <c r="R67" s="36">
        <f>SUMIFS(СВЦЭМ!$D$39:$D$782,СВЦЭМ!$A$39:$A$782,$A67,СВЦЭМ!$B$39:$B$782,R$47)+'СЕТ СН'!$G$11+СВЦЭМ!$D$10+'СЕТ СН'!$G$5-'СЕТ СН'!$G$21</f>
        <v>5083.7808353199998</v>
      </c>
      <c r="S67" s="36">
        <f>SUMIFS(СВЦЭМ!$D$39:$D$782,СВЦЭМ!$A$39:$A$782,$A67,СВЦЭМ!$B$39:$B$782,S$47)+'СЕТ СН'!$G$11+СВЦЭМ!$D$10+'СЕТ СН'!$G$5-'СЕТ СН'!$G$21</f>
        <v>5032.2381207500002</v>
      </c>
      <c r="T67" s="36">
        <f>SUMIFS(СВЦЭМ!$D$39:$D$782,СВЦЭМ!$A$39:$A$782,$A67,СВЦЭМ!$B$39:$B$782,T$47)+'СЕТ СН'!$G$11+СВЦЭМ!$D$10+'СЕТ СН'!$G$5-'СЕТ СН'!$G$21</f>
        <v>4998.63875594</v>
      </c>
      <c r="U67" s="36">
        <f>SUMIFS(СВЦЭМ!$D$39:$D$782,СВЦЭМ!$A$39:$A$782,$A67,СВЦЭМ!$B$39:$B$782,U$47)+'СЕТ СН'!$G$11+СВЦЭМ!$D$10+'СЕТ СН'!$G$5-'СЕТ СН'!$G$21</f>
        <v>4986.8644306799997</v>
      </c>
      <c r="V67" s="36">
        <f>SUMIFS(СВЦЭМ!$D$39:$D$782,СВЦЭМ!$A$39:$A$782,$A67,СВЦЭМ!$B$39:$B$782,V$47)+'СЕТ СН'!$G$11+СВЦЭМ!$D$10+'СЕТ СН'!$G$5-'СЕТ СН'!$G$21</f>
        <v>4956.7708809100004</v>
      </c>
      <c r="W67" s="36">
        <f>SUMIFS(СВЦЭМ!$D$39:$D$782,СВЦЭМ!$A$39:$A$782,$A67,СВЦЭМ!$B$39:$B$782,W$47)+'СЕТ СН'!$G$11+СВЦЭМ!$D$10+'СЕТ СН'!$G$5-'СЕТ СН'!$G$21</f>
        <v>4930.5406080600005</v>
      </c>
      <c r="X67" s="36">
        <f>SUMIFS(СВЦЭМ!$D$39:$D$782,СВЦЭМ!$A$39:$A$782,$A67,СВЦЭМ!$B$39:$B$782,X$47)+'СЕТ СН'!$G$11+СВЦЭМ!$D$10+'СЕТ СН'!$G$5-'СЕТ СН'!$G$21</f>
        <v>4975.5656060300007</v>
      </c>
      <c r="Y67" s="36">
        <f>SUMIFS(СВЦЭМ!$D$39:$D$782,СВЦЭМ!$A$39:$A$782,$A67,СВЦЭМ!$B$39:$B$782,Y$47)+'СЕТ СН'!$G$11+СВЦЭМ!$D$10+'СЕТ СН'!$G$5-'СЕТ СН'!$G$21</f>
        <v>5034.5190271000001</v>
      </c>
    </row>
    <row r="68" spans="1:26" ht="15.75" x14ac:dyDescent="0.2">
      <c r="A68" s="35">
        <f t="shared" si="1"/>
        <v>45067</v>
      </c>
      <c r="B68" s="36">
        <f>SUMIFS(СВЦЭМ!$D$39:$D$782,СВЦЭМ!$A$39:$A$782,$A68,СВЦЭМ!$B$39:$B$782,B$47)+'СЕТ СН'!$G$11+СВЦЭМ!$D$10+'СЕТ СН'!$G$5-'СЕТ СН'!$G$21</f>
        <v>5087.85349038</v>
      </c>
      <c r="C68" s="36">
        <f>SUMIFS(СВЦЭМ!$D$39:$D$782,СВЦЭМ!$A$39:$A$782,$A68,СВЦЭМ!$B$39:$B$782,C$47)+'СЕТ СН'!$G$11+СВЦЭМ!$D$10+'СЕТ СН'!$G$5-'СЕТ СН'!$G$21</f>
        <v>5176.9580042699999</v>
      </c>
      <c r="D68" s="36">
        <f>SUMIFS(СВЦЭМ!$D$39:$D$782,СВЦЭМ!$A$39:$A$782,$A68,СВЦЭМ!$B$39:$B$782,D$47)+'СЕТ СН'!$G$11+СВЦЭМ!$D$10+'СЕТ СН'!$G$5-'СЕТ СН'!$G$21</f>
        <v>5279.6724073900004</v>
      </c>
      <c r="E68" s="36">
        <f>SUMIFS(СВЦЭМ!$D$39:$D$782,СВЦЭМ!$A$39:$A$782,$A68,СВЦЭМ!$B$39:$B$782,E$47)+'СЕТ СН'!$G$11+СВЦЭМ!$D$10+'СЕТ СН'!$G$5-'СЕТ СН'!$G$21</f>
        <v>5247.3778534400008</v>
      </c>
      <c r="F68" s="36">
        <f>SUMIFS(СВЦЭМ!$D$39:$D$782,СВЦЭМ!$A$39:$A$782,$A68,СВЦЭМ!$B$39:$B$782,F$47)+'СЕТ СН'!$G$11+СВЦЭМ!$D$10+'СЕТ СН'!$G$5-'СЕТ СН'!$G$21</f>
        <v>5337.34971546</v>
      </c>
      <c r="G68" s="36">
        <f>SUMIFS(СВЦЭМ!$D$39:$D$782,СВЦЭМ!$A$39:$A$782,$A68,СВЦЭМ!$B$39:$B$782,G$47)+'СЕТ СН'!$G$11+СВЦЭМ!$D$10+'СЕТ СН'!$G$5-'СЕТ СН'!$G$21</f>
        <v>5326.2119287599999</v>
      </c>
      <c r="H68" s="36">
        <f>SUMIFS(СВЦЭМ!$D$39:$D$782,СВЦЭМ!$A$39:$A$782,$A68,СВЦЭМ!$B$39:$B$782,H$47)+'СЕТ СН'!$G$11+СВЦЭМ!$D$10+'СЕТ СН'!$G$5-'СЕТ СН'!$G$21</f>
        <v>5288.0293605700008</v>
      </c>
      <c r="I68" s="36">
        <f>SUMIFS(СВЦЭМ!$D$39:$D$782,СВЦЭМ!$A$39:$A$782,$A68,СВЦЭМ!$B$39:$B$782,I$47)+'СЕТ СН'!$G$11+СВЦЭМ!$D$10+'СЕТ СН'!$G$5-'СЕТ СН'!$G$21</f>
        <v>5232.9623746200004</v>
      </c>
      <c r="J68" s="36">
        <f>SUMIFS(СВЦЭМ!$D$39:$D$782,СВЦЭМ!$A$39:$A$782,$A68,СВЦЭМ!$B$39:$B$782,J$47)+'СЕТ СН'!$G$11+СВЦЭМ!$D$10+'СЕТ СН'!$G$5-'СЕТ СН'!$G$21</f>
        <v>5124.8434334200001</v>
      </c>
      <c r="K68" s="36">
        <f>SUMIFS(СВЦЭМ!$D$39:$D$782,СВЦЭМ!$A$39:$A$782,$A68,СВЦЭМ!$B$39:$B$782,K$47)+'СЕТ СН'!$G$11+СВЦЭМ!$D$10+'СЕТ СН'!$G$5-'СЕТ СН'!$G$21</f>
        <v>5100.9921558700007</v>
      </c>
      <c r="L68" s="36">
        <f>SUMIFS(СВЦЭМ!$D$39:$D$782,СВЦЭМ!$A$39:$A$782,$A68,СВЦЭМ!$B$39:$B$782,L$47)+'СЕТ СН'!$G$11+СВЦЭМ!$D$10+'СЕТ СН'!$G$5-'СЕТ СН'!$G$21</f>
        <v>5078.6899725800004</v>
      </c>
      <c r="M68" s="36">
        <f>SUMIFS(СВЦЭМ!$D$39:$D$782,СВЦЭМ!$A$39:$A$782,$A68,СВЦЭМ!$B$39:$B$782,M$47)+'СЕТ СН'!$G$11+СВЦЭМ!$D$10+'СЕТ СН'!$G$5-'СЕТ СН'!$G$21</f>
        <v>5066.0589026600001</v>
      </c>
      <c r="N68" s="36">
        <f>SUMIFS(СВЦЭМ!$D$39:$D$782,СВЦЭМ!$A$39:$A$782,$A68,СВЦЭМ!$B$39:$B$782,N$47)+'СЕТ СН'!$G$11+СВЦЭМ!$D$10+'СЕТ СН'!$G$5-'СЕТ СН'!$G$21</f>
        <v>5091.7763623500005</v>
      </c>
      <c r="O68" s="36">
        <f>SUMIFS(СВЦЭМ!$D$39:$D$782,СВЦЭМ!$A$39:$A$782,$A68,СВЦЭМ!$B$39:$B$782,O$47)+'СЕТ СН'!$G$11+СВЦЭМ!$D$10+'СЕТ СН'!$G$5-'СЕТ СН'!$G$21</f>
        <v>5107.5771194300005</v>
      </c>
      <c r="P68" s="36">
        <f>SUMIFS(СВЦЭМ!$D$39:$D$782,СВЦЭМ!$A$39:$A$782,$A68,СВЦЭМ!$B$39:$B$782,P$47)+'СЕТ СН'!$G$11+СВЦЭМ!$D$10+'СЕТ СН'!$G$5-'СЕТ СН'!$G$21</f>
        <v>5120.2843537900008</v>
      </c>
      <c r="Q68" s="36">
        <f>SUMIFS(СВЦЭМ!$D$39:$D$782,СВЦЭМ!$A$39:$A$782,$A68,СВЦЭМ!$B$39:$B$782,Q$47)+'СЕТ СН'!$G$11+СВЦЭМ!$D$10+'СЕТ СН'!$G$5-'СЕТ СН'!$G$21</f>
        <v>5128.7339055800003</v>
      </c>
      <c r="R68" s="36">
        <f>SUMIFS(СВЦЭМ!$D$39:$D$782,СВЦЭМ!$A$39:$A$782,$A68,СВЦЭМ!$B$39:$B$782,R$47)+'СЕТ СН'!$G$11+СВЦЭМ!$D$10+'СЕТ СН'!$G$5-'СЕТ СН'!$G$21</f>
        <v>5111.2727653300008</v>
      </c>
      <c r="S68" s="36">
        <f>SUMIFS(СВЦЭМ!$D$39:$D$782,СВЦЭМ!$A$39:$A$782,$A68,СВЦЭМ!$B$39:$B$782,S$47)+'СЕТ СН'!$G$11+СВЦЭМ!$D$10+'СЕТ СН'!$G$5-'СЕТ СН'!$G$21</f>
        <v>5071.3064639599997</v>
      </c>
      <c r="T68" s="36">
        <f>SUMIFS(СВЦЭМ!$D$39:$D$782,СВЦЭМ!$A$39:$A$782,$A68,СВЦЭМ!$B$39:$B$782,T$47)+'СЕТ СН'!$G$11+СВЦЭМ!$D$10+'СЕТ СН'!$G$5-'СЕТ СН'!$G$21</f>
        <v>5043.7323872699999</v>
      </c>
      <c r="U68" s="36">
        <f>SUMIFS(СВЦЭМ!$D$39:$D$782,СВЦЭМ!$A$39:$A$782,$A68,СВЦЭМ!$B$39:$B$782,U$47)+'СЕТ СН'!$G$11+СВЦЭМ!$D$10+'СЕТ СН'!$G$5-'СЕТ СН'!$G$21</f>
        <v>5029.0653531500002</v>
      </c>
      <c r="V68" s="36">
        <f>SUMIFS(СВЦЭМ!$D$39:$D$782,СВЦЭМ!$A$39:$A$782,$A68,СВЦЭМ!$B$39:$B$782,V$47)+'СЕТ СН'!$G$11+СВЦЭМ!$D$10+'СЕТ СН'!$G$5-'СЕТ СН'!$G$21</f>
        <v>5015.5484207</v>
      </c>
      <c r="W68" s="36">
        <f>SUMIFS(СВЦЭМ!$D$39:$D$782,СВЦЭМ!$A$39:$A$782,$A68,СВЦЭМ!$B$39:$B$782,W$47)+'СЕТ СН'!$G$11+СВЦЭМ!$D$10+'СЕТ СН'!$G$5-'СЕТ СН'!$G$21</f>
        <v>4984.8336440900002</v>
      </c>
      <c r="X68" s="36">
        <f>SUMIFS(СВЦЭМ!$D$39:$D$782,СВЦЭМ!$A$39:$A$782,$A68,СВЦЭМ!$B$39:$B$782,X$47)+'СЕТ СН'!$G$11+СВЦЭМ!$D$10+'СЕТ СН'!$G$5-'СЕТ СН'!$G$21</f>
        <v>5030.2704790000007</v>
      </c>
      <c r="Y68" s="36">
        <f>SUMIFS(СВЦЭМ!$D$39:$D$782,СВЦЭМ!$A$39:$A$782,$A68,СВЦЭМ!$B$39:$B$782,Y$47)+'СЕТ СН'!$G$11+СВЦЭМ!$D$10+'СЕТ СН'!$G$5-'СЕТ СН'!$G$21</f>
        <v>5087.2220364900004</v>
      </c>
    </row>
    <row r="69" spans="1:26" ht="15.75" x14ac:dyDescent="0.2">
      <c r="A69" s="35">
        <f t="shared" si="1"/>
        <v>45068</v>
      </c>
      <c r="B69" s="36">
        <f>SUMIFS(СВЦЭМ!$D$39:$D$782,СВЦЭМ!$A$39:$A$782,$A69,СВЦЭМ!$B$39:$B$782,B$47)+'СЕТ СН'!$G$11+СВЦЭМ!$D$10+'СЕТ СН'!$G$5-'СЕТ СН'!$G$21</f>
        <v>5163.5736124000005</v>
      </c>
      <c r="C69" s="36">
        <f>SUMIFS(СВЦЭМ!$D$39:$D$782,СВЦЭМ!$A$39:$A$782,$A69,СВЦЭМ!$B$39:$B$782,C$47)+'СЕТ СН'!$G$11+СВЦЭМ!$D$10+'СЕТ СН'!$G$5-'СЕТ СН'!$G$21</f>
        <v>5240.7765234400003</v>
      </c>
      <c r="D69" s="36">
        <f>SUMIFS(СВЦЭМ!$D$39:$D$782,СВЦЭМ!$A$39:$A$782,$A69,СВЦЭМ!$B$39:$B$782,D$47)+'СЕТ СН'!$G$11+СВЦЭМ!$D$10+'СЕТ СН'!$G$5-'СЕТ СН'!$G$21</f>
        <v>5237.1706608200002</v>
      </c>
      <c r="E69" s="36">
        <f>SUMIFS(СВЦЭМ!$D$39:$D$782,СВЦЭМ!$A$39:$A$782,$A69,СВЦЭМ!$B$39:$B$782,E$47)+'СЕТ СН'!$G$11+СВЦЭМ!$D$10+'СЕТ СН'!$G$5-'СЕТ СН'!$G$21</f>
        <v>5222.2233791400004</v>
      </c>
      <c r="F69" s="36">
        <f>SUMIFS(СВЦЭМ!$D$39:$D$782,СВЦЭМ!$A$39:$A$782,$A69,СВЦЭМ!$B$39:$B$782,F$47)+'СЕТ СН'!$G$11+СВЦЭМ!$D$10+'СЕТ СН'!$G$5-'СЕТ СН'!$G$21</f>
        <v>5286.4514216100006</v>
      </c>
      <c r="G69" s="36">
        <f>SUMIFS(СВЦЭМ!$D$39:$D$782,СВЦЭМ!$A$39:$A$782,$A69,СВЦЭМ!$B$39:$B$782,G$47)+'СЕТ СН'!$G$11+СВЦЭМ!$D$10+'СЕТ СН'!$G$5-'СЕТ СН'!$G$21</f>
        <v>5242.6747067000006</v>
      </c>
      <c r="H69" s="36">
        <f>SUMIFS(СВЦЭМ!$D$39:$D$782,СВЦЭМ!$A$39:$A$782,$A69,СВЦЭМ!$B$39:$B$782,H$47)+'СЕТ СН'!$G$11+СВЦЭМ!$D$10+'СЕТ СН'!$G$5-'СЕТ СН'!$G$21</f>
        <v>5197.4092745100006</v>
      </c>
      <c r="I69" s="36">
        <f>SUMIFS(СВЦЭМ!$D$39:$D$782,СВЦЭМ!$A$39:$A$782,$A69,СВЦЭМ!$B$39:$B$782,I$47)+'СЕТ СН'!$G$11+СВЦЭМ!$D$10+'СЕТ СН'!$G$5-'СЕТ СН'!$G$21</f>
        <v>5127.1044483000005</v>
      </c>
      <c r="J69" s="36">
        <f>SUMIFS(СВЦЭМ!$D$39:$D$782,СВЦЭМ!$A$39:$A$782,$A69,СВЦЭМ!$B$39:$B$782,J$47)+'СЕТ СН'!$G$11+СВЦЭМ!$D$10+'СЕТ СН'!$G$5-'СЕТ СН'!$G$21</f>
        <v>5086.1403393500004</v>
      </c>
      <c r="K69" s="36">
        <f>SUMIFS(СВЦЭМ!$D$39:$D$782,СВЦЭМ!$A$39:$A$782,$A69,СВЦЭМ!$B$39:$B$782,K$47)+'СЕТ СН'!$G$11+СВЦЭМ!$D$10+'СЕТ СН'!$G$5-'СЕТ СН'!$G$21</f>
        <v>5052.9062280100006</v>
      </c>
      <c r="L69" s="36">
        <f>SUMIFS(СВЦЭМ!$D$39:$D$782,СВЦЭМ!$A$39:$A$782,$A69,СВЦЭМ!$B$39:$B$782,L$47)+'СЕТ СН'!$G$11+СВЦЭМ!$D$10+'СЕТ СН'!$G$5-'СЕТ СН'!$G$21</f>
        <v>5064.9593255899999</v>
      </c>
      <c r="M69" s="36">
        <f>SUMIFS(СВЦЭМ!$D$39:$D$782,СВЦЭМ!$A$39:$A$782,$A69,СВЦЭМ!$B$39:$B$782,M$47)+'СЕТ СН'!$G$11+СВЦЭМ!$D$10+'СЕТ СН'!$G$5-'СЕТ СН'!$G$21</f>
        <v>5118.6507890400007</v>
      </c>
      <c r="N69" s="36">
        <f>SUMIFS(СВЦЭМ!$D$39:$D$782,СВЦЭМ!$A$39:$A$782,$A69,СВЦЭМ!$B$39:$B$782,N$47)+'СЕТ СН'!$G$11+СВЦЭМ!$D$10+'СЕТ СН'!$G$5-'СЕТ СН'!$G$21</f>
        <v>5143.0092603800003</v>
      </c>
      <c r="O69" s="36">
        <f>SUMIFS(СВЦЭМ!$D$39:$D$782,СВЦЭМ!$A$39:$A$782,$A69,СВЦЭМ!$B$39:$B$782,O$47)+'СЕТ СН'!$G$11+СВЦЭМ!$D$10+'СЕТ СН'!$G$5-'СЕТ СН'!$G$21</f>
        <v>5139.1349730300008</v>
      </c>
      <c r="P69" s="36">
        <f>SUMIFS(СВЦЭМ!$D$39:$D$782,СВЦЭМ!$A$39:$A$782,$A69,СВЦЭМ!$B$39:$B$782,P$47)+'СЕТ СН'!$G$11+СВЦЭМ!$D$10+'СЕТ СН'!$G$5-'СЕТ СН'!$G$21</f>
        <v>5145.8866160100006</v>
      </c>
      <c r="Q69" s="36">
        <f>SUMIFS(СВЦЭМ!$D$39:$D$782,СВЦЭМ!$A$39:$A$782,$A69,СВЦЭМ!$B$39:$B$782,Q$47)+'СЕТ СН'!$G$11+СВЦЭМ!$D$10+'СЕТ СН'!$G$5-'СЕТ СН'!$G$21</f>
        <v>5146.3526383099997</v>
      </c>
      <c r="R69" s="36">
        <f>SUMIFS(СВЦЭМ!$D$39:$D$782,СВЦЭМ!$A$39:$A$782,$A69,СВЦЭМ!$B$39:$B$782,R$47)+'СЕТ СН'!$G$11+СВЦЭМ!$D$10+'СЕТ СН'!$G$5-'СЕТ СН'!$G$21</f>
        <v>5108.7414265699999</v>
      </c>
      <c r="S69" s="36">
        <f>SUMIFS(СВЦЭМ!$D$39:$D$782,СВЦЭМ!$A$39:$A$782,$A69,СВЦЭМ!$B$39:$B$782,S$47)+'СЕТ СН'!$G$11+СВЦЭМ!$D$10+'СЕТ СН'!$G$5-'СЕТ СН'!$G$21</f>
        <v>5065.9406351500002</v>
      </c>
      <c r="T69" s="36">
        <f>SUMIFS(СВЦЭМ!$D$39:$D$782,СВЦЭМ!$A$39:$A$782,$A69,СВЦЭМ!$B$39:$B$782,T$47)+'СЕТ СН'!$G$11+СВЦЭМ!$D$10+'СЕТ СН'!$G$5-'СЕТ СН'!$G$21</f>
        <v>5011.5014158100003</v>
      </c>
      <c r="U69" s="36">
        <f>SUMIFS(СВЦЭМ!$D$39:$D$782,СВЦЭМ!$A$39:$A$782,$A69,СВЦЭМ!$B$39:$B$782,U$47)+'СЕТ СН'!$G$11+СВЦЭМ!$D$10+'СЕТ СН'!$G$5-'СЕТ СН'!$G$21</f>
        <v>5031.8045944900005</v>
      </c>
      <c r="V69" s="36">
        <f>SUMIFS(СВЦЭМ!$D$39:$D$782,СВЦЭМ!$A$39:$A$782,$A69,СВЦЭМ!$B$39:$B$782,V$47)+'СЕТ СН'!$G$11+СВЦЭМ!$D$10+'СЕТ СН'!$G$5-'СЕТ СН'!$G$21</f>
        <v>4979.4651298000008</v>
      </c>
      <c r="W69" s="36">
        <f>SUMIFS(СВЦЭМ!$D$39:$D$782,СВЦЭМ!$A$39:$A$782,$A69,СВЦЭМ!$B$39:$B$782,W$47)+'СЕТ СН'!$G$11+СВЦЭМ!$D$10+'СЕТ СН'!$G$5-'СЕТ СН'!$G$21</f>
        <v>5071.1576323200006</v>
      </c>
      <c r="X69" s="36">
        <f>SUMIFS(СВЦЭМ!$D$39:$D$782,СВЦЭМ!$A$39:$A$782,$A69,СВЦЭМ!$B$39:$B$782,X$47)+'СЕТ СН'!$G$11+СВЦЭМ!$D$10+'СЕТ СН'!$G$5-'СЕТ СН'!$G$21</f>
        <v>5155.6440846300002</v>
      </c>
      <c r="Y69" s="36">
        <f>SUMIFS(СВЦЭМ!$D$39:$D$782,СВЦЭМ!$A$39:$A$782,$A69,СВЦЭМ!$B$39:$B$782,Y$47)+'СЕТ СН'!$G$11+СВЦЭМ!$D$10+'СЕТ СН'!$G$5-'СЕТ СН'!$G$21</f>
        <v>5224.7987852000006</v>
      </c>
    </row>
    <row r="70" spans="1:26" ht="15.75" x14ac:dyDescent="0.2">
      <c r="A70" s="35">
        <f t="shared" si="1"/>
        <v>45069</v>
      </c>
      <c r="B70" s="36">
        <f>SUMIFS(СВЦЭМ!$D$39:$D$782,СВЦЭМ!$A$39:$A$782,$A70,СВЦЭМ!$B$39:$B$782,B$47)+'СЕТ СН'!$G$11+СВЦЭМ!$D$10+'СЕТ СН'!$G$5-'СЕТ СН'!$G$21</f>
        <v>5253.9249192900006</v>
      </c>
      <c r="C70" s="36">
        <f>SUMIFS(СВЦЭМ!$D$39:$D$782,СВЦЭМ!$A$39:$A$782,$A70,СВЦЭМ!$B$39:$B$782,C$47)+'СЕТ СН'!$G$11+СВЦЭМ!$D$10+'СЕТ СН'!$G$5-'СЕТ СН'!$G$21</f>
        <v>5327.70608601</v>
      </c>
      <c r="D70" s="36">
        <f>SUMIFS(СВЦЭМ!$D$39:$D$782,СВЦЭМ!$A$39:$A$782,$A70,СВЦЭМ!$B$39:$B$782,D$47)+'СЕТ СН'!$G$11+СВЦЭМ!$D$10+'СЕТ СН'!$G$5-'СЕТ СН'!$G$21</f>
        <v>5381.87222621</v>
      </c>
      <c r="E70" s="36">
        <f>SUMIFS(СВЦЭМ!$D$39:$D$782,СВЦЭМ!$A$39:$A$782,$A70,СВЦЭМ!$B$39:$B$782,E$47)+'СЕТ СН'!$G$11+СВЦЭМ!$D$10+'СЕТ СН'!$G$5-'СЕТ СН'!$G$21</f>
        <v>5375.7186553700003</v>
      </c>
      <c r="F70" s="36">
        <f>SUMIFS(СВЦЭМ!$D$39:$D$782,СВЦЭМ!$A$39:$A$782,$A70,СВЦЭМ!$B$39:$B$782,F$47)+'СЕТ СН'!$G$11+СВЦЭМ!$D$10+'СЕТ СН'!$G$5-'СЕТ СН'!$G$21</f>
        <v>5385.7960934800003</v>
      </c>
      <c r="G70" s="36">
        <f>SUMIFS(СВЦЭМ!$D$39:$D$782,СВЦЭМ!$A$39:$A$782,$A70,СВЦЭМ!$B$39:$B$782,G$47)+'СЕТ СН'!$G$11+СВЦЭМ!$D$10+'СЕТ СН'!$G$5-'СЕТ СН'!$G$21</f>
        <v>5317.9004642</v>
      </c>
      <c r="H70" s="36">
        <f>SUMIFS(СВЦЭМ!$D$39:$D$782,СВЦЭМ!$A$39:$A$782,$A70,СВЦЭМ!$B$39:$B$782,H$47)+'СЕТ СН'!$G$11+СВЦЭМ!$D$10+'СЕТ СН'!$G$5-'СЕТ СН'!$G$21</f>
        <v>5259.4304929200007</v>
      </c>
      <c r="I70" s="36">
        <f>SUMIFS(СВЦЭМ!$D$39:$D$782,СВЦЭМ!$A$39:$A$782,$A70,СВЦЭМ!$B$39:$B$782,I$47)+'СЕТ СН'!$G$11+СВЦЭМ!$D$10+'СЕТ СН'!$G$5-'СЕТ СН'!$G$21</f>
        <v>5193.2999898800008</v>
      </c>
      <c r="J70" s="36">
        <f>SUMIFS(СВЦЭМ!$D$39:$D$782,СВЦЭМ!$A$39:$A$782,$A70,СВЦЭМ!$B$39:$B$782,J$47)+'СЕТ СН'!$G$11+СВЦЭМ!$D$10+'СЕТ СН'!$G$5-'СЕТ СН'!$G$21</f>
        <v>5143.6890896700006</v>
      </c>
      <c r="K70" s="36">
        <f>SUMIFS(СВЦЭМ!$D$39:$D$782,СВЦЭМ!$A$39:$A$782,$A70,СВЦЭМ!$B$39:$B$782,K$47)+'СЕТ СН'!$G$11+СВЦЭМ!$D$10+'СЕТ СН'!$G$5-'СЕТ СН'!$G$21</f>
        <v>5128.0460211600002</v>
      </c>
      <c r="L70" s="36">
        <f>SUMIFS(СВЦЭМ!$D$39:$D$782,СВЦЭМ!$A$39:$A$782,$A70,СВЦЭМ!$B$39:$B$782,L$47)+'СЕТ СН'!$G$11+СВЦЭМ!$D$10+'СЕТ СН'!$G$5-'СЕТ СН'!$G$21</f>
        <v>5124.4640565099999</v>
      </c>
      <c r="M70" s="36">
        <f>SUMIFS(СВЦЭМ!$D$39:$D$782,СВЦЭМ!$A$39:$A$782,$A70,СВЦЭМ!$B$39:$B$782,M$47)+'СЕТ СН'!$G$11+СВЦЭМ!$D$10+'СЕТ СН'!$G$5-'СЕТ СН'!$G$21</f>
        <v>5174.6431140599998</v>
      </c>
      <c r="N70" s="36">
        <f>SUMIFS(СВЦЭМ!$D$39:$D$782,СВЦЭМ!$A$39:$A$782,$A70,СВЦЭМ!$B$39:$B$782,N$47)+'СЕТ СН'!$G$11+СВЦЭМ!$D$10+'СЕТ СН'!$G$5-'СЕТ СН'!$G$21</f>
        <v>5192.2136358100006</v>
      </c>
      <c r="O70" s="36">
        <f>SUMIFS(СВЦЭМ!$D$39:$D$782,СВЦЭМ!$A$39:$A$782,$A70,СВЦЭМ!$B$39:$B$782,O$47)+'СЕТ СН'!$G$11+СВЦЭМ!$D$10+'СЕТ СН'!$G$5-'СЕТ СН'!$G$21</f>
        <v>5201.1317988500005</v>
      </c>
      <c r="P70" s="36">
        <f>SUMIFS(СВЦЭМ!$D$39:$D$782,СВЦЭМ!$A$39:$A$782,$A70,СВЦЭМ!$B$39:$B$782,P$47)+'СЕТ СН'!$G$11+СВЦЭМ!$D$10+'СЕТ СН'!$G$5-'СЕТ СН'!$G$21</f>
        <v>5233.9724028400005</v>
      </c>
      <c r="Q70" s="36">
        <f>SUMIFS(СВЦЭМ!$D$39:$D$782,СВЦЭМ!$A$39:$A$782,$A70,СВЦЭМ!$B$39:$B$782,Q$47)+'СЕТ СН'!$G$11+СВЦЭМ!$D$10+'СЕТ СН'!$G$5-'СЕТ СН'!$G$21</f>
        <v>5230.9436943500004</v>
      </c>
      <c r="R70" s="36">
        <f>SUMIFS(СВЦЭМ!$D$39:$D$782,СВЦЭМ!$A$39:$A$782,$A70,СВЦЭМ!$B$39:$B$782,R$47)+'СЕТ СН'!$G$11+СВЦЭМ!$D$10+'СЕТ СН'!$G$5-'СЕТ СН'!$G$21</f>
        <v>5214.6363830700002</v>
      </c>
      <c r="S70" s="36">
        <f>SUMIFS(СВЦЭМ!$D$39:$D$782,СВЦЭМ!$A$39:$A$782,$A70,СВЦЭМ!$B$39:$B$782,S$47)+'СЕТ СН'!$G$11+СВЦЭМ!$D$10+'СЕТ СН'!$G$5-'СЕТ СН'!$G$21</f>
        <v>5171.4123725500003</v>
      </c>
      <c r="T70" s="36">
        <f>SUMIFS(СВЦЭМ!$D$39:$D$782,СВЦЭМ!$A$39:$A$782,$A70,СВЦЭМ!$B$39:$B$782,T$47)+'СЕТ СН'!$G$11+СВЦЭМ!$D$10+'СЕТ СН'!$G$5-'СЕТ СН'!$G$21</f>
        <v>5106.0824421699999</v>
      </c>
      <c r="U70" s="36">
        <f>SUMIFS(СВЦЭМ!$D$39:$D$782,СВЦЭМ!$A$39:$A$782,$A70,СВЦЭМ!$B$39:$B$782,U$47)+'СЕТ СН'!$G$11+СВЦЭМ!$D$10+'СЕТ СН'!$G$5-'СЕТ СН'!$G$21</f>
        <v>5053.4766798199998</v>
      </c>
      <c r="V70" s="36">
        <f>SUMIFS(СВЦЭМ!$D$39:$D$782,СВЦЭМ!$A$39:$A$782,$A70,СВЦЭМ!$B$39:$B$782,V$47)+'СЕТ СН'!$G$11+СВЦЭМ!$D$10+'СЕТ СН'!$G$5-'СЕТ СН'!$G$21</f>
        <v>5041.5740571400001</v>
      </c>
      <c r="W70" s="36">
        <f>SUMIFS(СВЦЭМ!$D$39:$D$782,СВЦЭМ!$A$39:$A$782,$A70,СВЦЭМ!$B$39:$B$782,W$47)+'СЕТ СН'!$G$11+СВЦЭМ!$D$10+'СЕТ СН'!$G$5-'СЕТ СН'!$G$21</f>
        <v>5090.7267521900003</v>
      </c>
      <c r="X70" s="36">
        <f>SUMIFS(СВЦЭМ!$D$39:$D$782,СВЦЭМ!$A$39:$A$782,$A70,СВЦЭМ!$B$39:$B$782,X$47)+'СЕТ СН'!$G$11+СВЦЭМ!$D$10+'СЕТ СН'!$G$5-'СЕТ СН'!$G$21</f>
        <v>5128.0061301400001</v>
      </c>
      <c r="Y70" s="36">
        <f>SUMIFS(СВЦЭМ!$D$39:$D$782,СВЦЭМ!$A$39:$A$782,$A70,СВЦЭМ!$B$39:$B$782,Y$47)+'СЕТ СН'!$G$11+СВЦЭМ!$D$10+'СЕТ СН'!$G$5-'СЕТ СН'!$G$21</f>
        <v>5201.2417901099998</v>
      </c>
    </row>
    <row r="71" spans="1:26" ht="15.75" x14ac:dyDescent="0.2">
      <c r="A71" s="35">
        <f t="shared" si="1"/>
        <v>45070</v>
      </c>
      <c r="B71" s="36">
        <f>SUMIFS(СВЦЭМ!$D$39:$D$782,СВЦЭМ!$A$39:$A$782,$A71,СВЦЭМ!$B$39:$B$782,B$47)+'СЕТ СН'!$G$11+СВЦЭМ!$D$10+'СЕТ СН'!$G$5-'СЕТ СН'!$G$21</f>
        <v>5182.1950286400006</v>
      </c>
      <c r="C71" s="36">
        <f>SUMIFS(СВЦЭМ!$D$39:$D$782,СВЦЭМ!$A$39:$A$782,$A71,СВЦЭМ!$B$39:$B$782,C$47)+'СЕТ СН'!$G$11+СВЦЭМ!$D$10+'СЕТ СН'!$G$5-'СЕТ СН'!$G$21</f>
        <v>5272.0045361400007</v>
      </c>
      <c r="D71" s="36">
        <f>SUMIFS(СВЦЭМ!$D$39:$D$782,СВЦЭМ!$A$39:$A$782,$A71,СВЦЭМ!$B$39:$B$782,D$47)+'СЕТ СН'!$G$11+СВЦЭМ!$D$10+'СЕТ СН'!$G$5-'СЕТ СН'!$G$21</f>
        <v>5286.8542230000003</v>
      </c>
      <c r="E71" s="36">
        <f>SUMIFS(СВЦЭМ!$D$39:$D$782,СВЦЭМ!$A$39:$A$782,$A71,СВЦЭМ!$B$39:$B$782,E$47)+'СЕТ СН'!$G$11+СВЦЭМ!$D$10+'СЕТ СН'!$G$5-'СЕТ СН'!$G$21</f>
        <v>5267.9229280300005</v>
      </c>
      <c r="F71" s="36">
        <f>SUMIFS(СВЦЭМ!$D$39:$D$782,СВЦЭМ!$A$39:$A$782,$A71,СВЦЭМ!$B$39:$B$782,F$47)+'СЕТ СН'!$G$11+СВЦЭМ!$D$10+'СЕТ СН'!$G$5-'СЕТ СН'!$G$21</f>
        <v>5322.0765551000004</v>
      </c>
      <c r="G71" s="36">
        <f>SUMIFS(СВЦЭМ!$D$39:$D$782,СВЦЭМ!$A$39:$A$782,$A71,СВЦЭМ!$B$39:$B$782,G$47)+'СЕТ СН'!$G$11+СВЦЭМ!$D$10+'СЕТ СН'!$G$5-'СЕТ СН'!$G$21</f>
        <v>5241.6000321900001</v>
      </c>
      <c r="H71" s="36">
        <f>SUMIFS(СВЦЭМ!$D$39:$D$782,СВЦЭМ!$A$39:$A$782,$A71,СВЦЭМ!$B$39:$B$782,H$47)+'СЕТ СН'!$G$11+СВЦЭМ!$D$10+'СЕТ СН'!$G$5-'СЕТ СН'!$G$21</f>
        <v>5133.94616004</v>
      </c>
      <c r="I71" s="36">
        <f>SUMIFS(СВЦЭМ!$D$39:$D$782,СВЦЭМ!$A$39:$A$782,$A71,СВЦЭМ!$B$39:$B$782,I$47)+'СЕТ СН'!$G$11+СВЦЭМ!$D$10+'СЕТ СН'!$G$5-'СЕТ СН'!$G$21</f>
        <v>5075.9641870400001</v>
      </c>
      <c r="J71" s="36">
        <f>SUMIFS(СВЦЭМ!$D$39:$D$782,СВЦЭМ!$A$39:$A$782,$A71,СВЦЭМ!$B$39:$B$782,J$47)+'СЕТ СН'!$G$11+СВЦЭМ!$D$10+'СЕТ СН'!$G$5-'СЕТ СН'!$G$21</f>
        <v>5101.0566962400007</v>
      </c>
      <c r="K71" s="36">
        <f>SUMIFS(СВЦЭМ!$D$39:$D$782,СВЦЭМ!$A$39:$A$782,$A71,СВЦЭМ!$B$39:$B$782,K$47)+'СЕТ СН'!$G$11+СВЦЭМ!$D$10+'СЕТ СН'!$G$5-'СЕТ СН'!$G$21</f>
        <v>5175.5862679800002</v>
      </c>
      <c r="L71" s="36">
        <f>SUMIFS(СВЦЭМ!$D$39:$D$782,СВЦЭМ!$A$39:$A$782,$A71,СВЦЭМ!$B$39:$B$782,L$47)+'СЕТ СН'!$G$11+СВЦЭМ!$D$10+'СЕТ СН'!$G$5-'СЕТ СН'!$G$21</f>
        <v>5180.4223008000008</v>
      </c>
      <c r="M71" s="36">
        <f>SUMIFS(СВЦЭМ!$D$39:$D$782,СВЦЭМ!$A$39:$A$782,$A71,СВЦЭМ!$B$39:$B$782,M$47)+'СЕТ СН'!$G$11+СВЦЭМ!$D$10+'СЕТ СН'!$G$5-'СЕТ СН'!$G$21</f>
        <v>5185.0821220500002</v>
      </c>
      <c r="N71" s="36">
        <f>SUMIFS(СВЦЭМ!$D$39:$D$782,СВЦЭМ!$A$39:$A$782,$A71,СВЦЭМ!$B$39:$B$782,N$47)+'СЕТ СН'!$G$11+СВЦЭМ!$D$10+'СЕТ СН'!$G$5-'СЕТ СН'!$G$21</f>
        <v>5215.3702223700002</v>
      </c>
      <c r="O71" s="36">
        <f>SUMIFS(СВЦЭМ!$D$39:$D$782,СВЦЭМ!$A$39:$A$782,$A71,СВЦЭМ!$B$39:$B$782,O$47)+'СЕТ СН'!$G$11+СВЦЭМ!$D$10+'СЕТ СН'!$G$5-'СЕТ СН'!$G$21</f>
        <v>5203.5061072000008</v>
      </c>
      <c r="P71" s="36">
        <f>SUMIFS(СВЦЭМ!$D$39:$D$782,СВЦЭМ!$A$39:$A$782,$A71,СВЦЭМ!$B$39:$B$782,P$47)+'СЕТ СН'!$G$11+СВЦЭМ!$D$10+'СЕТ СН'!$G$5-'СЕТ СН'!$G$21</f>
        <v>5209.28699177</v>
      </c>
      <c r="Q71" s="36">
        <f>SUMIFS(СВЦЭМ!$D$39:$D$782,СВЦЭМ!$A$39:$A$782,$A71,СВЦЭМ!$B$39:$B$782,Q$47)+'СЕТ СН'!$G$11+СВЦЭМ!$D$10+'СЕТ СН'!$G$5-'СЕТ СН'!$G$21</f>
        <v>5203.0105360800007</v>
      </c>
      <c r="R71" s="36">
        <f>SUMIFS(СВЦЭМ!$D$39:$D$782,СВЦЭМ!$A$39:$A$782,$A71,СВЦЭМ!$B$39:$B$782,R$47)+'СЕТ СН'!$G$11+СВЦЭМ!$D$10+'СЕТ СН'!$G$5-'СЕТ СН'!$G$21</f>
        <v>5206.0597522000007</v>
      </c>
      <c r="S71" s="36">
        <f>SUMIFS(СВЦЭМ!$D$39:$D$782,СВЦЭМ!$A$39:$A$782,$A71,СВЦЭМ!$B$39:$B$782,S$47)+'СЕТ СН'!$G$11+СВЦЭМ!$D$10+'СЕТ СН'!$G$5-'СЕТ СН'!$G$21</f>
        <v>5168.8644863400004</v>
      </c>
      <c r="T71" s="36">
        <f>SUMIFS(СВЦЭМ!$D$39:$D$782,СВЦЭМ!$A$39:$A$782,$A71,СВЦЭМ!$B$39:$B$782,T$47)+'СЕТ СН'!$G$11+СВЦЭМ!$D$10+'СЕТ СН'!$G$5-'СЕТ СН'!$G$21</f>
        <v>5104.4804783500003</v>
      </c>
      <c r="U71" s="36">
        <f>SUMIFS(СВЦЭМ!$D$39:$D$782,СВЦЭМ!$A$39:$A$782,$A71,СВЦЭМ!$B$39:$B$782,U$47)+'СЕТ СН'!$G$11+СВЦЭМ!$D$10+'СЕТ СН'!$G$5-'СЕТ СН'!$G$21</f>
        <v>5080.2997961999999</v>
      </c>
      <c r="V71" s="36">
        <f>SUMIFS(СВЦЭМ!$D$39:$D$782,СВЦЭМ!$A$39:$A$782,$A71,СВЦЭМ!$B$39:$B$782,V$47)+'СЕТ СН'!$G$11+СВЦЭМ!$D$10+'СЕТ СН'!$G$5-'СЕТ СН'!$G$21</f>
        <v>5076.4465119400002</v>
      </c>
      <c r="W71" s="36">
        <f>SUMIFS(СВЦЭМ!$D$39:$D$782,СВЦЭМ!$A$39:$A$782,$A71,СВЦЭМ!$B$39:$B$782,W$47)+'СЕТ СН'!$G$11+СВЦЭМ!$D$10+'СЕТ СН'!$G$5-'СЕТ СН'!$G$21</f>
        <v>5092.8807855200002</v>
      </c>
      <c r="X71" s="36">
        <f>SUMIFS(СВЦЭМ!$D$39:$D$782,СВЦЭМ!$A$39:$A$782,$A71,СВЦЭМ!$B$39:$B$782,X$47)+'СЕТ СН'!$G$11+СВЦЭМ!$D$10+'СЕТ СН'!$G$5-'СЕТ СН'!$G$21</f>
        <v>5170.2307036300008</v>
      </c>
      <c r="Y71" s="36">
        <f>SUMIFS(СВЦЭМ!$D$39:$D$782,СВЦЭМ!$A$39:$A$782,$A71,СВЦЭМ!$B$39:$B$782,Y$47)+'СЕТ СН'!$G$11+СВЦЭМ!$D$10+'СЕТ СН'!$G$5-'СЕТ СН'!$G$21</f>
        <v>5191.6854132300004</v>
      </c>
    </row>
    <row r="72" spans="1:26" ht="15.75" x14ac:dyDescent="0.2">
      <c r="A72" s="35">
        <f t="shared" si="1"/>
        <v>45071</v>
      </c>
      <c r="B72" s="36">
        <f>SUMIFS(СВЦЭМ!$D$39:$D$782,СВЦЭМ!$A$39:$A$782,$A72,СВЦЭМ!$B$39:$B$782,B$47)+'СЕТ СН'!$G$11+СВЦЭМ!$D$10+'СЕТ СН'!$G$5-'СЕТ СН'!$G$21</f>
        <v>5236.8941189200004</v>
      </c>
      <c r="C72" s="36">
        <f>SUMIFS(СВЦЭМ!$D$39:$D$782,СВЦЭМ!$A$39:$A$782,$A72,СВЦЭМ!$B$39:$B$782,C$47)+'СЕТ СН'!$G$11+СВЦЭМ!$D$10+'СЕТ СН'!$G$5-'СЕТ СН'!$G$21</f>
        <v>5316.8267796700002</v>
      </c>
      <c r="D72" s="36">
        <f>SUMIFS(СВЦЭМ!$D$39:$D$782,СВЦЭМ!$A$39:$A$782,$A72,СВЦЭМ!$B$39:$B$782,D$47)+'СЕТ СН'!$G$11+СВЦЭМ!$D$10+'СЕТ СН'!$G$5-'СЕТ СН'!$G$21</f>
        <v>5305.9859799700007</v>
      </c>
      <c r="E72" s="36">
        <f>SUMIFS(СВЦЭМ!$D$39:$D$782,СВЦЭМ!$A$39:$A$782,$A72,СВЦЭМ!$B$39:$B$782,E$47)+'СЕТ СН'!$G$11+СВЦЭМ!$D$10+'СЕТ СН'!$G$5-'СЕТ СН'!$G$21</f>
        <v>5293.1835506100006</v>
      </c>
      <c r="F72" s="36">
        <f>SUMIFS(СВЦЭМ!$D$39:$D$782,СВЦЭМ!$A$39:$A$782,$A72,СВЦЭМ!$B$39:$B$782,F$47)+'СЕТ СН'!$G$11+СВЦЭМ!$D$10+'СЕТ СН'!$G$5-'СЕТ СН'!$G$21</f>
        <v>5297.4225754500003</v>
      </c>
      <c r="G72" s="36">
        <f>SUMIFS(СВЦЭМ!$D$39:$D$782,СВЦЭМ!$A$39:$A$782,$A72,СВЦЭМ!$B$39:$B$782,G$47)+'СЕТ СН'!$G$11+СВЦЭМ!$D$10+'СЕТ СН'!$G$5-'СЕТ СН'!$G$21</f>
        <v>5287.6858575799997</v>
      </c>
      <c r="H72" s="36">
        <f>SUMIFS(СВЦЭМ!$D$39:$D$782,СВЦЭМ!$A$39:$A$782,$A72,СВЦЭМ!$B$39:$B$782,H$47)+'СЕТ СН'!$G$11+СВЦЭМ!$D$10+'СЕТ СН'!$G$5-'СЕТ СН'!$G$21</f>
        <v>5170.1746878100003</v>
      </c>
      <c r="I72" s="36">
        <f>SUMIFS(СВЦЭМ!$D$39:$D$782,СВЦЭМ!$A$39:$A$782,$A72,СВЦЭМ!$B$39:$B$782,I$47)+'СЕТ СН'!$G$11+СВЦЭМ!$D$10+'СЕТ СН'!$G$5-'СЕТ СН'!$G$21</f>
        <v>5119.5561587000002</v>
      </c>
      <c r="J72" s="36">
        <f>SUMIFS(СВЦЭМ!$D$39:$D$782,СВЦЭМ!$A$39:$A$782,$A72,СВЦЭМ!$B$39:$B$782,J$47)+'СЕТ СН'!$G$11+СВЦЭМ!$D$10+'СЕТ СН'!$G$5-'СЕТ СН'!$G$21</f>
        <v>5131.53387243</v>
      </c>
      <c r="K72" s="36">
        <f>SUMIFS(СВЦЭМ!$D$39:$D$782,СВЦЭМ!$A$39:$A$782,$A72,СВЦЭМ!$B$39:$B$782,K$47)+'СЕТ СН'!$G$11+СВЦЭМ!$D$10+'СЕТ СН'!$G$5-'СЕТ СН'!$G$21</f>
        <v>5143.7427694400003</v>
      </c>
      <c r="L72" s="36">
        <f>SUMIFS(СВЦЭМ!$D$39:$D$782,СВЦЭМ!$A$39:$A$782,$A72,СВЦЭМ!$B$39:$B$782,L$47)+'СЕТ СН'!$G$11+СВЦЭМ!$D$10+'СЕТ СН'!$G$5-'СЕТ СН'!$G$21</f>
        <v>5142.9045296300001</v>
      </c>
      <c r="M72" s="36">
        <f>SUMIFS(СВЦЭМ!$D$39:$D$782,СВЦЭМ!$A$39:$A$782,$A72,СВЦЭМ!$B$39:$B$782,M$47)+'СЕТ СН'!$G$11+СВЦЭМ!$D$10+'СЕТ СН'!$G$5-'СЕТ СН'!$G$21</f>
        <v>5197.6552983399997</v>
      </c>
      <c r="N72" s="36">
        <f>SUMIFS(СВЦЭМ!$D$39:$D$782,СВЦЭМ!$A$39:$A$782,$A72,СВЦЭМ!$B$39:$B$782,N$47)+'СЕТ СН'!$G$11+СВЦЭМ!$D$10+'СЕТ СН'!$G$5-'СЕТ СН'!$G$21</f>
        <v>5231.9150758000005</v>
      </c>
      <c r="O72" s="36">
        <f>SUMIFS(СВЦЭМ!$D$39:$D$782,СВЦЭМ!$A$39:$A$782,$A72,СВЦЭМ!$B$39:$B$782,O$47)+'СЕТ СН'!$G$11+СВЦЭМ!$D$10+'СЕТ СН'!$G$5-'СЕТ СН'!$G$21</f>
        <v>5221.10644159</v>
      </c>
      <c r="P72" s="36">
        <f>SUMIFS(СВЦЭМ!$D$39:$D$782,СВЦЭМ!$A$39:$A$782,$A72,СВЦЭМ!$B$39:$B$782,P$47)+'СЕТ СН'!$G$11+СВЦЭМ!$D$10+'СЕТ СН'!$G$5-'СЕТ СН'!$G$21</f>
        <v>5211.4917701000004</v>
      </c>
      <c r="Q72" s="36">
        <f>SUMIFS(СВЦЭМ!$D$39:$D$782,СВЦЭМ!$A$39:$A$782,$A72,СВЦЭМ!$B$39:$B$782,Q$47)+'СЕТ СН'!$G$11+СВЦЭМ!$D$10+'СЕТ СН'!$G$5-'СЕТ СН'!$G$21</f>
        <v>5205.1976248200008</v>
      </c>
      <c r="R72" s="36">
        <f>SUMIFS(СВЦЭМ!$D$39:$D$782,СВЦЭМ!$A$39:$A$782,$A72,СВЦЭМ!$B$39:$B$782,R$47)+'СЕТ СН'!$G$11+СВЦЭМ!$D$10+'СЕТ СН'!$G$5-'СЕТ СН'!$G$21</f>
        <v>5221.6276875800004</v>
      </c>
      <c r="S72" s="36">
        <f>SUMIFS(СВЦЭМ!$D$39:$D$782,СВЦЭМ!$A$39:$A$782,$A72,СВЦЭМ!$B$39:$B$782,S$47)+'СЕТ СН'!$G$11+СВЦЭМ!$D$10+'СЕТ СН'!$G$5-'СЕТ СН'!$G$21</f>
        <v>5183.1837161500007</v>
      </c>
      <c r="T72" s="36">
        <f>SUMIFS(СВЦЭМ!$D$39:$D$782,СВЦЭМ!$A$39:$A$782,$A72,СВЦЭМ!$B$39:$B$782,T$47)+'СЕТ СН'!$G$11+СВЦЭМ!$D$10+'СЕТ СН'!$G$5-'СЕТ СН'!$G$21</f>
        <v>5144.1915742800002</v>
      </c>
      <c r="U72" s="36">
        <f>SUMIFS(СВЦЭМ!$D$39:$D$782,СВЦЭМ!$A$39:$A$782,$A72,СВЦЭМ!$B$39:$B$782,U$47)+'СЕТ СН'!$G$11+СВЦЭМ!$D$10+'СЕТ СН'!$G$5-'СЕТ СН'!$G$21</f>
        <v>5070.9774805200004</v>
      </c>
      <c r="V72" s="36">
        <f>SUMIFS(СВЦЭМ!$D$39:$D$782,СВЦЭМ!$A$39:$A$782,$A72,СВЦЭМ!$B$39:$B$782,V$47)+'СЕТ СН'!$G$11+СВЦЭМ!$D$10+'СЕТ СН'!$G$5-'СЕТ СН'!$G$21</f>
        <v>5030.1838948800005</v>
      </c>
      <c r="W72" s="36">
        <f>SUMIFS(СВЦЭМ!$D$39:$D$782,СВЦЭМ!$A$39:$A$782,$A72,СВЦЭМ!$B$39:$B$782,W$47)+'СЕТ СН'!$G$11+СВЦЭМ!$D$10+'СЕТ СН'!$G$5-'СЕТ СН'!$G$21</f>
        <v>5034.1382299500001</v>
      </c>
      <c r="X72" s="36">
        <f>SUMIFS(СВЦЭМ!$D$39:$D$782,СВЦЭМ!$A$39:$A$782,$A72,СВЦЭМ!$B$39:$B$782,X$47)+'СЕТ СН'!$G$11+СВЦЭМ!$D$10+'СЕТ СН'!$G$5-'СЕТ СН'!$G$21</f>
        <v>5105.8312539400004</v>
      </c>
      <c r="Y72" s="36">
        <f>SUMIFS(СВЦЭМ!$D$39:$D$782,СВЦЭМ!$A$39:$A$782,$A72,СВЦЭМ!$B$39:$B$782,Y$47)+'СЕТ СН'!$G$11+СВЦЭМ!$D$10+'СЕТ СН'!$G$5-'СЕТ СН'!$G$21</f>
        <v>5195.7088840000006</v>
      </c>
    </row>
    <row r="73" spans="1:26" ht="15.75" x14ac:dyDescent="0.2">
      <c r="A73" s="35">
        <f t="shared" si="1"/>
        <v>45072</v>
      </c>
      <c r="B73" s="36">
        <f>SUMIFS(СВЦЭМ!$D$39:$D$782,СВЦЭМ!$A$39:$A$782,$A73,СВЦЭМ!$B$39:$B$782,B$47)+'СЕТ СН'!$G$11+СВЦЭМ!$D$10+'СЕТ СН'!$G$5-'СЕТ СН'!$G$21</f>
        <v>5119.7177559900001</v>
      </c>
      <c r="C73" s="36">
        <f>SUMIFS(СВЦЭМ!$D$39:$D$782,СВЦЭМ!$A$39:$A$782,$A73,СВЦЭМ!$B$39:$B$782,C$47)+'СЕТ СН'!$G$11+СВЦЭМ!$D$10+'СЕТ СН'!$G$5-'СЕТ СН'!$G$21</f>
        <v>5215.9519597100007</v>
      </c>
      <c r="D73" s="36">
        <f>SUMIFS(СВЦЭМ!$D$39:$D$782,СВЦЭМ!$A$39:$A$782,$A73,СВЦЭМ!$B$39:$B$782,D$47)+'СЕТ СН'!$G$11+СВЦЭМ!$D$10+'СЕТ СН'!$G$5-'СЕТ СН'!$G$21</f>
        <v>5256.7843138400003</v>
      </c>
      <c r="E73" s="36">
        <f>SUMIFS(СВЦЭМ!$D$39:$D$782,СВЦЭМ!$A$39:$A$782,$A73,СВЦЭМ!$B$39:$B$782,E$47)+'СЕТ СН'!$G$11+СВЦЭМ!$D$10+'СЕТ СН'!$G$5-'СЕТ СН'!$G$21</f>
        <v>5251.5394072400004</v>
      </c>
      <c r="F73" s="36">
        <f>SUMIFS(СВЦЭМ!$D$39:$D$782,СВЦЭМ!$A$39:$A$782,$A73,СВЦЭМ!$B$39:$B$782,F$47)+'СЕТ СН'!$G$11+СВЦЭМ!$D$10+'СЕТ СН'!$G$5-'СЕТ СН'!$G$21</f>
        <v>5268.5538899800003</v>
      </c>
      <c r="G73" s="36">
        <f>SUMIFS(СВЦЭМ!$D$39:$D$782,СВЦЭМ!$A$39:$A$782,$A73,СВЦЭМ!$B$39:$B$782,G$47)+'СЕТ СН'!$G$11+СВЦЭМ!$D$10+'СЕТ СН'!$G$5-'СЕТ СН'!$G$21</f>
        <v>5205.8113124299998</v>
      </c>
      <c r="H73" s="36">
        <f>SUMIFS(СВЦЭМ!$D$39:$D$782,СВЦЭМ!$A$39:$A$782,$A73,СВЦЭМ!$B$39:$B$782,H$47)+'СЕТ СН'!$G$11+СВЦЭМ!$D$10+'СЕТ СН'!$G$5-'СЕТ СН'!$G$21</f>
        <v>5095.4139366700001</v>
      </c>
      <c r="I73" s="36">
        <f>SUMIFS(СВЦЭМ!$D$39:$D$782,СВЦЭМ!$A$39:$A$782,$A73,СВЦЭМ!$B$39:$B$782,I$47)+'СЕТ СН'!$G$11+СВЦЭМ!$D$10+'СЕТ СН'!$G$5-'СЕТ СН'!$G$21</f>
        <v>5081.5318838000003</v>
      </c>
      <c r="J73" s="36">
        <f>SUMIFS(СВЦЭМ!$D$39:$D$782,СВЦЭМ!$A$39:$A$782,$A73,СВЦЭМ!$B$39:$B$782,J$47)+'СЕТ СН'!$G$11+СВЦЭМ!$D$10+'СЕТ СН'!$G$5-'СЕТ СН'!$G$21</f>
        <v>5093.6820219900001</v>
      </c>
      <c r="K73" s="36">
        <f>SUMIFS(СВЦЭМ!$D$39:$D$782,СВЦЭМ!$A$39:$A$782,$A73,СВЦЭМ!$B$39:$B$782,K$47)+'СЕТ СН'!$G$11+СВЦЭМ!$D$10+'СЕТ СН'!$G$5-'СЕТ СН'!$G$21</f>
        <v>5118.2528440900005</v>
      </c>
      <c r="L73" s="36">
        <f>SUMIFS(СВЦЭМ!$D$39:$D$782,СВЦЭМ!$A$39:$A$782,$A73,СВЦЭМ!$B$39:$B$782,L$47)+'СЕТ СН'!$G$11+СВЦЭМ!$D$10+'СЕТ СН'!$G$5-'СЕТ СН'!$G$21</f>
        <v>5106.6623022200001</v>
      </c>
      <c r="M73" s="36">
        <f>SUMIFS(СВЦЭМ!$D$39:$D$782,СВЦЭМ!$A$39:$A$782,$A73,СВЦЭМ!$B$39:$B$782,M$47)+'СЕТ СН'!$G$11+СВЦЭМ!$D$10+'СЕТ СН'!$G$5-'СЕТ СН'!$G$21</f>
        <v>5112.8668129300004</v>
      </c>
      <c r="N73" s="36">
        <f>SUMIFS(СВЦЭМ!$D$39:$D$782,СВЦЭМ!$A$39:$A$782,$A73,СВЦЭМ!$B$39:$B$782,N$47)+'СЕТ СН'!$G$11+СВЦЭМ!$D$10+'СЕТ СН'!$G$5-'СЕТ СН'!$G$21</f>
        <v>5122.57505012</v>
      </c>
      <c r="O73" s="36">
        <f>SUMIFS(СВЦЭМ!$D$39:$D$782,СВЦЭМ!$A$39:$A$782,$A73,СВЦЭМ!$B$39:$B$782,O$47)+'СЕТ СН'!$G$11+СВЦЭМ!$D$10+'СЕТ СН'!$G$5-'СЕТ СН'!$G$21</f>
        <v>5150.0864624200003</v>
      </c>
      <c r="P73" s="36">
        <f>SUMIFS(СВЦЭМ!$D$39:$D$782,СВЦЭМ!$A$39:$A$782,$A73,СВЦЭМ!$B$39:$B$782,P$47)+'СЕТ СН'!$G$11+СВЦЭМ!$D$10+'СЕТ СН'!$G$5-'СЕТ СН'!$G$21</f>
        <v>5161.8148084000004</v>
      </c>
      <c r="Q73" s="36">
        <f>SUMIFS(СВЦЭМ!$D$39:$D$782,СВЦЭМ!$A$39:$A$782,$A73,СВЦЭМ!$B$39:$B$782,Q$47)+'СЕТ СН'!$G$11+СВЦЭМ!$D$10+'СЕТ СН'!$G$5-'СЕТ СН'!$G$21</f>
        <v>5161.3024278700004</v>
      </c>
      <c r="R73" s="36">
        <f>SUMIFS(СВЦЭМ!$D$39:$D$782,СВЦЭМ!$A$39:$A$782,$A73,СВЦЭМ!$B$39:$B$782,R$47)+'СЕТ СН'!$G$11+СВЦЭМ!$D$10+'СЕТ СН'!$G$5-'СЕТ СН'!$G$21</f>
        <v>5137.1863221700005</v>
      </c>
      <c r="S73" s="36">
        <f>SUMIFS(СВЦЭМ!$D$39:$D$782,СВЦЭМ!$A$39:$A$782,$A73,СВЦЭМ!$B$39:$B$782,S$47)+'СЕТ СН'!$G$11+СВЦЭМ!$D$10+'СЕТ СН'!$G$5-'СЕТ СН'!$G$21</f>
        <v>5076.8100805300001</v>
      </c>
      <c r="T73" s="36">
        <f>SUMIFS(СВЦЭМ!$D$39:$D$782,СВЦЭМ!$A$39:$A$782,$A73,СВЦЭМ!$B$39:$B$782,T$47)+'СЕТ СН'!$G$11+СВЦЭМ!$D$10+'СЕТ СН'!$G$5-'СЕТ СН'!$G$21</f>
        <v>5017.6487728000002</v>
      </c>
      <c r="U73" s="36">
        <f>SUMIFS(СВЦЭМ!$D$39:$D$782,СВЦЭМ!$A$39:$A$782,$A73,СВЦЭМ!$B$39:$B$782,U$47)+'СЕТ СН'!$G$11+СВЦЭМ!$D$10+'СЕТ СН'!$G$5-'СЕТ СН'!$G$21</f>
        <v>5005.7074292300003</v>
      </c>
      <c r="V73" s="36">
        <f>SUMIFS(СВЦЭМ!$D$39:$D$782,СВЦЭМ!$A$39:$A$782,$A73,СВЦЭМ!$B$39:$B$782,V$47)+'СЕТ СН'!$G$11+СВЦЭМ!$D$10+'СЕТ СН'!$G$5-'СЕТ СН'!$G$21</f>
        <v>4965.1312143499999</v>
      </c>
      <c r="W73" s="36">
        <f>SUMIFS(СВЦЭМ!$D$39:$D$782,СВЦЭМ!$A$39:$A$782,$A73,СВЦЭМ!$B$39:$B$782,W$47)+'СЕТ СН'!$G$11+СВЦЭМ!$D$10+'СЕТ СН'!$G$5-'СЕТ СН'!$G$21</f>
        <v>4983.9350085900005</v>
      </c>
      <c r="X73" s="36">
        <f>SUMIFS(СВЦЭМ!$D$39:$D$782,СВЦЭМ!$A$39:$A$782,$A73,СВЦЭМ!$B$39:$B$782,X$47)+'СЕТ СН'!$G$11+СВЦЭМ!$D$10+'СЕТ СН'!$G$5-'СЕТ СН'!$G$21</f>
        <v>4992.0630308500004</v>
      </c>
      <c r="Y73" s="36">
        <f>SUMIFS(СВЦЭМ!$D$39:$D$782,СВЦЭМ!$A$39:$A$782,$A73,СВЦЭМ!$B$39:$B$782,Y$47)+'СЕТ СН'!$G$11+СВЦЭМ!$D$10+'СЕТ СН'!$G$5-'СЕТ СН'!$G$21</f>
        <v>5074.8164846899999</v>
      </c>
    </row>
    <row r="74" spans="1:26" ht="15.75" x14ac:dyDescent="0.2">
      <c r="A74" s="35">
        <f t="shared" si="1"/>
        <v>45073</v>
      </c>
      <c r="B74" s="36">
        <f>SUMIFS(СВЦЭМ!$D$39:$D$782,СВЦЭМ!$A$39:$A$782,$A74,СВЦЭМ!$B$39:$B$782,B$47)+'СЕТ СН'!$G$11+СВЦЭМ!$D$10+'СЕТ СН'!$G$5-'СЕТ СН'!$G$21</f>
        <v>5156.02511994</v>
      </c>
      <c r="C74" s="36">
        <f>SUMIFS(СВЦЭМ!$D$39:$D$782,СВЦЭМ!$A$39:$A$782,$A74,СВЦЭМ!$B$39:$B$782,C$47)+'СЕТ СН'!$G$11+СВЦЭМ!$D$10+'СЕТ СН'!$G$5-'СЕТ СН'!$G$21</f>
        <v>5157.4517790400005</v>
      </c>
      <c r="D74" s="36">
        <f>SUMIFS(СВЦЭМ!$D$39:$D$782,СВЦЭМ!$A$39:$A$782,$A74,СВЦЭМ!$B$39:$B$782,D$47)+'СЕТ СН'!$G$11+СВЦЭМ!$D$10+'СЕТ СН'!$G$5-'СЕТ СН'!$G$21</f>
        <v>5233.8908985800008</v>
      </c>
      <c r="E74" s="36">
        <f>SUMIFS(СВЦЭМ!$D$39:$D$782,СВЦЭМ!$A$39:$A$782,$A74,СВЦЭМ!$B$39:$B$782,E$47)+'СЕТ СН'!$G$11+СВЦЭМ!$D$10+'СЕТ СН'!$G$5-'СЕТ СН'!$G$21</f>
        <v>5212.2684814800004</v>
      </c>
      <c r="F74" s="36">
        <f>SUMIFS(СВЦЭМ!$D$39:$D$782,СВЦЭМ!$A$39:$A$782,$A74,СВЦЭМ!$B$39:$B$782,F$47)+'СЕТ СН'!$G$11+СВЦЭМ!$D$10+'СЕТ СН'!$G$5-'СЕТ СН'!$G$21</f>
        <v>5223.6766380900008</v>
      </c>
      <c r="G74" s="36">
        <f>SUMIFS(СВЦЭМ!$D$39:$D$782,СВЦЭМ!$A$39:$A$782,$A74,СВЦЭМ!$B$39:$B$782,G$47)+'СЕТ СН'!$G$11+СВЦЭМ!$D$10+'СЕТ СН'!$G$5-'СЕТ СН'!$G$21</f>
        <v>5204.0023532800005</v>
      </c>
      <c r="H74" s="36">
        <f>SUMIFS(СВЦЭМ!$D$39:$D$782,СВЦЭМ!$A$39:$A$782,$A74,СВЦЭМ!$B$39:$B$782,H$47)+'СЕТ СН'!$G$11+СВЦЭМ!$D$10+'СЕТ СН'!$G$5-'СЕТ СН'!$G$21</f>
        <v>5128.7498108899999</v>
      </c>
      <c r="I74" s="36">
        <f>SUMIFS(СВЦЭМ!$D$39:$D$782,СВЦЭМ!$A$39:$A$782,$A74,СВЦЭМ!$B$39:$B$782,I$47)+'СЕТ СН'!$G$11+СВЦЭМ!$D$10+'СЕТ СН'!$G$5-'СЕТ СН'!$G$21</f>
        <v>5012.7114302300006</v>
      </c>
      <c r="J74" s="36">
        <f>SUMIFS(СВЦЭМ!$D$39:$D$782,СВЦЭМ!$A$39:$A$782,$A74,СВЦЭМ!$B$39:$B$782,J$47)+'СЕТ СН'!$G$11+СВЦЭМ!$D$10+'СЕТ СН'!$G$5-'СЕТ СН'!$G$21</f>
        <v>4920.3273292499998</v>
      </c>
      <c r="K74" s="36">
        <f>SUMIFS(СВЦЭМ!$D$39:$D$782,СВЦЭМ!$A$39:$A$782,$A74,СВЦЭМ!$B$39:$B$782,K$47)+'СЕТ СН'!$G$11+СВЦЭМ!$D$10+'СЕТ СН'!$G$5-'СЕТ СН'!$G$21</f>
        <v>4929.7707174799998</v>
      </c>
      <c r="L74" s="36">
        <f>SUMIFS(СВЦЭМ!$D$39:$D$782,СВЦЭМ!$A$39:$A$782,$A74,СВЦЭМ!$B$39:$B$782,L$47)+'СЕТ СН'!$G$11+СВЦЭМ!$D$10+'СЕТ СН'!$G$5-'СЕТ СН'!$G$21</f>
        <v>4925.1241039000006</v>
      </c>
      <c r="M74" s="36">
        <f>SUMIFS(СВЦЭМ!$D$39:$D$782,СВЦЭМ!$A$39:$A$782,$A74,СВЦЭМ!$B$39:$B$782,M$47)+'СЕТ СН'!$G$11+СВЦЭМ!$D$10+'СЕТ СН'!$G$5-'СЕТ СН'!$G$21</f>
        <v>4940.0253220499999</v>
      </c>
      <c r="N74" s="36">
        <f>SUMIFS(СВЦЭМ!$D$39:$D$782,СВЦЭМ!$A$39:$A$782,$A74,СВЦЭМ!$B$39:$B$782,N$47)+'СЕТ СН'!$G$11+СВЦЭМ!$D$10+'СЕТ СН'!$G$5-'СЕТ СН'!$G$21</f>
        <v>5066.7648651300005</v>
      </c>
      <c r="O74" s="36">
        <f>SUMIFS(СВЦЭМ!$D$39:$D$782,СВЦЭМ!$A$39:$A$782,$A74,СВЦЭМ!$B$39:$B$782,O$47)+'СЕТ СН'!$G$11+СВЦЭМ!$D$10+'СЕТ СН'!$G$5-'СЕТ СН'!$G$21</f>
        <v>5076.9063489500004</v>
      </c>
      <c r="P74" s="36">
        <f>SUMIFS(СВЦЭМ!$D$39:$D$782,СВЦЭМ!$A$39:$A$782,$A74,СВЦЭМ!$B$39:$B$782,P$47)+'СЕТ СН'!$G$11+СВЦЭМ!$D$10+'СЕТ СН'!$G$5-'СЕТ СН'!$G$21</f>
        <v>5095.8848330199999</v>
      </c>
      <c r="Q74" s="36">
        <f>SUMIFS(СВЦЭМ!$D$39:$D$782,СВЦЭМ!$A$39:$A$782,$A74,СВЦЭМ!$B$39:$B$782,Q$47)+'СЕТ СН'!$G$11+СВЦЭМ!$D$10+'СЕТ СН'!$G$5-'СЕТ СН'!$G$21</f>
        <v>5103.6799914900002</v>
      </c>
      <c r="R74" s="36">
        <f>SUMIFS(СВЦЭМ!$D$39:$D$782,СВЦЭМ!$A$39:$A$782,$A74,СВЦЭМ!$B$39:$B$782,R$47)+'СЕТ СН'!$G$11+СВЦЭМ!$D$10+'СЕТ СН'!$G$5-'СЕТ СН'!$G$21</f>
        <v>5088.8638688600004</v>
      </c>
      <c r="S74" s="36">
        <f>SUMIFS(СВЦЭМ!$D$39:$D$782,СВЦЭМ!$A$39:$A$782,$A74,СВЦЭМ!$B$39:$B$782,S$47)+'СЕТ СН'!$G$11+СВЦЭМ!$D$10+'СЕТ СН'!$G$5-'СЕТ СН'!$G$21</f>
        <v>5054.7818756000006</v>
      </c>
      <c r="T74" s="36">
        <f>SUMIFS(СВЦЭМ!$D$39:$D$782,СВЦЭМ!$A$39:$A$782,$A74,СВЦЭМ!$B$39:$B$782,T$47)+'СЕТ СН'!$G$11+СВЦЭМ!$D$10+'СЕТ СН'!$G$5-'СЕТ СН'!$G$21</f>
        <v>5003.84101259</v>
      </c>
      <c r="U74" s="36">
        <f>SUMIFS(СВЦЭМ!$D$39:$D$782,СВЦЭМ!$A$39:$A$782,$A74,СВЦЭМ!$B$39:$B$782,U$47)+'СЕТ СН'!$G$11+СВЦЭМ!$D$10+'СЕТ СН'!$G$5-'СЕТ СН'!$G$21</f>
        <v>4939.1725984700006</v>
      </c>
      <c r="V74" s="36">
        <f>SUMIFS(СВЦЭМ!$D$39:$D$782,СВЦЭМ!$A$39:$A$782,$A74,СВЦЭМ!$B$39:$B$782,V$47)+'СЕТ СН'!$G$11+СВЦЭМ!$D$10+'СЕТ СН'!$G$5-'СЕТ СН'!$G$21</f>
        <v>4925.0752146300001</v>
      </c>
      <c r="W74" s="36">
        <f>SUMIFS(СВЦЭМ!$D$39:$D$782,СВЦЭМ!$A$39:$A$782,$A74,СВЦЭМ!$B$39:$B$782,W$47)+'СЕТ СН'!$G$11+СВЦЭМ!$D$10+'СЕТ СН'!$G$5-'СЕТ СН'!$G$21</f>
        <v>4961.1436934600006</v>
      </c>
      <c r="X74" s="36">
        <f>SUMIFS(СВЦЭМ!$D$39:$D$782,СВЦЭМ!$A$39:$A$782,$A74,СВЦЭМ!$B$39:$B$782,X$47)+'СЕТ СН'!$G$11+СВЦЭМ!$D$10+'СЕТ СН'!$G$5-'СЕТ СН'!$G$21</f>
        <v>4965.7803709300006</v>
      </c>
      <c r="Y74" s="36">
        <f>SUMIFS(СВЦЭМ!$D$39:$D$782,СВЦЭМ!$A$39:$A$782,$A74,СВЦЭМ!$B$39:$B$782,Y$47)+'СЕТ СН'!$G$11+СВЦЭМ!$D$10+'СЕТ СН'!$G$5-'СЕТ СН'!$G$21</f>
        <v>5080.31611935</v>
      </c>
    </row>
    <row r="75" spans="1:26" ht="15.75" x14ac:dyDescent="0.2">
      <c r="A75" s="35">
        <f t="shared" si="1"/>
        <v>45074</v>
      </c>
      <c r="B75" s="36">
        <f>SUMIFS(СВЦЭМ!$D$39:$D$782,СВЦЭМ!$A$39:$A$782,$A75,СВЦЭМ!$B$39:$B$782,B$47)+'СЕТ СН'!$G$11+СВЦЭМ!$D$10+'СЕТ СН'!$G$5-'СЕТ СН'!$G$21</f>
        <v>4937.6738539400003</v>
      </c>
      <c r="C75" s="36">
        <f>SUMIFS(СВЦЭМ!$D$39:$D$782,СВЦЭМ!$A$39:$A$782,$A75,СВЦЭМ!$B$39:$B$782,C$47)+'СЕТ СН'!$G$11+СВЦЭМ!$D$10+'СЕТ СН'!$G$5-'СЕТ СН'!$G$21</f>
        <v>5026.0254468600006</v>
      </c>
      <c r="D75" s="36">
        <f>SUMIFS(СВЦЭМ!$D$39:$D$782,СВЦЭМ!$A$39:$A$782,$A75,СВЦЭМ!$B$39:$B$782,D$47)+'СЕТ СН'!$G$11+СВЦЭМ!$D$10+'СЕТ СН'!$G$5-'СЕТ СН'!$G$21</f>
        <v>5088.4222776300003</v>
      </c>
      <c r="E75" s="36">
        <f>SUMIFS(СВЦЭМ!$D$39:$D$782,СВЦЭМ!$A$39:$A$782,$A75,СВЦЭМ!$B$39:$B$782,E$47)+'СЕТ СН'!$G$11+СВЦЭМ!$D$10+'СЕТ СН'!$G$5-'СЕТ СН'!$G$21</f>
        <v>5097.27297189</v>
      </c>
      <c r="F75" s="36">
        <f>SUMIFS(СВЦЭМ!$D$39:$D$782,СВЦЭМ!$A$39:$A$782,$A75,СВЦЭМ!$B$39:$B$782,F$47)+'СЕТ СН'!$G$11+СВЦЭМ!$D$10+'СЕТ СН'!$G$5-'СЕТ СН'!$G$21</f>
        <v>5103.1676458700003</v>
      </c>
      <c r="G75" s="36">
        <f>SUMIFS(СВЦЭМ!$D$39:$D$782,СВЦЭМ!$A$39:$A$782,$A75,СВЦЭМ!$B$39:$B$782,G$47)+'СЕТ СН'!$G$11+СВЦЭМ!$D$10+'СЕТ СН'!$G$5-'СЕТ СН'!$G$21</f>
        <v>5169.8169281400005</v>
      </c>
      <c r="H75" s="36">
        <f>SUMIFS(СВЦЭМ!$D$39:$D$782,СВЦЭМ!$A$39:$A$782,$A75,СВЦЭМ!$B$39:$B$782,H$47)+'СЕТ СН'!$G$11+СВЦЭМ!$D$10+'СЕТ СН'!$G$5-'СЕТ СН'!$G$21</f>
        <v>5111.4995423400005</v>
      </c>
      <c r="I75" s="36">
        <f>SUMIFS(СВЦЭМ!$D$39:$D$782,СВЦЭМ!$A$39:$A$782,$A75,СВЦЭМ!$B$39:$B$782,I$47)+'СЕТ СН'!$G$11+СВЦЭМ!$D$10+'СЕТ СН'!$G$5-'СЕТ СН'!$G$21</f>
        <v>5068.8499185700002</v>
      </c>
      <c r="J75" s="36">
        <f>SUMIFS(СВЦЭМ!$D$39:$D$782,СВЦЭМ!$A$39:$A$782,$A75,СВЦЭМ!$B$39:$B$782,J$47)+'СЕТ СН'!$G$11+СВЦЭМ!$D$10+'СЕТ СН'!$G$5-'СЕТ СН'!$G$21</f>
        <v>4992.9724947700006</v>
      </c>
      <c r="K75" s="36">
        <f>SUMIFS(СВЦЭМ!$D$39:$D$782,СВЦЭМ!$A$39:$A$782,$A75,СВЦЭМ!$B$39:$B$782,K$47)+'СЕТ СН'!$G$11+СВЦЭМ!$D$10+'СЕТ СН'!$G$5-'СЕТ СН'!$G$21</f>
        <v>4923.1051956900001</v>
      </c>
      <c r="L75" s="36">
        <f>SUMIFS(СВЦЭМ!$D$39:$D$782,СВЦЭМ!$A$39:$A$782,$A75,СВЦЭМ!$B$39:$B$782,L$47)+'СЕТ СН'!$G$11+СВЦЭМ!$D$10+'СЕТ СН'!$G$5-'СЕТ СН'!$G$21</f>
        <v>4915.2720000400004</v>
      </c>
      <c r="M75" s="36">
        <f>SUMIFS(СВЦЭМ!$D$39:$D$782,СВЦЭМ!$A$39:$A$782,$A75,СВЦЭМ!$B$39:$B$782,M$47)+'СЕТ СН'!$G$11+СВЦЭМ!$D$10+'СЕТ СН'!$G$5-'СЕТ СН'!$G$21</f>
        <v>4890.0724526700005</v>
      </c>
      <c r="N75" s="36">
        <f>SUMIFS(СВЦЭМ!$D$39:$D$782,СВЦЭМ!$A$39:$A$782,$A75,СВЦЭМ!$B$39:$B$782,N$47)+'СЕТ СН'!$G$11+СВЦЭМ!$D$10+'СЕТ СН'!$G$5-'СЕТ СН'!$G$21</f>
        <v>4932.2728107299999</v>
      </c>
      <c r="O75" s="36">
        <f>SUMIFS(СВЦЭМ!$D$39:$D$782,СВЦЭМ!$A$39:$A$782,$A75,СВЦЭМ!$B$39:$B$782,O$47)+'СЕТ СН'!$G$11+СВЦЭМ!$D$10+'СЕТ СН'!$G$5-'СЕТ СН'!$G$21</f>
        <v>4956.4127598499999</v>
      </c>
      <c r="P75" s="36">
        <f>SUMIFS(СВЦЭМ!$D$39:$D$782,СВЦЭМ!$A$39:$A$782,$A75,СВЦЭМ!$B$39:$B$782,P$47)+'СЕТ СН'!$G$11+СВЦЭМ!$D$10+'СЕТ СН'!$G$5-'СЕТ СН'!$G$21</f>
        <v>4966.1403164700005</v>
      </c>
      <c r="Q75" s="36">
        <f>SUMIFS(СВЦЭМ!$D$39:$D$782,СВЦЭМ!$A$39:$A$782,$A75,СВЦЭМ!$B$39:$B$782,Q$47)+'СЕТ СН'!$G$11+СВЦЭМ!$D$10+'СЕТ СН'!$G$5-'СЕТ СН'!$G$21</f>
        <v>4983.0345667700003</v>
      </c>
      <c r="R75" s="36">
        <f>SUMIFS(СВЦЭМ!$D$39:$D$782,СВЦЭМ!$A$39:$A$782,$A75,СВЦЭМ!$B$39:$B$782,R$47)+'СЕТ СН'!$G$11+СВЦЭМ!$D$10+'СЕТ СН'!$G$5-'СЕТ СН'!$G$21</f>
        <v>4959.5301604100005</v>
      </c>
      <c r="S75" s="36">
        <f>SUMIFS(СВЦЭМ!$D$39:$D$782,СВЦЭМ!$A$39:$A$782,$A75,СВЦЭМ!$B$39:$B$782,S$47)+'СЕТ СН'!$G$11+СВЦЭМ!$D$10+'СЕТ СН'!$G$5-'СЕТ СН'!$G$21</f>
        <v>4937.7695818800003</v>
      </c>
      <c r="T75" s="36">
        <f>SUMIFS(СВЦЭМ!$D$39:$D$782,СВЦЭМ!$A$39:$A$782,$A75,СВЦЭМ!$B$39:$B$782,T$47)+'СЕТ СН'!$G$11+СВЦЭМ!$D$10+'СЕТ СН'!$G$5-'СЕТ СН'!$G$21</f>
        <v>4903.3166913800005</v>
      </c>
      <c r="U75" s="36">
        <f>SUMIFS(СВЦЭМ!$D$39:$D$782,СВЦЭМ!$A$39:$A$782,$A75,СВЦЭМ!$B$39:$B$782,U$47)+'СЕТ СН'!$G$11+СВЦЭМ!$D$10+'СЕТ СН'!$G$5-'СЕТ СН'!$G$21</f>
        <v>4899.1533758000005</v>
      </c>
      <c r="V75" s="36">
        <f>SUMIFS(СВЦЭМ!$D$39:$D$782,СВЦЭМ!$A$39:$A$782,$A75,СВЦЭМ!$B$39:$B$782,V$47)+'СЕТ СН'!$G$11+СВЦЭМ!$D$10+'СЕТ СН'!$G$5-'СЕТ СН'!$G$21</f>
        <v>4878.4185686199999</v>
      </c>
      <c r="W75" s="36">
        <f>SUMIFS(СВЦЭМ!$D$39:$D$782,СВЦЭМ!$A$39:$A$782,$A75,СВЦЭМ!$B$39:$B$782,W$47)+'СЕТ СН'!$G$11+СВЦЭМ!$D$10+'СЕТ СН'!$G$5-'СЕТ СН'!$G$21</f>
        <v>4857.5328224900004</v>
      </c>
      <c r="X75" s="36">
        <f>SUMIFS(СВЦЭМ!$D$39:$D$782,СВЦЭМ!$A$39:$A$782,$A75,СВЦЭМ!$B$39:$B$782,X$47)+'СЕТ СН'!$G$11+СВЦЭМ!$D$10+'СЕТ СН'!$G$5-'СЕТ СН'!$G$21</f>
        <v>4881.6170785800005</v>
      </c>
      <c r="Y75" s="36">
        <f>SUMIFS(СВЦЭМ!$D$39:$D$782,СВЦЭМ!$A$39:$A$782,$A75,СВЦЭМ!$B$39:$B$782,Y$47)+'СЕТ СН'!$G$11+СВЦЭМ!$D$10+'СЕТ СН'!$G$5-'СЕТ СН'!$G$21</f>
        <v>4937.9050601500003</v>
      </c>
    </row>
    <row r="76" spans="1:26" ht="15.75" x14ac:dyDescent="0.2">
      <c r="A76" s="35">
        <f t="shared" si="1"/>
        <v>45075</v>
      </c>
      <c r="B76" s="36">
        <f>SUMIFS(СВЦЭМ!$D$39:$D$782,СВЦЭМ!$A$39:$A$782,$A76,СВЦЭМ!$B$39:$B$782,B$47)+'СЕТ СН'!$G$11+СВЦЭМ!$D$10+'СЕТ СН'!$G$5-'СЕТ СН'!$G$21</f>
        <v>4932.3907663099999</v>
      </c>
      <c r="C76" s="36">
        <f>SUMIFS(СВЦЭМ!$D$39:$D$782,СВЦЭМ!$A$39:$A$782,$A76,СВЦЭМ!$B$39:$B$782,C$47)+'СЕТ СН'!$G$11+СВЦЭМ!$D$10+'СЕТ СН'!$G$5-'СЕТ СН'!$G$21</f>
        <v>5031.6230789000001</v>
      </c>
      <c r="D76" s="36">
        <f>SUMIFS(СВЦЭМ!$D$39:$D$782,СВЦЭМ!$A$39:$A$782,$A76,СВЦЭМ!$B$39:$B$782,D$47)+'СЕТ СН'!$G$11+СВЦЭМ!$D$10+'СЕТ СН'!$G$5-'СЕТ СН'!$G$21</f>
        <v>5119.6131107500005</v>
      </c>
      <c r="E76" s="36">
        <f>SUMIFS(СВЦЭМ!$D$39:$D$782,СВЦЭМ!$A$39:$A$782,$A76,СВЦЭМ!$B$39:$B$782,E$47)+'СЕТ СН'!$G$11+СВЦЭМ!$D$10+'СЕТ СН'!$G$5-'СЕТ СН'!$G$21</f>
        <v>5198.5811369700004</v>
      </c>
      <c r="F76" s="36">
        <f>SUMIFS(СВЦЭМ!$D$39:$D$782,СВЦЭМ!$A$39:$A$782,$A76,СВЦЭМ!$B$39:$B$782,F$47)+'СЕТ СН'!$G$11+СВЦЭМ!$D$10+'СЕТ СН'!$G$5-'СЕТ СН'!$G$21</f>
        <v>5190.4729827500005</v>
      </c>
      <c r="G76" s="36">
        <f>SUMIFS(СВЦЭМ!$D$39:$D$782,СВЦЭМ!$A$39:$A$782,$A76,СВЦЭМ!$B$39:$B$782,G$47)+'СЕТ СН'!$G$11+СВЦЭМ!$D$10+'СЕТ СН'!$G$5-'СЕТ СН'!$G$21</f>
        <v>5178.8900506700002</v>
      </c>
      <c r="H76" s="36">
        <f>SUMIFS(СВЦЭМ!$D$39:$D$782,СВЦЭМ!$A$39:$A$782,$A76,СВЦЭМ!$B$39:$B$782,H$47)+'СЕТ СН'!$G$11+СВЦЭМ!$D$10+'СЕТ СН'!$G$5-'СЕТ СН'!$G$21</f>
        <v>5109.4076533400003</v>
      </c>
      <c r="I76" s="36">
        <f>SUMIFS(СВЦЭМ!$D$39:$D$782,СВЦЭМ!$A$39:$A$782,$A76,СВЦЭМ!$B$39:$B$782,I$47)+'СЕТ СН'!$G$11+СВЦЭМ!$D$10+'СЕТ СН'!$G$5-'СЕТ СН'!$G$21</f>
        <v>5056.8040663600004</v>
      </c>
      <c r="J76" s="36">
        <f>SUMIFS(СВЦЭМ!$D$39:$D$782,СВЦЭМ!$A$39:$A$782,$A76,СВЦЭМ!$B$39:$B$782,J$47)+'СЕТ СН'!$G$11+СВЦЭМ!$D$10+'СЕТ СН'!$G$5-'СЕТ СН'!$G$21</f>
        <v>5015.5026819200002</v>
      </c>
      <c r="K76" s="36">
        <f>SUMIFS(СВЦЭМ!$D$39:$D$782,СВЦЭМ!$A$39:$A$782,$A76,СВЦЭМ!$B$39:$B$782,K$47)+'СЕТ СН'!$G$11+СВЦЭМ!$D$10+'СЕТ СН'!$G$5-'СЕТ СН'!$G$21</f>
        <v>5023.9052915600005</v>
      </c>
      <c r="L76" s="36">
        <f>SUMIFS(СВЦЭМ!$D$39:$D$782,СВЦЭМ!$A$39:$A$782,$A76,СВЦЭМ!$B$39:$B$782,L$47)+'СЕТ СН'!$G$11+СВЦЭМ!$D$10+'СЕТ СН'!$G$5-'СЕТ СН'!$G$21</f>
        <v>5028.6144699200004</v>
      </c>
      <c r="M76" s="36">
        <f>SUMIFS(СВЦЭМ!$D$39:$D$782,СВЦЭМ!$A$39:$A$782,$A76,СВЦЭМ!$B$39:$B$782,M$47)+'СЕТ СН'!$G$11+СВЦЭМ!$D$10+'СЕТ СН'!$G$5-'СЕТ СН'!$G$21</f>
        <v>5039.75440549</v>
      </c>
      <c r="N76" s="36">
        <f>SUMIFS(СВЦЭМ!$D$39:$D$782,СВЦЭМ!$A$39:$A$782,$A76,СВЦЭМ!$B$39:$B$782,N$47)+'СЕТ СН'!$G$11+СВЦЭМ!$D$10+'СЕТ СН'!$G$5-'СЕТ СН'!$G$21</f>
        <v>5036.90823189</v>
      </c>
      <c r="O76" s="36">
        <f>SUMIFS(СВЦЭМ!$D$39:$D$782,СВЦЭМ!$A$39:$A$782,$A76,СВЦЭМ!$B$39:$B$782,O$47)+'СЕТ СН'!$G$11+СВЦЭМ!$D$10+'СЕТ СН'!$G$5-'СЕТ СН'!$G$21</f>
        <v>5033.1709084399999</v>
      </c>
      <c r="P76" s="36">
        <f>SUMIFS(СВЦЭМ!$D$39:$D$782,СВЦЭМ!$A$39:$A$782,$A76,СВЦЭМ!$B$39:$B$782,P$47)+'СЕТ СН'!$G$11+СВЦЭМ!$D$10+'СЕТ СН'!$G$5-'СЕТ СН'!$G$21</f>
        <v>5026.1123255100001</v>
      </c>
      <c r="Q76" s="36">
        <f>SUMIFS(СВЦЭМ!$D$39:$D$782,СВЦЭМ!$A$39:$A$782,$A76,СВЦЭМ!$B$39:$B$782,Q$47)+'СЕТ СН'!$G$11+СВЦЭМ!$D$10+'СЕТ СН'!$G$5-'СЕТ СН'!$G$21</f>
        <v>5020.9979465800006</v>
      </c>
      <c r="R76" s="36">
        <f>SUMIFS(СВЦЭМ!$D$39:$D$782,СВЦЭМ!$A$39:$A$782,$A76,СВЦЭМ!$B$39:$B$782,R$47)+'СЕТ СН'!$G$11+СВЦЭМ!$D$10+'СЕТ СН'!$G$5-'СЕТ СН'!$G$21</f>
        <v>5012.2990224300002</v>
      </c>
      <c r="S76" s="36">
        <f>SUMIFS(СВЦЭМ!$D$39:$D$782,СВЦЭМ!$A$39:$A$782,$A76,СВЦЭМ!$B$39:$B$782,S$47)+'СЕТ СН'!$G$11+СВЦЭМ!$D$10+'СЕТ СН'!$G$5-'СЕТ СН'!$G$21</f>
        <v>5008.6864395100001</v>
      </c>
      <c r="T76" s="36">
        <f>SUMIFS(СВЦЭМ!$D$39:$D$782,СВЦЭМ!$A$39:$A$782,$A76,СВЦЭМ!$B$39:$B$782,T$47)+'СЕТ СН'!$G$11+СВЦЭМ!$D$10+'СЕТ СН'!$G$5-'СЕТ СН'!$G$21</f>
        <v>4930.49688315</v>
      </c>
      <c r="U76" s="36">
        <f>SUMIFS(СВЦЭМ!$D$39:$D$782,СВЦЭМ!$A$39:$A$782,$A76,СВЦЭМ!$B$39:$B$782,U$47)+'СЕТ СН'!$G$11+СВЦЭМ!$D$10+'СЕТ СН'!$G$5-'СЕТ СН'!$G$21</f>
        <v>4938.8388424100003</v>
      </c>
      <c r="V76" s="36">
        <f>SUMIFS(СВЦЭМ!$D$39:$D$782,СВЦЭМ!$A$39:$A$782,$A76,СВЦЭМ!$B$39:$B$782,V$47)+'СЕТ СН'!$G$11+СВЦЭМ!$D$10+'СЕТ СН'!$G$5-'СЕТ СН'!$G$21</f>
        <v>4947.6736180400003</v>
      </c>
      <c r="W76" s="36">
        <f>SUMIFS(СВЦЭМ!$D$39:$D$782,СВЦЭМ!$A$39:$A$782,$A76,СВЦЭМ!$B$39:$B$782,W$47)+'СЕТ СН'!$G$11+СВЦЭМ!$D$10+'СЕТ СН'!$G$5-'СЕТ СН'!$G$21</f>
        <v>4932.3710120800006</v>
      </c>
      <c r="X76" s="36">
        <f>SUMIFS(СВЦЭМ!$D$39:$D$782,СВЦЭМ!$A$39:$A$782,$A76,СВЦЭМ!$B$39:$B$782,X$47)+'СЕТ СН'!$G$11+СВЦЭМ!$D$10+'СЕТ СН'!$G$5-'СЕТ СН'!$G$21</f>
        <v>4983.7599908000002</v>
      </c>
      <c r="Y76" s="36">
        <f>SUMIFS(СВЦЭМ!$D$39:$D$782,СВЦЭМ!$A$39:$A$782,$A76,СВЦЭМ!$B$39:$B$782,Y$47)+'СЕТ СН'!$G$11+СВЦЭМ!$D$10+'СЕТ СН'!$G$5-'СЕТ СН'!$G$21</f>
        <v>5027.3066249100002</v>
      </c>
    </row>
    <row r="77" spans="1:26" ht="15.75" x14ac:dyDescent="0.2">
      <c r="A77" s="35">
        <f t="shared" si="1"/>
        <v>45076</v>
      </c>
      <c r="B77" s="36">
        <f>SUMIFS(СВЦЭМ!$D$39:$D$782,СВЦЭМ!$A$39:$A$782,$A77,СВЦЭМ!$B$39:$B$782,B$47)+'СЕТ СН'!$G$11+СВЦЭМ!$D$10+'СЕТ СН'!$G$5-'СЕТ СН'!$G$21</f>
        <v>5151.9422818200001</v>
      </c>
      <c r="C77" s="36">
        <f>SUMIFS(СВЦЭМ!$D$39:$D$782,СВЦЭМ!$A$39:$A$782,$A77,СВЦЭМ!$B$39:$B$782,C$47)+'СЕТ СН'!$G$11+СВЦЭМ!$D$10+'СЕТ СН'!$G$5-'СЕТ СН'!$G$21</f>
        <v>5212.17307772</v>
      </c>
      <c r="D77" s="36">
        <f>SUMIFS(СВЦЭМ!$D$39:$D$782,СВЦЭМ!$A$39:$A$782,$A77,СВЦЭМ!$B$39:$B$782,D$47)+'СЕТ СН'!$G$11+СВЦЭМ!$D$10+'СЕТ СН'!$G$5-'СЕТ СН'!$G$21</f>
        <v>5266.4596634</v>
      </c>
      <c r="E77" s="36">
        <f>SUMIFS(СВЦЭМ!$D$39:$D$782,СВЦЭМ!$A$39:$A$782,$A77,СВЦЭМ!$B$39:$B$782,E$47)+'СЕТ СН'!$G$11+СВЦЭМ!$D$10+'СЕТ СН'!$G$5-'СЕТ СН'!$G$21</f>
        <v>5260.3673025200005</v>
      </c>
      <c r="F77" s="36">
        <f>SUMIFS(СВЦЭМ!$D$39:$D$782,СВЦЭМ!$A$39:$A$782,$A77,СВЦЭМ!$B$39:$B$782,F$47)+'СЕТ СН'!$G$11+СВЦЭМ!$D$10+'СЕТ СН'!$G$5-'СЕТ СН'!$G$21</f>
        <v>5259.6541589000008</v>
      </c>
      <c r="G77" s="36">
        <f>SUMIFS(СВЦЭМ!$D$39:$D$782,СВЦЭМ!$A$39:$A$782,$A77,СВЦЭМ!$B$39:$B$782,G$47)+'СЕТ СН'!$G$11+СВЦЭМ!$D$10+'СЕТ СН'!$G$5-'СЕТ СН'!$G$21</f>
        <v>5208.1720362200003</v>
      </c>
      <c r="H77" s="36">
        <f>SUMIFS(СВЦЭМ!$D$39:$D$782,СВЦЭМ!$A$39:$A$782,$A77,СВЦЭМ!$B$39:$B$782,H$47)+'СЕТ СН'!$G$11+СВЦЭМ!$D$10+'СЕТ СН'!$G$5-'СЕТ СН'!$G$21</f>
        <v>5124.9604733900005</v>
      </c>
      <c r="I77" s="36">
        <f>SUMIFS(СВЦЭМ!$D$39:$D$782,СВЦЭМ!$A$39:$A$782,$A77,СВЦЭМ!$B$39:$B$782,I$47)+'СЕТ СН'!$G$11+СВЦЭМ!$D$10+'СЕТ СН'!$G$5-'СЕТ СН'!$G$21</f>
        <v>5080.6626180000003</v>
      </c>
      <c r="J77" s="36">
        <f>SUMIFS(СВЦЭМ!$D$39:$D$782,СВЦЭМ!$A$39:$A$782,$A77,СВЦЭМ!$B$39:$B$782,J$47)+'СЕТ СН'!$G$11+СВЦЭМ!$D$10+'СЕТ СН'!$G$5-'СЕТ СН'!$G$21</f>
        <v>5031.2287148100004</v>
      </c>
      <c r="K77" s="36">
        <f>SUMIFS(СВЦЭМ!$D$39:$D$782,СВЦЭМ!$A$39:$A$782,$A77,СВЦЭМ!$B$39:$B$782,K$47)+'СЕТ СН'!$G$11+СВЦЭМ!$D$10+'СЕТ СН'!$G$5-'СЕТ СН'!$G$21</f>
        <v>5073.0104550699998</v>
      </c>
      <c r="L77" s="36">
        <f>SUMIFS(СВЦЭМ!$D$39:$D$782,СВЦЭМ!$A$39:$A$782,$A77,СВЦЭМ!$B$39:$B$782,L$47)+'СЕТ СН'!$G$11+СВЦЭМ!$D$10+'СЕТ СН'!$G$5-'СЕТ СН'!$G$21</f>
        <v>5058.72333609</v>
      </c>
      <c r="M77" s="36">
        <f>SUMIFS(СВЦЭМ!$D$39:$D$782,СВЦЭМ!$A$39:$A$782,$A77,СВЦЭМ!$B$39:$B$782,M$47)+'СЕТ СН'!$G$11+СВЦЭМ!$D$10+'СЕТ СН'!$G$5-'СЕТ СН'!$G$21</f>
        <v>5067.9923529500002</v>
      </c>
      <c r="N77" s="36">
        <f>SUMIFS(СВЦЭМ!$D$39:$D$782,СВЦЭМ!$A$39:$A$782,$A77,СВЦЭМ!$B$39:$B$782,N$47)+'СЕТ СН'!$G$11+СВЦЭМ!$D$10+'СЕТ СН'!$G$5-'СЕТ СН'!$G$21</f>
        <v>5100.5144521100001</v>
      </c>
      <c r="O77" s="36">
        <f>SUMIFS(СВЦЭМ!$D$39:$D$782,СВЦЭМ!$A$39:$A$782,$A77,СВЦЭМ!$B$39:$B$782,O$47)+'СЕТ СН'!$G$11+СВЦЭМ!$D$10+'СЕТ СН'!$G$5-'СЕТ СН'!$G$21</f>
        <v>5060.2508462800006</v>
      </c>
      <c r="P77" s="36">
        <f>SUMIFS(СВЦЭМ!$D$39:$D$782,СВЦЭМ!$A$39:$A$782,$A77,СВЦЭМ!$B$39:$B$782,P$47)+'СЕТ СН'!$G$11+СВЦЭМ!$D$10+'СЕТ СН'!$G$5-'СЕТ СН'!$G$21</f>
        <v>5067.4239509500003</v>
      </c>
      <c r="Q77" s="36">
        <f>SUMIFS(СВЦЭМ!$D$39:$D$782,СВЦЭМ!$A$39:$A$782,$A77,СВЦЭМ!$B$39:$B$782,Q$47)+'СЕТ СН'!$G$11+СВЦЭМ!$D$10+'СЕТ СН'!$G$5-'СЕТ СН'!$G$21</f>
        <v>5071.8628690900005</v>
      </c>
      <c r="R77" s="36">
        <f>SUMIFS(СВЦЭМ!$D$39:$D$782,СВЦЭМ!$A$39:$A$782,$A77,СВЦЭМ!$B$39:$B$782,R$47)+'СЕТ СН'!$G$11+СВЦЭМ!$D$10+'СЕТ СН'!$G$5-'СЕТ СН'!$G$21</f>
        <v>5088.2758097000005</v>
      </c>
      <c r="S77" s="36">
        <f>SUMIFS(СВЦЭМ!$D$39:$D$782,СВЦЭМ!$A$39:$A$782,$A77,СВЦЭМ!$B$39:$B$782,S$47)+'СЕТ СН'!$G$11+СВЦЭМ!$D$10+'СЕТ СН'!$G$5-'СЕТ СН'!$G$21</f>
        <v>5046.1428345599998</v>
      </c>
      <c r="T77" s="36">
        <f>SUMIFS(СВЦЭМ!$D$39:$D$782,СВЦЭМ!$A$39:$A$782,$A77,СВЦЭМ!$B$39:$B$782,T$47)+'СЕТ СН'!$G$11+СВЦЭМ!$D$10+'СЕТ СН'!$G$5-'СЕТ СН'!$G$21</f>
        <v>5021.2391262800002</v>
      </c>
      <c r="U77" s="36">
        <f>SUMIFS(СВЦЭМ!$D$39:$D$782,СВЦЭМ!$A$39:$A$782,$A77,СВЦЭМ!$B$39:$B$782,U$47)+'СЕТ СН'!$G$11+СВЦЭМ!$D$10+'СЕТ СН'!$G$5-'СЕТ СН'!$G$21</f>
        <v>4962.0629714500001</v>
      </c>
      <c r="V77" s="36">
        <f>SUMIFS(СВЦЭМ!$D$39:$D$782,СВЦЭМ!$A$39:$A$782,$A77,СВЦЭМ!$B$39:$B$782,V$47)+'СЕТ СН'!$G$11+СВЦЭМ!$D$10+'СЕТ СН'!$G$5-'СЕТ СН'!$G$21</f>
        <v>4936.1203585100002</v>
      </c>
      <c r="W77" s="36">
        <f>SUMIFS(СВЦЭМ!$D$39:$D$782,СВЦЭМ!$A$39:$A$782,$A77,СВЦЭМ!$B$39:$B$782,W$47)+'СЕТ СН'!$G$11+СВЦЭМ!$D$10+'СЕТ СН'!$G$5-'СЕТ СН'!$G$21</f>
        <v>4964.9373776800003</v>
      </c>
      <c r="X77" s="36">
        <f>SUMIFS(СВЦЭМ!$D$39:$D$782,СВЦЭМ!$A$39:$A$782,$A77,СВЦЭМ!$B$39:$B$782,X$47)+'СЕТ СН'!$G$11+СВЦЭМ!$D$10+'СЕТ СН'!$G$5-'СЕТ СН'!$G$21</f>
        <v>5034.8554578399999</v>
      </c>
      <c r="Y77" s="36">
        <f>SUMIFS(СВЦЭМ!$D$39:$D$782,СВЦЭМ!$A$39:$A$782,$A77,СВЦЭМ!$B$39:$B$782,Y$47)+'СЕТ СН'!$G$11+СВЦЭМ!$D$10+'СЕТ СН'!$G$5-'СЕТ СН'!$G$21</f>
        <v>5077.2962399099997</v>
      </c>
    </row>
    <row r="78" spans="1:26" ht="15.75" x14ac:dyDescent="0.2">
      <c r="A78" s="35">
        <f t="shared" si="1"/>
        <v>45077</v>
      </c>
      <c r="B78" s="36">
        <f>SUMIFS(СВЦЭМ!$D$39:$D$782,СВЦЭМ!$A$39:$A$782,$A78,СВЦЭМ!$B$39:$B$782,B$47)+'СЕТ СН'!$G$11+СВЦЭМ!$D$10+'СЕТ СН'!$G$5-'СЕТ СН'!$G$21</f>
        <v>5204.28087005</v>
      </c>
      <c r="C78" s="36">
        <f>SUMIFS(СВЦЭМ!$D$39:$D$782,СВЦЭМ!$A$39:$A$782,$A78,СВЦЭМ!$B$39:$B$782,C$47)+'СЕТ СН'!$G$11+СВЦЭМ!$D$10+'СЕТ СН'!$G$5-'СЕТ СН'!$G$21</f>
        <v>5264.69296399</v>
      </c>
      <c r="D78" s="36">
        <f>SUMIFS(СВЦЭМ!$D$39:$D$782,СВЦЭМ!$A$39:$A$782,$A78,СВЦЭМ!$B$39:$B$782,D$47)+'СЕТ СН'!$G$11+СВЦЭМ!$D$10+'СЕТ СН'!$G$5-'СЕТ СН'!$G$21</f>
        <v>5277.8776847200006</v>
      </c>
      <c r="E78" s="36">
        <f>SUMIFS(СВЦЭМ!$D$39:$D$782,СВЦЭМ!$A$39:$A$782,$A78,СВЦЭМ!$B$39:$B$782,E$47)+'СЕТ СН'!$G$11+СВЦЭМ!$D$10+'СЕТ СН'!$G$5-'СЕТ СН'!$G$21</f>
        <v>5248.65520526</v>
      </c>
      <c r="F78" s="36">
        <f>SUMIFS(СВЦЭМ!$D$39:$D$782,СВЦЭМ!$A$39:$A$782,$A78,СВЦЭМ!$B$39:$B$782,F$47)+'СЕТ СН'!$G$11+СВЦЭМ!$D$10+'СЕТ СН'!$G$5-'СЕТ СН'!$G$21</f>
        <v>5261.6620797200003</v>
      </c>
      <c r="G78" s="36">
        <f>SUMIFS(СВЦЭМ!$D$39:$D$782,СВЦЭМ!$A$39:$A$782,$A78,СВЦЭМ!$B$39:$B$782,G$47)+'СЕТ СН'!$G$11+СВЦЭМ!$D$10+'СЕТ СН'!$G$5-'СЕТ СН'!$G$21</f>
        <v>5258.3364213500008</v>
      </c>
      <c r="H78" s="36">
        <f>SUMIFS(СВЦЭМ!$D$39:$D$782,СВЦЭМ!$A$39:$A$782,$A78,СВЦЭМ!$B$39:$B$782,H$47)+'СЕТ СН'!$G$11+СВЦЭМ!$D$10+'СЕТ СН'!$G$5-'СЕТ СН'!$G$21</f>
        <v>5107.08761994</v>
      </c>
      <c r="I78" s="36">
        <f>SUMIFS(СВЦЭМ!$D$39:$D$782,СВЦЭМ!$A$39:$A$782,$A78,СВЦЭМ!$B$39:$B$782,I$47)+'СЕТ СН'!$G$11+СВЦЭМ!$D$10+'СЕТ СН'!$G$5-'СЕТ СН'!$G$21</f>
        <v>5079.6682957900002</v>
      </c>
      <c r="J78" s="36">
        <f>SUMIFS(СВЦЭМ!$D$39:$D$782,СВЦЭМ!$A$39:$A$782,$A78,СВЦЭМ!$B$39:$B$782,J$47)+'СЕТ СН'!$G$11+СВЦЭМ!$D$10+'СЕТ СН'!$G$5-'СЕТ СН'!$G$21</f>
        <v>5019.87275434</v>
      </c>
      <c r="K78" s="36">
        <f>SUMIFS(СВЦЭМ!$D$39:$D$782,СВЦЭМ!$A$39:$A$782,$A78,СВЦЭМ!$B$39:$B$782,K$47)+'СЕТ СН'!$G$11+СВЦЭМ!$D$10+'СЕТ СН'!$G$5-'СЕТ СН'!$G$21</f>
        <v>5024.3053647400002</v>
      </c>
      <c r="L78" s="36">
        <f>SUMIFS(СВЦЭМ!$D$39:$D$782,СВЦЭМ!$A$39:$A$782,$A78,СВЦЭМ!$B$39:$B$782,L$47)+'СЕТ СН'!$G$11+СВЦЭМ!$D$10+'СЕТ СН'!$G$5-'СЕТ СН'!$G$21</f>
        <v>5010.97523026</v>
      </c>
      <c r="M78" s="36">
        <f>SUMIFS(СВЦЭМ!$D$39:$D$782,СВЦЭМ!$A$39:$A$782,$A78,СВЦЭМ!$B$39:$B$782,M$47)+'СЕТ СН'!$G$11+СВЦЭМ!$D$10+'СЕТ СН'!$G$5-'СЕТ СН'!$G$21</f>
        <v>5033.3345331</v>
      </c>
      <c r="N78" s="36">
        <f>SUMIFS(СВЦЭМ!$D$39:$D$782,СВЦЭМ!$A$39:$A$782,$A78,СВЦЭМ!$B$39:$B$782,N$47)+'СЕТ СН'!$G$11+СВЦЭМ!$D$10+'СЕТ СН'!$G$5-'СЕТ СН'!$G$21</f>
        <v>5058.0547958300003</v>
      </c>
      <c r="O78" s="36">
        <f>SUMIFS(СВЦЭМ!$D$39:$D$782,СВЦЭМ!$A$39:$A$782,$A78,СВЦЭМ!$B$39:$B$782,O$47)+'СЕТ СН'!$G$11+СВЦЭМ!$D$10+'СЕТ СН'!$G$5-'СЕТ СН'!$G$21</f>
        <v>5022.7054306800001</v>
      </c>
      <c r="P78" s="36">
        <f>SUMIFS(СВЦЭМ!$D$39:$D$782,СВЦЭМ!$A$39:$A$782,$A78,СВЦЭМ!$B$39:$B$782,P$47)+'СЕТ СН'!$G$11+СВЦЭМ!$D$10+'СЕТ СН'!$G$5-'СЕТ СН'!$G$21</f>
        <v>5053.2717759500001</v>
      </c>
      <c r="Q78" s="36">
        <f>SUMIFS(СВЦЭМ!$D$39:$D$782,СВЦЭМ!$A$39:$A$782,$A78,СВЦЭМ!$B$39:$B$782,Q$47)+'СЕТ СН'!$G$11+СВЦЭМ!$D$10+'СЕТ СН'!$G$5-'СЕТ СН'!$G$21</f>
        <v>5046.7853192600005</v>
      </c>
      <c r="R78" s="36">
        <f>SUMIFS(СВЦЭМ!$D$39:$D$782,СВЦЭМ!$A$39:$A$782,$A78,СВЦЭМ!$B$39:$B$782,R$47)+'СЕТ СН'!$G$11+СВЦЭМ!$D$10+'СЕТ СН'!$G$5-'СЕТ СН'!$G$21</f>
        <v>5045.4621687500003</v>
      </c>
      <c r="S78" s="36">
        <f>SUMIFS(СВЦЭМ!$D$39:$D$782,СВЦЭМ!$A$39:$A$782,$A78,СВЦЭМ!$B$39:$B$782,S$47)+'СЕТ СН'!$G$11+СВЦЭМ!$D$10+'СЕТ СН'!$G$5-'СЕТ СН'!$G$21</f>
        <v>5036.5931351100007</v>
      </c>
      <c r="T78" s="36">
        <f>SUMIFS(СВЦЭМ!$D$39:$D$782,СВЦЭМ!$A$39:$A$782,$A78,СВЦЭМ!$B$39:$B$782,T$47)+'СЕТ СН'!$G$11+СВЦЭМ!$D$10+'СЕТ СН'!$G$5-'СЕТ СН'!$G$21</f>
        <v>4994.4925255800008</v>
      </c>
      <c r="U78" s="36">
        <f>SUMIFS(СВЦЭМ!$D$39:$D$782,СВЦЭМ!$A$39:$A$782,$A78,СВЦЭМ!$B$39:$B$782,U$47)+'СЕТ СН'!$G$11+СВЦЭМ!$D$10+'СЕТ СН'!$G$5-'СЕТ СН'!$G$21</f>
        <v>4933.1232682700002</v>
      </c>
      <c r="V78" s="36">
        <f>SUMIFS(СВЦЭМ!$D$39:$D$782,СВЦЭМ!$A$39:$A$782,$A78,СВЦЭМ!$B$39:$B$782,V$47)+'СЕТ СН'!$G$11+СВЦЭМ!$D$10+'СЕТ СН'!$G$5-'СЕТ СН'!$G$21</f>
        <v>4907.2614813700002</v>
      </c>
      <c r="W78" s="36">
        <f>SUMIFS(СВЦЭМ!$D$39:$D$782,СВЦЭМ!$A$39:$A$782,$A78,СВЦЭМ!$B$39:$B$782,W$47)+'СЕТ СН'!$G$11+СВЦЭМ!$D$10+'СЕТ СН'!$G$5-'СЕТ СН'!$G$21</f>
        <v>4910.1896846899999</v>
      </c>
      <c r="X78" s="36">
        <f>SUMIFS(СВЦЭМ!$D$39:$D$782,СВЦЭМ!$A$39:$A$782,$A78,СВЦЭМ!$B$39:$B$782,X$47)+'СЕТ СН'!$G$11+СВЦЭМ!$D$10+'СЕТ СН'!$G$5-'СЕТ СН'!$G$21</f>
        <v>4961.2135197400003</v>
      </c>
      <c r="Y78" s="36">
        <f>SUMIFS(СВЦЭМ!$D$39:$D$782,СВЦЭМ!$A$39:$A$782,$A78,СВЦЭМ!$B$39:$B$782,Y$47)+'СЕТ СН'!$G$11+СВЦЭМ!$D$10+'СЕТ СН'!$G$5-'СЕТ СН'!$G$21</f>
        <v>5020.2605868700002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СН'!$H$11+СВЦЭМ!$D$10+'СЕТ СН'!$H$5-'СЕТ СН'!$H$21</f>
        <v>5354.9765700600001</v>
      </c>
      <c r="C84" s="36">
        <f>SUMIFS(СВЦЭМ!$D$39:$D$782,СВЦЭМ!$A$39:$A$782,$A84,СВЦЭМ!$B$39:$B$782,C$83)+'СЕТ СН'!$H$11+СВЦЭМ!$D$10+'СЕТ СН'!$H$5-'СЕТ СН'!$H$21</f>
        <v>5455.7097591600004</v>
      </c>
      <c r="D84" s="36">
        <f>SUMIFS(СВЦЭМ!$D$39:$D$782,СВЦЭМ!$A$39:$A$782,$A84,СВЦЭМ!$B$39:$B$782,D$83)+'СЕТ СН'!$H$11+СВЦЭМ!$D$10+'СЕТ СН'!$H$5-'СЕТ СН'!$H$21</f>
        <v>5513.2386550299998</v>
      </c>
      <c r="E84" s="36">
        <f>SUMIFS(СВЦЭМ!$D$39:$D$782,СВЦЭМ!$A$39:$A$782,$A84,СВЦЭМ!$B$39:$B$782,E$83)+'СЕТ СН'!$H$11+СВЦЭМ!$D$10+'СЕТ СН'!$H$5-'СЕТ СН'!$H$21</f>
        <v>5546.1785234700001</v>
      </c>
      <c r="F84" s="36">
        <f>SUMIFS(СВЦЭМ!$D$39:$D$782,СВЦЭМ!$A$39:$A$782,$A84,СВЦЭМ!$B$39:$B$782,F$83)+'СЕТ СН'!$H$11+СВЦЭМ!$D$10+'СЕТ СН'!$H$5-'СЕТ СН'!$H$21</f>
        <v>5550.3671038600005</v>
      </c>
      <c r="G84" s="36">
        <f>SUMIFS(СВЦЭМ!$D$39:$D$782,СВЦЭМ!$A$39:$A$782,$A84,СВЦЭМ!$B$39:$B$782,G$83)+'СЕТ СН'!$H$11+СВЦЭМ!$D$10+'СЕТ СН'!$H$5-'СЕТ СН'!$H$21</f>
        <v>5539.9507363800003</v>
      </c>
      <c r="H84" s="36">
        <f>SUMIFS(СВЦЭМ!$D$39:$D$782,СВЦЭМ!$A$39:$A$782,$A84,СВЦЭМ!$B$39:$B$782,H$83)+'СЕТ СН'!$H$11+СВЦЭМ!$D$10+'СЕТ СН'!$H$5-'СЕТ СН'!$H$21</f>
        <v>5541.1892324500004</v>
      </c>
      <c r="I84" s="36">
        <f>SUMIFS(СВЦЭМ!$D$39:$D$782,СВЦЭМ!$A$39:$A$782,$A84,СВЦЭМ!$B$39:$B$782,I$83)+'СЕТ СН'!$H$11+СВЦЭМ!$D$10+'СЕТ СН'!$H$5-'СЕТ СН'!$H$21</f>
        <v>5490.00759999</v>
      </c>
      <c r="J84" s="36">
        <f>SUMIFS(СВЦЭМ!$D$39:$D$782,СВЦЭМ!$A$39:$A$782,$A84,СВЦЭМ!$B$39:$B$782,J$83)+'СЕТ СН'!$H$11+СВЦЭМ!$D$10+'СЕТ СН'!$H$5-'СЕТ СН'!$H$21</f>
        <v>5439.6154351800005</v>
      </c>
      <c r="K84" s="36">
        <f>SUMIFS(СВЦЭМ!$D$39:$D$782,СВЦЭМ!$A$39:$A$782,$A84,СВЦЭМ!$B$39:$B$782,K$83)+'СЕТ СН'!$H$11+СВЦЭМ!$D$10+'СЕТ СН'!$H$5-'СЕТ СН'!$H$21</f>
        <v>5391.4265880399998</v>
      </c>
      <c r="L84" s="36">
        <f>SUMIFS(СВЦЭМ!$D$39:$D$782,СВЦЭМ!$A$39:$A$782,$A84,СВЦЭМ!$B$39:$B$782,L$83)+'СЕТ СН'!$H$11+СВЦЭМ!$D$10+'СЕТ СН'!$H$5-'СЕТ СН'!$H$21</f>
        <v>5357.6063119299997</v>
      </c>
      <c r="M84" s="36">
        <f>SUMIFS(СВЦЭМ!$D$39:$D$782,СВЦЭМ!$A$39:$A$782,$A84,СВЦЭМ!$B$39:$B$782,M$83)+'СЕТ СН'!$H$11+СВЦЭМ!$D$10+'СЕТ СН'!$H$5-'СЕТ СН'!$H$21</f>
        <v>5363.1227695100006</v>
      </c>
      <c r="N84" s="36">
        <f>SUMIFS(СВЦЭМ!$D$39:$D$782,СВЦЭМ!$A$39:$A$782,$A84,СВЦЭМ!$B$39:$B$782,N$83)+'СЕТ СН'!$H$11+СВЦЭМ!$D$10+'СЕТ СН'!$H$5-'СЕТ СН'!$H$21</f>
        <v>5396.2352846399999</v>
      </c>
      <c r="O84" s="36">
        <f>SUMIFS(СВЦЭМ!$D$39:$D$782,СВЦЭМ!$A$39:$A$782,$A84,СВЦЭМ!$B$39:$B$782,O$83)+'СЕТ СН'!$H$11+СВЦЭМ!$D$10+'СЕТ СН'!$H$5-'СЕТ СН'!$H$21</f>
        <v>5407.2438636300003</v>
      </c>
      <c r="P84" s="36">
        <f>SUMIFS(СВЦЭМ!$D$39:$D$782,СВЦЭМ!$A$39:$A$782,$A84,СВЦЭМ!$B$39:$B$782,P$83)+'СЕТ СН'!$H$11+СВЦЭМ!$D$10+'СЕТ СН'!$H$5-'СЕТ СН'!$H$21</f>
        <v>5405.3020338000006</v>
      </c>
      <c r="Q84" s="36">
        <f>SUMIFS(СВЦЭМ!$D$39:$D$782,СВЦЭМ!$A$39:$A$782,$A84,СВЦЭМ!$B$39:$B$782,Q$83)+'СЕТ СН'!$H$11+СВЦЭМ!$D$10+'СЕТ СН'!$H$5-'СЕТ СН'!$H$21</f>
        <v>5412.5251899100003</v>
      </c>
      <c r="R84" s="36">
        <f>SUMIFS(СВЦЭМ!$D$39:$D$782,СВЦЭМ!$A$39:$A$782,$A84,СВЦЭМ!$B$39:$B$782,R$83)+'СЕТ СН'!$H$11+СВЦЭМ!$D$10+'СЕТ СН'!$H$5-'СЕТ СН'!$H$21</f>
        <v>5409.32961583</v>
      </c>
      <c r="S84" s="36">
        <f>SUMIFS(СВЦЭМ!$D$39:$D$782,СВЦЭМ!$A$39:$A$782,$A84,СВЦЭМ!$B$39:$B$782,S$83)+'СЕТ СН'!$H$11+СВЦЭМ!$D$10+'СЕТ СН'!$H$5-'СЕТ СН'!$H$21</f>
        <v>5353.6199400800006</v>
      </c>
      <c r="T84" s="36">
        <f>SUMIFS(СВЦЭМ!$D$39:$D$782,СВЦЭМ!$A$39:$A$782,$A84,СВЦЭМ!$B$39:$B$782,T$83)+'СЕТ СН'!$H$11+СВЦЭМ!$D$10+'СЕТ СН'!$H$5-'СЕТ СН'!$H$21</f>
        <v>5323.7649047800005</v>
      </c>
      <c r="U84" s="36">
        <f>SUMIFS(СВЦЭМ!$D$39:$D$782,СВЦЭМ!$A$39:$A$782,$A84,СВЦЭМ!$B$39:$B$782,U$83)+'СЕТ СН'!$H$11+СВЦЭМ!$D$10+'СЕТ СН'!$H$5-'СЕТ СН'!$H$21</f>
        <v>5297.8984277100008</v>
      </c>
      <c r="V84" s="36">
        <f>SUMIFS(СВЦЭМ!$D$39:$D$782,СВЦЭМ!$A$39:$A$782,$A84,СВЦЭМ!$B$39:$B$782,V$83)+'СЕТ СН'!$H$11+СВЦЭМ!$D$10+'СЕТ СН'!$H$5-'СЕТ СН'!$H$21</f>
        <v>5246.2929451199998</v>
      </c>
      <c r="W84" s="36">
        <f>SUMIFS(СВЦЭМ!$D$39:$D$782,СВЦЭМ!$A$39:$A$782,$A84,СВЦЭМ!$B$39:$B$782,W$83)+'СЕТ СН'!$H$11+СВЦЭМ!$D$10+'СЕТ СН'!$H$5-'СЕТ СН'!$H$21</f>
        <v>5225.2911574300006</v>
      </c>
      <c r="X84" s="36">
        <f>SUMIFS(СВЦЭМ!$D$39:$D$782,СВЦЭМ!$A$39:$A$782,$A84,СВЦЭМ!$B$39:$B$782,X$83)+'СЕТ СН'!$H$11+СВЦЭМ!$D$10+'СЕТ СН'!$H$5-'СЕТ СН'!$H$21</f>
        <v>5263.31083382</v>
      </c>
      <c r="Y84" s="36">
        <f>SUMIFS(СВЦЭМ!$D$39:$D$782,СВЦЭМ!$A$39:$A$782,$A84,СВЦЭМ!$B$39:$B$782,Y$83)+'СЕТ СН'!$H$11+СВЦЭМ!$D$10+'СЕТ СН'!$H$5-'СЕТ СН'!$H$21</f>
        <v>5314.9637138300004</v>
      </c>
      <c r="AA84" s="45"/>
    </row>
    <row r="85" spans="1:27" ht="15.75" x14ac:dyDescent="0.2">
      <c r="A85" s="35">
        <f>A84+1</f>
        <v>45048</v>
      </c>
      <c r="B85" s="36">
        <f>SUMIFS(СВЦЭМ!$D$39:$D$782,СВЦЭМ!$A$39:$A$782,$A85,СВЦЭМ!$B$39:$B$782,B$83)+'СЕТ СН'!$H$11+СВЦЭМ!$D$10+'СЕТ СН'!$H$5-'СЕТ СН'!$H$21</f>
        <v>5396.90963844</v>
      </c>
      <c r="C85" s="36">
        <f>SUMIFS(СВЦЭМ!$D$39:$D$782,СВЦЭМ!$A$39:$A$782,$A85,СВЦЭМ!$B$39:$B$782,C$83)+'СЕТ СН'!$H$11+СВЦЭМ!$D$10+'СЕТ СН'!$H$5-'СЕТ СН'!$H$21</f>
        <v>5460.31454923</v>
      </c>
      <c r="D85" s="36">
        <f>SUMIFS(СВЦЭМ!$D$39:$D$782,СВЦЭМ!$A$39:$A$782,$A85,СВЦЭМ!$B$39:$B$782,D$83)+'СЕТ СН'!$H$11+СВЦЭМ!$D$10+'СЕТ СН'!$H$5-'СЕТ СН'!$H$21</f>
        <v>5515.7100920100002</v>
      </c>
      <c r="E85" s="36">
        <f>SUMIFS(СВЦЭМ!$D$39:$D$782,СВЦЭМ!$A$39:$A$782,$A85,СВЦЭМ!$B$39:$B$782,E$83)+'СЕТ СН'!$H$11+СВЦЭМ!$D$10+'СЕТ СН'!$H$5-'СЕТ СН'!$H$21</f>
        <v>5521.6641764300002</v>
      </c>
      <c r="F85" s="36">
        <f>SUMIFS(СВЦЭМ!$D$39:$D$782,СВЦЭМ!$A$39:$A$782,$A85,СВЦЭМ!$B$39:$B$782,F$83)+'СЕТ СН'!$H$11+СВЦЭМ!$D$10+'СЕТ СН'!$H$5-'СЕТ СН'!$H$21</f>
        <v>5529.8852449900005</v>
      </c>
      <c r="G85" s="36">
        <f>SUMIFS(СВЦЭМ!$D$39:$D$782,СВЦЭМ!$A$39:$A$782,$A85,СВЦЭМ!$B$39:$B$782,G$83)+'СЕТ СН'!$H$11+СВЦЭМ!$D$10+'СЕТ СН'!$H$5-'СЕТ СН'!$H$21</f>
        <v>5526.0405141700003</v>
      </c>
      <c r="H85" s="36">
        <f>SUMIFS(СВЦЭМ!$D$39:$D$782,СВЦЭМ!$A$39:$A$782,$A85,СВЦЭМ!$B$39:$B$782,H$83)+'СЕТ СН'!$H$11+СВЦЭМ!$D$10+'СЕТ СН'!$H$5-'СЕТ СН'!$H$21</f>
        <v>5560.7804904000004</v>
      </c>
      <c r="I85" s="36">
        <f>SUMIFS(СВЦЭМ!$D$39:$D$782,СВЦЭМ!$A$39:$A$782,$A85,СВЦЭМ!$B$39:$B$782,I$83)+'СЕТ СН'!$H$11+СВЦЭМ!$D$10+'СЕТ СН'!$H$5-'СЕТ СН'!$H$21</f>
        <v>5388.7458815099999</v>
      </c>
      <c r="J85" s="36">
        <f>SUMIFS(СВЦЭМ!$D$39:$D$782,СВЦЭМ!$A$39:$A$782,$A85,СВЦЭМ!$B$39:$B$782,J$83)+'СЕТ СН'!$H$11+СВЦЭМ!$D$10+'СЕТ СН'!$H$5-'СЕТ СН'!$H$21</f>
        <v>5362.3247278300005</v>
      </c>
      <c r="K85" s="36">
        <f>SUMIFS(СВЦЭМ!$D$39:$D$782,СВЦЭМ!$A$39:$A$782,$A85,СВЦЭМ!$B$39:$B$782,K$83)+'СЕТ СН'!$H$11+СВЦЭМ!$D$10+'СЕТ СН'!$H$5-'СЕТ СН'!$H$21</f>
        <v>5346.4168903</v>
      </c>
      <c r="L85" s="36">
        <f>SUMIFS(СВЦЭМ!$D$39:$D$782,СВЦЭМ!$A$39:$A$782,$A85,СВЦЭМ!$B$39:$B$782,L$83)+'СЕТ СН'!$H$11+СВЦЭМ!$D$10+'СЕТ СН'!$H$5-'СЕТ СН'!$H$21</f>
        <v>5345.8191758400008</v>
      </c>
      <c r="M85" s="36">
        <f>SUMIFS(СВЦЭМ!$D$39:$D$782,СВЦЭМ!$A$39:$A$782,$A85,СВЦЭМ!$B$39:$B$782,M$83)+'СЕТ СН'!$H$11+СВЦЭМ!$D$10+'СЕТ СН'!$H$5-'СЕТ СН'!$H$21</f>
        <v>5354.3805513400002</v>
      </c>
      <c r="N85" s="36">
        <f>SUMIFS(СВЦЭМ!$D$39:$D$782,СВЦЭМ!$A$39:$A$782,$A85,СВЦЭМ!$B$39:$B$782,N$83)+'СЕТ СН'!$H$11+СВЦЭМ!$D$10+'СЕТ СН'!$H$5-'СЕТ СН'!$H$21</f>
        <v>5375.5995734900007</v>
      </c>
      <c r="O85" s="36">
        <f>SUMIFS(СВЦЭМ!$D$39:$D$782,СВЦЭМ!$A$39:$A$782,$A85,СВЦЭМ!$B$39:$B$782,O$83)+'СЕТ СН'!$H$11+СВЦЭМ!$D$10+'СЕТ СН'!$H$5-'СЕТ СН'!$H$21</f>
        <v>5393.1061953900007</v>
      </c>
      <c r="P85" s="36">
        <f>SUMIFS(СВЦЭМ!$D$39:$D$782,СВЦЭМ!$A$39:$A$782,$A85,СВЦЭМ!$B$39:$B$782,P$83)+'СЕТ СН'!$H$11+СВЦЭМ!$D$10+'СЕТ СН'!$H$5-'СЕТ СН'!$H$21</f>
        <v>5345.7688597699998</v>
      </c>
      <c r="Q85" s="36">
        <f>SUMIFS(СВЦЭМ!$D$39:$D$782,СВЦЭМ!$A$39:$A$782,$A85,СВЦЭМ!$B$39:$B$782,Q$83)+'СЕТ СН'!$H$11+СВЦЭМ!$D$10+'СЕТ СН'!$H$5-'СЕТ СН'!$H$21</f>
        <v>5299.4240182800004</v>
      </c>
      <c r="R85" s="36">
        <f>SUMIFS(СВЦЭМ!$D$39:$D$782,СВЦЭМ!$A$39:$A$782,$A85,СВЦЭМ!$B$39:$B$782,R$83)+'СЕТ СН'!$H$11+СВЦЭМ!$D$10+'СЕТ СН'!$H$5-'СЕТ СН'!$H$21</f>
        <v>5301.6934214700004</v>
      </c>
      <c r="S85" s="36">
        <f>SUMIFS(СВЦЭМ!$D$39:$D$782,СВЦЭМ!$A$39:$A$782,$A85,СВЦЭМ!$B$39:$B$782,S$83)+'СЕТ СН'!$H$11+СВЦЭМ!$D$10+'СЕТ СН'!$H$5-'СЕТ СН'!$H$21</f>
        <v>5266.3084176299999</v>
      </c>
      <c r="T85" s="36">
        <f>SUMIFS(СВЦЭМ!$D$39:$D$782,СВЦЭМ!$A$39:$A$782,$A85,СВЦЭМ!$B$39:$B$782,T$83)+'СЕТ СН'!$H$11+СВЦЭМ!$D$10+'СЕТ СН'!$H$5-'СЕТ СН'!$H$21</f>
        <v>5229.1157517199999</v>
      </c>
      <c r="U85" s="36">
        <f>SUMIFS(СВЦЭМ!$D$39:$D$782,СВЦЭМ!$A$39:$A$782,$A85,СВЦЭМ!$B$39:$B$782,U$83)+'СЕТ СН'!$H$11+СВЦЭМ!$D$10+'СЕТ СН'!$H$5-'СЕТ СН'!$H$21</f>
        <v>5204.08736606</v>
      </c>
      <c r="V85" s="36">
        <f>SUMIFS(СВЦЭМ!$D$39:$D$782,СВЦЭМ!$A$39:$A$782,$A85,СВЦЭМ!$B$39:$B$782,V$83)+'СЕТ СН'!$H$11+СВЦЭМ!$D$10+'СЕТ СН'!$H$5-'СЕТ СН'!$H$21</f>
        <v>5196.00888192</v>
      </c>
      <c r="W85" s="36">
        <f>SUMIFS(СВЦЭМ!$D$39:$D$782,СВЦЭМ!$A$39:$A$782,$A85,СВЦЭМ!$B$39:$B$782,W$83)+'СЕТ СН'!$H$11+СВЦЭМ!$D$10+'СЕТ СН'!$H$5-'СЕТ СН'!$H$21</f>
        <v>5169.7871077899999</v>
      </c>
      <c r="X85" s="36">
        <f>SUMIFS(СВЦЭМ!$D$39:$D$782,СВЦЭМ!$A$39:$A$782,$A85,СВЦЭМ!$B$39:$B$782,X$83)+'СЕТ СН'!$H$11+СВЦЭМ!$D$10+'СЕТ СН'!$H$5-'СЕТ СН'!$H$21</f>
        <v>5215.1061448</v>
      </c>
      <c r="Y85" s="36">
        <f>SUMIFS(СВЦЭМ!$D$39:$D$782,СВЦЭМ!$A$39:$A$782,$A85,СВЦЭМ!$B$39:$B$782,Y$83)+'СЕТ СН'!$H$11+СВЦЭМ!$D$10+'СЕТ СН'!$H$5-'СЕТ СН'!$H$21</f>
        <v>5246.7459833200001</v>
      </c>
    </row>
    <row r="86" spans="1:27" ht="15.75" x14ac:dyDescent="0.2">
      <c r="A86" s="35">
        <f t="shared" ref="A86:A114" si="2">A85+1</f>
        <v>45049</v>
      </c>
      <c r="B86" s="36">
        <f>SUMIFS(СВЦЭМ!$D$39:$D$782,СВЦЭМ!$A$39:$A$782,$A86,СВЦЭМ!$B$39:$B$782,B$83)+'СЕТ СН'!$H$11+СВЦЭМ!$D$10+'СЕТ СН'!$H$5-'СЕТ СН'!$H$21</f>
        <v>5384.04951566</v>
      </c>
      <c r="C86" s="36">
        <f>SUMIFS(СВЦЭМ!$D$39:$D$782,СВЦЭМ!$A$39:$A$782,$A86,СВЦЭМ!$B$39:$B$782,C$83)+'СЕТ СН'!$H$11+СВЦЭМ!$D$10+'СЕТ СН'!$H$5-'СЕТ СН'!$H$21</f>
        <v>5446.9870392000003</v>
      </c>
      <c r="D86" s="36">
        <f>SUMIFS(СВЦЭМ!$D$39:$D$782,СВЦЭМ!$A$39:$A$782,$A86,СВЦЭМ!$B$39:$B$782,D$83)+'СЕТ СН'!$H$11+СВЦЭМ!$D$10+'СЕТ СН'!$H$5-'СЕТ СН'!$H$21</f>
        <v>5517.9699037099999</v>
      </c>
      <c r="E86" s="36">
        <f>SUMIFS(СВЦЭМ!$D$39:$D$782,СВЦЭМ!$A$39:$A$782,$A86,СВЦЭМ!$B$39:$B$782,E$83)+'СЕТ СН'!$H$11+СВЦЭМ!$D$10+'СЕТ СН'!$H$5-'СЕТ СН'!$H$21</f>
        <v>5522.44774022</v>
      </c>
      <c r="F86" s="36">
        <f>SUMIFS(СВЦЭМ!$D$39:$D$782,СВЦЭМ!$A$39:$A$782,$A86,СВЦЭМ!$B$39:$B$782,F$83)+'СЕТ СН'!$H$11+СВЦЭМ!$D$10+'СЕТ СН'!$H$5-'СЕТ СН'!$H$21</f>
        <v>5536.1175604400005</v>
      </c>
      <c r="G86" s="36">
        <f>SUMIFS(СВЦЭМ!$D$39:$D$782,СВЦЭМ!$A$39:$A$782,$A86,СВЦЭМ!$B$39:$B$782,G$83)+'СЕТ СН'!$H$11+СВЦЭМ!$D$10+'СЕТ СН'!$H$5-'СЕТ СН'!$H$21</f>
        <v>5496.8974893300001</v>
      </c>
      <c r="H86" s="36">
        <f>SUMIFS(СВЦЭМ!$D$39:$D$782,СВЦЭМ!$A$39:$A$782,$A86,СВЦЭМ!$B$39:$B$782,H$83)+'СЕТ СН'!$H$11+СВЦЭМ!$D$10+'СЕТ СН'!$H$5-'СЕТ СН'!$H$21</f>
        <v>5443.13985228</v>
      </c>
      <c r="I86" s="36">
        <f>SUMIFS(СВЦЭМ!$D$39:$D$782,СВЦЭМ!$A$39:$A$782,$A86,СВЦЭМ!$B$39:$B$782,I$83)+'СЕТ СН'!$H$11+СВЦЭМ!$D$10+'СЕТ СН'!$H$5-'СЕТ СН'!$H$21</f>
        <v>5363.3683640199997</v>
      </c>
      <c r="J86" s="36">
        <f>SUMIFS(СВЦЭМ!$D$39:$D$782,СВЦЭМ!$A$39:$A$782,$A86,СВЦЭМ!$B$39:$B$782,J$83)+'СЕТ СН'!$H$11+СВЦЭМ!$D$10+'СЕТ СН'!$H$5-'СЕТ СН'!$H$21</f>
        <v>5322.53151101</v>
      </c>
      <c r="K86" s="36">
        <f>SUMIFS(СВЦЭМ!$D$39:$D$782,СВЦЭМ!$A$39:$A$782,$A86,СВЦЭМ!$B$39:$B$782,K$83)+'СЕТ СН'!$H$11+СВЦЭМ!$D$10+'СЕТ СН'!$H$5-'СЕТ СН'!$H$21</f>
        <v>5283.1595228700007</v>
      </c>
      <c r="L86" s="36">
        <f>SUMIFS(СВЦЭМ!$D$39:$D$782,СВЦЭМ!$A$39:$A$782,$A86,СВЦЭМ!$B$39:$B$782,L$83)+'СЕТ СН'!$H$11+СВЦЭМ!$D$10+'СЕТ СН'!$H$5-'СЕТ СН'!$H$21</f>
        <v>5273.3330309800003</v>
      </c>
      <c r="M86" s="36">
        <f>SUMIFS(СВЦЭМ!$D$39:$D$782,СВЦЭМ!$A$39:$A$782,$A86,СВЦЭМ!$B$39:$B$782,M$83)+'СЕТ СН'!$H$11+СВЦЭМ!$D$10+'СЕТ СН'!$H$5-'СЕТ СН'!$H$21</f>
        <v>5299.85061133</v>
      </c>
      <c r="N86" s="36">
        <f>SUMIFS(СВЦЭМ!$D$39:$D$782,СВЦЭМ!$A$39:$A$782,$A86,СВЦЭМ!$B$39:$B$782,N$83)+'СЕТ СН'!$H$11+СВЦЭМ!$D$10+'СЕТ СН'!$H$5-'СЕТ СН'!$H$21</f>
        <v>5344.1437452</v>
      </c>
      <c r="O86" s="36">
        <f>SUMIFS(СВЦЭМ!$D$39:$D$782,СВЦЭМ!$A$39:$A$782,$A86,СВЦЭМ!$B$39:$B$782,O$83)+'СЕТ СН'!$H$11+СВЦЭМ!$D$10+'СЕТ СН'!$H$5-'СЕТ СН'!$H$21</f>
        <v>5354.7585485600002</v>
      </c>
      <c r="P86" s="36">
        <f>SUMIFS(СВЦЭМ!$D$39:$D$782,СВЦЭМ!$A$39:$A$782,$A86,СВЦЭМ!$B$39:$B$782,P$83)+'СЕТ СН'!$H$11+СВЦЭМ!$D$10+'СЕТ СН'!$H$5-'СЕТ СН'!$H$21</f>
        <v>5366.45316344</v>
      </c>
      <c r="Q86" s="36">
        <f>SUMIFS(СВЦЭМ!$D$39:$D$782,СВЦЭМ!$A$39:$A$782,$A86,СВЦЭМ!$B$39:$B$782,Q$83)+'СЕТ СН'!$H$11+СВЦЭМ!$D$10+'СЕТ СН'!$H$5-'СЕТ СН'!$H$21</f>
        <v>5380.7150867500004</v>
      </c>
      <c r="R86" s="36">
        <f>SUMIFS(СВЦЭМ!$D$39:$D$782,СВЦЭМ!$A$39:$A$782,$A86,СВЦЭМ!$B$39:$B$782,R$83)+'СЕТ СН'!$H$11+СВЦЭМ!$D$10+'СЕТ СН'!$H$5-'СЕТ СН'!$H$21</f>
        <v>5374.1670959500007</v>
      </c>
      <c r="S86" s="36">
        <f>SUMIFS(СВЦЭМ!$D$39:$D$782,СВЦЭМ!$A$39:$A$782,$A86,СВЦЭМ!$B$39:$B$782,S$83)+'СЕТ СН'!$H$11+СВЦЭМ!$D$10+'СЕТ СН'!$H$5-'СЕТ СН'!$H$21</f>
        <v>5331.4573060700004</v>
      </c>
      <c r="T86" s="36">
        <f>SUMIFS(СВЦЭМ!$D$39:$D$782,СВЦЭМ!$A$39:$A$782,$A86,СВЦЭМ!$B$39:$B$782,T$83)+'СЕТ СН'!$H$11+СВЦЭМ!$D$10+'СЕТ СН'!$H$5-'СЕТ СН'!$H$21</f>
        <v>5293.7124452900007</v>
      </c>
      <c r="U86" s="36">
        <f>SUMIFS(СВЦЭМ!$D$39:$D$782,СВЦЭМ!$A$39:$A$782,$A86,СВЦЭМ!$B$39:$B$782,U$83)+'СЕТ СН'!$H$11+СВЦЭМ!$D$10+'СЕТ СН'!$H$5-'СЕТ СН'!$H$21</f>
        <v>5275.8646517100005</v>
      </c>
      <c r="V86" s="36">
        <f>SUMIFS(СВЦЭМ!$D$39:$D$782,СВЦЭМ!$A$39:$A$782,$A86,СВЦЭМ!$B$39:$B$782,V$83)+'СЕТ СН'!$H$11+СВЦЭМ!$D$10+'СЕТ СН'!$H$5-'СЕТ СН'!$H$21</f>
        <v>5243.9282102300003</v>
      </c>
      <c r="W86" s="36">
        <f>SUMIFS(СВЦЭМ!$D$39:$D$782,СВЦЭМ!$A$39:$A$782,$A86,СВЦЭМ!$B$39:$B$782,W$83)+'СЕТ СН'!$H$11+СВЦЭМ!$D$10+'СЕТ СН'!$H$5-'СЕТ СН'!$H$21</f>
        <v>5228.66630291</v>
      </c>
      <c r="X86" s="36">
        <f>SUMIFS(СВЦЭМ!$D$39:$D$782,СВЦЭМ!$A$39:$A$782,$A86,СВЦЭМ!$B$39:$B$782,X$83)+'СЕТ СН'!$H$11+СВЦЭМ!$D$10+'СЕТ СН'!$H$5-'СЕТ СН'!$H$21</f>
        <v>5277.8998759900005</v>
      </c>
      <c r="Y86" s="36">
        <f>SUMIFS(СВЦЭМ!$D$39:$D$782,СВЦЭМ!$A$39:$A$782,$A86,СВЦЭМ!$B$39:$B$782,Y$83)+'СЕТ СН'!$H$11+СВЦЭМ!$D$10+'СЕТ СН'!$H$5-'СЕТ СН'!$H$21</f>
        <v>5333.98024145</v>
      </c>
    </row>
    <row r="87" spans="1:27" ht="15.75" x14ac:dyDescent="0.2">
      <c r="A87" s="35">
        <f t="shared" si="2"/>
        <v>45050</v>
      </c>
      <c r="B87" s="36">
        <f>SUMIFS(СВЦЭМ!$D$39:$D$782,СВЦЭМ!$A$39:$A$782,$A87,СВЦЭМ!$B$39:$B$782,B$83)+'СЕТ СН'!$H$11+СВЦЭМ!$D$10+'СЕТ СН'!$H$5-'СЕТ СН'!$H$21</f>
        <v>5528.6019396000002</v>
      </c>
      <c r="C87" s="36">
        <f>SUMIFS(СВЦЭМ!$D$39:$D$782,СВЦЭМ!$A$39:$A$782,$A87,СВЦЭМ!$B$39:$B$782,C$83)+'СЕТ СН'!$H$11+СВЦЭМ!$D$10+'СЕТ СН'!$H$5-'СЕТ СН'!$H$21</f>
        <v>5607.8453968499998</v>
      </c>
      <c r="D87" s="36">
        <f>SUMIFS(СВЦЭМ!$D$39:$D$782,СВЦЭМ!$A$39:$A$782,$A87,СВЦЭМ!$B$39:$B$782,D$83)+'СЕТ СН'!$H$11+СВЦЭМ!$D$10+'СЕТ СН'!$H$5-'СЕТ СН'!$H$21</f>
        <v>5663.4518601899999</v>
      </c>
      <c r="E87" s="36">
        <f>SUMIFS(СВЦЭМ!$D$39:$D$782,СВЦЭМ!$A$39:$A$782,$A87,СВЦЭМ!$B$39:$B$782,E$83)+'СЕТ СН'!$H$11+СВЦЭМ!$D$10+'СЕТ СН'!$H$5-'СЕТ СН'!$H$21</f>
        <v>5662.2711103700003</v>
      </c>
      <c r="F87" s="36">
        <f>SUMIFS(СВЦЭМ!$D$39:$D$782,СВЦЭМ!$A$39:$A$782,$A87,СВЦЭМ!$B$39:$B$782,F$83)+'СЕТ СН'!$H$11+СВЦЭМ!$D$10+'СЕТ СН'!$H$5-'СЕТ СН'!$H$21</f>
        <v>5660.5682275599993</v>
      </c>
      <c r="G87" s="36">
        <f>SUMIFS(СВЦЭМ!$D$39:$D$782,СВЦЭМ!$A$39:$A$782,$A87,СВЦЭМ!$B$39:$B$782,G$83)+'СЕТ СН'!$H$11+СВЦЭМ!$D$10+'СЕТ СН'!$H$5-'СЕТ СН'!$H$21</f>
        <v>5660.48334419</v>
      </c>
      <c r="H87" s="36">
        <f>SUMIFS(СВЦЭМ!$D$39:$D$782,СВЦЭМ!$A$39:$A$782,$A87,СВЦЭМ!$B$39:$B$782,H$83)+'СЕТ СН'!$H$11+СВЦЭМ!$D$10+'СЕТ СН'!$H$5-'СЕТ СН'!$H$21</f>
        <v>5629.7776004699999</v>
      </c>
      <c r="I87" s="36">
        <f>SUMIFS(СВЦЭМ!$D$39:$D$782,СВЦЭМ!$A$39:$A$782,$A87,СВЦЭМ!$B$39:$B$782,I$83)+'СЕТ СН'!$H$11+СВЦЭМ!$D$10+'СЕТ СН'!$H$5-'СЕТ СН'!$H$21</f>
        <v>5573.5537233499999</v>
      </c>
      <c r="J87" s="36">
        <f>SUMIFS(СВЦЭМ!$D$39:$D$782,СВЦЭМ!$A$39:$A$782,$A87,СВЦЭМ!$B$39:$B$782,J$83)+'СЕТ СН'!$H$11+СВЦЭМ!$D$10+'СЕТ СН'!$H$5-'СЕТ СН'!$H$21</f>
        <v>5519.1609436300005</v>
      </c>
      <c r="K87" s="36">
        <f>SUMIFS(СВЦЭМ!$D$39:$D$782,СВЦЭМ!$A$39:$A$782,$A87,СВЦЭМ!$B$39:$B$782,K$83)+'СЕТ СН'!$H$11+СВЦЭМ!$D$10+'СЕТ СН'!$H$5-'СЕТ СН'!$H$21</f>
        <v>5505.9629071600002</v>
      </c>
      <c r="L87" s="36">
        <f>SUMIFS(СВЦЭМ!$D$39:$D$782,СВЦЭМ!$A$39:$A$782,$A87,СВЦЭМ!$B$39:$B$782,L$83)+'СЕТ СН'!$H$11+СВЦЭМ!$D$10+'СЕТ СН'!$H$5-'СЕТ СН'!$H$21</f>
        <v>5481.6947752699998</v>
      </c>
      <c r="M87" s="36">
        <f>SUMIFS(СВЦЭМ!$D$39:$D$782,СВЦЭМ!$A$39:$A$782,$A87,СВЦЭМ!$B$39:$B$782,M$83)+'СЕТ СН'!$H$11+СВЦЭМ!$D$10+'СЕТ СН'!$H$5-'СЕТ СН'!$H$21</f>
        <v>5504.9632914700005</v>
      </c>
      <c r="N87" s="36">
        <f>SUMIFS(СВЦЭМ!$D$39:$D$782,СВЦЭМ!$A$39:$A$782,$A87,СВЦЭМ!$B$39:$B$782,N$83)+'СЕТ СН'!$H$11+СВЦЭМ!$D$10+'СЕТ СН'!$H$5-'СЕТ СН'!$H$21</f>
        <v>5542.6450401399998</v>
      </c>
      <c r="O87" s="36">
        <f>SUMIFS(СВЦЭМ!$D$39:$D$782,СВЦЭМ!$A$39:$A$782,$A87,СВЦЭМ!$B$39:$B$782,O$83)+'СЕТ СН'!$H$11+СВЦЭМ!$D$10+'СЕТ СН'!$H$5-'СЕТ СН'!$H$21</f>
        <v>5557.9211211700003</v>
      </c>
      <c r="P87" s="36">
        <f>SUMIFS(СВЦЭМ!$D$39:$D$782,СВЦЭМ!$A$39:$A$782,$A87,СВЦЭМ!$B$39:$B$782,P$83)+'СЕТ СН'!$H$11+СВЦЭМ!$D$10+'СЕТ СН'!$H$5-'СЕТ СН'!$H$21</f>
        <v>5571.7199502399999</v>
      </c>
      <c r="Q87" s="36">
        <f>SUMIFS(СВЦЭМ!$D$39:$D$782,СВЦЭМ!$A$39:$A$782,$A87,СВЦЭМ!$B$39:$B$782,Q$83)+'СЕТ СН'!$H$11+СВЦЭМ!$D$10+'СЕТ СН'!$H$5-'СЕТ СН'!$H$21</f>
        <v>5585.1667887800004</v>
      </c>
      <c r="R87" s="36">
        <f>SUMIFS(СВЦЭМ!$D$39:$D$782,СВЦЭМ!$A$39:$A$782,$A87,СВЦЭМ!$B$39:$B$782,R$83)+'СЕТ СН'!$H$11+СВЦЭМ!$D$10+'СЕТ СН'!$H$5-'СЕТ СН'!$H$21</f>
        <v>5569.60822121</v>
      </c>
      <c r="S87" s="36">
        <f>SUMIFS(СВЦЭМ!$D$39:$D$782,СВЦЭМ!$A$39:$A$782,$A87,СВЦЭМ!$B$39:$B$782,S$83)+'СЕТ СН'!$H$11+СВЦЭМ!$D$10+'СЕТ СН'!$H$5-'СЕТ СН'!$H$21</f>
        <v>5520.0556917200001</v>
      </c>
      <c r="T87" s="36">
        <f>SUMIFS(СВЦЭМ!$D$39:$D$782,СВЦЭМ!$A$39:$A$782,$A87,СВЦЭМ!$B$39:$B$782,T$83)+'СЕТ СН'!$H$11+СВЦЭМ!$D$10+'СЕТ СН'!$H$5-'СЕТ СН'!$H$21</f>
        <v>5473.4162468200002</v>
      </c>
      <c r="U87" s="36">
        <f>SUMIFS(СВЦЭМ!$D$39:$D$782,СВЦЭМ!$A$39:$A$782,$A87,СВЦЭМ!$B$39:$B$782,U$83)+'СЕТ СН'!$H$11+СВЦЭМ!$D$10+'СЕТ СН'!$H$5-'СЕТ СН'!$H$21</f>
        <v>5446.2047151100005</v>
      </c>
      <c r="V87" s="36">
        <f>SUMIFS(СВЦЭМ!$D$39:$D$782,СВЦЭМ!$A$39:$A$782,$A87,СВЦЭМ!$B$39:$B$782,V$83)+'СЕТ СН'!$H$11+СВЦЭМ!$D$10+'СЕТ СН'!$H$5-'СЕТ СН'!$H$21</f>
        <v>5417.2666552500004</v>
      </c>
      <c r="W87" s="36">
        <f>SUMIFS(СВЦЭМ!$D$39:$D$782,СВЦЭМ!$A$39:$A$782,$A87,СВЦЭМ!$B$39:$B$782,W$83)+'СЕТ СН'!$H$11+СВЦЭМ!$D$10+'СЕТ СН'!$H$5-'СЕТ СН'!$H$21</f>
        <v>5404.2009837000005</v>
      </c>
      <c r="X87" s="36">
        <f>SUMIFS(СВЦЭМ!$D$39:$D$782,СВЦЭМ!$A$39:$A$782,$A87,СВЦЭМ!$B$39:$B$782,X$83)+'СЕТ СН'!$H$11+СВЦЭМ!$D$10+'СЕТ СН'!$H$5-'СЕТ СН'!$H$21</f>
        <v>5459.2278763900003</v>
      </c>
      <c r="Y87" s="36">
        <f>SUMIFS(СВЦЭМ!$D$39:$D$782,СВЦЭМ!$A$39:$A$782,$A87,СВЦЭМ!$B$39:$B$782,Y$83)+'СЕТ СН'!$H$11+СВЦЭМ!$D$10+'СЕТ СН'!$H$5-'СЕТ СН'!$H$21</f>
        <v>5493.06341195</v>
      </c>
    </row>
    <row r="88" spans="1:27" ht="15.75" x14ac:dyDescent="0.2">
      <c r="A88" s="35">
        <f t="shared" si="2"/>
        <v>45051</v>
      </c>
      <c r="B88" s="36">
        <f>SUMIFS(СВЦЭМ!$D$39:$D$782,СВЦЭМ!$A$39:$A$782,$A88,СВЦЭМ!$B$39:$B$782,B$83)+'СЕТ СН'!$H$11+СВЦЭМ!$D$10+'СЕТ СН'!$H$5-'СЕТ СН'!$H$21</f>
        <v>5514.9862857400003</v>
      </c>
      <c r="C88" s="36">
        <f>SUMIFS(СВЦЭМ!$D$39:$D$782,СВЦЭМ!$A$39:$A$782,$A88,СВЦЭМ!$B$39:$B$782,C$83)+'СЕТ СН'!$H$11+СВЦЭМ!$D$10+'СЕТ СН'!$H$5-'СЕТ СН'!$H$21</f>
        <v>5538.8825439900002</v>
      </c>
      <c r="D88" s="36">
        <f>SUMIFS(СВЦЭМ!$D$39:$D$782,СВЦЭМ!$A$39:$A$782,$A88,СВЦЭМ!$B$39:$B$782,D$83)+'СЕТ СН'!$H$11+СВЦЭМ!$D$10+'СЕТ СН'!$H$5-'СЕТ СН'!$H$21</f>
        <v>5616.6787870999997</v>
      </c>
      <c r="E88" s="36">
        <f>SUMIFS(СВЦЭМ!$D$39:$D$782,СВЦЭМ!$A$39:$A$782,$A88,СВЦЭМ!$B$39:$B$782,E$83)+'СЕТ СН'!$H$11+СВЦЭМ!$D$10+'СЕТ СН'!$H$5-'СЕТ СН'!$H$21</f>
        <v>5612.5399651000007</v>
      </c>
      <c r="F88" s="36">
        <f>SUMIFS(СВЦЭМ!$D$39:$D$782,СВЦЭМ!$A$39:$A$782,$A88,СВЦЭМ!$B$39:$B$782,F$83)+'СЕТ СН'!$H$11+СВЦЭМ!$D$10+'СЕТ СН'!$H$5-'СЕТ СН'!$H$21</f>
        <v>5616.91370826</v>
      </c>
      <c r="G88" s="36">
        <f>SUMIFS(СВЦЭМ!$D$39:$D$782,СВЦЭМ!$A$39:$A$782,$A88,СВЦЭМ!$B$39:$B$782,G$83)+'СЕТ СН'!$H$11+СВЦЭМ!$D$10+'СЕТ СН'!$H$5-'СЕТ СН'!$H$21</f>
        <v>5600.0423845700006</v>
      </c>
      <c r="H88" s="36">
        <f>SUMIFS(СВЦЭМ!$D$39:$D$782,СВЦЭМ!$A$39:$A$782,$A88,СВЦЭМ!$B$39:$B$782,H$83)+'СЕТ СН'!$H$11+СВЦЭМ!$D$10+'СЕТ СН'!$H$5-'СЕТ СН'!$H$21</f>
        <v>5544.4223085900003</v>
      </c>
      <c r="I88" s="36">
        <f>SUMIFS(СВЦЭМ!$D$39:$D$782,СВЦЭМ!$A$39:$A$782,$A88,СВЦЭМ!$B$39:$B$782,I$83)+'СЕТ СН'!$H$11+СВЦЭМ!$D$10+'СЕТ СН'!$H$5-'СЕТ СН'!$H$21</f>
        <v>5437.4262271799998</v>
      </c>
      <c r="J88" s="36">
        <f>SUMIFS(СВЦЭМ!$D$39:$D$782,СВЦЭМ!$A$39:$A$782,$A88,СВЦЭМ!$B$39:$B$782,J$83)+'СЕТ СН'!$H$11+СВЦЭМ!$D$10+'СЕТ СН'!$H$5-'СЕТ СН'!$H$21</f>
        <v>5449.4171281400004</v>
      </c>
      <c r="K88" s="36">
        <f>SUMIFS(СВЦЭМ!$D$39:$D$782,СВЦЭМ!$A$39:$A$782,$A88,СВЦЭМ!$B$39:$B$782,K$83)+'СЕТ СН'!$H$11+СВЦЭМ!$D$10+'СЕТ СН'!$H$5-'СЕТ СН'!$H$21</f>
        <v>5419.1580525600002</v>
      </c>
      <c r="L88" s="36">
        <f>SUMIFS(СВЦЭМ!$D$39:$D$782,СВЦЭМ!$A$39:$A$782,$A88,СВЦЭМ!$B$39:$B$782,L$83)+'СЕТ СН'!$H$11+СВЦЭМ!$D$10+'СЕТ СН'!$H$5-'СЕТ СН'!$H$21</f>
        <v>5398.5486124500003</v>
      </c>
      <c r="M88" s="36">
        <f>SUMIFS(СВЦЭМ!$D$39:$D$782,СВЦЭМ!$A$39:$A$782,$A88,СВЦЭМ!$B$39:$B$782,M$83)+'СЕТ СН'!$H$11+СВЦЭМ!$D$10+'СЕТ СН'!$H$5-'СЕТ СН'!$H$21</f>
        <v>5416.7356866500004</v>
      </c>
      <c r="N88" s="36">
        <f>SUMIFS(СВЦЭМ!$D$39:$D$782,СВЦЭМ!$A$39:$A$782,$A88,СВЦЭМ!$B$39:$B$782,N$83)+'СЕТ СН'!$H$11+СВЦЭМ!$D$10+'СЕТ СН'!$H$5-'СЕТ СН'!$H$21</f>
        <v>5453.2456285999997</v>
      </c>
      <c r="O88" s="36">
        <f>SUMIFS(СВЦЭМ!$D$39:$D$782,СВЦЭМ!$A$39:$A$782,$A88,СВЦЭМ!$B$39:$B$782,O$83)+'СЕТ СН'!$H$11+СВЦЭМ!$D$10+'СЕТ СН'!$H$5-'СЕТ СН'!$H$21</f>
        <v>5462.9602878000005</v>
      </c>
      <c r="P88" s="36">
        <f>SUMIFS(СВЦЭМ!$D$39:$D$782,СВЦЭМ!$A$39:$A$782,$A88,СВЦЭМ!$B$39:$B$782,P$83)+'СЕТ СН'!$H$11+СВЦЭМ!$D$10+'СЕТ СН'!$H$5-'СЕТ СН'!$H$21</f>
        <v>5485.4907571100002</v>
      </c>
      <c r="Q88" s="36">
        <f>SUMIFS(СВЦЭМ!$D$39:$D$782,СВЦЭМ!$A$39:$A$782,$A88,СВЦЭМ!$B$39:$B$782,Q$83)+'СЕТ СН'!$H$11+СВЦЭМ!$D$10+'СЕТ СН'!$H$5-'СЕТ СН'!$H$21</f>
        <v>5501.2443998799999</v>
      </c>
      <c r="R88" s="36">
        <f>SUMIFS(СВЦЭМ!$D$39:$D$782,СВЦЭМ!$A$39:$A$782,$A88,СВЦЭМ!$B$39:$B$782,R$83)+'СЕТ СН'!$H$11+СВЦЭМ!$D$10+'СЕТ СН'!$H$5-'СЕТ СН'!$H$21</f>
        <v>5484.0509554600003</v>
      </c>
      <c r="S88" s="36">
        <f>SUMIFS(СВЦЭМ!$D$39:$D$782,СВЦЭМ!$A$39:$A$782,$A88,СВЦЭМ!$B$39:$B$782,S$83)+'СЕТ СН'!$H$11+СВЦЭМ!$D$10+'СЕТ СН'!$H$5-'СЕТ СН'!$H$21</f>
        <v>5420.6414258900004</v>
      </c>
      <c r="T88" s="36">
        <f>SUMIFS(СВЦЭМ!$D$39:$D$782,СВЦЭМ!$A$39:$A$782,$A88,СВЦЭМ!$B$39:$B$782,T$83)+'СЕТ СН'!$H$11+СВЦЭМ!$D$10+'СЕТ СН'!$H$5-'СЕТ СН'!$H$21</f>
        <v>5372.8811632400002</v>
      </c>
      <c r="U88" s="36">
        <f>SUMIFS(СВЦЭМ!$D$39:$D$782,СВЦЭМ!$A$39:$A$782,$A88,СВЦЭМ!$B$39:$B$782,U$83)+'СЕТ СН'!$H$11+СВЦЭМ!$D$10+'СЕТ СН'!$H$5-'СЕТ СН'!$H$21</f>
        <v>5354.8015980300006</v>
      </c>
      <c r="V88" s="36">
        <f>SUMIFS(СВЦЭМ!$D$39:$D$782,СВЦЭМ!$A$39:$A$782,$A88,СВЦЭМ!$B$39:$B$782,V$83)+'СЕТ СН'!$H$11+СВЦЭМ!$D$10+'СЕТ СН'!$H$5-'СЕТ СН'!$H$21</f>
        <v>5333.22912137</v>
      </c>
      <c r="W88" s="36">
        <f>SUMIFS(СВЦЭМ!$D$39:$D$782,СВЦЭМ!$A$39:$A$782,$A88,СВЦЭМ!$B$39:$B$782,W$83)+'СЕТ СН'!$H$11+СВЦЭМ!$D$10+'СЕТ СН'!$H$5-'СЕТ СН'!$H$21</f>
        <v>5307.9454354899999</v>
      </c>
      <c r="X88" s="36">
        <f>SUMIFS(СВЦЭМ!$D$39:$D$782,СВЦЭМ!$A$39:$A$782,$A88,СВЦЭМ!$B$39:$B$782,X$83)+'СЕТ СН'!$H$11+СВЦЭМ!$D$10+'СЕТ СН'!$H$5-'СЕТ СН'!$H$21</f>
        <v>5363.9964945400006</v>
      </c>
      <c r="Y88" s="36">
        <f>SUMIFS(СВЦЭМ!$D$39:$D$782,СВЦЭМ!$A$39:$A$782,$A88,СВЦЭМ!$B$39:$B$782,Y$83)+'СЕТ СН'!$H$11+СВЦЭМ!$D$10+'СЕТ СН'!$H$5-'СЕТ СН'!$H$21</f>
        <v>5391.8638067900001</v>
      </c>
    </row>
    <row r="89" spans="1:27" ht="15.75" x14ac:dyDescent="0.2">
      <c r="A89" s="35">
        <f t="shared" si="2"/>
        <v>45052</v>
      </c>
      <c r="B89" s="36">
        <f>SUMIFS(СВЦЭМ!$D$39:$D$782,СВЦЭМ!$A$39:$A$782,$A89,СВЦЭМ!$B$39:$B$782,B$83)+'СЕТ СН'!$H$11+СВЦЭМ!$D$10+'СЕТ СН'!$H$5-'СЕТ СН'!$H$21</f>
        <v>5375.0057321800005</v>
      </c>
      <c r="C89" s="36">
        <f>SUMIFS(СВЦЭМ!$D$39:$D$782,СВЦЭМ!$A$39:$A$782,$A89,СВЦЭМ!$B$39:$B$782,C$83)+'СЕТ СН'!$H$11+СВЦЭМ!$D$10+'СЕТ СН'!$H$5-'СЕТ СН'!$H$21</f>
        <v>5495.5524344599999</v>
      </c>
      <c r="D89" s="36">
        <f>SUMIFS(СВЦЭМ!$D$39:$D$782,СВЦЭМ!$A$39:$A$782,$A89,СВЦЭМ!$B$39:$B$782,D$83)+'СЕТ СН'!$H$11+СВЦЭМ!$D$10+'СЕТ СН'!$H$5-'СЕТ СН'!$H$21</f>
        <v>5564.9141006</v>
      </c>
      <c r="E89" s="36">
        <f>SUMIFS(СВЦЭМ!$D$39:$D$782,СВЦЭМ!$A$39:$A$782,$A89,СВЦЭМ!$B$39:$B$782,E$83)+'СЕТ СН'!$H$11+СВЦЭМ!$D$10+'СЕТ СН'!$H$5-'СЕТ СН'!$H$21</f>
        <v>5554.3937703000001</v>
      </c>
      <c r="F89" s="36">
        <f>SUMIFS(СВЦЭМ!$D$39:$D$782,СВЦЭМ!$A$39:$A$782,$A89,СВЦЭМ!$B$39:$B$782,F$83)+'СЕТ СН'!$H$11+СВЦЭМ!$D$10+'СЕТ СН'!$H$5-'СЕТ СН'!$H$21</f>
        <v>5552.40728769</v>
      </c>
      <c r="G89" s="36">
        <f>SUMIFS(СВЦЭМ!$D$39:$D$782,СВЦЭМ!$A$39:$A$782,$A89,СВЦЭМ!$B$39:$B$782,G$83)+'СЕТ СН'!$H$11+СВЦЭМ!$D$10+'СЕТ СН'!$H$5-'СЕТ СН'!$H$21</f>
        <v>5551.7225422199999</v>
      </c>
      <c r="H89" s="36">
        <f>SUMIFS(СВЦЭМ!$D$39:$D$782,СВЦЭМ!$A$39:$A$782,$A89,СВЦЭМ!$B$39:$B$782,H$83)+'СЕТ СН'!$H$11+СВЦЭМ!$D$10+'СЕТ СН'!$H$5-'СЕТ СН'!$H$21</f>
        <v>5544.54915093</v>
      </c>
      <c r="I89" s="36">
        <f>SUMIFS(СВЦЭМ!$D$39:$D$782,СВЦЭМ!$A$39:$A$782,$A89,СВЦЭМ!$B$39:$B$782,I$83)+'СЕТ СН'!$H$11+СВЦЭМ!$D$10+'СЕТ СН'!$H$5-'СЕТ СН'!$H$21</f>
        <v>5466.1869756300002</v>
      </c>
      <c r="J89" s="36">
        <f>SUMIFS(СВЦЭМ!$D$39:$D$782,СВЦЭМ!$A$39:$A$782,$A89,СВЦЭМ!$B$39:$B$782,J$83)+'СЕТ СН'!$H$11+СВЦЭМ!$D$10+'СЕТ СН'!$H$5-'СЕТ СН'!$H$21</f>
        <v>5385.7098987700001</v>
      </c>
      <c r="K89" s="36">
        <f>SUMIFS(СВЦЭМ!$D$39:$D$782,СВЦЭМ!$A$39:$A$782,$A89,СВЦЭМ!$B$39:$B$782,K$83)+'СЕТ СН'!$H$11+СВЦЭМ!$D$10+'СЕТ СН'!$H$5-'СЕТ СН'!$H$21</f>
        <v>5310.6573459600004</v>
      </c>
      <c r="L89" s="36">
        <f>SUMIFS(СВЦЭМ!$D$39:$D$782,СВЦЭМ!$A$39:$A$782,$A89,СВЦЭМ!$B$39:$B$782,L$83)+'СЕТ СН'!$H$11+СВЦЭМ!$D$10+'СЕТ СН'!$H$5-'СЕТ СН'!$H$21</f>
        <v>5304.9280343200007</v>
      </c>
      <c r="M89" s="36">
        <f>SUMIFS(СВЦЭМ!$D$39:$D$782,СВЦЭМ!$A$39:$A$782,$A89,СВЦЭМ!$B$39:$B$782,M$83)+'СЕТ СН'!$H$11+СВЦЭМ!$D$10+'СЕТ СН'!$H$5-'СЕТ СН'!$H$21</f>
        <v>5302.1543419700001</v>
      </c>
      <c r="N89" s="36">
        <f>SUMIFS(СВЦЭМ!$D$39:$D$782,СВЦЭМ!$A$39:$A$782,$A89,СВЦЭМ!$B$39:$B$782,N$83)+'СЕТ СН'!$H$11+СВЦЭМ!$D$10+'СЕТ СН'!$H$5-'СЕТ СН'!$H$21</f>
        <v>5337.8369391100005</v>
      </c>
      <c r="O89" s="36">
        <f>SUMIFS(СВЦЭМ!$D$39:$D$782,СВЦЭМ!$A$39:$A$782,$A89,СВЦЭМ!$B$39:$B$782,O$83)+'СЕТ СН'!$H$11+СВЦЭМ!$D$10+'СЕТ СН'!$H$5-'СЕТ СН'!$H$21</f>
        <v>5339.5345775100004</v>
      </c>
      <c r="P89" s="36">
        <f>SUMIFS(СВЦЭМ!$D$39:$D$782,СВЦЭМ!$A$39:$A$782,$A89,СВЦЭМ!$B$39:$B$782,P$83)+'СЕТ СН'!$H$11+СВЦЭМ!$D$10+'СЕТ СН'!$H$5-'СЕТ СН'!$H$21</f>
        <v>5344.8589926700006</v>
      </c>
      <c r="Q89" s="36">
        <f>SUMIFS(СВЦЭМ!$D$39:$D$782,СВЦЭМ!$A$39:$A$782,$A89,СВЦЭМ!$B$39:$B$782,Q$83)+'СЕТ СН'!$H$11+СВЦЭМ!$D$10+'СЕТ СН'!$H$5-'СЕТ СН'!$H$21</f>
        <v>5311.9751780900006</v>
      </c>
      <c r="R89" s="36">
        <f>SUMIFS(СВЦЭМ!$D$39:$D$782,СВЦЭМ!$A$39:$A$782,$A89,СВЦЭМ!$B$39:$B$782,R$83)+'СЕТ СН'!$H$11+СВЦЭМ!$D$10+'СЕТ СН'!$H$5-'СЕТ СН'!$H$21</f>
        <v>5234.0072511400003</v>
      </c>
      <c r="S89" s="36">
        <f>SUMIFS(СВЦЭМ!$D$39:$D$782,СВЦЭМ!$A$39:$A$782,$A89,СВЦЭМ!$B$39:$B$782,S$83)+'СЕТ СН'!$H$11+СВЦЭМ!$D$10+'СЕТ СН'!$H$5-'СЕТ СН'!$H$21</f>
        <v>5048.2149656800002</v>
      </c>
      <c r="T89" s="36">
        <f>SUMIFS(СВЦЭМ!$D$39:$D$782,СВЦЭМ!$A$39:$A$782,$A89,СВЦЭМ!$B$39:$B$782,T$83)+'СЕТ СН'!$H$11+СВЦЭМ!$D$10+'СЕТ СН'!$H$5-'СЕТ СН'!$H$21</f>
        <v>4903.2787886100004</v>
      </c>
      <c r="U89" s="36">
        <f>SUMIFS(СВЦЭМ!$D$39:$D$782,СВЦЭМ!$A$39:$A$782,$A89,СВЦЭМ!$B$39:$B$782,U$83)+'СЕТ СН'!$H$11+СВЦЭМ!$D$10+'СЕТ СН'!$H$5-'СЕТ СН'!$H$21</f>
        <v>4908.0686547200003</v>
      </c>
      <c r="V89" s="36">
        <f>SUMIFS(СВЦЭМ!$D$39:$D$782,СВЦЭМ!$A$39:$A$782,$A89,СВЦЭМ!$B$39:$B$782,V$83)+'СЕТ СН'!$H$11+СВЦЭМ!$D$10+'СЕТ СН'!$H$5-'СЕТ СН'!$H$21</f>
        <v>4890.9921470600002</v>
      </c>
      <c r="W89" s="36">
        <f>SUMIFS(СВЦЭМ!$D$39:$D$782,СВЦЭМ!$A$39:$A$782,$A89,СВЦЭМ!$B$39:$B$782,W$83)+'СЕТ СН'!$H$11+СВЦЭМ!$D$10+'СЕТ СН'!$H$5-'СЕТ СН'!$H$21</f>
        <v>4884.2861813500003</v>
      </c>
      <c r="X89" s="36">
        <f>SUMIFS(СВЦЭМ!$D$39:$D$782,СВЦЭМ!$A$39:$A$782,$A89,СВЦЭМ!$B$39:$B$782,X$83)+'СЕТ СН'!$H$11+СВЦЭМ!$D$10+'СЕТ СН'!$H$5-'СЕТ СН'!$H$21</f>
        <v>5082.4341551300004</v>
      </c>
      <c r="Y89" s="36">
        <f>SUMIFS(СВЦЭМ!$D$39:$D$782,СВЦЭМ!$A$39:$A$782,$A89,СВЦЭМ!$B$39:$B$782,Y$83)+'СЕТ СН'!$H$11+СВЦЭМ!$D$10+'СЕТ СН'!$H$5-'СЕТ СН'!$H$21</f>
        <v>5333.9388122500004</v>
      </c>
    </row>
    <row r="90" spans="1:27" ht="15.75" x14ac:dyDescent="0.2">
      <c r="A90" s="35">
        <f t="shared" si="2"/>
        <v>45053</v>
      </c>
      <c r="B90" s="36">
        <f>SUMIFS(СВЦЭМ!$D$39:$D$782,СВЦЭМ!$A$39:$A$782,$A90,СВЦЭМ!$B$39:$B$782,B$83)+'СЕТ СН'!$H$11+СВЦЭМ!$D$10+'СЕТ СН'!$H$5-'СЕТ СН'!$H$21</f>
        <v>5281.5965308600007</v>
      </c>
      <c r="C90" s="36">
        <f>SUMIFS(СВЦЭМ!$D$39:$D$782,СВЦЭМ!$A$39:$A$782,$A90,СВЦЭМ!$B$39:$B$782,C$83)+'СЕТ СН'!$H$11+СВЦЭМ!$D$10+'СЕТ СН'!$H$5-'СЕТ СН'!$H$21</f>
        <v>5363.6297379100006</v>
      </c>
      <c r="D90" s="36">
        <f>SUMIFS(СВЦЭМ!$D$39:$D$782,СВЦЭМ!$A$39:$A$782,$A90,СВЦЭМ!$B$39:$B$782,D$83)+'СЕТ СН'!$H$11+СВЦЭМ!$D$10+'СЕТ СН'!$H$5-'СЕТ СН'!$H$21</f>
        <v>5371.5335090300005</v>
      </c>
      <c r="E90" s="36">
        <f>SUMIFS(СВЦЭМ!$D$39:$D$782,СВЦЭМ!$A$39:$A$782,$A90,СВЦЭМ!$B$39:$B$782,E$83)+'СЕТ СН'!$H$11+СВЦЭМ!$D$10+'СЕТ СН'!$H$5-'СЕТ СН'!$H$21</f>
        <v>5414.7125093100003</v>
      </c>
      <c r="F90" s="36">
        <f>SUMIFS(СВЦЭМ!$D$39:$D$782,СВЦЭМ!$A$39:$A$782,$A90,СВЦЭМ!$B$39:$B$782,F$83)+'СЕТ СН'!$H$11+СВЦЭМ!$D$10+'СЕТ СН'!$H$5-'СЕТ СН'!$H$21</f>
        <v>5415.9746045400007</v>
      </c>
      <c r="G90" s="36">
        <f>SUMIFS(СВЦЭМ!$D$39:$D$782,СВЦЭМ!$A$39:$A$782,$A90,СВЦЭМ!$B$39:$B$782,G$83)+'СЕТ СН'!$H$11+СВЦЭМ!$D$10+'СЕТ СН'!$H$5-'СЕТ СН'!$H$21</f>
        <v>5393.6320910000004</v>
      </c>
      <c r="H90" s="36">
        <f>SUMIFS(СВЦЭМ!$D$39:$D$782,СВЦЭМ!$A$39:$A$782,$A90,СВЦЭМ!$B$39:$B$782,H$83)+'СЕТ СН'!$H$11+СВЦЭМ!$D$10+'СЕТ СН'!$H$5-'СЕТ СН'!$H$21</f>
        <v>5370.0602252799999</v>
      </c>
      <c r="I90" s="36">
        <f>SUMIFS(СВЦЭМ!$D$39:$D$782,СВЦЭМ!$A$39:$A$782,$A90,СВЦЭМ!$B$39:$B$782,I$83)+'СЕТ СН'!$H$11+СВЦЭМ!$D$10+'СЕТ СН'!$H$5-'СЕТ СН'!$H$21</f>
        <v>5336.6057707700002</v>
      </c>
      <c r="J90" s="36">
        <f>SUMIFS(СВЦЭМ!$D$39:$D$782,СВЦЭМ!$A$39:$A$782,$A90,СВЦЭМ!$B$39:$B$782,J$83)+'СЕТ СН'!$H$11+СВЦЭМ!$D$10+'СЕТ СН'!$H$5-'СЕТ СН'!$H$21</f>
        <v>5321.0413469000005</v>
      </c>
      <c r="K90" s="36">
        <f>SUMIFS(СВЦЭМ!$D$39:$D$782,СВЦЭМ!$A$39:$A$782,$A90,СВЦЭМ!$B$39:$B$782,K$83)+'СЕТ СН'!$H$11+СВЦЭМ!$D$10+'СЕТ СН'!$H$5-'СЕТ СН'!$H$21</f>
        <v>5224.7452928000002</v>
      </c>
      <c r="L90" s="36">
        <f>SUMIFS(СВЦЭМ!$D$39:$D$782,СВЦЭМ!$A$39:$A$782,$A90,СВЦЭМ!$B$39:$B$782,L$83)+'СЕТ СН'!$H$11+СВЦЭМ!$D$10+'СЕТ СН'!$H$5-'СЕТ СН'!$H$21</f>
        <v>5265.9536128199998</v>
      </c>
      <c r="M90" s="36">
        <f>SUMIFS(СВЦЭМ!$D$39:$D$782,СВЦЭМ!$A$39:$A$782,$A90,СВЦЭМ!$B$39:$B$782,M$83)+'СЕТ СН'!$H$11+СВЦЭМ!$D$10+'СЕТ СН'!$H$5-'СЕТ СН'!$H$21</f>
        <v>5268.6830035399998</v>
      </c>
      <c r="N90" s="36">
        <f>SUMIFS(СВЦЭМ!$D$39:$D$782,СВЦЭМ!$A$39:$A$782,$A90,СВЦЭМ!$B$39:$B$782,N$83)+'СЕТ СН'!$H$11+СВЦЭМ!$D$10+'СЕТ СН'!$H$5-'СЕТ СН'!$H$21</f>
        <v>5307.9004748200005</v>
      </c>
      <c r="O90" s="36">
        <f>SUMIFS(СВЦЭМ!$D$39:$D$782,СВЦЭМ!$A$39:$A$782,$A90,СВЦЭМ!$B$39:$B$782,O$83)+'СЕТ СН'!$H$11+СВЦЭМ!$D$10+'СЕТ СН'!$H$5-'СЕТ СН'!$H$21</f>
        <v>5330.6581069100002</v>
      </c>
      <c r="P90" s="36">
        <f>SUMIFS(СВЦЭМ!$D$39:$D$782,СВЦЭМ!$A$39:$A$782,$A90,СВЦЭМ!$B$39:$B$782,P$83)+'СЕТ СН'!$H$11+СВЦЭМ!$D$10+'СЕТ СН'!$H$5-'СЕТ СН'!$H$21</f>
        <v>5343.6559355900008</v>
      </c>
      <c r="Q90" s="36">
        <f>SUMIFS(СВЦЭМ!$D$39:$D$782,СВЦЭМ!$A$39:$A$782,$A90,СВЦЭМ!$B$39:$B$782,Q$83)+'СЕТ СН'!$H$11+СВЦЭМ!$D$10+'СЕТ СН'!$H$5-'СЕТ СН'!$H$21</f>
        <v>5347.8399132700006</v>
      </c>
      <c r="R90" s="36">
        <f>SUMIFS(СВЦЭМ!$D$39:$D$782,СВЦЭМ!$A$39:$A$782,$A90,СВЦЭМ!$B$39:$B$782,R$83)+'СЕТ СН'!$H$11+СВЦЭМ!$D$10+'СЕТ СН'!$H$5-'СЕТ СН'!$H$21</f>
        <v>5312.0939926400006</v>
      </c>
      <c r="S90" s="36">
        <f>SUMIFS(СВЦЭМ!$D$39:$D$782,СВЦЭМ!$A$39:$A$782,$A90,СВЦЭМ!$B$39:$B$782,S$83)+'СЕТ СН'!$H$11+СВЦЭМ!$D$10+'СЕТ СН'!$H$5-'СЕТ СН'!$H$21</f>
        <v>5304.5331372999999</v>
      </c>
      <c r="T90" s="36">
        <f>SUMIFS(СВЦЭМ!$D$39:$D$782,СВЦЭМ!$A$39:$A$782,$A90,СВЦЭМ!$B$39:$B$782,T$83)+'СЕТ СН'!$H$11+СВЦЭМ!$D$10+'СЕТ СН'!$H$5-'СЕТ СН'!$H$21</f>
        <v>5246.5300508199998</v>
      </c>
      <c r="U90" s="36">
        <f>SUMIFS(СВЦЭМ!$D$39:$D$782,СВЦЭМ!$A$39:$A$782,$A90,СВЦЭМ!$B$39:$B$782,U$83)+'СЕТ СН'!$H$11+СВЦЭМ!$D$10+'СЕТ СН'!$H$5-'СЕТ СН'!$H$21</f>
        <v>5255.6086663300002</v>
      </c>
      <c r="V90" s="36">
        <f>SUMIFS(СВЦЭМ!$D$39:$D$782,СВЦЭМ!$A$39:$A$782,$A90,СВЦЭМ!$B$39:$B$782,V$83)+'СЕТ СН'!$H$11+СВЦЭМ!$D$10+'СЕТ СН'!$H$5-'СЕТ СН'!$H$21</f>
        <v>5264.2190766100002</v>
      </c>
      <c r="W90" s="36">
        <f>SUMIFS(СВЦЭМ!$D$39:$D$782,СВЦЭМ!$A$39:$A$782,$A90,СВЦЭМ!$B$39:$B$782,W$83)+'СЕТ СН'!$H$11+СВЦЭМ!$D$10+'СЕТ СН'!$H$5-'СЕТ СН'!$H$21</f>
        <v>5240.9495931800002</v>
      </c>
      <c r="X90" s="36">
        <f>SUMIFS(СВЦЭМ!$D$39:$D$782,СВЦЭМ!$A$39:$A$782,$A90,СВЦЭМ!$B$39:$B$782,X$83)+'СЕТ СН'!$H$11+СВЦЭМ!$D$10+'СЕТ СН'!$H$5-'СЕТ СН'!$H$21</f>
        <v>5272.1275563700001</v>
      </c>
      <c r="Y90" s="36">
        <f>SUMIFS(СВЦЭМ!$D$39:$D$782,СВЦЭМ!$A$39:$A$782,$A90,СВЦЭМ!$B$39:$B$782,Y$83)+'СЕТ СН'!$H$11+СВЦЭМ!$D$10+'СЕТ СН'!$H$5-'СЕТ СН'!$H$21</f>
        <v>5286.5714457800004</v>
      </c>
    </row>
    <row r="91" spans="1:27" ht="15.75" x14ac:dyDescent="0.2">
      <c r="A91" s="35">
        <f t="shared" si="2"/>
        <v>45054</v>
      </c>
      <c r="B91" s="36">
        <f>SUMIFS(СВЦЭМ!$D$39:$D$782,СВЦЭМ!$A$39:$A$782,$A91,СВЦЭМ!$B$39:$B$782,B$83)+'СЕТ СН'!$H$11+СВЦЭМ!$D$10+'СЕТ СН'!$H$5-'СЕТ СН'!$H$21</f>
        <v>5273.39573793</v>
      </c>
      <c r="C91" s="36">
        <f>SUMIFS(СВЦЭМ!$D$39:$D$782,СВЦЭМ!$A$39:$A$782,$A91,СВЦЭМ!$B$39:$B$782,C$83)+'СЕТ СН'!$H$11+СВЦЭМ!$D$10+'СЕТ СН'!$H$5-'СЕТ СН'!$H$21</f>
        <v>5325.5687002699997</v>
      </c>
      <c r="D91" s="36">
        <f>SUMIFS(СВЦЭМ!$D$39:$D$782,СВЦЭМ!$A$39:$A$782,$A91,СВЦЭМ!$B$39:$B$782,D$83)+'СЕТ СН'!$H$11+СВЦЭМ!$D$10+'СЕТ СН'!$H$5-'СЕТ СН'!$H$21</f>
        <v>5403.3105534400001</v>
      </c>
      <c r="E91" s="36">
        <f>SUMIFS(СВЦЭМ!$D$39:$D$782,СВЦЭМ!$A$39:$A$782,$A91,СВЦЭМ!$B$39:$B$782,E$83)+'СЕТ СН'!$H$11+СВЦЭМ!$D$10+'СЕТ СН'!$H$5-'СЕТ СН'!$H$21</f>
        <v>5432.4327527200003</v>
      </c>
      <c r="F91" s="36">
        <f>SUMIFS(СВЦЭМ!$D$39:$D$782,СВЦЭМ!$A$39:$A$782,$A91,СВЦЭМ!$B$39:$B$782,F$83)+'СЕТ СН'!$H$11+СВЦЭМ!$D$10+'СЕТ СН'!$H$5-'СЕТ СН'!$H$21</f>
        <v>5443.9519614500005</v>
      </c>
      <c r="G91" s="36">
        <f>SUMIFS(СВЦЭМ!$D$39:$D$782,СВЦЭМ!$A$39:$A$782,$A91,СВЦЭМ!$B$39:$B$782,G$83)+'СЕТ СН'!$H$11+СВЦЭМ!$D$10+'СЕТ СН'!$H$5-'СЕТ СН'!$H$21</f>
        <v>5409.1236362199998</v>
      </c>
      <c r="H91" s="36">
        <f>SUMIFS(СВЦЭМ!$D$39:$D$782,СВЦЭМ!$A$39:$A$782,$A91,СВЦЭМ!$B$39:$B$782,H$83)+'СЕТ СН'!$H$11+СВЦЭМ!$D$10+'СЕТ СН'!$H$5-'СЕТ СН'!$H$21</f>
        <v>5395.9660083400004</v>
      </c>
      <c r="I91" s="36">
        <f>SUMIFS(СВЦЭМ!$D$39:$D$782,СВЦЭМ!$A$39:$A$782,$A91,СВЦЭМ!$B$39:$B$782,I$83)+'СЕТ СН'!$H$11+СВЦЭМ!$D$10+'СЕТ СН'!$H$5-'СЕТ СН'!$H$21</f>
        <v>5334.6430507900004</v>
      </c>
      <c r="J91" s="36">
        <f>SUMIFS(СВЦЭМ!$D$39:$D$782,СВЦЭМ!$A$39:$A$782,$A91,СВЦЭМ!$B$39:$B$782,J$83)+'СЕТ СН'!$H$11+СВЦЭМ!$D$10+'СЕТ СН'!$H$5-'СЕТ СН'!$H$21</f>
        <v>5306.4048525600001</v>
      </c>
      <c r="K91" s="36">
        <f>SUMIFS(СВЦЭМ!$D$39:$D$782,СВЦЭМ!$A$39:$A$782,$A91,СВЦЭМ!$B$39:$B$782,K$83)+'СЕТ СН'!$H$11+СВЦЭМ!$D$10+'СЕТ СН'!$H$5-'СЕТ СН'!$H$21</f>
        <v>5266.0051508699999</v>
      </c>
      <c r="L91" s="36">
        <f>SUMIFS(СВЦЭМ!$D$39:$D$782,СВЦЭМ!$A$39:$A$782,$A91,СВЦЭМ!$B$39:$B$782,L$83)+'СЕТ СН'!$H$11+СВЦЭМ!$D$10+'СЕТ СН'!$H$5-'СЕТ СН'!$H$21</f>
        <v>5241.7090269800001</v>
      </c>
      <c r="M91" s="36">
        <f>SUMIFS(СВЦЭМ!$D$39:$D$782,СВЦЭМ!$A$39:$A$782,$A91,СВЦЭМ!$B$39:$B$782,M$83)+'СЕТ СН'!$H$11+СВЦЭМ!$D$10+'СЕТ СН'!$H$5-'СЕТ СН'!$H$21</f>
        <v>5186.0546377800001</v>
      </c>
      <c r="N91" s="36">
        <f>SUMIFS(СВЦЭМ!$D$39:$D$782,СВЦЭМ!$A$39:$A$782,$A91,СВЦЭМ!$B$39:$B$782,N$83)+'СЕТ СН'!$H$11+СВЦЭМ!$D$10+'СЕТ СН'!$H$5-'СЕТ СН'!$H$21</f>
        <v>5241.9414034000001</v>
      </c>
      <c r="O91" s="36">
        <f>SUMIFS(СВЦЭМ!$D$39:$D$782,СВЦЭМ!$A$39:$A$782,$A91,СВЦЭМ!$B$39:$B$782,O$83)+'СЕТ СН'!$H$11+СВЦЭМ!$D$10+'СЕТ СН'!$H$5-'СЕТ СН'!$H$21</f>
        <v>5247.2420832400003</v>
      </c>
      <c r="P91" s="36">
        <f>SUMIFS(СВЦЭМ!$D$39:$D$782,СВЦЭМ!$A$39:$A$782,$A91,СВЦЭМ!$B$39:$B$782,P$83)+'СЕТ СН'!$H$11+СВЦЭМ!$D$10+'СЕТ СН'!$H$5-'СЕТ СН'!$H$21</f>
        <v>5250.7836114600004</v>
      </c>
      <c r="Q91" s="36">
        <f>SUMIFS(СВЦЭМ!$D$39:$D$782,СВЦЭМ!$A$39:$A$782,$A91,СВЦЭМ!$B$39:$B$782,Q$83)+'СЕТ СН'!$H$11+СВЦЭМ!$D$10+'СЕТ СН'!$H$5-'СЕТ СН'!$H$21</f>
        <v>5249.6285167100004</v>
      </c>
      <c r="R91" s="36">
        <f>SUMIFS(СВЦЭМ!$D$39:$D$782,СВЦЭМ!$A$39:$A$782,$A91,СВЦЭМ!$B$39:$B$782,R$83)+'СЕТ СН'!$H$11+СВЦЭМ!$D$10+'СЕТ СН'!$H$5-'СЕТ СН'!$H$21</f>
        <v>5240.6619110400006</v>
      </c>
      <c r="S91" s="36">
        <f>SUMIFS(СВЦЭМ!$D$39:$D$782,СВЦЭМ!$A$39:$A$782,$A91,СВЦЭМ!$B$39:$B$782,S$83)+'СЕТ СН'!$H$11+СВЦЭМ!$D$10+'СЕТ СН'!$H$5-'СЕТ СН'!$H$21</f>
        <v>5218.2665338000006</v>
      </c>
      <c r="T91" s="36">
        <f>SUMIFS(СВЦЭМ!$D$39:$D$782,СВЦЭМ!$A$39:$A$782,$A91,СВЦЭМ!$B$39:$B$782,T$83)+'СЕТ СН'!$H$11+СВЦЭМ!$D$10+'СЕТ СН'!$H$5-'СЕТ СН'!$H$21</f>
        <v>5184.3296018700003</v>
      </c>
      <c r="U91" s="36">
        <f>SUMIFS(СВЦЭМ!$D$39:$D$782,СВЦЭМ!$A$39:$A$782,$A91,СВЦЭМ!$B$39:$B$782,U$83)+'СЕТ СН'!$H$11+СВЦЭМ!$D$10+'СЕТ СН'!$H$5-'СЕТ СН'!$H$21</f>
        <v>5172.7184264000007</v>
      </c>
      <c r="V91" s="36">
        <f>SUMIFS(СВЦЭМ!$D$39:$D$782,СВЦЭМ!$A$39:$A$782,$A91,СВЦЭМ!$B$39:$B$782,V$83)+'СЕТ СН'!$H$11+СВЦЭМ!$D$10+'СЕТ СН'!$H$5-'СЕТ СН'!$H$21</f>
        <v>5188.2943508400003</v>
      </c>
      <c r="W91" s="36">
        <f>SUMIFS(СВЦЭМ!$D$39:$D$782,СВЦЭМ!$A$39:$A$782,$A91,СВЦЭМ!$B$39:$B$782,W$83)+'СЕТ СН'!$H$11+СВЦЭМ!$D$10+'СЕТ СН'!$H$5-'СЕТ СН'!$H$21</f>
        <v>5185.9309383500004</v>
      </c>
      <c r="X91" s="36">
        <f>SUMIFS(СВЦЭМ!$D$39:$D$782,СВЦЭМ!$A$39:$A$782,$A91,СВЦЭМ!$B$39:$B$782,X$83)+'СЕТ СН'!$H$11+СВЦЭМ!$D$10+'СЕТ СН'!$H$5-'СЕТ СН'!$H$21</f>
        <v>5225.5118583600006</v>
      </c>
      <c r="Y91" s="36">
        <f>SUMIFS(СВЦЭМ!$D$39:$D$782,СВЦЭМ!$A$39:$A$782,$A91,СВЦЭМ!$B$39:$B$782,Y$83)+'СЕТ СН'!$H$11+СВЦЭМ!$D$10+'СЕТ СН'!$H$5-'СЕТ СН'!$H$21</f>
        <v>5207.9481169800001</v>
      </c>
    </row>
    <row r="92" spans="1:27" ht="15.75" x14ac:dyDescent="0.2">
      <c r="A92" s="35">
        <f t="shared" si="2"/>
        <v>45055</v>
      </c>
      <c r="B92" s="36">
        <f>SUMIFS(СВЦЭМ!$D$39:$D$782,СВЦЭМ!$A$39:$A$782,$A92,СВЦЭМ!$B$39:$B$782,B$83)+'СЕТ СН'!$H$11+СВЦЭМ!$D$10+'СЕТ СН'!$H$5-'СЕТ СН'!$H$21</f>
        <v>5350.8947003200001</v>
      </c>
      <c r="C92" s="36">
        <f>SUMIFS(СВЦЭМ!$D$39:$D$782,СВЦЭМ!$A$39:$A$782,$A92,СВЦЭМ!$B$39:$B$782,C$83)+'СЕТ СН'!$H$11+СВЦЭМ!$D$10+'СЕТ СН'!$H$5-'СЕТ СН'!$H$21</f>
        <v>5358.22034463</v>
      </c>
      <c r="D92" s="36">
        <f>SUMIFS(СВЦЭМ!$D$39:$D$782,СВЦЭМ!$A$39:$A$782,$A92,СВЦЭМ!$B$39:$B$782,D$83)+'СЕТ СН'!$H$11+СВЦЭМ!$D$10+'СЕТ СН'!$H$5-'СЕТ СН'!$H$21</f>
        <v>5400.1013443500005</v>
      </c>
      <c r="E92" s="36">
        <f>SUMIFS(СВЦЭМ!$D$39:$D$782,СВЦЭМ!$A$39:$A$782,$A92,СВЦЭМ!$B$39:$B$782,E$83)+'СЕТ СН'!$H$11+СВЦЭМ!$D$10+'СЕТ СН'!$H$5-'СЕТ СН'!$H$21</f>
        <v>5394.7745741500003</v>
      </c>
      <c r="F92" s="36">
        <f>SUMIFS(СВЦЭМ!$D$39:$D$782,СВЦЭМ!$A$39:$A$782,$A92,СВЦЭМ!$B$39:$B$782,F$83)+'СЕТ СН'!$H$11+СВЦЭМ!$D$10+'СЕТ СН'!$H$5-'СЕТ СН'!$H$21</f>
        <v>5382.64873059</v>
      </c>
      <c r="G92" s="36">
        <f>SUMIFS(СВЦЭМ!$D$39:$D$782,СВЦЭМ!$A$39:$A$782,$A92,СВЦЭМ!$B$39:$B$782,G$83)+'СЕТ СН'!$H$11+СВЦЭМ!$D$10+'СЕТ СН'!$H$5-'СЕТ СН'!$H$21</f>
        <v>5397.5009205599999</v>
      </c>
      <c r="H92" s="36">
        <f>SUMIFS(СВЦЭМ!$D$39:$D$782,СВЦЭМ!$A$39:$A$782,$A92,СВЦЭМ!$B$39:$B$782,H$83)+'СЕТ СН'!$H$11+СВЦЭМ!$D$10+'СЕТ СН'!$H$5-'СЕТ СН'!$H$21</f>
        <v>5433.9319889300004</v>
      </c>
      <c r="I92" s="36">
        <f>SUMIFS(СВЦЭМ!$D$39:$D$782,СВЦЭМ!$A$39:$A$782,$A92,СВЦЭМ!$B$39:$B$782,I$83)+'СЕТ СН'!$H$11+СВЦЭМ!$D$10+'СЕТ СН'!$H$5-'СЕТ СН'!$H$21</f>
        <v>5419.2597401900002</v>
      </c>
      <c r="J92" s="36">
        <f>SUMIFS(СВЦЭМ!$D$39:$D$782,СВЦЭМ!$A$39:$A$782,$A92,СВЦЭМ!$B$39:$B$782,J$83)+'СЕТ СН'!$H$11+СВЦЭМ!$D$10+'СЕТ СН'!$H$5-'СЕТ СН'!$H$21</f>
        <v>5378.1138830899999</v>
      </c>
      <c r="K92" s="36">
        <f>SUMIFS(СВЦЭМ!$D$39:$D$782,СВЦЭМ!$A$39:$A$782,$A92,СВЦЭМ!$B$39:$B$782,K$83)+'СЕТ СН'!$H$11+СВЦЭМ!$D$10+'СЕТ СН'!$H$5-'СЕТ СН'!$H$21</f>
        <v>5304.5862875600005</v>
      </c>
      <c r="L92" s="36">
        <f>SUMIFS(СВЦЭМ!$D$39:$D$782,СВЦЭМ!$A$39:$A$782,$A92,СВЦЭМ!$B$39:$B$782,L$83)+'СЕТ СН'!$H$11+СВЦЭМ!$D$10+'СЕТ СН'!$H$5-'СЕТ СН'!$H$21</f>
        <v>5275.7150483200003</v>
      </c>
      <c r="M92" s="36">
        <f>SUMIFS(СВЦЭМ!$D$39:$D$782,СВЦЭМ!$A$39:$A$782,$A92,СВЦЭМ!$B$39:$B$782,M$83)+'СЕТ СН'!$H$11+СВЦЭМ!$D$10+'СЕТ СН'!$H$5-'СЕТ СН'!$H$21</f>
        <v>5258.7729944100001</v>
      </c>
      <c r="N92" s="36">
        <f>SUMIFS(СВЦЭМ!$D$39:$D$782,СВЦЭМ!$A$39:$A$782,$A92,СВЦЭМ!$B$39:$B$782,N$83)+'СЕТ СН'!$H$11+СВЦЭМ!$D$10+'СЕТ СН'!$H$5-'СЕТ СН'!$H$21</f>
        <v>5286.3790736400006</v>
      </c>
      <c r="O92" s="36">
        <f>SUMIFS(СВЦЭМ!$D$39:$D$782,СВЦЭМ!$A$39:$A$782,$A92,СВЦЭМ!$B$39:$B$782,O$83)+'СЕТ СН'!$H$11+СВЦЭМ!$D$10+'СЕТ СН'!$H$5-'СЕТ СН'!$H$21</f>
        <v>5305.7698131400002</v>
      </c>
      <c r="P92" s="36">
        <f>SUMIFS(СВЦЭМ!$D$39:$D$782,СВЦЭМ!$A$39:$A$782,$A92,СВЦЭМ!$B$39:$B$782,P$83)+'СЕТ СН'!$H$11+СВЦЭМ!$D$10+'СЕТ СН'!$H$5-'СЕТ СН'!$H$21</f>
        <v>5322.9239284800005</v>
      </c>
      <c r="Q92" s="36">
        <f>SUMIFS(СВЦЭМ!$D$39:$D$782,СВЦЭМ!$A$39:$A$782,$A92,СВЦЭМ!$B$39:$B$782,Q$83)+'СЕТ СН'!$H$11+СВЦЭМ!$D$10+'СЕТ СН'!$H$5-'СЕТ СН'!$H$21</f>
        <v>5338.5551159100005</v>
      </c>
      <c r="R92" s="36">
        <f>SUMIFS(СВЦЭМ!$D$39:$D$782,СВЦЭМ!$A$39:$A$782,$A92,СВЦЭМ!$B$39:$B$782,R$83)+'СЕТ СН'!$H$11+СВЦЭМ!$D$10+'СЕТ СН'!$H$5-'СЕТ СН'!$H$21</f>
        <v>5336.5959526000006</v>
      </c>
      <c r="S92" s="36">
        <f>SUMIFS(СВЦЭМ!$D$39:$D$782,СВЦЭМ!$A$39:$A$782,$A92,СВЦЭМ!$B$39:$B$782,S$83)+'СЕТ СН'!$H$11+СВЦЭМ!$D$10+'СЕТ СН'!$H$5-'СЕТ СН'!$H$21</f>
        <v>5298.3957548400003</v>
      </c>
      <c r="T92" s="36">
        <f>SUMIFS(СВЦЭМ!$D$39:$D$782,СВЦЭМ!$A$39:$A$782,$A92,СВЦЭМ!$B$39:$B$782,T$83)+'СЕТ СН'!$H$11+СВЦЭМ!$D$10+'СЕТ СН'!$H$5-'СЕТ СН'!$H$21</f>
        <v>5258.7337911800005</v>
      </c>
      <c r="U92" s="36">
        <f>SUMIFS(СВЦЭМ!$D$39:$D$782,СВЦЭМ!$A$39:$A$782,$A92,СВЦЭМ!$B$39:$B$782,U$83)+'СЕТ СН'!$H$11+СВЦЭМ!$D$10+'СЕТ СН'!$H$5-'СЕТ СН'!$H$21</f>
        <v>5242.1675740299997</v>
      </c>
      <c r="V92" s="36">
        <f>SUMIFS(СВЦЭМ!$D$39:$D$782,СВЦЭМ!$A$39:$A$782,$A92,СВЦЭМ!$B$39:$B$782,V$83)+'СЕТ СН'!$H$11+СВЦЭМ!$D$10+'СЕТ СН'!$H$5-'СЕТ СН'!$H$21</f>
        <v>5204.1850994800006</v>
      </c>
      <c r="W92" s="36">
        <f>SUMIFS(СВЦЭМ!$D$39:$D$782,СВЦЭМ!$A$39:$A$782,$A92,СВЦЭМ!$B$39:$B$782,W$83)+'СЕТ СН'!$H$11+СВЦЭМ!$D$10+'СЕТ СН'!$H$5-'СЕТ СН'!$H$21</f>
        <v>5176.7519765800007</v>
      </c>
      <c r="X92" s="36">
        <f>SUMIFS(СВЦЭМ!$D$39:$D$782,СВЦЭМ!$A$39:$A$782,$A92,СВЦЭМ!$B$39:$B$782,X$83)+'СЕТ СН'!$H$11+СВЦЭМ!$D$10+'СЕТ СН'!$H$5-'СЕТ СН'!$H$21</f>
        <v>5209.1247488600002</v>
      </c>
      <c r="Y92" s="36">
        <f>SUMIFS(СВЦЭМ!$D$39:$D$782,СВЦЭМ!$A$39:$A$782,$A92,СВЦЭМ!$B$39:$B$782,Y$83)+'СЕТ СН'!$H$11+СВЦЭМ!$D$10+'СЕТ СН'!$H$5-'СЕТ СН'!$H$21</f>
        <v>5281.4634263600001</v>
      </c>
    </row>
    <row r="93" spans="1:27" ht="15.75" x14ac:dyDescent="0.2">
      <c r="A93" s="35">
        <f t="shared" si="2"/>
        <v>45056</v>
      </c>
      <c r="B93" s="36">
        <f>SUMIFS(СВЦЭМ!$D$39:$D$782,СВЦЭМ!$A$39:$A$782,$A93,СВЦЭМ!$B$39:$B$782,B$83)+'СЕТ СН'!$H$11+СВЦЭМ!$D$10+'СЕТ СН'!$H$5-'СЕТ СН'!$H$21</f>
        <v>5291.8670232900004</v>
      </c>
      <c r="C93" s="36">
        <f>SUMIFS(СВЦЭМ!$D$39:$D$782,СВЦЭМ!$A$39:$A$782,$A93,СВЦЭМ!$B$39:$B$782,C$83)+'СЕТ СН'!$H$11+СВЦЭМ!$D$10+'СЕТ СН'!$H$5-'СЕТ СН'!$H$21</f>
        <v>5323.0051470799999</v>
      </c>
      <c r="D93" s="36">
        <f>SUMIFS(СВЦЭМ!$D$39:$D$782,СВЦЭМ!$A$39:$A$782,$A93,СВЦЭМ!$B$39:$B$782,D$83)+'СЕТ СН'!$H$11+СВЦЭМ!$D$10+'СЕТ СН'!$H$5-'СЕТ СН'!$H$21</f>
        <v>5353.5452777299997</v>
      </c>
      <c r="E93" s="36">
        <f>SUMIFS(СВЦЭМ!$D$39:$D$782,СВЦЭМ!$A$39:$A$782,$A93,СВЦЭМ!$B$39:$B$782,E$83)+'СЕТ СН'!$H$11+СВЦЭМ!$D$10+'СЕТ СН'!$H$5-'СЕТ СН'!$H$21</f>
        <v>5364.9185765500006</v>
      </c>
      <c r="F93" s="36">
        <f>SUMIFS(СВЦЭМ!$D$39:$D$782,СВЦЭМ!$A$39:$A$782,$A93,СВЦЭМ!$B$39:$B$782,F$83)+'СЕТ СН'!$H$11+СВЦЭМ!$D$10+'СЕТ СН'!$H$5-'СЕТ СН'!$H$21</f>
        <v>5387.0538939400003</v>
      </c>
      <c r="G93" s="36">
        <f>SUMIFS(СВЦЭМ!$D$39:$D$782,СВЦЭМ!$A$39:$A$782,$A93,СВЦЭМ!$B$39:$B$782,G$83)+'СЕТ СН'!$H$11+СВЦЭМ!$D$10+'СЕТ СН'!$H$5-'СЕТ СН'!$H$21</f>
        <v>5411.1705124100008</v>
      </c>
      <c r="H93" s="36">
        <f>SUMIFS(СВЦЭМ!$D$39:$D$782,СВЦЭМ!$A$39:$A$782,$A93,СВЦЭМ!$B$39:$B$782,H$83)+'СЕТ СН'!$H$11+СВЦЭМ!$D$10+'СЕТ СН'!$H$5-'СЕТ СН'!$H$21</f>
        <v>5400.2798884399999</v>
      </c>
      <c r="I93" s="36">
        <f>SUMIFS(СВЦЭМ!$D$39:$D$782,СВЦЭМ!$A$39:$A$782,$A93,СВЦЭМ!$B$39:$B$782,I$83)+'СЕТ СН'!$H$11+СВЦЭМ!$D$10+'СЕТ СН'!$H$5-'СЕТ СН'!$H$21</f>
        <v>5346.8749749600001</v>
      </c>
      <c r="J93" s="36">
        <f>SUMIFS(СВЦЭМ!$D$39:$D$782,СВЦЭМ!$A$39:$A$782,$A93,СВЦЭМ!$B$39:$B$782,J$83)+'СЕТ СН'!$H$11+СВЦЭМ!$D$10+'СЕТ СН'!$H$5-'СЕТ СН'!$H$21</f>
        <v>5324.5729672899997</v>
      </c>
      <c r="K93" s="36">
        <f>SUMIFS(СВЦЭМ!$D$39:$D$782,СВЦЭМ!$A$39:$A$782,$A93,СВЦЭМ!$B$39:$B$782,K$83)+'СЕТ СН'!$H$11+СВЦЭМ!$D$10+'СЕТ СН'!$H$5-'СЕТ СН'!$H$21</f>
        <v>5287.27484809</v>
      </c>
      <c r="L93" s="36">
        <f>SUMIFS(СВЦЭМ!$D$39:$D$782,СВЦЭМ!$A$39:$A$782,$A93,СВЦЭМ!$B$39:$B$782,L$83)+'СЕТ СН'!$H$11+СВЦЭМ!$D$10+'СЕТ СН'!$H$5-'СЕТ СН'!$H$21</f>
        <v>5273.8236138400007</v>
      </c>
      <c r="M93" s="36">
        <f>SUMIFS(СВЦЭМ!$D$39:$D$782,СВЦЭМ!$A$39:$A$782,$A93,СВЦЭМ!$B$39:$B$782,M$83)+'СЕТ СН'!$H$11+СВЦЭМ!$D$10+'СЕТ СН'!$H$5-'СЕТ СН'!$H$21</f>
        <v>5294.9170188300004</v>
      </c>
      <c r="N93" s="36">
        <f>SUMIFS(СВЦЭМ!$D$39:$D$782,СВЦЭМ!$A$39:$A$782,$A93,СВЦЭМ!$B$39:$B$782,N$83)+'СЕТ СН'!$H$11+СВЦЭМ!$D$10+'СЕТ СН'!$H$5-'СЕТ СН'!$H$21</f>
        <v>5237.9324394200003</v>
      </c>
      <c r="O93" s="36">
        <f>SUMIFS(СВЦЭМ!$D$39:$D$782,СВЦЭМ!$A$39:$A$782,$A93,СВЦЭМ!$B$39:$B$782,O$83)+'СЕТ СН'!$H$11+СВЦЭМ!$D$10+'СЕТ СН'!$H$5-'СЕТ СН'!$H$21</f>
        <v>5361.53648462</v>
      </c>
      <c r="P93" s="36">
        <f>SUMIFS(СВЦЭМ!$D$39:$D$782,СВЦЭМ!$A$39:$A$782,$A93,СВЦЭМ!$B$39:$B$782,P$83)+'СЕТ СН'!$H$11+СВЦЭМ!$D$10+'СЕТ СН'!$H$5-'СЕТ СН'!$H$21</f>
        <v>5251.52980579</v>
      </c>
      <c r="Q93" s="36">
        <f>SUMIFS(СВЦЭМ!$D$39:$D$782,СВЦЭМ!$A$39:$A$782,$A93,СВЦЭМ!$B$39:$B$782,Q$83)+'СЕТ СН'!$H$11+СВЦЭМ!$D$10+'СЕТ СН'!$H$5-'СЕТ СН'!$H$21</f>
        <v>5372.7739066300001</v>
      </c>
      <c r="R93" s="36">
        <f>SUMIFS(СВЦЭМ!$D$39:$D$782,СВЦЭМ!$A$39:$A$782,$A93,СВЦЭМ!$B$39:$B$782,R$83)+'СЕТ СН'!$H$11+СВЦЭМ!$D$10+'СЕТ СН'!$H$5-'СЕТ СН'!$H$21</f>
        <v>5212.5883146300002</v>
      </c>
      <c r="S93" s="36">
        <f>SUMIFS(СВЦЭМ!$D$39:$D$782,СВЦЭМ!$A$39:$A$782,$A93,СВЦЭМ!$B$39:$B$782,S$83)+'СЕТ СН'!$H$11+СВЦЭМ!$D$10+'СЕТ СН'!$H$5-'СЕТ СН'!$H$21</f>
        <v>5325.1901801200002</v>
      </c>
      <c r="T93" s="36">
        <f>SUMIFS(СВЦЭМ!$D$39:$D$782,СВЦЭМ!$A$39:$A$782,$A93,СВЦЭМ!$B$39:$B$782,T$83)+'СЕТ СН'!$H$11+СВЦЭМ!$D$10+'СЕТ СН'!$H$5-'СЕТ СН'!$H$21</f>
        <v>5253.9923352700007</v>
      </c>
      <c r="U93" s="36">
        <f>SUMIFS(СВЦЭМ!$D$39:$D$782,СВЦЭМ!$A$39:$A$782,$A93,СВЦЭМ!$B$39:$B$782,U$83)+'СЕТ СН'!$H$11+СВЦЭМ!$D$10+'СЕТ СН'!$H$5-'СЕТ СН'!$H$21</f>
        <v>5202.2091229200005</v>
      </c>
      <c r="V93" s="36">
        <f>SUMIFS(СВЦЭМ!$D$39:$D$782,СВЦЭМ!$A$39:$A$782,$A93,СВЦЭМ!$B$39:$B$782,V$83)+'СЕТ СН'!$H$11+СВЦЭМ!$D$10+'СЕТ СН'!$H$5-'СЕТ СН'!$H$21</f>
        <v>5186.29953449</v>
      </c>
      <c r="W93" s="36">
        <f>SUMIFS(СВЦЭМ!$D$39:$D$782,СВЦЭМ!$A$39:$A$782,$A93,СВЦЭМ!$B$39:$B$782,W$83)+'СЕТ СН'!$H$11+СВЦЭМ!$D$10+'СЕТ СН'!$H$5-'СЕТ СН'!$H$21</f>
        <v>5224.0279859000002</v>
      </c>
      <c r="X93" s="36">
        <f>SUMIFS(СВЦЭМ!$D$39:$D$782,СВЦЭМ!$A$39:$A$782,$A93,СВЦЭМ!$B$39:$B$782,X$83)+'СЕТ СН'!$H$11+СВЦЭМ!$D$10+'СЕТ СН'!$H$5-'СЕТ СН'!$H$21</f>
        <v>5267.6748770499998</v>
      </c>
      <c r="Y93" s="36">
        <f>SUMIFS(СВЦЭМ!$D$39:$D$782,СВЦЭМ!$A$39:$A$782,$A93,СВЦЭМ!$B$39:$B$782,Y$83)+'СЕТ СН'!$H$11+СВЦЭМ!$D$10+'СЕТ СН'!$H$5-'СЕТ СН'!$H$21</f>
        <v>5275.6032179000003</v>
      </c>
    </row>
    <row r="94" spans="1:27" ht="15.75" x14ac:dyDescent="0.2">
      <c r="A94" s="35">
        <f t="shared" si="2"/>
        <v>45057</v>
      </c>
      <c r="B94" s="36">
        <f>SUMIFS(СВЦЭМ!$D$39:$D$782,СВЦЭМ!$A$39:$A$782,$A94,СВЦЭМ!$B$39:$B$782,B$83)+'СЕТ СН'!$H$11+СВЦЭМ!$D$10+'СЕТ СН'!$H$5-'СЕТ СН'!$H$21</f>
        <v>5311.7123504900001</v>
      </c>
      <c r="C94" s="36">
        <f>SUMIFS(СВЦЭМ!$D$39:$D$782,СВЦЭМ!$A$39:$A$782,$A94,СВЦЭМ!$B$39:$B$782,C$83)+'СЕТ СН'!$H$11+СВЦЭМ!$D$10+'СЕТ СН'!$H$5-'СЕТ СН'!$H$21</f>
        <v>5386.4512138700002</v>
      </c>
      <c r="D94" s="36">
        <f>SUMIFS(СВЦЭМ!$D$39:$D$782,СВЦЭМ!$A$39:$A$782,$A94,СВЦЭМ!$B$39:$B$782,D$83)+'СЕТ СН'!$H$11+СВЦЭМ!$D$10+'СЕТ СН'!$H$5-'СЕТ СН'!$H$21</f>
        <v>5461.3882513900007</v>
      </c>
      <c r="E94" s="36">
        <f>SUMIFS(СВЦЭМ!$D$39:$D$782,СВЦЭМ!$A$39:$A$782,$A94,СВЦЭМ!$B$39:$B$782,E$83)+'СЕТ СН'!$H$11+СВЦЭМ!$D$10+'СЕТ СН'!$H$5-'СЕТ СН'!$H$21</f>
        <v>5480.1204919299998</v>
      </c>
      <c r="F94" s="36">
        <f>SUMIFS(СВЦЭМ!$D$39:$D$782,СВЦЭМ!$A$39:$A$782,$A94,СВЦЭМ!$B$39:$B$782,F$83)+'СЕТ СН'!$H$11+СВЦЭМ!$D$10+'СЕТ СН'!$H$5-'СЕТ СН'!$H$21</f>
        <v>5388.1004082199997</v>
      </c>
      <c r="G94" s="36">
        <f>SUMIFS(СВЦЭМ!$D$39:$D$782,СВЦЭМ!$A$39:$A$782,$A94,СВЦЭМ!$B$39:$B$782,G$83)+'СЕТ СН'!$H$11+СВЦЭМ!$D$10+'СЕТ СН'!$H$5-'СЕТ СН'!$H$21</f>
        <v>5453.9599873699999</v>
      </c>
      <c r="H94" s="36">
        <f>SUMIFS(СВЦЭМ!$D$39:$D$782,СВЦЭМ!$A$39:$A$782,$A94,СВЦЭМ!$B$39:$B$782,H$83)+'СЕТ СН'!$H$11+СВЦЭМ!$D$10+'СЕТ СН'!$H$5-'СЕТ СН'!$H$21</f>
        <v>5377.3784590499999</v>
      </c>
      <c r="I94" s="36">
        <f>SUMIFS(СВЦЭМ!$D$39:$D$782,СВЦЭМ!$A$39:$A$782,$A94,СВЦЭМ!$B$39:$B$782,I$83)+'СЕТ СН'!$H$11+СВЦЭМ!$D$10+'СЕТ СН'!$H$5-'СЕТ СН'!$H$21</f>
        <v>5279.8762291800003</v>
      </c>
      <c r="J94" s="36">
        <f>SUMIFS(СВЦЭМ!$D$39:$D$782,СВЦЭМ!$A$39:$A$782,$A94,СВЦЭМ!$B$39:$B$782,J$83)+'СЕТ СН'!$H$11+СВЦЭМ!$D$10+'СЕТ СН'!$H$5-'СЕТ СН'!$H$21</f>
        <v>5234.2427488100002</v>
      </c>
      <c r="K94" s="36">
        <f>SUMIFS(СВЦЭМ!$D$39:$D$782,СВЦЭМ!$A$39:$A$782,$A94,СВЦЭМ!$B$39:$B$782,K$83)+'СЕТ СН'!$H$11+СВЦЭМ!$D$10+'СЕТ СН'!$H$5-'СЕТ СН'!$H$21</f>
        <v>5211.5598462899998</v>
      </c>
      <c r="L94" s="36">
        <f>SUMIFS(СВЦЭМ!$D$39:$D$782,СВЦЭМ!$A$39:$A$782,$A94,СВЦЭМ!$B$39:$B$782,L$83)+'СЕТ СН'!$H$11+СВЦЭМ!$D$10+'СЕТ СН'!$H$5-'СЕТ СН'!$H$21</f>
        <v>5218.9280615300004</v>
      </c>
      <c r="M94" s="36">
        <f>SUMIFS(СВЦЭМ!$D$39:$D$782,СВЦЭМ!$A$39:$A$782,$A94,СВЦЭМ!$B$39:$B$782,M$83)+'СЕТ СН'!$H$11+СВЦЭМ!$D$10+'СЕТ СН'!$H$5-'СЕТ СН'!$H$21</f>
        <v>5201.2207221200006</v>
      </c>
      <c r="N94" s="36">
        <f>SUMIFS(СВЦЭМ!$D$39:$D$782,СВЦЭМ!$A$39:$A$782,$A94,СВЦЭМ!$B$39:$B$782,N$83)+'СЕТ СН'!$H$11+СВЦЭМ!$D$10+'СЕТ СН'!$H$5-'СЕТ СН'!$H$21</f>
        <v>5263.5056439600003</v>
      </c>
      <c r="O94" s="36">
        <f>SUMIFS(СВЦЭМ!$D$39:$D$782,СВЦЭМ!$A$39:$A$782,$A94,СВЦЭМ!$B$39:$B$782,O$83)+'СЕТ СН'!$H$11+СВЦЭМ!$D$10+'СЕТ СН'!$H$5-'СЕТ СН'!$H$21</f>
        <v>5272.9588133200004</v>
      </c>
      <c r="P94" s="36">
        <f>SUMIFS(СВЦЭМ!$D$39:$D$782,СВЦЭМ!$A$39:$A$782,$A94,СВЦЭМ!$B$39:$B$782,P$83)+'СЕТ СН'!$H$11+СВЦЭМ!$D$10+'СЕТ СН'!$H$5-'СЕТ СН'!$H$21</f>
        <v>5273.2775386800004</v>
      </c>
      <c r="Q94" s="36">
        <f>SUMIFS(СВЦЭМ!$D$39:$D$782,СВЦЭМ!$A$39:$A$782,$A94,СВЦЭМ!$B$39:$B$782,Q$83)+'СЕТ СН'!$H$11+СВЦЭМ!$D$10+'СЕТ СН'!$H$5-'СЕТ СН'!$H$21</f>
        <v>5278.3407275</v>
      </c>
      <c r="R94" s="36">
        <f>SUMIFS(СВЦЭМ!$D$39:$D$782,СВЦЭМ!$A$39:$A$782,$A94,СВЦЭМ!$B$39:$B$782,R$83)+'СЕТ СН'!$H$11+СВЦЭМ!$D$10+'СЕТ СН'!$H$5-'СЕТ СН'!$H$21</f>
        <v>5267.0115656200005</v>
      </c>
      <c r="S94" s="36">
        <f>SUMIFS(СВЦЭМ!$D$39:$D$782,СВЦЭМ!$A$39:$A$782,$A94,СВЦЭМ!$B$39:$B$782,S$83)+'СЕТ СН'!$H$11+СВЦЭМ!$D$10+'СЕТ СН'!$H$5-'СЕТ СН'!$H$21</f>
        <v>5215.9042753600006</v>
      </c>
      <c r="T94" s="36">
        <f>SUMIFS(СВЦЭМ!$D$39:$D$782,СВЦЭМ!$A$39:$A$782,$A94,СВЦЭМ!$B$39:$B$782,T$83)+'СЕТ СН'!$H$11+СВЦЭМ!$D$10+'СЕТ СН'!$H$5-'СЕТ СН'!$H$21</f>
        <v>5185.0000272699999</v>
      </c>
      <c r="U94" s="36">
        <f>SUMIFS(СВЦЭМ!$D$39:$D$782,СВЦЭМ!$A$39:$A$782,$A94,СВЦЭМ!$B$39:$B$782,U$83)+'СЕТ СН'!$H$11+СВЦЭМ!$D$10+'СЕТ СН'!$H$5-'СЕТ СН'!$H$21</f>
        <v>5206.7261972000006</v>
      </c>
      <c r="V94" s="36">
        <f>SUMIFS(СВЦЭМ!$D$39:$D$782,СВЦЭМ!$A$39:$A$782,$A94,СВЦЭМ!$B$39:$B$782,V$83)+'СЕТ СН'!$H$11+СВЦЭМ!$D$10+'СЕТ СН'!$H$5-'СЕТ СН'!$H$21</f>
        <v>5188.7609757099999</v>
      </c>
      <c r="W94" s="36">
        <f>SUMIFS(СВЦЭМ!$D$39:$D$782,СВЦЭМ!$A$39:$A$782,$A94,СВЦЭМ!$B$39:$B$782,W$83)+'СЕТ СН'!$H$11+СВЦЭМ!$D$10+'СЕТ СН'!$H$5-'СЕТ СН'!$H$21</f>
        <v>5205.0312995700006</v>
      </c>
      <c r="X94" s="36">
        <f>SUMIFS(СВЦЭМ!$D$39:$D$782,СВЦЭМ!$A$39:$A$782,$A94,СВЦЭМ!$B$39:$B$782,X$83)+'СЕТ СН'!$H$11+СВЦЭМ!$D$10+'СЕТ СН'!$H$5-'СЕТ СН'!$H$21</f>
        <v>5211.4059446400006</v>
      </c>
      <c r="Y94" s="36">
        <f>SUMIFS(СВЦЭМ!$D$39:$D$782,СВЦЭМ!$A$39:$A$782,$A94,СВЦЭМ!$B$39:$B$782,Y$83)+'СЕТ СН'!$H$11+СВЦЭМ!$D$10+'СЕТ СН'!$H$5-'СЕТ СН'!$H$21</f>
        <v>5256.9658543100004</v>
      </c>
    </row>
    <row r="95" spans="1:27" ht="15.75" x14ac:dyDescent="0.2">
      <c r="A95" s="35">
        <f t="shared" si="2"/>
        <v>45058</v>
      </c>
      <c r="B95" s="36">
        <f>SUMIFS(СВЦЭМ!$D$39:$D$782,СВЦЭМ!$A$39:$A$782,$A95,СВЦЭМ!$B$39:$B$782,B$83)+'СЕТ СН'!$H$11+СВЦЭМ!$D$10+'СЕТ СН'!$H$5-'СЕТ СН'!$H$21</f>
        <v>5408.8569752800004</v>
      </c>
      <c r="C95" s="36">
        <f>SUMIFS(СВЦЭМ!$D$39:$D$782,СВЦЭМ!$A$39:$A$782,$A95,СВЦЭМ!$B$39:$B$782,C$83)+'СЕТ СН'!$H$11+СВЦЭМ!$D$10+'СЕТ СН'!$H$5-'СЕТ СН'!$H$21</f>
        <v>5472.5141785200003</v>
      </c>
      <c r="D95" s="36">
        <f>SUMIFS(СВЦЭМ!$D$39:$D$782,СВЦЭМ!$A$39:$A$782,$A95,СВЦЭМ!$B$39:$B$782,D$83)+'СЕТ СН'!$H$11+СВЦЭМ!$D$10+'СЕТ СН'!$H$5-'СЕТ СН'!$H$21</f>
        <v>5486.0384290500006</v>
      </c>
      <c r="E95" s="36">
        <f>SUMIFS(СВЦЭМ!$D$39:$D$782,СВЦЭМ!$A$39:$A$782,$A95,СВЦЭМ!$B$39:$B$782,E$83)+'СЕТ СН'!$H$11+СВЦЭМ!$D$10+'СЕТ СН'!$H$5-'СЕТ СН'!$H$21</f>
        <v>5465.7044853200005</v>
      </c>
      <c r="F95" s="36">
        <f>SUMIFS(СВЦЭМ!$D$39:$D$782,СВЦЭМ!$A$39:$A$782,$A95,СВЦЭМ!$B$39:$B$782,F$83)+'СЕТ СН'!$H$11+СВЦЭМ!$D$10+'СЕТ СН'!$H$5-'СЕТ СН'!$H$21</f>
        <v>5464.3090401300005</v>
      </c>
      <c r="G95" s="36">
        <f>SUMIFS(СВЦЭМ!$D$39:$D$782,СВЦЭМ!$A$39:$A$782,$A95,СВЦЭМ!$B$39:$B$782,G$83)+'СЕТ СН'!$H$11+СВЦЭМ!$D$10+'СЕТ СН'!$H$5-'СЕТ СН'!$H$21</f>
        <v>5459.6458036399999</v>
      </c>
      <c r="H95" s="36">
        <f>SUMIFS(СВЦЭМ!$D$39:$D$782,СВЦЭМ!$A$39:$A$782,$A95,СВЦЭМ!$B$39:$B$782,H$83)+'СЕТ СН'!$H$11+СВЦЭМ!$D$10+'СЕТ СН'!$H$5-'СЕТ СН'!$H$21</f>
        <v>5311.78257373</v>
      </c>
      <c r="I95" s="36">
        <f>SUMIFS(СВЦЭМ!$D$39:$D$782,СВЦЭМ!$A$39:$A$782,$A95,СВЦЭМ!$B$39:$B$782,I$83)+'СЕТ СН'!$H$11+СВЦЭМ!$D$10+'СЕТ СН'!$H$5-'СЕТ СН'!$H$21</f>
        <v>5271.5534336199999</v>
      </c>
      <c r="J95" s="36">
        <f>SUMIFS(СВЦЭМ!$D$39:$D$782,СВЦЭМ!$A$39:$A$782,$A95,СВЦЭМ!$B$39:$B$782,J$83)+'СЕТ СН'!$H$11+СВЦЭМ!$D$10+'СЕТ СН'!$H$5-'СЕТ СН'!$H$21</f>
        <v>5203.7515466100003</v>
      </c>
      <c r="K95" s="36">
        <f>SUMIFS(СВЦЭМ!$D$39:$D$782,СВЦЭМ!$A$39:$A$782,$A95,СВЦЭМ!$B$39:$B$782,K$83)+'СЕТ СН'!$H$11+СВЦЭМ!$D$10+'СЕТ СН'!$H$5-'СЕТ СН'!$H$21</f>
        <v>5162.4973460900001</v>
      </c>
      <c r="L95" s="36">
        <f>SUMIFS(СВЦЭМ!$D$39:$D$782,СВЦЭМ!$A$39:$A$782,$A95,СВЦЭМ!$B$39:$B$782,L$83)+'СЕТ СН'!$H$11+СВЦЭМ!$D$10+'СЕТ СН'!$H$5-'СЕТ СН'!$H$21</f>
        <v>5176.57375469</v>
      </c>
      <c r="M95" s="36">
        <f>SUMIFS(СВЦЭМ!$D$39:$D$782,СВЦЭМ!$A$39:$A$782,$A95,СВЦЭМ!$B$39:$B$782,M$83)+'СЕТ СН'!$H$11+СВЦЭМ!$D$10+'СЕТ СН'!$H$5-'СЕТ СН'!$H$21</f>
        <v>5210.1841067800005</v>
      </c>
      <c r="N95" s="36">
        <f>SUMIFS(СВЦЭМ!$D$39:$D$782,СВЦЭМ!$A$39:$A$782,$A95,СВЦЭМ!$B$39:$B$782,N$83)+'СЕТ СН'!$H$11+СВЦЭМ!$D$10+'СЕТ СН'!$H$5-'СЕТ СН'!$H$21</f>
        <v>5256.0425453600001</v>
      </c>
      <c r="O95" s="36">
        <f>SUMIFS(СВЦЭМ!$D$39:$D$782,СВЦЭМ!$A$39:$A$782,$A95,СВЦЭМ!$B$39:$B$782,O$83)+'СЕТ СН'!$H$11+СВЦЭМ!$D$10+'СЕТ СН'!$H$5-'СЕТ СН'!$H$21</f>
        <v>5259.4651950100006</v>
      </c>
      <c r="P95" s="36">
        <f>SUMIFS(СВЦЭМ!$D$39:$D$782,СВЦЭМ!$A$39:$A$782,$A95,СВЦЭМ!$B$39:$B$782,P$83)+'СЕТ СН'!$H$11+СВЦЭМ!$D$10+'СЕТ СН'!$H$5-'СЕТ СН'!$H$21</f>
        <v>5284.2291269800007</v>
      </c>
      <c r="Q95" s="36">
        <f>SUMIFS(СВЦЭМ!$D$39:$D$782,СВЦЭМ!$A$39:$A$782,$A95,СВЦЭМ!$B$39:$B$782,Q$83)+'СЕТ СН'!$H$11+СВЦЭМ!$D$10+'СЕТ СН'!$H$5-'СЕТ СН'!$H$21</f>
        <v>5272.7493026000002</v>
      </c>
      <c r="R95" s="36">
        <f>SUMIFS(СВЦЭМ!$D$39:$D$782,СВЦЭМ!$A$39:$A$782,$A95,СВЦЭМ!$B$39:$B$782,R$83)+'СЕТ СН'!$H$11+СВЦЭМ!$D$10+'СЕТ СН'!$H$5-'СЕТ СН'!$H$21</f>
        <v>5240.4640324299999</v>
      </c>
      <c r="S95" s="36">
        <f>SUMIFS(СВЦЭМ!$D$39:$D$782,СВЦЭМ!$A$39:$A$782,$A95,СВЦЭМ!$B$39:$B$782,S$83)+'СЕТ СН'!$H$11+СВЦЭМ!$D$10+'СЕТ СН'!$H$5-'СЕТ СН'!$H$21</f>
        <v>5206.09377976</v>
      </c>
      <c r="T95" s="36">
        <f>SUMIFS(СВЦЭМ!$D$39:$D$782,СВЦЭМ!$A$39:$A$782,$A95,СВЦЭМ!$B$39:$B$782,T$83)+'СЕТ СН'!$H$11+СВЦЭМ!$D$10+'СЕТ СН'!$H$5-'СЕТ СН'!$H$21</f>
        <v>5178.1488168900005</v>
      </c>
      <c r="U95" s="36">
        <f>SUMIFS(СВЦЭМ!$D$39:$D$782,СВЦЭМ!$A$39:$A$782,$A95,СВЦЭМ!$B$39:$B$782,U$83)+'СЕТ СН'!$H$11+СВЦЭМ!$D$10+'СЕТ СН'!$H$5-'СЕТ СН'!$H$21</f>
        <v>5137.4144786200004</v>
      </c>
      <c r="V95" s="36">
        <f>SUMIFS(СВЦЭМ!$D$39:$D$782,СВЦЭМ!$A$39:$A$782,$A95,СВЦЭМ!$B$39:$B$782,V$83)+'СЕТ СН'!$H$11+СВЦЭМ!$D$10+'СЕТ СН'!$H$5-'СЕТ СН'!$H$21</f>
        <v>5127.1034459500006</v>
      </c>
      <c r="W95" s="36">
        <f>SUMIFS(СВЦЭМ!$D$39:$D$782,СВЦЭМ!$A$39:$A$782,$A95,СВЦЭМ!$B$39:$B$782,W$83)+'СЕТ СН'!$H$11+СВЦЭМ!$D$10+'СЕТ СН'!$H$5-'СЕТ СН'!$H$21</f>
        <v>5191.1004466100003</v>
      </c>
      <c r="X95" s="36">
        <f>SUMIFS(СВЦЭМ!$D$39:$D$782,СВЦЭМ!$A$39:$A$782,$A95,СВЦЭМ!$B$39:$B$782,X$83)+'СЕТ СН'!$H$11+СВЦЭМ!$D$10+'СЕТ СН'!$H$5-'СЕТ СН'!$H$21</f>
        <v>5207.2036565100007</v>
      </c>
      <c r="Y95" s="36">
        <f>SUMIFS(СВЦЭМ!$D$39:$D$782,СВЦЭМ!$A$39:$A$782,$A95,СВЦЭМ!$B$39:$B$782,Y$83)+'СЕТ СН'!$H$11+СВЦЭМ!$D$10+'СЕТ СН'!$H$5-'СЕТ СН'!$H$21</f>
        <v>5267.7791404400004</v>
      </c>
    </row>
    <row r="96" spans="1:27" ht="15.75" x14ac:dyDescent="0.2">
      <c r="A96" s="35">
        <f t="shared" si="2"/>
        <v>45059</v>
      </c>
      <c r="B96" s="36">
        <f>SUMIFS(СВЦЭМ!$D$39:$D$782,СВЦЭМ!$A$39:$A$782,$A96,СВЦЭМ!$B$39:$B$782,B$83)+'СЕТ СН'!$H$11+СВЦЭМ!$D$10+'СЕТ СН'!$H$5-'СЕТ СН'!$H$21</f>
        <v>5342.04352535</v>
      </c>
      <c r="C96" s="36">
        <f>SUMIFS(СВЦЭМ!$D$39:$D$782,СВЦЭМ!$A$39:$A$782,$A96,СВЦЭМ!$B$39:$B$782,C$83)+'СЕТ СН'!$H$11+СВЦЭМ!$D$10+'СЕТ СН'!$H$5-'СЕТ СН'!$H$21</f>
        <v>5390.3379405100004</v>
      </c>
      <c r="D96" s="36">
        <f>SUMIFS(СВЦЭМ!$D$39:$D$782,СВЦЭМ!$A$39:$A$782,$A96,СВЦЭМ!$B$39:$B$782,D$83)+'СЕТ СН'!$H$11+СВЦЭМ!$D$10+'СЕТ СН'!$H$5-'СЕТ СН'!$H$21</f>
        <v>5436.77059758</v>
      </c>
      <c r="E96" s="36">
        <f>SUMIFS(СВЦЭМ!$D$39:$D$782,СВЦЭМ!$A$39:$A$782,$A96,СВЦЭМ!$B$39:$B$782,E$83)+'СЕТ СН'!$H$11+СВЦЭМ!$D$10+'СЕТ СН'!$H$5-'СЕТ СН'!$H$21</f>
        <v>5455.1182099200005</v>
      </c>
      <c r="F96" s="36">
        <f>SUMIFS(СВЦЭМ!$D$39:$D$782,СВЦЭМ!$A$39:$A$782,$A96,СВЦЭМ!$B$39:$B$782,F$83)+'СЕТ СН'!$H$11+СВЦЭМ!$D$10+'СЕТ СН'!$H$5-'СЕТ СН'!$H$21</f>
        <v>5454.6790934500004</v>
      </c>
      <c r="G96" s="36">
        <f>SUMIFS(СВЦЭМ!$D$39:$D$782,СВЦЭМ!$A$39:$A$782,$A96,СВЦЭМ!$B$39:$B$782,G$83)+'СЕТ СН'!$H$11+СВЦЭМ!$D$10+'СЕТ СН'!$H$5-'СЕТ СН'!$H$21</f>
        <v>5435.43793112</v>
      </c>
      <c r="H96" s="36">
        <f>SUMIFS(СВЦЭМ!$D$39:$D$782,СВЦЭМ!$A$39:$A$782,$A96,СВЦЭМ!$B$39:$B$782,H$83)+'СЕТ СН'!$H$11+СВЦЭМ!$D$10+'СЕТ СН'!$H$5-'СЕТ СН'!$H$21</f>
        <v>5414.0592342600003</v>
      </c>
      <c r="I96" s="36">
        <f>SUMIFS(СВЦЭМ!$D$39:$D$782,СВЦЭМ!$A$39:$A$782,$A96,СВЦЭМ!$B$39:$B$782,I$83)+'СЕТ СН'!$H$11+СВЦЭМ!$D$10+'СЕТ СН'!$H$5-'СЕТ СН'!$H$21</f>
        <v>5330.9744387200008</v>
      </c>
      <c r="J96" s="36">
        <f>SUMIFS(СВЦЭМ!$D$39:$D$782,СВЦЭМ!$A$39:$A$782,$A96,СВЦЭМ!$B$39:$B$782,J$83)+'СЕТ СН'!$H$11+СВЦЭМ!$D$10+'СЕТ СН'!$H$5-'СЕТ СН'!$H$21</f>
        <v>5270.1427936500004</v>
      </c>
      <c r="K96" s="36">
        <f>SUMIFS(СВЦЭМ!$D$39:$D$782,СВЦЭМ!$A$39:$A$782,$A96,СВЦЭМ!$B$39:$B$782,K$83)+'СЕТ СН'!$H$11+СВЦЭМ!$D$10+'СЕТ СН'!$H$5-'СЕТ СН'!$H$21</f>
        <v>5271.6172005200006</v>
      </c>
      <c r="L96" s="36">
        <f>SUMIFS(СВЦЭМ!$D$39:$D$782,СВЦЭМ!$A$39:$A$782,$A96,СВЦЭМ!$B$39:$B$782,L$83)+'СЕТ СН'!$H$11+СВЦЭМ!$D$10+'СЕТ СН'!$H$5-'СЕТ СН'!$H$21</f>
        <v>5259.3547458400008</v>
      </c>
      <c r="M96" s="36">
        <f>SUMIFS(СВЦЭМ!$D$39:$D$782,СВЦЭМ!$A$39:$A$782,$A96,СВЦЭМ!$B$39:$B$782,M$83)+'СЕТ СН'!$H$11+СВЦЭМ!$D$10+'СЕТ СН'!$H$5-'СЕТ СН'!$H$21</f>
        <v>5241.50347091</v>
      </c>
      <c r="N96" s="36">
        <f>SUMIFS(СВЦЭМ!$D$39:$D$782,СВЦЭМ!$A$39:$A$782,$A96,СВЦЭМ!$B$39:$B$782,N$83)+'СЕТ СН'!$H$11+СВЦЭМ!$D$10+'СЕТ СН'!$H$5-'СЕТ СН'!$H$21</f>
        <v>5274.6045473700005</v>
      </c>
      <c r="O96" s="36">
        <f>SUMIFS(СВЦЭМ!$D$39:$D$782,СВЦЭМ!$A$39:$A$782,$A96,СВЦЭМ!$B$39:$B$782,O$83)+'СЕТ СН'!$H$11+СВЦЭМ!$D$10+'СЕТ СН'!$H$5-'СЕТ СН'!$H$21</f>
        <v>5300.1306902000006</v>
      </c>
      <c r="P96" s="36">
        <f>SUMIFS(СВЦЭМ!$D$39:$D$782,СВЦЭМ!$A$39:$A$782,$A96,СВЦЭМ!$B$39:$B$782,P$83)+'СЕТ СН'!$H$11+СВЦЭМ!$D$10+'СЕТ СН'!$H$5-'СЕТ СН'!$H$21</f>
        <v>5315.4557491800006</v>
      </c>
      <c r="Q96" s="36">
        <f>SUMIFS(СВЦЭМ!$D$39:$D$782,СВЦЭМ!$A$39:$A$782,$A96,СВЦЭМ!$B$39:$B$782,Q$83)+'СЕТ СН'!$H$11+СВЦЭМ!$D$10+'СЕТ СН'!$H$5-'СЕТ СН'!$H$21</f>
        <v>5337.2655137800002</v>
      </c>
      <c r="R96" s="36">
        <f>SUMIFS(СВЦЭМ!$D$39:$D$782,СВЦЭМ!$A$39:$A$782,$A96,СВЦЭМ!$B$39:$B$782,R$83)+'СЕТ СН'!$H$11+СВЦЭМ!$D$10+'СЕТ СН'!$H$5-'СЕТ СН'!$H$21</f>
        <v>5337.1353578400003</v>
      </c>
      <c r="S96" s="36">
        <f>SUMIFS(СВЦЭМ!$D$39:$D$782,СВЦЭМ!$A$39:$A$782,$A96,СВЦЭМ!$B$39:$B$782,S$83)+'СЕТ СН'!$H$11+СВЦЭМ!$D$10+'СЕТ СН'!$H$5-'СЕТ СН'!$H$21</f>
        <v>5309.64338649</v>
      </c>
      <c r="T96" s="36">
        <f>SUMIFS(СВЦЭМ!$D$39:$D$782,СВЦЭМ!$A$39:$A$782,$A96,СВЦЭМ!$B$39:$B$782,T$83)+'СЕТ СН'!$H$11+СВЦЭМ!$D$10+'СЕТ СН'!$H$5-'СЕТ СН'!$H$21</f>
        <v>5282.8872030399998</v>
      </c>
      <c r="U96" s="36">
        <f>SUMIFS(СВЦЭМ!$D$39:$D$782,СВЦЭМ!$A$39:$A$782,$A96,СВЦЭМ!$B$39:$B$782,U$83)+'СЕТ СН'!$H$11+СВЦЭМ!$D$10+'СЕТ СН'!$H$5-'СЕТ СН'!$H$21</f>
        <v>5176.33008651</v>
      </c>
      <c r="V96" s="36">
        <f>SUMIFS(СВЦЭМ!$D$39:$D$782,СВЦЭМ!$A$39:$A$782,$A96,СВЦЭМ!$B$39:$B$782,V$83)+'СЕТ СН'!$H$11+СВЦЭМ!$D$10+'СЕТ СН'!$H$5-'СЕТ СН'!$H$21</f>
        <v>5186.0063873700001</v>
      </c>
      <c r="W96" s="36">
        <f>SUMIFS(СВЦЭМ!$D$39:$D$782,СВЦЭМ!$A$39:$A$782,$A96,СВЦЭМ!$B$39:$B$782,W$83)+'СЕТ СН'!$H$11+СВЦЭМ!$D$10+'СЕТ СН'!$H$5-'СЕТ СН'!$H$21</f>
        <v>5181.5435478300005</v>
      </c>
      <c r="X96" s="36">
        <f>SUMIFS(СВЦЭМ!$D$39:$D$782,СВЦЭМ!$A$39:$A$782,$A96,СВЦЭМ!$B$39:$B$782,X$83)+'СЕТ СН'!$H$11+СВЦЭМ!$D$10+'СЕТ СН'!$H$5-'СЕТ СН'!$H$21</f>
        <v>5230.2805506900004</v>
      </c>
      <c r="Y96" s="36">
        <f>SUMIFS(СВЦЭМ!$D$39:$D$782,СВЦЭМ!$A$39:$A$782,$A96,СВЦЭМ!$B$39:$B$782,Y$83)+'СЕТ СН'!$H$11+СВЦЭМ!$D$10+'СЕТ СН'!$H$5-'СЕТ СН'!$H$21</f>
        <v>5234.4321996500003</v>
      </c>
    </row>
    <row r="97" spans="1:25" ht="15.75" x14ac:dyDescent="0.2">
      <c r="A97" s="35">
        <f t="shared" si="2"/>
        <v>45060</v>
      </c>
      <c r="B97" s="36">
        <f>SUMIFS(СВЦЭМ!$D$39:$D$782,СВЦЭМ!$A$39:$A$782,$A97,СВЦЭМ!$B$39:$B$782,B$83)+'СЕТ СН'!$H$11+СВЦЭМ!$D$10+'СЕТ СН'!$H$5-'СЕТ СН'!$H$21</f>
        <v>5301.3282377100004</v>
      </c>
      <c r="C97" s="36">
        <f>SUMIFS(СВЦЭМ!$D$39:$D$782,СВЦЭМ!$A$39:$A$782,$A97,СВЦЭМ!$B$39:$B$782,C$83)+'СЕТ СН'!$H$11+СВЦЭМ!$D$10+'СЕТ СН'!$H$5-'СЕТ СН'!$H$21</f>
        <v>5383.7737969700001</v>
      </c>
      <c r="D97" s="36">
        <f>SUMIFS(СВЦЭМ!$D$39:$D$782,СВЦЭМ!$A$39:$A$782,$A97,СВЦЭМ!$B$39:$B$782,D$83)+'СЕТ СН'!$H$11+СВЦЭМ!$D$10+'СЕТ СН'!$H$5-'СЕТ СН'!$H$21</f>
        <v>5451.42719511</v>
      </c>
      <c r="E97" s="36">
        <f>SUMIFS(СВЦЭМ!$D$39:$D$782,СВЦЭМ!$A$39:$A$782,$A97,СВЦЭМ!$B$39:$B$782,E$83)+'СЕТ СН'!$H$11+СВЦЭМ!$D$10+'СЕТ СН'!$H$5-'СЕТ СН'!$H$21</f>
        <v>5443.89280082</v>
      </c>
      <c r="F97" s="36">
        <f>SUMIFS(СВЦЭМ!$D$39:$D$782,СВЦЭМ!$A$39:$A$782,$A97,СВЦЭМ!$B$39:$B$782,F$83)+'СЕТ СН'!$H$11+СВЦЭМ!$D$10+'СЕТ СН'!$H$5-'СЕТ СН'!$H$21</f>
        <v>5453.4565004200003</v>
      </c>
      <c r="G97" s="36">
        <f>SUMIFS(СВЦЭМ!$D$39:$D$782,СВЦЭМ!$A$39:$A$782,$A97,СВЦЭМ!$B$39:$B$782,G$83)+'СЕТ СН'!$H$11+СВЦЭМ!$D$10+'СЕТ СН'!$H$5-'СЕТ СН'!$H$21</f>
        <v>5441.4065811300006</v>
      </c>
      <c r="H97" s="36">
        <f>SUMIFS(СВЦЭМ!$D$39:$D$782,СВЦЭМ!$A$39:$A$782,$A97,СВЦЭМ!$B$39:$B$782,H$83)+'СЕТ СН'!$H$11+СВЦЭМ!$D$10+'СЕТ СН'!$H$5-'СЕТ СН'!$H$21</f>
        <v>5441.1630343100005</v>
      </c>
      <c r="I97" s="36">
        <f>SUMIFS(СВЦЭМ!$D$39:$D$782,СВЦЭМ!$A$39:$A$782,$A97,СВЦЭМ!$B$39:$B$782,I$83)+'СЕТ СН'!$H$11+СВЦЭМ!$D$10+'СЕТ СН'!$H$5-'СЕТ СН'!$H$21</f>
        <v>5390.2136677100007</v>
      </c>
      <c r="J97" s="36">
        <f>SUMIFS(СВЦЭМ!$D$39:$D$782,СВЦЭМ!$A$39:$A$782,$A97,СВЦЭМ!$B$39:$B$782,J$83)+'СЕТ СН'!$H$11+СВЦЭМ!$D$10+'СЕТ СН'!$H$5-'СЕТ СН'!$H$21</f>
        <v>5311.30454242</v>
      </c>
      <c r="K97" s="36">
        <f>SUMIFS(СВЦЭМ!$D$39:$D$782,СВЦЭМ!$A$39:$A$782,$A97,СВЦЭМ!$B$39:$B$782,K$83)+'СЕТ СН'!$H$11+СВЦЭМ!$D$10+'СЕТ СН'!$H$5-'СЕТ СН'!$H$21</f>
        <v>5239.6889837799999</v>
      </c>
      <c r="L97" s="36">
        <f>SUMIFS(СВЦЭМ!$D$39:$D$782,СВЦЭМ!$A$39:$A$782,$A97,СВЦЭМ!$B$39:$B$782,L$83)+'СЕТ СН'!$H$11+СВЦЭМ!$D$10+'СЕТ СН'!$H$5-'СЕТ СН'!$H$21</f>
        <v>5212.52781005</v>
      </c>
      <c r="M97" s="36">
        <f>SUMIFS(СВЦЭМ!$D$39:$D$782,СВЦЭМ!$A$39:$A$782,$A97,СВЦЭМ!$B$39:$B$782,M$83)+'СЕТ СН'!$H$11+СВЦЭМ!$D$10+'СЕТ СН'!$H$5-'СЕТ СН'!$H$21</f>
        <v>5202.8218952300003</v>
      </c>
      <c r="N97" s="36">
        <f>SUMIFS(СВЦЭМ!$D$39:$D$782,СВЦЭМ!$A$39:$A$782,$A97,СВЦЭМ!$B$39:$B$782,N$83)+'СЕТ СН'!$H$11+СВЦЭМ!$D$10+'СЕТ СН'!$H$5-'СЕТ СН'!$H$21</f>
        <v>5224.7172691100004</v>
      </c>
      <c r="O97" s="36">
        <f>SUMIFS(СВЦЭМ!$D$39:$D$782,СВЦЭМ!$A$39:$A$782,$A97,СВЦЭМ!$B$39:$B$782,O$83)+'СЕТ СН'!$H$11+СВЦЭМ!$D$10+'СЕТ СН'!$H$5-'СЕТ СН'!$H$21</f>
        <v>5256.4724671700005</v>
      </c>
      <c r="P97" s="36">
        <f>SUMIFS(СВЦЭМ!$D$39:$D$782,СВЦЭМ!$A$39:$A$782,$A97,СВЦЭМ!$B$39:$B$782,P$83)+'СЕТ СН'!$H$11+СВЦЭМ!$D$10+'СЕТ СН'!$H$5-'СЕТ СН'!$H$21</f>
        <v>5271.7090270799999</v>
      </c>
      <c r="Q97" s="36">
        <f>SUMIFS(СВЦЭМ!$D$39:$D$782,СВЦЭМ!$A$39:$A$782,$A97,СВЦЭМ!$B$39:$B$782,Q$83)+'СЕТ СН'!$H$11+СВЦЭМ!$D$10+'СЕТ СН'!$H$5-'СЕТ СН'!$H$21</f>
        <v>5290.2938942000001</v>
      </c>
      <c r="R97" s="36">
        <f>SUMIFS(СВЦЭМ!$D$39:$D$782,СВЦЭМ!$A$39:$A$782,$A97,СВЦЭМ!$B$39:$B$782,R$83)+'СЕТ СН'!$H$11+СВЦЭМ!$D$10+'СЕТ СН'!$H$5-'СЕТ СН'!$H$21</f>
        <v>5271.6968558999997</v>
      </c>
      <c r="S97" s="36">
        <f>SUMIFS(СВЦЭМ!$D$39:$D$782,СВЦЭМ!$A$39:$A$782,$A97,СВЦЭМ!$B$39:$B$782,S$83)+'СЕТ СН'!$H$11+СВЦЭМ!$D$10+'СЕТ СН'!$H$5-'СЕТ СН'!$H$21</f>
        <v>5238.0938961100001</v>
      </c>
      <c r="T97" s="36">
        <f>SUMIFS(СВЦЭМ!$D$39:$D$782,СВЦЭМ!$A$39:$A$782,$A97,СВЦЭМ!$B$39:$B$782,T$83)+'СЕТ СН'!$H$11+СВЦЭМ!$D$10+'СЕТ СН'!$H$5-'СЕТ СН'!$H$21</f>
        <v>5225.3049639500005</v>
      </c>
      <c r="U97" s="36">
        <f>SUMIFS(СВЦЭМ!$D$39:$D$782,СВЦЭМ!$A$39:$A$782,$A97,СВЦЭМ!$B$39:$B$782,U$83)+'СЕТ СН'!$H$11+СВЦЭМ!$D$10+'СЕТ СН'!$H$5-'СЕТ СН'!$H$21</f>
        <v>5197.5880966200002</v>
      </c>
      <c r="V97" s="36">
        <f>SUMIFS(СВЦЭМ!$D$39:$D$782,СВЦЭМ!$A$39:$A$782,$A97,СВЦЭМ!$B$39:$B$782,V$83)+'СЕТ СН'!$H$11+СВЦЭМ!$D$10+'СЕТ СН'!$H$5-'СЕТ СН'!$H$21</f>
        <v>5173.8170135500004</v>
      </c>
      <c r="W97" s="36">
        <f>SUMIFS(СВЦЭМ!$D$39:$D$782,СВЦЭМ!$A$39:$A$782,$A97,СВЦЭМ!$B$39:$B$782,W$83)+'СЕТ СН'!$H$11+СВЦЭМ!$D$10+'СЕТ СН'!$H$5-'СЕТ СН'!$H$21</f>
        <v>5139.0496810700006</v>
      </c>
      <c r="X97" s="36">
        <f>SUMIFS(СВЦЭМ!$D$39:$D$782,СВЦЭМ!$A$39:$A$782,$A97,СВЦЭМ!$B$39:$B$782,X$83)+'СЕТ СН'!$H$11+СВЦЭМ!$D$10+'СЕТ СН'!$H$5-'СЕТ СН'!$H$21</f>
        <v>5180.2632240600005</v>
      </c>
      <c r="Y97" s="36">
        <f>SUMIFS(СВЦЭМ!$D$39:$D$782,СВЦЭМ!$A$39:$A$782,$A97,СВЦЭМ!$B$39:$B$782,Y$83)+'СЕТ СН'!$H$11+СВЦЭМ!$D$10+'СЕТ СН'!$H$5-'СЕТ СН'!$H$21</f>
        <v>5248.5306600000004</v>
      </c>
    </row>
    <row r="98" spans="1:25" ht="15.75" x14ac:dyDescent="0.2">
      <c r="A98" s="35">
        <f t="shared" si="2"/>
        <v>45061</v>
      </c>
      <c r="B98" s="36">
        <f>SUMIFS(СВЦЭМ!$D$39:$D$782,СВЦЭМ!$A$39:$A$782,$A98,СВЦЭМ!$B$39:$B$782,B$83)+'СЕТ СН'!$H$11+СВЦЭМ!$D$10+'СЕТ СН'!$H$5-'СЕТ СН'!$H$21</f>
        <v>5338.3020288000007</v>
      </c>
      <c r="C98" s="36">
        <f>SUMIFS(СВЦЭМ!$D$39:$D$782,СВЦЭМ!$A$39:$A$782,$A98,СВЦЭМ!$B$39:$B$782,C$83)+'СЕТ СН'!$H$11+СВЦЭМ!$D$10+'СЕТ СН'!$H$5-'СЕТ СН'!$H$21</f>
        <v>5407.5640582100004</v>
      </c>
      <c r="D98" s="36">
        <f>SUMIFS(СВЦЭМ!$D$39:$D$782,СВЦЭМ!$A$39:$A$782,$A98,СВЦЭМ!$B$39:$B$782,D$83)+'СЕТ СН'!$H$11+СВЦЭМ!$D$10+'СЕТ СН'!$H$5-'СЕТ СН'!$H$21</f>
        <v>5498.24341336</v>
      </c>
      <c r="E98" s="36">
        <f>SUMIFS(СВЦЭМ!$D$39:$D$782,СВЦЭМ!$A$39:$A$782,$A98,СВЦЭМ!$B$39:$B$782,E$83)+'СЕТ СН'!$H$11+СВЦЭМ!$D$10+'СЕТ СН'!$H$5-'СЕТ СН'!$H$21</f>
        <v>5496.20520046</v>
      </c>
      <c r="F98" s="36">
        <f>SUMIFS(СВЦЭМ!$D$39:$D$782,СВЦЭМ!$A$39:$A$782,$A98,СВЦЭМ!$B$39:$B$782,F$83)+'СЕТ СН'!$H$11+СВЦЭМ!$D$10+'СЕТ СН'!$H$5-'СЕТ СН'!$H$21</f>
        <v>5481.4994494100001</v>
      </c>
      <c r="G98" s="36">
        <f>SUMIFS(СВЦЭМ!$D$39:$D$782,СВЦЭМ!$A$39:$A$782,$A98,СВЦЭМ!$B$39:$B$782,G$83)+'СЕТ СН'!$H$11+СВЦЭМ!$D$10+'СЕТ СН'!$H$5-'СЕТ СН'!$H$21</f>
        <v>5446.7374404399998</v>
      </c>
      <c r="H98" s="36">
        <f>SUMIFS(СВЦЭМ!$D$39:$D$782,СВЦЭМ!$A$39:$A$782,$A98,СВЦЭМ!$B$39:$B$782,H$83)+'СЕТ СН'!$H$11+СВЦЭМ!$D$10+'СЕТ СН'!$H$5-'СЕТ СН'!$H$21</f>
        <v>5393.9735509300008</v>
      </c>
      <c r="I98" s="36">
        <f>SUMIFS(СВЦЭМ!$D$39:$D$782,СВЦЭМ!$A$39:$A$782,$A98,СВЦЭМ!$B$39:$B$782,I$83)+'СЕТ СН'!$H$11+СВЦЭМ!$D$10+'СЕТ СН'!$H$5-'СЕТ СН'!$H$21</f>
        <v>5340.2508413800006</v>
      </c>
      <c r="J98" s="36">
        <f>SUMIFS(СВЦЭМ!$D$39:$D$782,СВЦЭМ!$A$39:$A$782,$A98,СВЦЭМ!$B$39:$B$782,J$83)+'СЕТ СН'!$H$11+СВЦЭМ!$D$10+'СЕТ СН'!$H$5-'СЕТ СН'!$H$21</f>
        <v>5268.2613119600001</v>
      </c>
      <c r="K98" s="36">
        <f>SUMIFS(СВЦЭМ!$D$39:$D$782,СВЦЭМ!$A$39:$A$782,$A98,СВЦЭМ!$B$39:$B$782,K$83)+'СЕТ СН'!$H$11+СВЦЭМ!$D$10+'СЕТ СН'!$H$5-'СЕТ СН'!$H$21</f>
        <v>5250.7209719800003</v>
      </c>
      <c r="L98" s="36">
        <f>SUMIFS(СВЦЭМ!$D$39:$D$782,СВЦЭМ!$A$39:$A$782,$A98,СВЦЭМ!$B$39:$B$782,L$83)+'СЕТ СН'!$H$11+СВЦЭМ!$D$10+'СЕТ СН'!$H$5-'СЕТ СН'!$H$21</f>
        <v>5238.4718766000005</v>
      </c>
      <c r="M98" s="36">
        <f>SUMIFS(СВЦЭМ!$D$39:$D$782,СВЦЭМ!$A$39:$A$782,$A98,СВЦЭМ!$B$39:$B$782,M$83)+'СЕТ СН'!$H$11+СВЦЭМ!$D$10+'СЕТ СН'!$H$5-'СЕТ СН'!$H$21</f>
        <v>5233.0703981799998</v>
      </c>
      <c r="N98" s="36">
        <f>SUMIFS(СВЦЭМ!$D$39:$D$782,СВЦЭМ!$A$39:$A$782,$A98,СВЦЭМ!$B$39:$B$782,N$83)+'СЕТ СН'!$H$11+СВЦЭМ!$D$10+'СЕТ СН'!$H$5-'СЕТ СН'!$H$21</f>
        <v>5295.0702771599999</v>
      </c>
      <c r="O98" s="36">
        <f>SUMIFS(СВЦЭМ!$D$39:$D$782,СВЦЭМ!$A$39:$A$782,$A98,СВЦЭМ!$B$39:$B$782,O$83)+'СЕТ СН'!$H$11+СВЦЭМ!$D$10+'СЕТ СН'!$H$5-'СЕТ СН'!$H$21</f>
        <v>5295.9222620400005</v>
      </c>
      <c r="P98" s="36">
        <f>SUMIFS(СВЦЭМ!$D$39:$D$782,СВЦЭМ!$A$39:$A$782,$A98,СВЦЭМ!$B$39:$B$782,P$83)+'СЕТ СН'!$H$11+СВЦЭМ!$D$10+'СЕТ СН'!$H$5-'СЕТ СН'!$H$21</f>
        <v>5286.55410665</v>
      </c>
      <c r="Q98" s="36">
        <f>SUMIFS(СВЦЭМ!$D$39:$D$782,СВЦЭМ!$A$39:$A$782,$A98,СВЦЭМ!$B$39:$B$782,Q$83)+'СЕТ СН'!$H$11+СВЦЭМ!$D$10+'СЕТ СН'!$H$5-'СЕТ СН'!$H$21</f>
        <v>5286.8272045800004</v>
      </c>
      <c r="R98" s="36">
        <f>SUMIFS(СВЦЭМ!$D$39:$D$782,СВЦЭМ!$A$39:$A$782,$A98,СВЦЭМ!$B$39:$B$782,R$83)+'СЕТ СН'!$H$11+СВЦЭМ!$D$10+'СЕТ СН'!$H$5-'СЕТ СН'!$H$21</f>
        <v>5306.94388248</v>
      </c>
      <c r="S98" s="36">
        <f>SUMIFS(СВЦЭМ!$D$39:$D$782,СВЦЭМ!$A$39:$A$782,$A98,СВЦЭМ!$B$39:$B$782,S$83)+'СЕТ СН'!$H$11+СВЦЭМ!$D$10+'СЕТ СН'!$H$5-'СЕТ СН'!$H$21</f>
        <v>5253.3388550300006</v>
      </c>
      <c r="T98" s="36">
        <f>SUMIFS(СВЦЭМ!$D$39:$D$782,СВЦЭМ!$A$39:$A$782,$A98,СВЦЭМ!$B$39:$B$782,T$83)+'СЕТ СН'!$H$11+СВЦЭМ!$D$10+'СЕТ СН'!$H$5-'СЕТ СН'!$H$21</f>
        <v>5182.9490920999997</v>
      </c>
      <c r="U98" s="36">
        <f>SUMIFS(СВЦЭМ!$D$39:$D$782,СВЦЭМ!$A$39:$A$782,$A98,СВЦЭМ!$B$39:$B$782,U$83)+'СЕТ СН'!$H$11+СВЦЭМ!$D$10+'СЕТ СН'!$H$5-'СЕТ СН'!$H$21</f>
        <v>5133.3852003800002</v>
      </c>
      <c r="V98" s="36">
        <f>SUMIFS(СВЦЭМ!$D$39:$D$782,СВЦЭМ!$A$39:$A$782,$A98,СВЦЭМ!$B$39:$B$782,V$83)+'СЕТ СН'!$H$11+СВЦЭМ!$D$10+'СЕТ СН'!$H$5-'СЕТ СН'!$H$21</f>
        <v>5110.7092848400007</v>
      </c>
      <c r="W98" s="36">
        <f>SUMIFS(СВЦЭМ!$D$39:$D$782,СВЦЭМ!$A$39:$A$782,$A98,СВЦЭМ!$B$39:$B$782,W$83)+'СЕТ СН'!$H$11+СВЦЭМ!$D$10+'СЕТ СН'!$H$5-'СЕТ СН'!$H$21</f>
        <v>5164.46469686</v>
      </c>
      <c r="X98" s="36">
        <f>SUMIFS(СВЦЭМ!$D$39:$D$782,СВЦЭМ!$A$39:$A$782,$A98,СВЦЭМ!$B$39:$B$782,X$83)+'СЕТ СН'!$H$11+СВЦЭМ!$D$10+'СЕТ СН'!$H$5-'СЕТ СН'!$H$21</f>
        <v>5212.6612370299999</v>
      </c>
      <c r="Y98" s="36">
        <f>SUMIFS(СВЦЭМ!$D$39:$D$782,СВЦЭМ!$A$39:$A$782,$A98,СВЦЭМ!$B$39:$B$782,Y$83)+'СЕТ СН'!$H$11+СВЦЭМ!$D$10+'СЕТ СН'!$H$5-'СЕТ СН'!$H$21</f>
        <v>5276.73263666</v>
      </c>
    </row>
    <row r="99" spans="1:25" ht="15.75" x14ac:dyDescent="0.2">
      <c r="A99" s="35">
        <f t="shared" si="2"/>
        <v>45062</v>
      </c>
      <c r="B99" s="36">
        <f>SUMIFS(СВЦЭМ!$D$39:$D$782,СВЦЭМ!$A$39:$A$782,$A99,СВЦЭМ!$B$39:$B$782,B$83)+'СЕТ СН'!$H$11+СВЦЭМ!$D$10+'СЕТ СН'!$H$5-'СЕТ СН'!$H$21</f>
        <v>5400.10917066</v>
      </c>
      <c r="C99" s="36">
        <f>SUMIFS(СВЦЭМ!$D$39:$D$782,СВЦЭМ!$A$39:$A$782,$A99,СВЦЭМ!$B$39:$B$782,C$83)+'СЕТ СН'!$H$11+СВЦЭМ!$D$10+'СЕТ СН'!$H$5-'СЕТ СН'!$H$21</f>
        <v>5435.2332755500001</v>
      </c>
      <c r="D99" s="36">
        <f>SUMIFS(СВЦЭМ!$D$39:$D$782,СВЦЭМ!$A$39:$A$782,$A99,СВЦЭМ!$B$39:$B$782,D$83)+'СЕТ СН'!$H$11+СВЦЭМ!$D$10+'СЕТ СН'!$H$5-'СЕТ СН'!$H$21</f>
        <v>5456.0647354299999</v>
      </c>
      <c r="E99" s="36">
        <f>SUMIFS(СВЦЭМ!$D$39:$D$782,СВЦЭМ!$A$39:$A$782,$A99,СВЦЭМ!$B$39:$B$782,E$83)+'СЕТ СН'!$H$11+СВЦЭМ!$D$10+'СЕТ СН'!$H$5-'СЕТ СН'!$H$21</f>
        <v>5435.2115874000001</v>
      </c>
      <c r="F99" s="36">
        <f>SUMIFS(СВЦЭМ!$D$39:$D$782,СВЦЭМ!$A$39:$A$782,$A99,СВЦЭМ!$B$39:$B$782,F$83)+'СЕТ СН'!$H$11+СВЦЭМ!$D$10+'СЕТ СН'!$H$5-'СЕТ СН'!$H$21</f>
        <v>5434.7651077299997</v>
      </c>
      <c r="G99" s="36">
        <f>SUMIFS(СВЦЭМ!$D$39:$D$782,СВЦЭМ!$A$39:$A$782,$A99,СВЦЭМ!$B$39:$B$782,G$83)+'СЕТ СН'!$H$11+СВЦЭМ!$D$10+'СЕТ СН'!$H$5-'СЕТ СН'!$H$21</f>
        <v>5441.6895053900007</v>
      </c>
      <c r="H99" s="36">
        <f>SUMIFS(СВЦЭМ!$D$39:$D$782,СВЦЭМ!$A$39:$A$782,$A99,СВЦЭМ!$B$39:$B$782,H$83)+'СЕТ СН'!$H$11+СВЦЭМ!$D$10+'СЕТ СН'!$H$5-'СЕТ СН'!$H$21</f>
        <v>5316.2091092200008</v>
      </c>
      <c r="I99" s="36">
        <f>SUMIFS(СВЦЭМ!$D$39:$D$782,СВЦЭМ!$A$39:$A$782,$A99,СВЦЭМ!$B$39:$B$782,I$83)+'СЕТ СН'!$H$11+СВЦЭМ!$D$10+'СЕТ СН'!$H$5-'СЕТ СН'!$H$21</f>
        <v>5302.5178641100001</v>
      </c>
      <c r="J99" s="36">
        <f>SUMIFS(СВЦЭМ!$D$39:$D$782,СВЦЭМ!$A$39:$A$782,$A99,СВЦЭМ!$B$39:$B$782,J$83)+'СЕТ СН'!$H$11+СВЦЭМ!$D$10+'СЕТ СН'!$H$5-'СЕТ СН'!$H$21</f>
        <v>5212.6566146599998</v>
      </c>
      <c r="K99" s="36">
        <f>SUMIFS(СВЦЭМ!$D$39:$D$782,СВЦЭМ!$A$39:$A$782,$A99,СВЦЭМ!$B$39:$B$782,K$83)+'СЕТ СН'!$H$11+СВЦЭМ!$D$10+'СЕТ СН'!$H$5-'СЕТ СН'!$H$21</f>
        <v>5206.81923061</v>
      </c>
      <c r="L99" s="36">
        <f>SUMIFS(СВЦЭМ!$D$39:$D$782,СВЦЭМ!$A$39:$A$782,$A99,СВЦЭМ!$B$39:$B$782,L$83)+'СЕТ СН'!$H$11+СВЦЭМ!$D$10+'СЕТ СН'!$H$5-'СЕТ СН'!$H$21</f>
        <v>5211.9610873900001</v>
      </c>
      <c r="M99" s="36">
        <f>SUMIFS(СВЦЭМ!$D$39:$D$782,СВЦЭМ!$A$39:$A$782,$A99,СВЦЭМ!$B$39:$B$782,M$83)+'СЕТ СН'!$H$11+СВЦЭМ!$D$10+'СЕТ СН'!$H$5-'СЕТ СН'!$H$21</f>
        <v>5237.6805331100004</v>
      </c>
      <c r="N99" s="36">
        <f>SUMIFS(СВЦЭМ!$D$39:$D$782,СВЦЭМ!$A$39:$A$782,$A99,СВЦЭМ!$B$39:$B$782,N$83)+'СЕТ СН'!$H$11+СВЦЭМ!$D$10+'СЕТ СН'!$H$5-'СЕТ СН'!$H$21</f>
        <v>5277.9494521200004</v>
      </c>
      <c r="O99" s="36">
        <f>SUMIFS(СВЦЭМ!$D$39:$D$782,СВЦЭМ!$A$39:$A$782,$A99,СВЦЭМ!$B$39:$B$782,O$83)+'СЕТ СН'!$H$11+СВЦЭМ!$D$10+'СЕТ СН'!$H$5-'СЕТ СН'!$H$21</f>
        <v>5292.9358193600001</v>
      </c>
      <c r="P99" s="36">
        <f>SUMIFS(СВЦЭМ!$D$39:$D$782,СВЦЭМ!$A$39:$A$782,$A99,СВЦЭМ!$B$39:$B$782,P$83)+'СЕТ СН'!$H$11+СВЦЭМ!$D$10+'СЕТ СН'!$H$5-'СЕТ СН'!$H$21</f>
        <v>5300.6067723699998</v>
      </c>
      <c r="Q99" s="36">
        <f>SUMIFS(СВЦЭМ!$D$39:$D$782,СВЦЭМ!$A$39:$A$782,$A99,СВЦЭМ!$B$39:$B$782,Q$83)+'СЕТ СН'!$H$11+СВЦЭМ!$D$10+'СЕТ СН'!$H$5-'СЕТ СН'!$H$21</f>
        <v>5290.4585486800006</v>
      </c>
      <c r="R99" s="36">
        <f>SUMIFS(СВЦЭМ!$D$39:$D$782,СВЦЭМ!$A$39:$A$782,$A99,СВЦЭМ!$B$39:$B$782,R$83)+'СЕТ СН'!$H$11+СВЦЭМ!$D$10+'СЕТ СН'!$H$5-'СЕТ СН'!$H$21</f>
        <v>5246.9999179500001</v>
      </c>
      <c r="S99" s="36">
        <f>SUMIFS(СВЦЭМ!$D$39:$D$782,СВЦЭМ!$A$39:$A$782,$A99,СВЦЭМ!$B$39:$B$782,S$83)+'СЕТ СН'!$H$11+СВЦЭМ!$D$10+'СЕТ СН'!$H$5-'СЕТ СН'!$H$21</f>
        <v>5214.4585744599999</v>
      </c>
      <c r="T99" s="36">
        <f>SUMIFS(СВЦЭМ!$D$39:$D$782,СВЦЭМ!$A$39:$A$782,$A99,СВЦЭМ!$B$39:$B$782,T$83)+'СЕТ СН'!$H$11+СВЦЭМ!$D$10+'СЕТ СН'!$H$5-'СЕТ СН'!$H$21</f>
        <v>5103.2155866900002</v>
      </c>
      <c r="U99" s="36">
        <f>SUMIFS(СВЦЭМ!$D$39:$D$782,СВЦЭМ!$A$39:$A$782,$A99,СВЦЭМ!$B$39:$B$782,U$83)+'СЕТ СН'!$H$11+СВЦЭМ!$D$10+'СЕТ СН'!$H$5-'СЕТ СН'!$H$21</f>
        <v>5026.6461681800001</v>
      </c>
      <c r="V99" s="36">
        <f>SUMIFS(СВЦЭМ!$D$39:$D$782,СВЦЭМ!$A$39:$A$782,$A99,СВЦЭМ!$B$39:$B$782,V$83)+'СЕТ СН'!$H$11+СВЦЭМ!$D$10+'СЕТ СН'!$H$5-'СЕТ СН'!$H$21</f>
        <v>5033.5688610800007</v>
      </c>
      <c r="W99" s="36">
        <f>SUMIFS(СВЦЭМ!$D$39:$D$782,СВЦЭМ!$A$39:$A$782,$A99,СВЦЭМ!$B$39:$B$782,W$83)+'СЕТ СН'!$H$11+СВЦЭМ!$D$10+'СЕТ СН'!$H$5-'СЕТ СН'!$H$21</f>
        <v>5090.3480441700003</v>
      </c>
      <c r="X99" s="36">
        <f>SUMIFS(СВЦЭМ!$D$39:$D$782,СВЦЭМ!$A$39:$A$782,$A99,СВЦЭМ!$B$39:$B$782,X$83)+'СЕТ СН'!$H$11+СВЦЭМ!$D$10+'СЕТ СН'!$H$5-'СЕТ СН'!$H$21</f>
        <v>5139.2374749500004</v>
      </c>
      <c r="Y99" s="36">
        <f>SUMIFS(СВЦЭМ!$D$39:$D$782,СВЦЭМ!$A$39:$A$782,$A99,СВЦЭМ!$B$39:$B$782,Y$83)+'СЕТ СН'!$H$11+СВЦЭМ!$D$10+'СЕТ СН'!$H$5-'СЕТ СН'!$H$21</f>
        <v>5233.1657675799997</v>
      </c>
    </row>
    <row r="100" spans="1:25" ht="15.75" x14ac:dyDescent="0.2">
      <c r="A100" s="35">
        <f t="shared" si="2"/>
        <v>45063</v>
      </c>
      <c r="B100" s="36">
        <f>SUMIFS(СВЦЭМ!$D$39:$D$782,СВЦЭМ!$A$39:$A$782,$A100,СВЦЭМ!$B$39:$B$782,B$83)+'СЕТ СН'!$H$11+СВЦЭМ!$D$10+'СЕТ СН'!$H$5-'СЕТ СН'!$H$21</f>
        <v>5306.0218450400007</v>
      </c>
      <c r="C100" s="36">
        <f>SUMIFS(СВЦЭМ!$D$39:$D$782,СВЦЭМ!$A$39:$A$782,$A100,СВЦЭМ!$B$39:$B$782,C$83)+'СЕТ СН'!$H$11+СВЦЭМ!$D$10+'СЕТ СН'!$H$5-'СЕТ СН'!$H$21</f>
        <v>5405.09062111</v>
      </c>
      <c r="D100" s="36">
        <f>SUMIFS(СВЦЭМ!$D$39:$D$782,СВЦЭМ!$A$39:$A$782,$A100,СВЦЭМ!$B$39:$B$782,D$83)+'СЕТ СН'!$H$11+СВЦЭМ!$D$10+'СЕТ СН'!$H$5-'СЕТ СН'!$H$21</f>
        <v>5382.8332000099999</v>
      </c>
      <c r="E100" s="36">
        <f>SUMIFS(СВЦЭМ!$D$39:$D$782,СВЦЭМ!$A$39:$A$782,$A100,СВЦЭМ!$B$39:$B$782,E$83)+'СЕТ СН'!$H$11+СВЦЭМ!$D$10+'СЕТ СН'!$H$5-'СЕТ СН'!$H$21</f>
        <v>5467.7616929100004</v>
      </c>
      <c r="F100" s="36">
        <f>SUMIFS(СВЦЭМ!$D$39:$D$782,СВЦЭМ!$A$39:$A$782,$A100,СВЦЭМ!$B$39:$B$782,F$83)+'СЕТ СН'!$H$11+СВЦЭМ!$D$10+'СЕТ СН'!$H$5-'СЕТ СН'!$H$21</f>
        <v>5466.9193731000005</v>
      </c>
      <c r="G100" s="36">
        <f>SUMIFS(СВЦЭМ!$D$39:$D$782,СВЦЭМ!$A$39:$A$782,$A100,СВЦЭМ!$B$39:$B$782,G$83)+'СЕТ СН'!$H$11+СВЦЭМ!$D$10+'СЕТ СН'!$H$5-'СЕТ СН'!$H$21</f>
        <v>5383.8176276100003</v>
      </c>
      <c r="H100" s="36">
        <f>SUMIFS(СВЦЭМ!$D$39:$D$782,СВЦЭМ!$A$39:$A$782,$A100,СВЦЭМ!$B$39:$B$782,H$83)+'СЕТ СН'!$H$11+СВЦЭМ!$D$10+'СЕТ СН'!$H$5-'СЕТ СН'!$H$21</f>
        <v>5340.2202972200002</v>
      </c>
      <c r="I100" s="36">
        <f>SUMIFS(СВЦЭМ!$D$39:$D$782,СВЦЭМ!$A$39:$A$782,$A100,СВЦЭМ!$B$39:$B$782,I$83)+'СЕТ СН'!$H$11+СВЦЭМ!$D$10+'СЕТ СН'!$H$5-'СЕТ СН'!$H$21</f>
        <v>5277.6363166900001</v>
      </c>
      <c r="J100" s="36">
        <f>SUMIFS(СВЦЭМ!$D$39:$D$782,СВЦЭМ!$A$39:$A$782,$A100,СВЦЭМ!$B$39:$B$782,J$83)+'СЕТ СН'!$H$11+СВЦЭМ!$D$10+'СЕТ СН'!$H$5-'СЕТ СН'!$H$21</f>
        <v>5249.3310747800006</v>
      </c>
      <c r="K100" s="36">
        <f>SUMIFS(СВЦЭМ!$D$39:$D$782,СВЦЭМ!$A$39:$A$782,$A100,СВЦЭМ!$B$39:$B$782,K$83)+'СЕТ СН'!$H$11+СВЦЭМ!$D$10+'СЕТ СН'!$H$5-'СЕТ СН'!$H$21</f>
        <v>5223.2702490500005</v>
      </c>
      <c r="L100" s="36">
        <f>SUMIFS(СВЦЭМ!$D$39:$D$782,СВЦЭМ!$A$39:$A$782,$A100,СВЦЭМ!$B$39:$B$782,L$83)+'СЕТ СН'!$H$11+СВЦЭМ!$D$10+'СЕТ СН'!$H$5-'СЕТ СН'!$H$21</f>
        <v>5212.67380073</v>
      </c>
      <c r="M100" s="36">
        <f>SUMIFS(СВЦЭМ!$D$39:$D$782,СВЦЭМ!$A$39:$A$782,$A100,СВЦЭМ!$B$39:$B$782,M$83)+'СЕТ СН'!$H$11+СВЦЭМ!$D$10+'СЕТ СН'!$H$5-'СЕТ СН'!$H$21</f>
        <v>5242.9181277600001</v>
      </c>
      <c r="N100" s="36">
        <f>SUMIFS(СВЦЭМ!$D$39:$D$782,СВЦЭМ!$A$39:$A$782,$A100,СВЦЭМ!$B$39:$B$782,N$83)+'СЕТ СН'!$H$11+СВЦЭМ!$D$10+'СЕТ СН'!$H$5-'СЕТ СН'!$H$21</f>
        <v>5336.1054915200002</v>
      </c>
      <c r="O100" s="36">
        <f>SUMIFS(СВЦЭМ!$D$39:$D$782,СВЦЭМ!$A$39:$A$782,$A100,СВЦЭМ!$B$39:$B$782,O$83)+'СЕТ СН'!$H$11+СВЦЭМ!$D$10+'СЕТ СН'!$H$5-'СЕТ СН'!$H$21</f>
        <v>5301.5463739500001</v>
      </c>
      <c r="P100" s="36">
        <f>SUMIFS(СВЦЭМ!$D$39:$D$782,СВЦЭМ!$A$39:$A$782,$A100,СВЦЭМ!$B$39:$B$782,P$83)+'СЕТ СН'!$H$11+СВЦЭМ!$D$10+'СЕТ СН'!$H$5-'СЕТ СН'!$H$21</f>
        <v>5309.7148287600003</v>
      </c>
      <c r="Q100" s="36">
        <f>SUMIFS(СВЦЭМ!$D$39:$D$782,СВЦЭМ!$A$39:$A$782,$A100,СВЦЭМ!$B$39:$B$782,Q$83)+'СЕТ СН'!$H$11+СВЦЭМ!$D$10+'СЕТ СН'!$H$5-'СЕТ СН'!$H$21</f>
        <v>5384.5318882400006</v>
      </c>
      <c r="R100" s="36">
        <f>SUMIFS(СВЦЭМ!$D$39:$D$782,СВЦЭМ!$A$39:$A$782,$A100,СВЦЭМ!$B$39:$B$782,R$83)+'СЕТ СН'!$H$11+СВЦЭМ!$D$10+'СЕТ СН'!$H$5-'СЕТ СН'!$H$21</f>
        <v>5321.2429982100002</v>
      </c>
      <c r="S100" s="36">
        <f>SUMIFS(СВЦЭМ!$D$39:$D$782,СВЦЭМ!$A$39:$A$782,$A100,СВЦЭМ!$B$39:$B$782,S$83)+'СЕТ СН'!$H$11+СВЦЭМ!$D$10+'СЕТ СН'!$H$5-'СЕТ СН'!$H$21</f>
        <v>5271.36900582</v>
      </c>
      <c r="T100" s="36">
        <f>SUMIFS(СВЦЭМ!$D$39:$D$782,СВЦЭМ!$A$39:$A$782,$A100,СВЦЭМ!$B$39:$B$782,T$83)+'СЕТ СН'!$H$11+СВЦЭМ!$D$10+'СЕТ СН'!$H$5-'СЕТ СН'!$H$21</f>
        <v>5211.2255808899999</v>
      </c>
      <c r="U100" s="36">
        <f>SUMIFS(СВЦЭМ!$D$39:$D$782,СВЦЭМ!$A$39:$A$782,$A100,СВЦЭМ!$B$39:$B$782,U$83)+'СЕТ СН'!$H$11+СВЦЭМ!$D$10+'СЕТ СН'!$H$5-'СЕТ СН'!$H$21</f>
        <v>5179.4154931499997</v>
      </c>
      <c r="V100" s="36">
        <f>SUMIFS(СВЦЭМ!$D$39:$D$782,СВЦЭМ!$A$39:$A$782,$A100,СВЦЭМ!$B$39:$B$782,V$83)+'СЕТ СН'!$H$11+СВЦЭМ!$D$10+'СЕТ СН'!$H$5-'СЕТ СН'!$H$21</f>
        <v>5164.6325101500006</v>
      </c>
      <c r="W100" s="36">
        <f>SUMIFS(СВЦЭМ!$D$39:$D$782,СВЦЭМ!$A$39:$A$782,$A100,СВЦЭМ!$B$39:$B$782,W$83)+'СЕТ СН'!$H$11+СВЦЭМ!$D$10+'СЕТ СН'!$H$5-'СЕТ СН'!$H$21</f>
        <v>5133.6991528799999</v>
      </c>
      <c r="X100" s="36">
        <f>SUMIFS(СВЦЭМ!$D$39:$D$782,СВЦЭМ!$A$39:$A$782,$A100,СВЦЭМ!$B$39:$B$782,X$83)+'СЕТ СН'!$H$11+СВЦЭМ!$D$10+'СЕТ СН'!$H$5-'СЕТ СН'!$H$21</f>
        <v>5162.6368020700002</v>
      </c>
      <c r="Y100" s="36">
        <f>SUMIFS(СВЦЭМ!$D$39:$D$782,СВЦЭМ!$A$39:$A$782,$A100,СВЦЭМ!$B$39:$B$782,Y$83)+'СЕТ СН'!$H$11+СВЦЭМ!$D$10+'СЕТ СН'!$H$5-'СЕТ СН'!$H$21</f>
        <v>5250.0838581500002</v>
      </c>
    </row>
    <row r="101" spans="1:25" ht="15.75" x14ac:dyDescent="0.2">
      <c r="A101" s="35">
        <f t="shared" si="2"/>
        <v>45064</v>
      </c>
      <c r="B101" s="36">
        <f>SUMIFS(СВЦЭМ!$D$39:$D$782,СВЦЭМ!$A$39:$A$782,$A101,СВЦЭМ!$B$39:$B$782,B$83)+'СЕТ СН'!$H$11+СВЦЭМ!$D$10+'СЕТ СН'!$H$5-'СЕТ СН'!$H$21</f>
        <v>5313.3969646700007</v>
      </c>
      <c r="C101" s="36">
        <f>SUMIFS(СВЦЭМ!$D$39:$D$782,СВЦЭМ!$A$39:$A$782,$A101,СВЦЭМ!$B$39:$B$782,C$83)+'СЕТ СН'!$H$11+СВЦЭМ!$D$10+'СЕТ СН'!$H$5-'СЕТ СН'!$H$21</f>
        <v>5392.7078244599998</v>
      </c>
      <c r="D101" s="36">
        <f>SUMIFS(СВЦЭМ!$D$39:$D$782,СВЦЭМ!$A$39:$A$782,$A101,СВЦЭМ!$B$39:$B$782,D$83)+'СЕТ СН'!$H$11+СВЦЭМ!$D$10+'СЕТ СН'!$H$5-'СЕТ СН'!$H$21</f>
        <v>5438.3679039500003</v>
      </c>
      <c r="E101" s="36">
        <f>SUMIFS(СВЦЭМ!$D$39:$D$782,СВЦЭМ!$A$39:$A$782,$A101,СВЦЭМ!$B$39:$B$782,E$83)+'СЕТ СН'!$H$11+СВЦЭМ!$D$10+'СЕТ СН'!$H$5-'СЕТ СН'!$H$21</f>
        <v>5495.5057527700001</v>
      </c>
      <c r="F101" s="36">
        <f>SUMIFS(СВЦЭМ!$D$39:$D$782,СВЦЭМ!$A$39:$A$782,$A101,СВЦЭМ!$B$39:$B$782,F$83)+'СЕТ СН'!$H$11+СВЦЭМ!$D$10+'СЕТ СН'!$H$5-'СЕТ СН'!$H$21</f>
        <v>5511.6888063300003</v>
      </c>
      <c r="G101" s="36">
        <f>SUMIFS(СВЦЭМ!$D$39:$D$782,СВЦЭМ!$A$39:$A$782,$A101,СВЦЭМ!$B$39:$B$782,G$83)+'СЕТ СН'!$H$11+СВЦЭМ!$D$10+'СЕТ СН'!$H$5-'СЕТ СН'!$H$21</f>
        <v>5480.1402004700003</v>
      </c>
      <c r="H101" s="36">
        <f>SUMIFS(СВЦЭМ!$D$39:$D$782,СВЦЭМ!$A$39:$A$782,$A101,СВЦЭМ!$B$39:$B$782,H$83)+'СЕТ СН'!$H$11+СВЦЭМ!$D$10+'СЕТ СН'!$H$5-'СЕТ СН'!$H$21</f>
        <v>5403.4397489000003</v>
      </c>
      <c r="I101" s="36">
        <f>SUMIFS(СВЦЭМ!$D$39:$D$782,СВЦЭМ!$A$39:$A$782,$A101,СВЦЭМ!$B$39:$B$782,I$83)+'СЕТ СН'!$H$11+СВЦЭМ!$D$10+'СЕТ СН'!$H$5-'СЕТ СН'!$H$21</f>
        <v>5295.1969029100001</v>
      </c>
      <c r="J101" s="36">
        <f>SUMIFS(СВЦЭМ!$D$39:$D$782,СВЦЭМ!$A$39:$A$782,$A101,СВЦЭМ!$B$39:$B$782,J$83)+'СЕТ СН'!$H$11+СВЦЭМ!$D$10+'СЕТ СН'!$H$5-'СЕТ СН'!$H$21</f>
        <v>5227.6403756199998</v>
      </c>
      <c r="K101" s="36">
        <f>SUMIFS(СВЦЭМ!$D$39:$D$782,СВЦЭМ!$A$39:$A$782,$A101,СВЦЭМ!$B$39:$B$782,K$83)+'СЕТ СН'!$H$11+СВЦЭМ!$D$10+'СЕТ СН'!$H$5-'СЕТ СН'!$H$21</f>
        <v>5222.4568449899998</v>
      </c>
      <c r="L101" s="36">
        <f>SUMIFS(СВЦЭМ!$D$39:$D$782,СВЦЭМ!$A$39:$A$782,$A101,СВЦЭМ!$B$39:$B$782,L$83)+'СЕТ СН'!$H$11+СВЦЭМ!$D$10+'СЕТ СН'!$H$5-'СЕТ СН'!$H$21</f>
        <v>5224.7378561900005</v>
      </c>
      <c r="M101" s="36">
        <f>SUMIFS(СВЦЭМ!$D$39:$D$782,СВЦЭМ!$A$39:$A$782,$A101,СВЦЭМ!$B$39:$B$782,M$83)+'СЕТ СН'!$H$11+СВЦЭМ!$D$10+'СЕТ СН'!$H$5-'СЕТ СН'!$H$21</f>
        <v>5250.2102069800003</v>
      </c>
      <c r="N101" s="36">
        <f>SUMIFS(СВЦЭМ!$D$39:$D$782,СВЦЭМ!$A$39:$A$782,$A101,СВЦЭМ!$B$39:$B$782,N$83)+'СЕТ СН'!$H$11+СВЦЭМ!$D$10+'СЕТ СН'!$H$5-'СЕТ СН'!$H$21</f>
        <v>5294.1723126500001</v>
      </c>
      <c r="O101" s="36">
        <f>SUMIFS(СВЦЭМ!$D$39:$D$782,СВЦЭМ!$A$39:$A$782,$A101,СВЦЭМ!$B$39:$B$782,O$83)+'СЕТ СН'!$H$11+СВЦЭМ!$D$10+'СЕТ СН'!$H$5-'СЕТ СН'!$H$21</f>
        <v>5334.4557417599999</v>
      </c>
      <c r="P101" s="36">
        <f>SUMIFS(СВЦЭМ!$D$39:$D$782,СВЦЭМ!$A$39:$A$782,$A101,СВЦЭМ!$B$39:$B$782,P$83)+'СЕТ СН'!$H$11+СВЦЭМ!$D$10+'СЕТ СН'!$H$5-'СЕТ СН'!$H$21</f>
        <v>5323.9904940900005</v>
      </c>
      <c r="Q101" s="36">
        <f>SUMIFS(СВЦЭМ!$D$39:$D$782,СВЦЭМ!$A$39:$A$782,$A101,СВЦЭМ!$B$39:$B$782,Q$83)+'СЕТ СН'!$H$11+СВЦЭМ!$D$10+'СЕТ СН'!$H$5-'СЕТ СН'!$H$21</f>
        <v>5322.9643770100001</v>
      </c>
      <c r="R101" s="36">
        <f>SUMIFS(СВЦЭМ!$D$39:$D$782,СВЦЭМ!$A$39:$A$782,$A101,СВЦЭМ!$B$39:$B$782,R$83)+'СЕТ СН'!$H$11+СВЦЭМ!$D$10+'СЕТ СН'!$H$5-'СЕТ СН'!$H$21</f>
        <v>5347.3100056800004</v>
      </c>
      <c r="S101" s="36">
        <f>SUMIFS(СВЦЭМ!$D$39:$D$782,СВЦЭМ!$A$39:$A$782,$A101,СВЦЭМ!$B$39:$B$782,S$83)+'СЕТ СН'!$H$11+СВЦЭМ!$D$10+'СЕТ СН'!$H$5-'СЕТ СН'!$H$21</f>
        <v>5301.0016033900001</v>
      </c>
      <c r="T101" s="36">
        <f>SUMIFS(СВЦЭМ!$D$39:$D$782,СВЦЭМ!$A$39:$A$782,$A101,СВЦЭМ!$B$39:$B$782,T$83)+'СЕТ СН'!$H$11+СВЦЭМ!$D$10+'СЕТ СН'!$H$5-'СЕТ СН'!$H$21</f>
        <v>5257.1809323699999</v>
      </c>
      <c r="U101" s="36">
        <f>SUMIFS(СВЦЭМ!$D$39:$D$782,СВЦЭМ!$A$39:$A$782,$A101,СВЦЭМ!$B$39:$B$782,U$83)+'СЕТ СН'!$H$11+СВЦЭМ!$D$10+'СЕТ СН'!$H$5-'СЕТ СН'!$H$21</f>
        <v>5229.4212897500001</v>
      </c>
      <c r="V101" s="36">
        <f>SUMIFS(СВЦЭМ!$D$39:$D$782,СВЦЭМ!$A$39:$A$782,$A101,СВЦЭМ!$B$39:$B$782,V$83)+'СЕТ СН'!$H$11+СВЦЭМ!$D$10+'СЕТ СН'!$H$5-'СЕТ СН'!$H$21</f>
        <v>5199.8198628200007</v>
      </c>
      <c r="W101" s="36">
        <f>SUMIFS(СВЦЭМ!$D$39:$D$782,СВЦЭМ!$A$39:$A$782,$A101,СВЦЭМ!$B$39:$B$782,W$83)+'СЕТ СН'!$H$11+СВЦЭМ!$D$10+'СЕТ СН'!$H$5-'СЕТ СН'!$H$21</f>
        <v>5188.8615857000004</v>
      </c>
      <c r="X101" s="36">
        <f>SUMIFS(СВЦЭМ!$D$39:$D$782,СВЦЭМ!$A$39:$A$782,$A101,СВЦЭМ!$B$39:$B$782,X$83)+'СЕТ СН'!$H$11+СВЦЭМ!$D$10+'СЕТ СН'!$H$5-'СЕТ СН'!$H$21</f>
        <v>5239.6066656200001</v>
      </c>
      <c r="Y101" s="36">
        <f>SUMIFS(СВЦЭМ!$D$39:$D$782,СВЦЭМ!$A$39:$A$782,$A101,СВЦЭМ!$B$39:$B$782,Y$83)+'СЕТ СН'!$H$11+СВЦЭМ!$D$10+'СЕТ СН'!$H$5-'СЕТ СН'!$H$21</f>
        <v>5325.6236971500002</v>
      </c>
    </row>
    <row r="102" spans="1:25" ht="15.75" x14ac:dyDescent="0.2">
      <c r="A102" s="35">
        <f t="shared" si="2"/>
        <v>45065</v>
      </c>
      <c r="B102" s="36">
        <f>SUMIFS(СВЦЭМ!$D$39:$D$782,СВЦЭМ!$A$39:$A$782,$A102,СВЦЭМ!$B$39:$B$782,B$83)+'СЕТ СН'!$H$11+СВЦЭМ!$D$10+'СЕТ СН'!$H$5-'СЕТ СН'!$H$21</f>
        <v>5387.9074393400006</v>
      </c>
      <c r="C102" s="36">
        <f>SUMIFS(СВЦЭМ!$D$39:$D$782,СВЦЭМ!$A$39:$A$782,$A102,СВЦЭМ!$B$39:$B$782,C$83)+'СЕТ СН'!$H$11+СВЦЭМ!$D$10+'СЕТ СН'!$H$5-'СЕТ СН'!$H$21</f>
        <v>5427.8877296299997</v>
      </c>
      <c r="D102" s="36">
        <f>SUMIFS(СВЦЭМ!$D$39:$D$782,СВЦЭМ!$A$39:$A$782,$A102,СВЦЭМ!$B$39:$B$782,D$83)+'СЕТ СН'!$H$11+СВЦЭМ!$D$10+'СЕТ СН'!$H$5-'СЕТ СН'!$H$21</f>
        <v>5440.6607163500003</v>
      </c>
      <c r="E102" s="36">
        <f>SUMIFS(СВЦЭМ!$D$39:$D$782,СВЦЭМ!$A$39:$A$782,$A102,СВЦЭМ!$B$39:$B$782,E$83)+'СЕТ СН'!$H$11+СВЦЭМ!$D$10+'СЕТ СН'!$H$5-'СЕТ СН'!$H$21</f>
        <v>5429.5209222000003</v>
      </c>
      <c r="F102" s="36">
        <f>SUMIFS(СВЦЭМ!$D$39:$D$782,СВЦЭМ!$A$39:$A$782,$A102,СВЦЭМ!$B$39:$B$782,F$83)+'СЕТ СН'!$H$11+СВЦЭМ!$D$10+'СЕТ СН'!$H$5-'СЕТ СН'!$H$21</f>
        <v>5432.7119801400004</v>
      </c>
      <c r="G102" s="36">
        <f>SUMIFS(СВЦЭМ!$D$39:$D$782,СВЦЭМ!$A$39:$A$782,$A102,СВЦЭМ!$B$39:$B$782,G$83)+'СЕТ СН'!$H$11+СВЦЭМ!$D$10+'СЕТ СН'!$H$5-'СЕТ СН'!$H$21</f>
        <v>5371.2624036300003</v>
      </c>
      <c r="H102" s="36">
        <f>SUMIFS(СВЦЭМ!$D$39:$D$782,СВЦЭМ!$A$39:$A$782,$A102,СВЦЭМ!$B$39:$B$782,H$83)+'СЕТ СН'!$H$11+СВЦЭМ!$D$10+'СЕТ СН'!$H$5-'СЕТ СН'!$H$21</f>
        <v>5223.0652721400002</v>
      </c>
      <c r="I102" s="36">
        <f>SUMIFS(СВЦЭМ!$D$39:$D$782,СВЦЭМ!$A$39:$A$782,$A102,СВЦЭМ!$B$39:$B$782,I$83)+'СЕТ СН'!$H$11+СВЦЭМ!$D$10+'СЕТ СН'!$H$5-'СЕТ СН'!$H$21</f>
        <v>5220.2537471400001</v>
      </c>
      <c r="J102" s="36">
        <f>SUMIFS(СВЦЭМ!$D$39:$D$782,СВЦЭМ!$A$39:$A$782,$A102,СВЦЭМ!$B$39:$B$782,J$83)+'СЕТ СН'!$H$11+СВЦЭМ!$D$10+'СЕТ СН'!$H$5-'СЕТ СН'!$H$21</f>
        <v>5162.6130331300001</v>
      </c>
      <c r="K102" s="36">
        <f>SUMIFS(СВЦЭМ!$D$39:$D$782,СВЦЭМ!$A$39:$A$782,$A102,СВЦЭМ!$B$39:$B$782,K$83)+'СЕТ СН'!$H$11+СВЦЭМ!$D$10+'СЕТ СН'!$H$5-'СЕТ СН'!$H$21</f>
        <v>5160.8913710900006</v>
      </c>
      <c r="L102" s="36">
        <f>SUMIFS(СВЦЭМ!$D$39:$D$782,СВЦЭМ!$A$39:$A$782,$A102,СВЦЭМ!$B$39:$B$782,L$83)+'СЕТ СН'!$H$11+СВЦЭМ!$D$10+'СЕТ СН'!$H$5-'СЕТ СН'!$H$21</f>
        <v>5183.5502180500007</v>
      </c>
      <c r="M102" s="36">
        <f>SUMIFS(СВЦЭМ!$D$39:$D$782,СВЦЭМ!$A$39:$A$782,$A102,СВЦЭМ!$B$39:$B$782,M$83)+'СЕТ СН'!$H$11+СВЦЭМ!$D$10+'СЕТ СН'!$H$5-'СЕТ СН'!$H$21</f>
        <v>5203.5169784700001</v>
      </c>
      <c r="N102" s="36">
        <f>SUMIFS(СВЦЭМ!$D$39:$D$782,СВЦЭМ!$A$39:$A$782,$A102,СВЦЭМ!$B$39:$B$782,N$83)+'СЕТ СН'!$H$11+СВЦЭМ!$D$10+'СЕТ СН'!$H$5-'СЕТ СН'!$H$21</f>
        <v>5244.0926946400004</v>
      </c>
      <c r="O102" s="36">
        <f>SUMIFS(СВЦЭМ!$D$39:$D$782,СВЦЭМ!$A$39:$A$782,$A102,СВЦЭМ!$B$39:$B$782,O$83)+'СЕТ СН'!$H$11+СВЦЭМ!$D$10+'СЕТ СН'!$H$5-'СЕТ СН'!$H$21</f>
        <v>5272.6349175300002</v>
      </c>
      <c r="P102" s="36">
        <f>SUMIFS(СВЦЭМ!$D$39:$D$782,СВЦЭМ!$A$39:$A$782,$A102,СВЦЭМ!$B$39:$B$782,P$83)+'СЕТ СН'!$H$11+СВЦЭМ!$D$10+'СЕТ СН'!$H$5-'СЕТ СН'!$H$21</f>
        <v>5305.2599098600003</v>
      </c>
      <c r="Q102" s="36">
        <f>SUMIFS(СВЦЭМ!$D$39:$D$782,СВЦЭМ!$A$39:$A$782,$A102,СВЦЭМ!$B$39:$B$782,Q$83)+'СЕТ СН'!$H$11+СВЦЭМ!$D$10+'СЕТ СН'!$H$5-'СЕТ СН'!$H$21</f>
        <v>5307.9357496400007</v>
      </c>
      <c r="R102" s="36">
        <f>SUMIFS(СВЦЭМ!$D$39:$D$782,СВЦЭМ!$A$39:$A$782,$A102,СВЦЭМ!$B$39:$B$782,R$83)+'СЕТ СН'!$H$11+СВЦЭМ!$D$10+'СЕТ СН'!$H$5-'СЕТ СН'!$H$21</f>
        <v>5242.3097325500003</v>
      </c>
      <c r="S102" s="36">
        <f>SUMIFS(СВЦЭМ!$D$39:$D$782,СВЦЭМ!$A$39:$A$782,$A102,СВЦЭМ!$B$39:$B$782,S$83)+'СЕТ СН'!$H$11+СВЦЭМ!$D$10+'СЕТ СН'!$H$5-'СЕТ СН'!$H$21</f>
        <v>5187.2205263000005</v>
      </c>
      <c r="T102" s="36">
        <f>SUMIFS(СВЦЭМ!$D$39:$D$782,СВЦЭМ!$A$39:$A$782,$A102,СВЦЭМ!$B$39:$B$782,T$83)+'СЕТ СН'!$H$11+СВЦЭМ!$D$10+'СЕТ СН'!$H$5-'СЕТ СН'!$H$21</f>
        <v>5134.2233066900008</v>
      </c>
      <c r="U102" s="36">
        <f>SUMIFS(СВЦЭМ!$D$39:$D$782,СВЦЭМ!$A$39:$A$782,$A102,СВЦЭМ!$B$39:$B$782,U$83)+'СЕТ СН'!$H$11+СВЦЭМ!$D$10+'СЕТ СН'!$H$5-'СЕТ СН'!$H$21</f>
        <v>5095.9621702200002</v>
      </c>
      <c r="V102" s="36">
        <f>SUMIFS(СВЦЭМ!$D$39:$D$782,СВЦЭМ!$A$39:$A$782,$A102,СВЦЭМ!$B$39:$B$782,V$83)+'СЕТ СН'!$H$11+СВЦЭМ!$D$10+'СЕТ СН'!$H$5-'СЕТ СН'!$H$21</f>
        <v>5062.0927751899999</v>
      </c>
      <c r="W102" s="36">
        <f>SUMIFS(СВЦЭМ!$D$39:$D$782,СВЦЭМ!$A$39:$A$782,$A102,СВЦЭМ!$B$39:$B$782,W$83)+'СЕТ СН'!$H$11+СВЦЭМ!$D$10+'СЕТ СН'!$H$5-'СЕТ СН'!$H$21</f>
        <v>5073.6641315900006</v>
      </c>
      <c r="X102" s="36">
        <f>SUMIFS(СВЦЭМ!$D$39:$D$782,СВЦЭМ!$A$39:$A$782,$A102,СВЦЭМ!$B$39:$B$782,X$83)+'СЕТ СН'!$H$11+СВЦЭМ!$D$10+'СЕТ СН'!$H$5-'СЕТ СН'!$H$21</f>
        <v>5127.1807143900005</v>
      </c>
      <c r="Y102" s="36">
        <f>SUMIFS(СВЦЭМ!$D$39:$D$782,СВЦЭМ!$A$39:$A$782,$A102,СВЦЭМ!$B$39:$B$782,Y$83)+'СЕТ СН'!$H$11+СВЦЭМ!$D$10+'СЕТ СН'!$H$5-'СЕТ СН'!$H$21</f>
        <v>5165.2169028200005</v>
      </c>
    </row>
    <row r="103" spans="1:25" ht="15.75" x14ac:dyDescent="0.2">
      <c r="A103" s="35">
        <f t="shared" si="2"/>
        <v>45066</v>
      </c>
      <c r="B103" s="36">
        <f>SUMIFS(СВЦЭМ!$D$39:$D$782,СВЦЭМ!$A$39:$A$782,$A103,СВЦЭМ!$B$39:$B$782,B$83)+'СЕТ СН'!$H$11+СВЦЭМ!$D$10+'СЕТ СН'!$H$5-'СЕТ СН'!$H$21</f>
        <v>5273.9717340400002</v>
      </c>
      <c r="C103" s="36">
        <f>SUMIFS(СВЦЭМ!$D$39:$D$782,СВЦЭМ!$A$39:$A$782,$A103,СВЦЭМ!$B$39:$B$782,C$83)+'СЕТ СН'!$H$11+СВЦЭМ!$D$10+'СЕТ СН'!$H$5-'СЕТ СН'!$H$21</f>
        <v>5361.6407586100004</v>
      </c>
      <c r="D103" s="36">
        <f>SUMIFS(СВЦЭМ!$D$39:$D$782,СВЦЭМ!$A$39:$A$782,$A103,СВЦЭМ!$B$39:$B$782,D$83)+'СЕТ СН'!$H$11+СВЦЭМ!$D$10+'СЕТ СН'!$H$5-'СЕТ СН'!$H$21</f>
        <v>5369.1122344900004</v>
      </c>
      <c r="E103" s="36">
        <f>SUMIFS(СВЦЭМ!$D$39:$D$782,СВЦЭМ!$A$39:$A$782,$A103,СВЦЭМ!$B$39:$B$782,E$83)+'СЕТ СН'!$H$11+СВЦЭМ!$D$10+'СЕТ СН'!$H$5-'СЕТ СН'!$H$21</f>
        <v>5355.4509104600002</v>
      </c>
      <c r="F103" s="36">
        <f>SUMIFS(СВЦЭМ!$D$39:$D$782,СВЦЭМ!$A$39:$A$782,$A103,СВЦЭМ!$B$39:$B$782,F$83)+'СЕТ СН'!$H$11+СВЦЭМ!$D$10+'СЕТ СН'!$H$5-'СЕТ СН'!$H$21</f>
        <v>5433.8854229600001</v>
      </c>
      <c r="G103" s="36">
        <f>SUMIFS(СВЦЭМ!$D$39:$D$782,СВЦЭМ!$A$39:$A$782,$A103,СВЦЭМ!$B$39:$B$782,G$83)+'СЕТ СН'!$H$11+СВЦЭМ!$D$10+'СЕТ СН'!$H$5-'СЕТ СН'!$H$21</f>
        <v>5425.6544284800002</v>
      </c>
      <c r="H103" s="36">
        <f>SUMIFS(СВЦЭМ!$D$39:$D$782,СВЦЭМ!$A$39:$A$782,$A103,СВЦЭМ!$B$39:$B$782,H$83)+'СЕТ СН'!$H$11+СВЦЭМ!$D$10+'СЕТ СН'!$H$5-'СЕТ СН'!$H$21</f>
        <v>5410.3809489000005</v>
      </c>
      <c r="I103" s="36">
        <f>SUMIFS(СВЦЭМ!$D$39:$D$782,СВЦЭМ!$A$39:$A$782,$A103,СВЦЭМ!$B$39:$B$782,I$83)+'СЕТ СН'!$H$11+СВЦЭМ!$D$10+'СЕТ СН'!$H$5-'СЕТ СН'!$H$21</f>
        <v>5308.93420599</v>
      </c>
      <c r="J103" s="36">
        <f>SUMIFS(СВЦЭМ!$D$39:$D$782,СВЦЭМ!$A$39:$A$782,$A103,СВЦЭМ!$B$39:$B$782,J$83)+'СЕТ СН'!$H$11+СВЦЭМ!$D$10+'СЕТ СН'!$H$5-'СЕТ СН'!$H$21</f>
        <v>5207.7598421900002</v>
      </c>
      <c r="K103" s="36">
        <f>SUMIFS(СВЦЭМ!$D$39:$D$782,СВЦЭМ!$A$39:$A$782,$A103,СВЦЭМ!$B$39:$B$782,K$83)+'СЕТ СН'!$H$11+СВЦЭМ!$D$10+'СЕТ СН'!$H$5-'СЕТ СН'!$H$21</f>
        <v>5169.2345622600005</v>
      </c>
      <c r="L103" s="36">
        <f>SUMIFS(СВЦЭМ!$D$39:$D$782,СВЦЭМ!$A$39:$A$782,$A103,СВЦЭМ!$B$39:$B$782,L$83)+'СЕТ СН'!$H$11+СВЦЭМ!$D$10+'СЕТ СН'!$H$5-'СЕТ СН'!$H$21</f>
        <v>5154.0607587499999</v>
      </c>
      <c r="M103" s="36">
        <f>SUMIFS(СВЦЭМ!$D$39:$D$782,СВЦЭМ!$A$39:$A$782,$A103,СВЦЭМ!$B$39:$B$782,M$83)+'СЕТ СН'!$H$11+СВЦЭМ!$D$10+'СЕТ СН'!$H$5-'СЕТ СН'!$H$21</f>
        <v>5146.81274347</v>
      </c>
      <c r="N103" s="36">
        <f>SUMIFS(СВЦЭМ!$D$39:$D$782,СВЦЭМ!$A$39:$A$782,$A103,СВЦЭМ!$B$39:$B$782,N$83)+'СЕТ СН'!$H$11+СВЦЭМ!$D$10+'СЕТ СН'!$H$5-'СЕТ СН'!$H$21</f>
        <v>5180.3857521600003</v>
      </c>
      <c r="O103" s="36">
        <f>SUMIFS(СВЦЭМ!$D$39:$D$782,СВЦЭМ!$A$39:$A$782,$A103,СВЦЭМ!$B$39:$B$782,O$83)+'СЕТ СН'!$H$11+СВЦЭМ!$D$10+'СЕТ СН'!$H$5-'СЕТ СН'!$H$21</f>
        <v>5191.4025537699999</v>
      </c>
      <c r="P103" s="36">
        <f>SUMIFS(СВЦЭМ!$D$39:$D$782,СВЦЭМ!$A$39:$A$782,$A103,СВЦЭМ!$B$39:$B$782,P$83)+'СЕТ СН'!$H$11+СВЦЭМ!$D$10+'СЕТ СН'!$H$5-'СЕТ СН'!$H$21</f>
        <v>5204.3796020400005</v>
      </c>
      <c r="Q103" s="36">
        <f>SUMIFS(СВЦЭМ!$D$39:$D$782,СВЦЭМ!$A$39:$A$782,$A103,СВЦЭМ!$B$39:$B$782,Q$83)+'СЕТ СН'!$H$11+СВЦЭМ!$D$10+'СЕТ СН'!$H$5-'СЕТ СН'!$H$21</f>
        <v>5221.9103379600001</v>
      </c>
      <c r="R103" s="36">
        <f>SUMIFS(СВЦЭМ!$D$39:$D$782,СВЦЭМ!$A$39:$A$782,$A103,СВЦЭМ!$B$39:$B$782,R$83)+'СЕТ СН'!$H$11+СВЦЭМ!$D$10+'СЕТ СН'!$H$5-'СЕТ СН'!$H$21</f>
        <v>5206.5508353200003</v>
      </c>
      <c r="S103" s="36">
        <f>SUMIFS(СВЦЭМ!$D$39:$D$782,СВЦЭМ!$A$39:$A$782,$A103,СВЦЭМ!$B$39:$B$782,S$83)+'СЕТ СН'!$H$11+СВЦЭМ!$D$10+'СЕТ СН'!$H$5-'СЕТ СН'!$H$21</f>
        <v>5155.0081207500007</v>
      </c>
      <c r="T103" s="36">
        <f>SUMIFS(СВЦЭМ!$D$39:$D$782,СВЦЭМ!$A$39:$A$782,$A103,СВЦЭМ!$B$39:$B$782,T$83)+'СЕТ СН'!$H$11+СВЦЭМ!$D$10+'СЕТ СН'!$H$5-'СЕТ СН'!$H$21</f>
        <v>5121.4087559400004</v>
      </c>
      <c r="U103" s="36">
        <f>SUMIFS(СВЦЭМ!$D$39:$D$782,СВЦЭМ!$A$39:$A$782,$A103,СВЦЭМ!$B$39:$B$782,U$83)+'СЕТ СН'!$H$11+СВЦЭМ!$D$10+'СЕТ СН'!$H$5-'СЕТ СН'!$H$21</f>
        <v>5109.6344306800002</v>
      </c>
      <c r="V103" s="36">
        <f>SUMIFS(СВЦЭМ!$D$39:$D$782,СВЦЭМ!$A$39:$A$782,$A103,СВЦЭМ!$B$39:$B$782,V$83)+'СЕТ СН'!$H$11+СВЦЭМ!$D$10+'СЕТ СН'!$H$5-'СЕТ СН'!$H$21</f>
        <v>5079.5408809099999</v>
      </c>
      <c r="W103" s="36">
        <f>SUMIFS(СВЦЭМ!$D$39:$D$782,СВЦЭМ!$A$39:$A$782,$A103,СВЦЭМ!$B$39:$B$782,W$83)+'СЕТ СН'!$H$11+СВЦЭМ!$D$10+'СЕТ СН'!$H$5-'СЕТ СН'!$H$21</f>
        <v>5053.31060806</v>
      </c>
      <c r="X103" s="36">
        <f>SUMIFS(СВЦЭМ!$D$39:$D$782,СВЦЭМ!$A$39:$A$782,$A103,СВЦЭМ!$B$39:$B$782,X$83)+'СЕТ СН'!$H$11+СВЦЭМ!$D$10+'СЕТ СН'!$H$5-'СЕТ СН'!$H$21</f>
        <v>5098.3356060300002</v>
      </c>
      <c r="Y103" s="36">
        <f>SUMIFS(СВЦЭМ!$D$39:$D$782,СВЦЭМ!$A$39:$A$782,$A103,СВЦЭМ!$B$39:$B$782,Y$83)+'СЕТ СН'!$H$11+СВЦЭМ!$D$10+'СЕТ СН'!$H$5-'СЕТ СН'!$H$21</f>
        <v>5157.2890271000006</v>
      </c>
    </row>
    <row r="104" spans="1:25" ht="15.75" x14ac:dyDescent="0.2">
      <c r="A104" s="35">
        <f t="shared" si="2"/>
        <v>45067</v>
      </c>
      <c r="B104" s="36">
        <f>SUMIFS(СВЦЭМ!$D$39:$D$782,СВЦЭМ!$A$39:$A$782,$A104,СВЦЭМ!$B$39:$B$782,B$83)+'СЕТ СН'!$H$11+СВЦЭМ!$D$10+'СЕТ СН'!$H$5-'СЕТ СН'!$H$21</f>
        <v>5210.6234903800005</v>
      </c>
      <c r="C104" s="36">
        <f>SUMIFS(СВЦЭМ!$D$39:$D$782,СВЦЭМ!$A$39:$A$782,$A104,СВЦЭМ!$B$39:$B$782,C$83)+'СЕТ СН'!$H$11+СВЦЭМ!$D$10+'СЕТ СН'!$H$5-'СЕТ СН'!$H$21</f>
        <v>5299.7280042700004</v>
      </c>
      <c r="D104" s="36">
        <f>SUMIFS(СВЦЭМ!$D$39:$D$782,СВЦЭМ!$A$39:$A$782,$A104,СВЦЭМ!$B$39:$B$782,D$83)+'СЕТ СН'!$H$11+СВЦЭМ!$D$10+'СЕТ СН'!$H$5-'СЕТ СН'!$H$21</f>
        <v>5402.44240739</v>
      </c>
      <c r="E104" s="36">
        <f>SUMIFS(СВЦЭМ!$D$39:$D$782,СВЦЭМ!$A$39:$A$782,$A104,СВЦЭМ!$B$39:$B$782,E$83)+'СЕТ СН'!$H$11+СВЦЭМ!$D$10+'СЕТ СН'!$H$5-'СЕТ СН'!$H$21</f>
        <v>5370.1478534400003</v>
      </c>
      <c r="F104" s="36">
        <f>SUMIFS(СВЦЭМ!$D$39:$D$782,СВЦЭМ!$A$39:$A$782,$A104,СВЦЭМ!$B$39:$B$782,F$83)+'СЕТ СН'!$H$11+СВЦЭМ!$D$10+'СЕТ СН'!$H$5-'СЕТ СН'!$H$21</f>
        <v>5460.1197154600004</v>
      </c>
      <c r="G104" s="36">
        <f>SUMIFS(СВЦЭМ!$D$39:$D$782,СВЦЭМ!$A$39:$A$782,$A104,СВЦЭМ!$B$39:$B$782,G$83)+'СЕТ СН'!$H$11+СВЦЭМ!$D$10+'СЕТ СН'!$H$5-'СЕТ СН'!$H$21</f>
        <v>5448.9819287600003</v>
      </c>
      <c r="H104" s="36">
        <f>SUMIFS(СВЦЭМ!$D$39:$D$782,СВЦЭМ!$A$39:$A$782,$A104,СВЦЭМ!$B$39:$B$782,H$83)+'СЕТ СН'!$H$11+СВЦЭМ!$D$10+'СЕТ СН'!$H$5-'СЕТ СН'!$H$21</f>
        <v>5410.7993605700003</v>
      </c>
      <c r="I104" s="36">
        <f>SUMIFS(СВЦЭМ!$D$39:$D$782,СВЦЭМ!$A$39:$A$782,$A104,СВЦЭМ!$B$39:$B$782,I$83)+'СЕТ СН'!$H$11+СВЦЭМ!$D$10+'СЕТ СН'!$H$5-'СЕТ СН'!$H$21</f>
        <v>5355.73237462</v>
      </c>
      <c r="J104" s="36">
        <f>SUMIFS(СВЦЭМ!$D$39:$D$782,СВЦЭМ!$A$39:$A$782,$A104,СВЦЭМ!$B$39:$B$782,J$83)+'СЕТ СН'!$H$11+СВЦЭМ!$D$10+'СЕТ СН'!$H$5-'СЕТ СН'!$H$21</f>
        <v>5247.6134334200005</v>
      </c>
      <c r="K104" s="36">
        <f>SUMIFS(СВЦЭМ!$D$39:$D$782,СВЦЭМ!$A$39:$A$782,$A104,СВЦЭМ!$B$39:$B$782,K$83)+'СЕТ СН'!$H$11+СВЦЭМ!$D$10+'СЕТ СН'!$H$5-'СЕТ СН'!$H$21</f>
        <v>5223.7621558700002</v>
      </c>
      <c r="L104" s="36">
        <f>SUMIFS(СВЦЭМ!$D$39:$D$782,СВЦЭМ!$A$39:$A$782,$A104,СВЦЭМ!$B$39:$B$782,L$83)+'СЕТ СН'!$H$11+СВЦЭМ!$D$10+'СЕТ СН'!$H$5-'СЕТ СН'!$H$21</f>
        <v>5201.4599725799999</v>
      </c>
      <c r="M104" s="36">
        <f>SUMIFS(СВЦЭМ!$D$39:$D$782,СВЦЭМ!$A$39:$A$782,$A104,СВЦЭМ!$B$39:$B$782,M$83)+'СЕТ СН'!$H$11+СВЦЭМ!$D$10+'СЕТ СН'!$H$5-'СЕТ СН'!$H$21</f>
        <v>5188.8289026600005</v>
      </c>
      <c r="N104" s="36">
        <f>SUMIFS(СВЦЭМ!$D$39:$D$782,СВЦЭМ!$A$39:$A$782,$A104,СВЦЭМ!$B$39:$B$782,N$83)+'СЕТ СН'!$H$11+СВЦЭМ!$D$10+'СЕТ СН'!$H$5-'СЕТ СН'!$H$21</f>
        <v>5214.54636235</v>
      </c>
      <c r="O104" s="36">
        <f>SUMIFS(СВЦЭМ!$D$39:$D$782,СВЦЭМ!$A$39:$A$782,$A104,СВЦЭМ!$B$39:$B$782,O$83)+'СЕТ СН'!$H$11+СВЦЭМ!$D$10+'СЕТ СН'!$H$5-'СЕТ СН'!$H$21</f>
        <v>5230.34711943</v>
      </c>
      <c r="P104" s="36">
        <f>SUMIFS(СВЦЭМ!$D$39:$D$782,СВЦЭМ!$A$39:$A$782,$A104,СВЦЭМ!$B$39:$B$782,P$83)+'СЕТ СН'!$H$11+СВЦЭМ!$D$10+'СЕТ СН'!$H$5-'СЕТ СН'!$H$21</f>
        <v>5243.0543537900003</v>
      </c>
      <c r="Q104" s="36">
        <f>SUMIFS(СВЦЭМ!$D$39:$D$782,СВЦЭМ!$A$39:$A$782,$A104,СВЦЭМ!$B$39:$B$782,Q$83)+'СЕТ СН'!$H$11+СВЦЭМ!$D$10+'СЕТ СН'!$H$5-'СЕТ СН'!$H$21</f>
        <v>5251.5039055800007</v>
      </c>
      <c r="R104" s="36">
        <f>SUMIFS(СВЦЭМ!$D$39:$D$782,СВЦЭМ!$A$39:$A$782,$A104,СВЦЭМ!$B$39:$B$782,R$83)+'СЕТ СН'!$H$11+СВЦЭМ!$D$10+'СЕТ СН'!$H$5-'СЕТ СН'!$H$21</f>
        <v>5234.0427653300003</v>
      </c>
      <c r="S104" s="36">
        <f>SUMIFS(СВЦЭМ!$D$39:$D$782,СВЦЭМ!$A$39:$A$782,$A104,СВЦЭМ!$B$39:$B$782,S$83)+'СЕТ СН'!$H$11+СВЦЭМ!$D$10+'СЕТ СН'!$H$5-'СЕТ СН'!$H$21</f>
        <v>5194.0764639600002</v>
      </c>
      <c r="T104" s="36">
        <f>SUMIFS(СВЦЭМ!$D$39:$D$782,СВЦЭМ!$A$39:$A$782,$A104,СВЦЭМ!$B$39:$B$782,T$83)+'СЕТ СН'!$H$11+СВЦЭМ!$D$10+'СЕТ СН'!$H$5-'СЕТ СН'!$H$21</f>
        <v>5166.5023872700003</v>
      </c>
      <c r="U104" s="36">
        <f>SUMIFS(СВЦЭМ!$D$39:$D$782,СВЦЭМ!$A$39:$A$782,$A104,СВЦЭМ!$B$39:$B$782,U$83)+'СЕТ СН'!$H$11+СВЦЭМ!$D$10+'СЕТ СН'!$H$5-'СЕТ СН'!$H$21</f>
        <v>5151.8353531499997</v>
      </c>
      <c r="V104" s="36">
        <f>SUMIFS(СВЦЭМ!$D$39:$D$782,СВЦЭМ!$A$39:$A$782,$A104,СВЦЭМ!$B$39:$B$782,V$83)+'СЕТ СН'!$H$11+СВЦЭМ!$D$10+'СЕТ СН'!$H$5-'СЕТ СН'!$H$21</f>
        <v>5138.3184207000004</v>
      </c>
      <c r="W104" s="36">
        <f>SUMIFS(СВЦЭМ!$D$39:$D$782,СВЦЭМ!$A$39:$A$782,$A104,СВЦЭМ!$B$39:$B$782,W$83)+'СЕТ СН'!$H$11+СВЦЭМ!$D$10+'СЕТ СН'!$H$5-'СЕТ СН'!$H$21</f>
        <v>5107.6036440900007</v>
      </c>
      <c r="X104" s="36">
        <f>SUMIFS(СВЦЭМ!$D$39:$D$782,СВЦЭМ!$A$39:$A$782,$A104,СВЦЭМ!$B$39:$B$782,X$83)+'СЕТ СН'!$H$11+СВЦЭМ!$D$10+'СЕТ СН'!$H$5-'СЕТ СН'!$H$21</f>
        <v>5153.0404790000002</v>
      </c>
      <c r="Y104" s="36">
        <f>SUMIFS(СВЦЭМ!$D$39:$D$782,СВЦЭМ!$A$39:$A$782,$A104,СВЦЭМ!$B$39:$B$782,Y$83)+'СЕТ СН'!$H$11+СВЦЭМ!$D$10+'СЕТ СН'!$H$5-'СЕТ СН'!$H$21</f>
        <v>5209.9920364899999</v>
      </c>
    </row>
    <row r="105" spans="1:25" ht="15.75" x14ac:dyDescent="0.2">
      <c r="A105" s="35">
        <f t="shared" si="2"/>
        <v>45068</v>
      </c>
      <c r="B105" s="36">
        <f>SUMIFS(СВЦЭМ!$D$39:$D$782,СВЦЭМ!$A$39:$A$782,$A105,СВЦЭМ!$B$39:$B$782,B$83)+'СЕТ СН'!$H$11+СВЦЭМ!$D$10+'СЕТ СН'!$H$5-'СЕТ СН'!$H$21</f>
        <v>5286.3436124</v>
      </c>
      <c r="C105" s="36">
        <f>SUMIFS(СВЦЭМ!$D$39:$D$782,СВЦЭМ!$A$39:$A$782,$A105,СВЦЭМ!$B$39:$B$782,C$83)+'СЕТ СН'!$H$11+СВЦЭМ!$D$10+'СЕТ СН'!$H$5-'СЕТ СН'!$H$21</f>
        <v>5363.5465234399999</v>
      </c>
      <c r="D105" s="36">
        <f>SUMIFS(СВЦЭМ!$D$39:$D$782,СВЦЭМ!$A$39:$A$782,$A105,СВЦЭМ!$B$39:$B$782,D$83)+'СЕТ СН'!$H$11+СВЦЭМ!$D$10+'СЕТ СН'!$H$5-'СЕТ СН'!$H$21</f>
        <v>5359.9406608200006</v>
      </c>
      <c r="E105" s="36">
        <f>SUMIFS(СВЦЭМ!$D$39:$D$782,СВЦЭМ!$A$39:$A$782,$A105,СВЦЭМ!$B$39:$B$782,E$83)+'СЕТ СН'!$H$11+СВЦЭМ!$D$10+'СЕТ СН'!$H$5-'СЕТ СН'!$H$21</f>
        <v>5344.9933791399999</v>
      </c>
      <c r="F105" s="36">
        <f>SUMIFS(СВЦЭМ!$D$39:$D$782,СВЦЭМ!$A$39:$A$782,$A105,СВЦЭМ!$B$39:$B$782,F$83)+'СЕТ СН'!$H$11+СВЦЭМ!$D$10+'СЕТ СН'!$H$5-'СЕТ СН'!$H$21</f>
        <v>5409.2214216100001</v>
      </c>
      <c r="G105" s="36">
        <f>SUMIFS(СВЦЭМ!$D$39:$D$782,СВЦЭМ!$A$39:$A$782,$A105,СВЦЭМ!$B$39:$B$782,G$83)+'СЕТ СН'!$H$11+СВЦЭМ!$D$10+'СЕТ СН'!$H$5-'СЕТ СН'!$H$21</f>
        <v>5365.4447067000001</v>
      </c>
      <c r="H105" s="36">
        <f>SUMIFS(СВЦЭМ!$D$39:$D$782,СВЦЭМ!$A$39:$A$782,$A105,СВЦЭМ!$B$39:$B$782,H$83)+'СЕТ СН'!$H$11+СВЦЭМ!$D$10+'СЕТ СН'!$H$5-'СЕТ СН'!$H$21</f>
        <v>5320.1792745100001</v>
      </c>
      <c r="I105" s="36">
        <f>SUMIFS(СВЦЭМ!$D$39:$D$782,СВЦЭМ!$A$39:$A$782,$A105,СВЦЭМ!$B$39:$B$782,I$83)+'СЕТ СН'!$H$11+СВЦЭМ!$D$10+'СЕТ СН'!$H$5-'СЕТ СН'!$H$21</f>
        <v>5249.8744483</v>
      </c>
      <c r="J105" s="36">
        <f>SUMIFS(СВЦЭМ!$D$39:$D$782,СВЦЭМ!$A$39:$A$782,$A105,СВЦЭМ!$B$39:$B$782,J$83)+'СЕТ СН'!$H$11+СВЦЭМ!$D$10+'СЕТ СН'!$H$5-'СЕТ СН'!$H$21</f>
        <v>5208.91033935</v>
      </c>
      <c r="K105" s="36">
        <f>SUMIFS(СВЦЭМ!$D$39:$D$782,СВЦЭМ!$A$39:$A$782,$A105,СВЦЭМ!$B$39:$B$782,K$83)+'СЕТ СН'!$H$11+СВЦЭМ!$D$10+'СЕТ СН'!$H$5-'СЕТ СН'!$H$21</f>
        <v>5175.6762280100002</v>
      </c>
      <c r="L105" s="36">
        <f>SUMIFS(СВЦЭМ!$D$39:$D$782,СВЦЭМ!$A$39:$A$782,$A105,СВЦЭМ!$B$39:$B$782,L$83)+'СЕТ СН'!$H$11+СВЦЭМ!$D$10+'СЕТ СН'!$H$5-'СЕТ СН'!$H$21</f>
        <v>5187.7293255900004</v>
      </c>
      <c r="M105" s="36">
        <f>SUMIFS(СВЦЭМ!$D$39:$D$782,СВЦЭМ!$A$39:$A$782,$A105,СВЦЭМ!$B$39:$B$782,M$83)+'СЕТ СН'!$H$11+СВЦЭМ!$D$10+'СЕТ СН'!$H$5-'СЕТ СН'!$H$21</f>
        <v>5241.4207890400003</v>
      </c>
      <c r="N105" s="36">
        <f>SUMIFS(СВЦЭМ!$D$39:$D$782,СВЦЭМ!$A$39:$A$782,$A105,СВЦЭМ!$B$39:$B$782,N$83)+'СЕТ СН'!$H$11+СВЦЭМ!$D$10+'СЕТ СН'!$H$5-'СЕТ СН'!$H$21</f>
        <v>5265.7792603800008</v>
      </c>
      <c r="O105" s="36">
        <f>SUMIFS(СВЦЭМ!$D$39:$D$782,СВЦЭМ!$A$39:$A$782,$A105,СВЦЭМ!$B$39:$B$782,O$83)+'СЕТ СН'!$H$11+СВЦЭМ!$D$10+'СЕТ СН'!$H$5-'СЕТ СН'!$H$21</f>
        <v>5261.9049730300003</v>
      </c>
      <c r="P105" s="36">
        <f>SUMIFS(СВЦЭМ!$D$39:$D$782,СВЦЭМ!$A$39:$A$782,$A105,СВЦЭМ!$B$39:$B$782,P$83)+'СЕТ СН'!$H$11+СВЦЭМ!$D$10+'СЕТ СН'!$H$5-'СЕТ СН'!$H$21</f>
        <v>5268.6566160100001</v>
      </c>
      <c r="Q105" s="36">
        <f>SUMIFS(СВЦЭМ!$D$39:$D$782,СВЦЭМ!$A$39:$A$782,$A105,СВЦЭМ!$B$39:$B$782,Q$83)+'СЕТ СН'!$H$11+СВЦЭМ!$D$10+'СЕТ СН'!$H$5-'СЕТ СН'!$H$21</f>
        <v>5269.1226383100002</v>
      </c>
      <c r="R105" s="36">
        <f>SUMIFS(СВЦЭМ!$D$39:$D$782,СВЦЭМ!$A$39:$A$782,$A105,СВЦЭМ!$B$39:$B$782,R$83)+'СЕТ СН'!$H$11+СВЦЭМ!$D$10+'СЕТ СН'!$H$5-'СЕТ СН'!$H$21</f>
        <v>5231.5114265700004</v>
      </c>
      <c r="S105" s="36">
        <f>SUMIFS(СВЦЭМ!$D$39:$D$782,СВЦЭМ!$A$39:$A$782,$A105,СВЦЭМ!$B$39:$B$782,S$83)+'СЕТ СН'!$H$11+СВЦЭМ!$D$10+'СЕТ СН'!$H$5-'СЕТ СН'!$H$21</f>
        <v>5188.7106351500006</v>
      </c>
      <c r="T105" s="36">
        <f>SUMIFS(СВЦЭМ!$D$39:$D$782,СВЦЭМ!$A$39:$A$782,$A105,СВЦЭМ!$B$39:$B$782,T$83)+'СЕТ СН'!$H$11+СВЦЭМ!$D$10+'СЕТ СН'!$H$5-'СЕТ СН'!$H$21</f>
        <v>5134.2714158100007</v>
      </c>
      <c r="U105" s="36">
        <f>SUMIFS(СВЦЭМ!$D$39:$D$782,СВЦЭМ!$A$39:$A$782,$A105,СВЦЭМ!$B$39:$B$782,U$83)+'СЕТ СН'!$H$11+СВЦЭМ!$D$10+'СЕТ СН'!$H$5-'СЕТ СН'!$H$21</f>
        <v>5154.57459449</v>
      </c>
      <c r="V105" s="36">
        <f>SUMIFS(СВЦЭМ!$D$39:$D$782,СВЦЭМ!$A$39:$A$782,$A105,СВЦЭМ!$B$39:$B$782,V$83)+'СЕТ СН'!$H$11+СВЦЭМ!$D$10+'СЕТ СН'!$H$5-'СЕТ СН'!$H$21</f>
        <v>5102.2351298000003</v>
      </c>
      <c r="W105" s="36">
        <f>SUMIFS(СВЦЭМ!$D$39:$D$782,СВЦЭМ!$A$39:$A$782,$A105,СВЦЭМ!$B$39:$B$782,W$83)+'СЕТ СН'!$H$11+СВЦЭМ!$D$10+'СЕТ СН'!$H$5-'СЕТ СН'!$H$21</f>
        <v>5193.9276323200002</v>
      </c>
      <c r="X105" s="36">
        <f>SUMIFS(СВЦЭМ!$D$39:$D$782,СВЦЭМ!$A$39:$A$782,$A105,СВЦЭМ!$B$39:$B$782,X$83)+'СЕТ СН'!$H$11+СВЦЭМ!$D$10+'СЕТ СН'!$H$5-'СЕТ СН'!$H$21</f>
        <v>5278.4140846299997</v>
      </c>
      <c r="Y105" s="36">
        <f>SUMIFS(СВЦЭМ!$D$39:$D$782,СВЦЭМ!$A$39:$A$782,$A105,СВЦЭМ!$B$39:$B$782,Y$83)+'СЕТ СН'!$H$11+СВЦЭМ!$D$10+'СЕТ СН'!$H$5-'СЕТ СН'!$H$21</f>
        <v>5347.5687852000001</v>
      </c>
    </row>
    <row r="106" spans="1:25" ht="15.75" x14ac:dyDescent="0.2">
      <c r="A106" s="35">
        <f t="shared" si="2"/>
        <v>45069</v>
      </c>
      <c r="B106" s="36">
        <f>SUMIFS(СВЦЭМ!$D$39:$D$782,СВЦЭМ!$A$39:$A$782,$A106,СВЦЭМ!$B$39:$B$782,B$83)+'СЕТ СН'!$H$11+СВЦЭМ!$D$10+'СЕТ СН'!$H$5-'СЕТ СН'!$H$21</f>
        <v>5376.6949192900001</v>
      </c>
      <c r="C106" s="36">
        <f>SUMIFS(СВЦЭМ!$D$39:$D$782,СВЦЭМ!$A$39:$A$782,$A106,СВЦЭМ!$B$39:$B$782,C$83)+'СЕТ СН'!$H$11+СВЦЭМ!$D$10+'СЕТ СН'!$H$5-'СЕТ СН'!$H$21</f>
        <v>5450.4760860100005</v>
      </c>
      <c r="D106" s="36">
        <f>SUMIFS(СВЦЭМ!$D$39:$D$782,СВЦЭМ!$A$39:$A$782,$A106,СВЦЭМ!$B$39:$B$782,D$83)+'СЕТ СН'!$H$11+СВЦЭМ!$D$10+'СЕТ СН'!$H$5-'СЕТ СН'!$H$21</f>
        <v>5504.6422262100004</v>
      </c>
      <c r="E106" s="36">
        <f>SUMIFS(СВЦЭМ!$D$39:$D$782,СВЦЭМ!$A$39:$A$782,$A106,СВЦЭМ!$B$39:$B$782,E$83)+'СЕТ СН'!$H$11+СВЦЭМ!$D$10+'СЕТ СН'!$H$5-'СЕТ СН'!$H$21</f>
        <v>5498.4886553699998</v>
      </c>
      <c r="F106" s="36">
        <f>SUMIFS(СВЦЭМ!$D$39:$D$782,СВЦЭМ!$A$39:$A$782,$A106,СВЦЭМ!$B$39:$B$782,F$83)+'СЕТ СН'!$H$11+СВЦЭМ!$D$10+'СЕТ СН'!$H$5-'СЕТ СН'!$H$21</f>
        <v>5508.5660934799998</v>
      </c>
      <c r="G106" s="36">
        <f>SUMIFS(СВЦЭМ!$D$39:$D$782,СВЦЭМ!$A$39:$A$782,$A106,СВЦЭМ!$B$39:$B$782,G$83)+'СЕТ СН'!$H$11+СВЦЭМ!$D$10+'СЕТ СН'!$H$5-'СЕТ СН'!$H$21</f>
        <v>5440.6704642000004</v>
      </c>
      <c r="H106" s="36">
        <f>SUMIFS(СВЦЭМ!$D$39:$D$782,СВЦЭМ!$A$39:$A$782,$A106,СВЦЭМ!$B$39:$B$782,H$83)+'СЕТ СН'!$H$11+СВЦЭМ!$D$10+'СЕТ СН'!$H$5-'СЕТ СН'!$H$21</f>
        <v>5382.2004929200002</v>
      </c>
      <c r="I106" s="36">
        <f>SUMIFS(СВЦЭМ!$D$39:$D$782,СВЦЭМ!$A$39:$A$782,$A106,СВЦЭМ!$B$39:$B$782,I$83)+'СЕТ СН'!$H$11+СВЦЭМ!$D$10+'СЕТ СН'!$H$5-'СЕТ СН'!$H$21</f>
        <v>5316.0699898800003</v>
      </c>
      <c r="J106" s="36">
        <f>SUMIFS(СВЦЭМ!$D$39:$D$782,СВЦЭМ!$A$39:$A$782,$A106,СВЦЭМ!$B$39:$B$782,J$83)+'СЕТ СН'!$H$11+СВЦЭМ!$D$10+'СЕТ СН'!$H$5-'СЕТ СН'!$H$21</f>
        <v>5266.4590896700001</v>
      </c>
      <c r="K106" s="36">
        <f>SUMIFS(СВЦЭМ!$D$39:$D$782,СВЦЭМ!$A$39:$A$782,$A106,СВЦЭМ!$B$39:$B$782,K$83)+'СЕТ СН'!$H$11+СВЦЭМ!$D$10+'СЕТ СН'!$H$5-'СЕТ СН'!$H$21</f>
        <v>5250.8160211600007</v>
      </c>
      <c r="L106" s="36">
        <f>SUMIFS(СВЦЭМ!$D$39:$D$782,СВЦЭМ!$A$39:$A$782,$A106,СВЦЭМ!$B$39:$B$782,L$83)+'СЕТ СН'!$H$11+СВЦЭМ!$D$10+'СЕТ СН'!$H$5-'СЕТ СН'!$H$21</f>
        <v>5247.2340565100003</v>
      </c>
      <c r="M106" s="36">
        <f>SUMIFS(СВЦЭМ!$D$39:$D$782,СВЦЭМ!$A$39:$A$782,$A106,СВЦЭМ!$B$39:$B$782,M$83)+'СЕТ СН'!$H$11+СВЦЭМ!$D$10+'СЕТ СН'!$H$5-'СЕТ СН'!$H$21</f>
        <v>5297.4131140600002</v>
      </c>
      <c r="N106" s="36">
        <f>SUMIFS(СВЦЭМ!$D$39:$D$782,СВЦЭМ!$A$39:$A$782,$A106,СВЦЭМ!$B$39:$B$782,N$83)+'СЕТ СН'!$H$11+СВЦЭМ!$D$10+'СЕТ СН'!$H$5-'СЕТ СН'!$H$21</f>
        <v>5314.9836358100001</v>
      </c>
      <c r="O106" s="36">
        <f>SUMIFS(СВЦЭМ!$D$39:$D$782,СВЦЭМ!$A$39:$A$782,$A106,СВЦЭМ!$B$39:$B$782,O$83)+'СЕТ СН'!$H$11+СВЦЭМ!$D$10+'СЕТ СН'!$H$5-'СЕТ СН'!$H$21</f>
        <v>5323.90179885</v>
      </c>
      <c r="P106" s="36">
        <f>SUMIFS(СВЦЭМ!$D$39:$D$782,СВЦЭМ!$A$39:$A$782,$A106,СВЦЭМ!$B$39:$B$782,P$83)+'СЕТ СН'!$H$11+СВЦЭМ!$D$10+'СЕТ СН'!$H$5-'СЕТ СН'!$H$21</f>
        <v>5356.7424028400001</v>
      </c>
      <c r="Q106" s="36">
        <f>SUMIFS(СВЦЭМ!$D$39:$D$782,СВЦЭМ!$A$39:$A$782,$A106,СВЦЭМ!$B$39:$B$782,Q$83)+'СЕТ СН'!$H$11+СВЦЭМ!$D$10+'СЕТ СН'!$H$5-'СЕТ СН'!$H$21</f>
        <v>5353.71369435</v>
      </c>
      <c r="R106" s="36">
        <f>SUMIFS(СВЦЭМ!$D$39:$D$782,СВЦЭМ!$A$39:$A$782,$A106,СВЦЭМ!$B$39:$B$782,R$83)+'СЕТ СН'!$H$11+СВЦЭМ!$D$10+'СЕТ СН'!$H$5-'СЕТ СН'!$H$21</f>
        <v>5337.4063830699997</v>
      </c>
      <c r="S106" s="36">
        <f>SUMIFS(СВЦЭМ!$D$39:$D$782,СВЦЭМ!$A$39:$A$782,$A106,СВЦЭМ!$B$39:$B$782,S$83)+'СЕТ СН'!$H$11+СВЦЭМ!$D$10+'СЕТ СН'!$H$5-'СЕТ СН'!$H$21</f>
        <v>5294.1823725499999</v>
      </c>
      <c r="T106" s="36">
        <f>SUMIFS(СВЦЭМ!$D$39:$D$782,СВЦЭМ!$A$39:$A$782,$A106,СВЦЭМ!$B$39:$B$782,T$83)+'СЕТ СН'!$H$11+СВЦЭМ!$D$10+'СЕТ СН'!$H$5-'СЕТ СН'!$H$21</f>
        <v>5228.8524421700004</v>
      </c>
      <c r="U106" s="36">
        <f>SUMIFS(СВЦЭМ!$D$39:$D$782,СВЦЭМ!$A$39:$A$782,$A106,СВЦЭМ!$B$39:$B$782,U$83)+'СЕТ СН'!$H$11+СВЦЭМ!$D$10+'СЕТ СН'!$H$5-'СЕТ СН'!$H$21</f>
        <v>5176.2466798200003</v>
      </c>
      <c r="V106" s="36">
        <f>SUMIFS(СВЦЭМ!$D$39:$D$782,СВЦЭМ!$A$39:$A$782,$A106,СВЦЭМ!$B$39:$B$782,V$83)+'СЕТ СН'!$H$11+СВЦЭМ!$D$10+'СЕТ СН'!$H$5-'СЕТ СН'!$H$21</f>
        <v>5164.3440571400006</v>
      </c>
      <c r="W106" s="36">
        <f>SUMIFS(СВЦЭМ!$D$39:$D$782,СВЦЭМ!$A$39:$A$782,$A106,СВЦЭМ!$B$39:$B$782,W$83)+'СЕТ СН'!$H$11+СВЦЭМ!$D$10+'СЕТ СН'!$H$5-'СЕТ СН'!$H$21</f>
        <v>5213.4967521899998</v>
      </c>
      <c r="X106" s="36">
        <f>SUMIFS(СВЦЭМ!$D$39:$D$782,СВЦЭМ!$A$39:$A$782,$A106,СВЦЭМ!$B$39:$B$782,X$83)+'СЕТ СН'!$H$11+СВЦЭМ!$D$10+'СЕТ СН'!$H$5-'СЕТ СН'!$H$21</f>
        <v>5250.7761301400005</v>
      </c>
      <c r="Y106" s="36">
        <f>SUMIFS(СВЦЭМ!$D$39:$D$782,СВЦЭМ!$A$39:$A$782,$A106,СВЦЭМ!$B$39:$B$782,Y$83)+'СЕТ СН'!$H$11+СВЦЭМ!$D$10+'СЕТ СН'!$H$5-'СЕТ СН'!$H$21</f>
        <v>5324.0117901100002</v>
      </c>
    </row>
    <row r="107" spans="1:25" ht="15.75" x14ac:dyDescent="0.2">
      <c r="A107" s="35">
        <f t="shared" si="2"/>
        <v>45070</v>
      </c>
      <c r="B107" s="36">
        <f>SUMIFS(СВЦЭМ!$D$39:$D$782,СВЦЭМ!$A$39:$A$782,$A107,СВЦЭМ!$B$39:$B$782,B$83)+'СЕТ СН'!$H$11+СВЦЭМ!$D$10+'СЕТ СН'!$H$5-'СЕТ СН'!$H$21</f>
        <v>5304.9650286400001</v>
      </c>
      <c r="C107" s="36">
        <f>SUMIFS(СВЦЭМ!$D$39:$D$782,СВЦЭМ!$A$39:$A$782,$A107,СВЦЭМ!$B$39:$B$782,C$83)+'СЕТ СН'!$H$11+СВЦЭМ!$D$10+'СЕТ СН'!$H$5-'СЕТ СН'!$H$21</f>
        <v>5394.7745361400002</v>
      </c>
      <c r="D107" s="36">
        <f>SUMIFS(СВЦЭМ!$D$39:$D$782,СВЦЭМ!$A$39:$A$782,$A107,СВЦЭМ!$B$39:$B$782,D$83)+'СЕТ СН'!$H$11+СВЦЭМ!$D$10+'СЕТ СН'!$H$5-'СЕТ СН'!$H$21</f>
        <v>5409.6242230000007</v>
      </c>
      <c r="E107" s="36">
        <f>SUMIFS(СВЦЭМ!$D$39:$D$782,СВЦЭМ!$A$39:$A$782,$A107,СВЦЭМ!$B$39:$B$782,E$83)+'СЕТ СН'!$H$11+СВЦЭМ!$D$10+'СЕТ СН'!$H$5-'СЕТ СН'!$H$21</f>
        <v>5390.6929280300001</v>
      </c>
      <c r="F107" s="36">
        <f>SUMIFS(СВЦЭМ!$D$39:$D$782,СВЦЭМ!$A$39:$A$782,$A107,СВЦЭМ!$B$39:$B$782,F$83)+'СЕТ СН'!$H$11+СВЦЭМ!$D$10+'СЕТ СН'!$H$5-'СЕТ СН'!$H$21</f>
        <v>5444.8465550999999</v>
      </c>
      <c r="G107" s="36">
        <f>SUMIFS(СВЦЭМ!$D$39:$D$782,СВЦЭМ!$A$39:$A$782,$A107,СВЦЭМ!$B$39:$B$782,G$83)+'СЕТ СН'!$H$11+СВЦЭМ!$D$10+'СЕТ СН'!$H$5-'СЕТ СН'!$H$21</f>
        <v>5364.3700321900005</v>
      </c>
      <c r="H107" s="36">
        <f>SUMIFS(СВЦЭМ!$D$39:$D$782,СВЦЭМ!$A$39:$A$782,$A107,СВЦЭМ!$B$39:$B$782,H$83)+'СЕТ СН'!$H$11+СВЦЭМ!$D$10+'СЕТ СН'!$H$5-'СЕТ СН'!$H$21</f>
        <v>5256.7161600400004</v>
      </c>
      <c r="I107" s="36">
        <f>SUMIFS(СВЦЭМ!$D$39:$D$782,СВЦЭМ!$A$39:$A$782,$A107,СВЦЭМ!$B$39:$B$782,I$83)+'СЕТ СН'!$H$11+СВЦЭМ!$D$10+'СЕТ СН'!$H$5-'СЕТ СН'!$H$21</f>
        <v>5198.7341870400005</v>
      </c>
      <c r="J107" s="36">
        <f>SUMIFS(СВЦЭМ!$D$39:$D$782,СВЦЭМ!$A$39:$A$782,$A107,СВЦЭМ!$B$39:$B$782,J$83)+'СЕТ СН'!$H$11+СВЦЭМ!$D$10+'СЕТ СН'!$H$5-'СЕТ СН'!$H$21</f>
        <v>5223.8266962400003</v>
      </c>
      <c r="K107" s="36">
        <f>SUMIFS(СВЦЭМ!$D$39:$D$782,СВЦЭМ!$A$39:$A$782,$A107,СВЦЭМ!$B$39:$B$782,K$83)+'СЕТ СН'!$H$11+СВЦЭМ!$D$10+'СЕТ СН'!$H$5-'СЕТ СН'!$H$21</f>
        <v>5298.3562679799998</v>
      </c>
      <c r="L107" s="36">
        <f>SUMIFS(СВЦЭМ!$D$39:$D$782,СВЦЭМ!$A$39:$A$782,$A107,СВЦЭМ!$B$39:$B$782,L$83)+'СЕТ СН'!$H$11+СВЦЭМ!$D$10+'СЕТ СН'!$H$5-'СЕТ СН'!$H$21</f>
        <v>5303.1923008000003</v>
      </c>
      <c r="M107" s="36">
        <f>SUMIFS(СВЦЭМ!$D$39:$D$782,СВЦЭМ!$A$39:$A$782,$A107,СВЦЭМ!$B$39:$B$782,M$83)+'СЕТ СН'!$H$11+СВЦЭМ!$D$10+'СЕТ СН'!$H$5-'СЕТ СН'!$H$21</f>
        <v>5307.8521220500006</v>
      </c>
      <c r="N107" s="36">
        <f>SUMIFS(СВЦЭМ!$D$39:$D$782,СВЦЭМ!$A$39:$A$782,$A107,СВЦЭМ!$B$39:$B$782,N$83)+'СЕТ СН'!$H$11+СВЦЭМ!$D$10+'СЕТ СН'!$H$5-'СЕТ СН'!$H$21</f>
        <v>5338.1402223700006</v>
      </c>
      <c r="O107" s="36">
        <f>SUMIFS(СВЦЭМ!$D$39:$D$782,СВЦЭМ!$A$39:$A$782,$A107,СВЦЭМ!$B$39:$B$782,O$83)+'СЕТ СН'!$H$11+СВЦЭМ!$D$10+'СЕТ СН'!$H$5-'СЕТ СН'!$H$21</f>
        <v>5326.2761072000003</v>
      </c>
      <c r="P107" s="36">
        <f>SUMIFS(СВЦЭМ!$D$39:$D$782,СВЦЭМ!$A$39:$A$782,$A107,СВЦЭМ!$B$39:$B$782,P$83)+'СЕТ СН'!$H$11+СВЦЭМ!$D$10+'СЕТ СН'!$H$5-'СЕТ СН'!$H$21</f>
        <v>5332.0569917700004</v>
      </c>
      <c r="Q107" s="36">
        <f>SUMIFS(СВЦЭМ!$D$39:$D$782,СВЦЭМ!$A$39:$A$782,$A107,СВЦЭМ!$B$39:$B$782,Q$83)+'СЕТ СН'!$H$11+СВЦЭМ!$D$10+'СЕТ СН'!$H$5-'СЕТ СН'!$H$21</f>
        <v>5325.7805360800003</v>
      </c>
      <c r="R107" s="36">
        <f>SUMIFS(СВЦЭМ!$D$39:$D$782,СВЦЭМ!$A$39:$A$782,$A107,СВЦЭМ!$B$39:$B$782,R$83)+'СЕТ СН'!$H$11+СВЦЭМ!$D$10+'СЕТ СН'!$H$5-'СЕТ СН'!$H$21</f>
        <v>5328.8297522000003</v>
      </c>
      <c r="S107" s="36">
        <f>SUMIFS(СВЦЭМ!$D$39:$D$782,СВЦЭМ!$A$39:$A$782,$A107,СВЦЭМ!$B$39:$B$782,S$83)+'СЕТ СН'!$H$11+СВЦЭМ!$D$10+'СЕТ СН'!$H$5-'СЕТ СН'!$H$21</f>
        <v>5291.63448634</v>
      </c>
      <c r="T107" s="36">
        <f>SUMIFS(СВЦЭМ!$D$39:$D$782,СВЦЭМ!$A$39:$A$782,$A107,СВЦЭМ!$B$39:$B$782,T$83)+'СЕТ СН'!$H$11+СВЦЭМ!$D$10+'СЕТ СН'!$H$5-'СЕТ СН'!$H$21</f>
        <v>5227.2504783500008</v>
      </c>
      <c r="U107" s="36">
        <f>SUMIFS(СВЦЭМ!$D$39:$D$782,СВЦЭМ!$A$39:$A$782,$A107,СВЦЭМ!$B$39:$B$782,U$83)+'СЕТ СН'!$H$11+СВЦЭМ!$D$10+'СЕТ СН'!$H$5-'СЕТ СН'!$H$21</f>
        <v>5203.0697962000004</v>
      </c>
      <c r="V107" s="36">
        <f>SUMIFS(СВЦЭМ!$D$39:$D$782,СВЦЭМ!$A$39:$A$782,$A107,СВЦЭМ!$B$39:$B$782,V$83)+'СЕТ СН'!$H$11+СВЦЭМ!$D$10+'СЕТ СН'!$H$5-'СЕТ СН'!$H$21</f>
        <v>5199.2165119399997</v>
      </c>
      <c r="W107" s="36">
        <f>SUMIFS(СВЦЭМ!$D$39:$D$782,СВЦЭМ!$A$39:$A$782,$A107,СВЦЭМ!$B$39:$B$782,W$83)+'СЕТ СН'!$H$11+СВЦЭМ!$D$10+'СЕТ СН'!$H$5-'СЕТ СН'!$H$21</f>
        <v>5215.6507855199998</v>
      </c>
      <c r="X107" s="36">
        <f>SUMIFS(СВЦЭМ!$D$39:$D$782,СВЦЭМ!$A$39:$A$782,$A107,СВЦЭМ!$B$39:$B$782,X$83)+'СЕТ СН'!$H$11+СВЦЭМ!$D$10+'СЕТ СН'!$H$5-'СЕТ СН'!$H$21</f>
        <v>5293.0007036300003</v>
      </c>
      <c r="Y107" s="36">
        <f>SUMIFS(СВЦЭМ!$D$39:$D$782,СВЦЭМ!$A$39:$A$782,$A107,СВЦЭМ!$B$39:$B$782,Y$83)+'СЕТ СН'!$H$11+СВЦЭМ!$D$10+'СЕТ СН'!$H$5-'СЕТ СН'!$H$21</f>
        <v>5314.45541323</v>
      </c>
    </row>
    <row r="108" spans="1:25" ht="15.75" x14ac:dyDescent="0.2">
      <c r="A108" s="35">
        <f t="shared" si="2"/>
        <v>45071</v>
      </c>
      <c r="B108" s="36">
        <f>SUMIFS(СВЦЭМ!$D$39:$D$782,СВЦЭМ!$A$39:$A$782,$A108,СВЦЭМ!$B$39:$B$782,B$83)+'СЕТ СН'!$H$11+СВЦЭМ!$D$10+'СЕТ СН'!$H$5-'СЕТ СН'!$H$21</f>
        <v>5359.66411892</v>
      </c>
      <c r="C108" s="36">
        <f>SUMIFS(СВЦЭМ!$D$39:$D$782,СВЦЭМ!$A$39:$A$782,$A108,СВЦЭМ!$B$39:$B$782,C$83)+'СЕТ СН'!$H$11+СВЦЭМ!$D$10+'СЕТ СН'!$H$5-'СЕТ СН'!$H$21</f>
        <v>5439.5967796700006</v>
      </c>
      <c r="D108" s="36">
        <f>SUMIFS(СВЦЭМ!$D$39:$D$782,СВЦЭМ!$A$39:$A$782,$A108,СВЦЭМ!$B$39:$B$782,D$83)+'СЕТ СН'!$H$11+СВЦЭМ!$D$10+'СЕТ СН'!$H$5-'СЕТ СН'!$H$21</f>
        <v>5428.7559799700002</v>
      </c>
      <c r="E108" s="36">
        <f>SUMIFS(СВЦЭМ!$D$39:$D$782,СВЦЭМ!$A$39:$A$782,$A108,СВЦЭМ!$B$39:$B$782,E$83)+'СЕТ СН'!$H$11+СВЦЭМ!$D$10+'СЕТ СН'!$H$5-'СЕТ СН'!$H$21</f>
        <v>5415.9535506100001</v>
      </c>
      <c r="F108" s="36">
        <f>SUMIFS(СВЦЭМ!$D$39:$D$782,СВЦЭМ!$A$39:$A$782,$A108,СВЦЭМ!$B$39:$B$782,F$83)+'СЕТ СН'!$H$11+СВЦЭМ!$D$10+'СЕТ СН'!$H$5-'СЕТ СН'!$H$21</f>
        <v>5420.1925754500007</v>
      </c>
      <c r="G108" s="36">
        <f>SUMIFS(СВЦЭМ!$D$39:$D$782,СВЦЭМ!$A$39:$A$782,$A108,СВЦЭМ!$B$39:$B$782,G$83)+'СЕТ СН'!$H$11+СВЦЭМ!$D$10+'СЕТ СН'!$H$5-'СЕТ СН'!$H$21</f>
        <v>5410.4558575800002</v>
      </c>
      <c r="H108" s="36">
        <f>SUMIFS(СВЦЭМ!$D$39:$D$782,СВЦЭМ!$A$39:$A$782,$A108,СВЦЭМ!$B$39:$B$782,H$83)+'СЕТ СН'!$H$11+СВЦЭМ!$D$10+'СЕТ СН'!$H$5-'СЕТ СН'!$H$21</f>
        <v>5292.9446878100007</v>
      </c>
      <c r="I108" s="36">
        <f>SUMIFS(СВЦЭМ!$D$39:$D$782,СВЦЭМ!$A$39:$A$782,$A108,СВЦЭМ!$B$39:$B$782,I$83)+'СЕТ СН'!$H$11+СВЦЭМ!$D$10+'СЕТ СН'!$H$5-'СЕТ СН'!$H$21</f>
        <v>5242.3261586999997</v>
      </c>
      <c r="J108" s="36">
        <f>SUMIFS(СВЦЭМ!$D$39:$D$782,СВЦЭМ!$A$39:$A$782,$A108,СВЦЭМ!$B$39:$B$782,J$83)+'СЕТ СН'!$H$11+СВЦЭМ!$D$10+'СЕТ СН'!$H$5-'СЕТ СН'!$H$21</f>
        <v>5254.3038724300004</v>
      </c>
      <c r="K108" s="36">
        <f>SUMIFS(СВЦЭМ!$D$39:$D$782,СВЦЭМ!$A$39:$A$782,$A108,СВЦЭМ!$B$39:$B$782,K$83)+'СЕТ СН'!$H$11+СВЦЭМ!$D$10+'СЕТ СН'!$H$5-'СЕТ СН'!$H$21</f>
        <v>5266.5127694399998</v>
      </c>
      <c r="L108" s="36">
        <f>SUMIFS(СВЦЭМ!$D$39:$D$782,СВЦЭМ!$A$39:$A$782,$A108,СВЦЭМ!$B$39:$B$782,L$83)+'СЕТ СН'!$H$11+СВЦЭМ!$D$10+'СЕТ СН'!$H$5-'СЕТ СН'!$H$21</f>
        <v>5265.6745296300005</v>
      </c>
      <c r="M108" s="36">
        <f>SUMIFS(СВЦЭМ!$D$39:$D$782,СВЦЭМ!$A$39:$A$782,$A108,СВЦЭМ!$B$39:$B$782,M$83)+'СЕТ СН'!$H$11+СВЦЭМ!$D$10+'СЕТ СН'!$H$5-'СЕТ СН'!$H$21</f>
        <v>5320.4252983400002</v>
      </c>
      <c r="N108" s="36">
        <f>SUMIFS(СВЦЭМ!$D$39:$D$782,СВЦЭМ!$A$39:$A$782,$A108,СВЦЭМ!$B$39:$B$782,N$83)+'СЕТ СН'!$H$11+СВЦЭМ!$D$10+'СЕТ СН'!$H$5-'СЕТ СН'!$H$21</f>
        <v>5354.6850758</v>
      </c>
      <c r="O108" s="36">
        <f>SUMIFS(СВЦЭМ!$D$39:$D$782,СВЦЭМ!$A$39:$A$782,$A108,СВЦЭМ!$B$39:$B$782,O$83)+'СЕТ СН'!$H$11+СВЦЭМ!$D$10+'СЕТ СН'!$H$5-'СЕТ СН'!$H$21</f>
        <v>5343.8764415900005</v>
      </c>
      <c r="P108" s="36">
        <f>SUMIFS(СВЦЭМ!$D$39:$D$782,СВЦЭМ!$A$39:$A$782,$A108,СВЦЭМ!$B$39:$B$782,P$83)+'СЕТ СН'!$H$11+СВЦЭМ!$D$10+'СЕТ СН'!$H$5-'СЕТ СН'!$H$21</f>
        <v>5334.2617700999999</v>
      </c>
      <c r="Q108" s="36">
        <f>SUMIFS(СВЦЭМ!$D$39:$D$782,СВЦЭМ!$A$39:$A$782,$A108,СВЦЭМ!$B$39:$B$782,Q$83)+'СЕТ СН'!$H$11+СВЦЭМ!$D$10+'СЕТ СН'!$H$5-'СЕТ СН'!$H$21</f>
        <v>5327.9676248200003</v>
      </c>
      <c r="R108" s="36">
        <f>SUMIFS(СВЦЭМ!$D$39:$D$782,СВЦЭМ!$A$39:$A$782,$A108,СВЦЭМ!$B$39:$B$782,R$83)+'СЕТ СН'!$H$11+СВЦЭМ!$D$10+'СЕТ СН'!$H$5-'СЕТ СН'!$H$21</f>
        <v>5344.3976875799999</v>
      </c>
      <c r="S108" s="36">
        <f>SUMIFS(СВЦЭМ!$D$39:$D$782,СВЦЭМ!$A$39:$A$782,$A108,СВЦЭМ!$B$39:$B$782,S$83)+'СЕТ СН'!$H$11+СВЦЭМ!$D$10+'СЕТ СН'!$H$5-'СЕТ СН'!$H$21</f>
        <v>5305.9537161500002</v>
      </c>
      <c r="T108" s="36">
        <f>SUMIFS(СВЦЭМ!$D$39:$D$782,СВЦЭМ!$A$39:$A$782,$A108,СВЦЭМ!$B$39:$B$782,T$83)+'СЕТ СН'!$H$11+СВЦЭМ!$D$10+'СЕТ СН'!$H$5-'СЕТ СН'!$H$21</f>
        <v>5266.9615742799997</v>
      </c>
      <c r="U108" s="36">
        <f>SUMIFS(СВЦЭМ!$D$39:$D$782,СВЦЭМ!$A$39:$A$782,$A108,СВЦЭМ!$B$39:$B$782,U$83)+'СЕТ СН'!$H$11+СВЦЭМ!$D$10+'СЕТ СН'!$H$5-'СЕТ СН'!$H$21</f>
        <v>5193.74748052</v>
      </c>
      <c r="V108" s="36">
        <f>SUMIFS(СВЦЭМ!$D$39:$D$782,СВЦЭМ!$A$39:$A$782,$A108,СВЦЭМ!$B$39:$B$782,V$83)+'СЕТ СН'!$H$11+СВЦЭМ!$D$10+'СЕТ СН'!$H$5-'СЕТ СН'!$H$21</f>
        <v>5152.95389488</v>
      </c>
      <c r="W108" s="36">
        <f>SUMIFS(СВЦЭМ!$D$39:$D$782,СВЦЭМ!$A$39:$A$782,$A108,СВЦЭМ!$B$39:$B$782,W$83)+'СЕТ СН'!$H$11+СВЦЭМ!$D$10+'СЕТ СН'!$H$5-'СЕТ СН'!$H$21</f>
        <v>5156.9082299500005</v>
      </c>
      <c r="X108" s="36">
        <f>SUMIFS(СВЦЭМ!$D$39:$D$782,СВЦЭМ!$A$39:$A$782,$A108,СВЦЭМ!$B$39:$B$782,X$83)+'СЕТ СН'!$H$11+СВЦЭМ!$D$10+'СЕТ СН'!$H$5-'СЕТ СН'!$H$21</f>
        <v>5228.6012539399999</v>
      </c>
      <c r="Y108" s="36">
        <f>SUMIFS(СВЦЭМ!$D$39:$D$782,СВЦЭМ!$A$39:$A$782,$A108,СВЦЭМ!$B$39:$B$782,Y$83)+'СЕТ СН'!$H$11+СВЦЭМ!$D$10+'СЕТ СН'!$H$5-'СЕТ СН'!$H$21</f>
        <v>5318.4788840000001</v>
      </c>
    </row>
    <row r="109" spans="1:25" ht="15.75" x14ac:dyDescent="0.2">
      <c r="A109" s="35">
        <f t="shared" si="2"/>
        <v>45072</v>
      </c>
      <c r="B109" s="36">
        <f>SUMIFS(СВЦЭМ!$D$39:$D$782,СВЦЭМ!$A$39:$A$782,$A109,СВЦЭМ!$B$39:$B$782,B$83)+'СЕТ СН'!$H$11+СВЦЭМ!$D$10+'СЕТ СН'!$H$5-'СЕТ СН'!$H$21</f>
        <v>5242.4877559900006</v>
      </c>
      <c r="C109" s="36">
        <f>SUMIFS(СВЦЭМ!$D$39:$D$782,СВЦЭМ!$A$39:$A$782,$A109,СВЦЭМ!$B$39:$B$782,C$83)+'СЕТ СН'!$H$11+СВЦЭМ!$D$10+'СЕТ СН'!$H$5-'СЕТ СН'!$H$21</f>
        <v>5338.7219597100002</v>
      </c>
      <c r="D109" s="36">
        <f>SUMIFS(СВЦЭМ!$D$39:$D$782,СВЦЭМ!$A$39:$A$782,$A109,СВЦЭМ!$B$39:$B$782,D$83)+'СЕТ СН'!$H$11+СВЦЭМ!$D$10+'СЕТ СН'!$H$5-'СЕТ СН'!$H$21</f>
        <v>5379.5543138400008</v>
      </c>
      <c r="E109" s="36">
        <f>SUMIFS(СВЦЭМ!$D$39:$D$782,СВЦЭМ!$A$39:$A$782,$A109,СВЦЭМ!$B$39:$B$782,E$83)+'СЕТ СН'!$H$11+СВЦЭМ!$D$10+'СЕТ СН'!$H$5-'СЕТ СН'!$H$21</f>
        <v>5374.3094072399999</v>
      </c>
      <c r="F109" s="36">
        <f>SUMIFS(СВЦЭМ!$D$39:$D$782,СВЦЭМ!$A$39:$A$782,$A109,СВЦЭМ!$B$39:$B$782,F$83)+'СЕТ СН'!$H$11+СВЦЭМ!$D$10+'СЕТ СН'!$H$5-'СЕТ СН'!$H$21</f>
        <v>5391.3238899799999</v>
      </c>
      <c r="G109" s="36">
        <f>SUMIFS(СВЦЭМ!$D$39:$D$782,СВЦЭМ!$A$39:$A$782,$A109,СВЦЭМ!$B$39:$B$782,G$83)+'СЕТ СН'!$H$11+СВЦЭМ!$D$10+'СЕТ СН'!$H$5-'СЕТ СН'!$H$21</f>
        <v>5328.5813124300003</v>
      </c>
      <c r="H109" s="36">
        <f>SUMIFS(СВЦЭМ!$D$39:$D$782,СВЦЭМ!$A$39:$A$782,$A109,СВЦЭМ!$B$39:$B$782,H$83)+'СЕТ СН'!$H$11+СВЦЭМ!$D$10+'СЕТ СН'!$H$5-'СЕТ СН'!$H$21</f>
        <v>5218.1839366700005</v>
      </c>
      <c r="I109" s="36">
        <f>SUMIFS(СВЦЭМ!$D$39:$D$782,СВЦЭМ!$A$39:$A$782,$A109,СВЦЭМ!$B$39:$B$782,I$83)+'СЕТ СН'!$H$11+СВЦЭМ!$D$10+'СЕТ СН'!$H$5-'СЕТ СН'!$H$21</f>
        <v>5204.3018838000007</v>
      </c>
      <c r="J109" s="36">
        <f>SUMIFS(СВЦЭМ!$D$39:$D$782,СВЦЭМ!$A$39:$A$782,$A109,СВЦЭМ!$B$39:$B$782,J$83)+'СЕТ СН'!$H$11+СВЦЭМ!$D$10+'СЕТ СН'!$H$5-'СЕТ СН'!$H$21</f>
        <v>5216.4520219900005</v>
      </c>
      <c r="K109" s="36">
        <f>SUMIFS(СВЦЭМ!$D$39:$D$782,СВЦЭМ!$A$39:$A$782,$A109,СВЦЭМ!$B$39:$B$782,K$83)+'СЕТ СН'!$H$11+СВЦЭМ!$D$10+'СЕТ СН'!$H$5-'СЕТ СН'!$H$21</f>
        <v>5241.02284409</v>
      </c>
      <c r="L109" s="36">
        <f>SUMIFS(СВЦЭМ!$D$39:$D$782,СВЦЭМ!$A$39:$A$782,$A109,СВЦЭМ!$B$39:$B$782,L$83)+'СЕТ СН'!$H$11+СВЦЭМ!$D$10+'СЕТ СН'!$H$5-'СЕТ СН'!$H$21</f>
        <v>5229.4323022200006</v>
      </c>
      <c r="M109" s="36">
        <f>SUMIFS(СВЦЭМ!$D$39:$D$782,СВЦЭМ!$A$39:$A$782,$A109,СВЦЭМ!$B$39:$B$782,M$83)+'СЕТ СН'!$H$11+СВЦЭМ!$D$10+'СЕТ СН'!$H$5-'СЕТ СН'!$H$21</f>
        <v>5235.6368129300008</v>
      </c>
      <c r="N109" s="36">
        <f>SUMIFS(СВЦЭМ!$D$39:$D$782,СВЦЭМ!$A$39:$A$782,$A109,СВЦЭМ!$B$39:$B$782,N$83)+'СЕТ СН'!$H$11+СВЦЭМ!$D$10+'СЕТ СН'!$H$5-'СЕТ СН'!$H$21</f>
        <v>5245.3450501200005</v>
      </c>
      <c r="O109" s="36">
        <f>SUMIFS(СВЦЭМ!$D$39:$D$782,СВЦЭМ!$A$39:$A$782,$A109,СВЦЭМ!$B$39:$B$782,O$83)+'СЕТ СН'!$H$11+СВЦЭМ!$D$10+'СЕТ СН'!$H$5-'СЕТ СН'!$H$21</f>
        <v>5272.8564624200008</v>
      </c>
      <c r="P109" s="36">
        <f>SUMIFS(СВЦЭМ!$D$39:$D$782,СВЦЭМ!$A$39:$A$782,$A109,СВЦЭМ!$B$39:$B$782,P$83)+'СЕТ СН'!$H$11+СВЦЭМ!$D$10+'СЕТ СН'!$H$5-'СЕТ СН'!$H$21</f>
        <v>5284.5848083999999</v>
      </c>
      <c r="Q109" s="36">
        <f>SUMIFS(СВЦЭМ!$D$39:$D$782,СВЦЭМ!$A$39:$A$782,$A109,СВЦЭМ!$B$39:$B$782,Q$83)+'СЕТ СН'!$H$11+СВЦЭМ!$D$10+'СЕТ СН'!$H$5-'СЕТ СН'!$H$21</f>
        <v>5284.07242787</v>
      </c>
      <c r="R109" s="36">
        <f>SUMIFS(СВЦЭМ!$D$39:$D$782,СВЦЭМ!$A$39:$A$782,$A109,СВЦЭМ!$B$39:$B$782,R$83)+'СЕТ СН'!$H$11+СВЦЭМ!$D$10+'СЕТ СН'!$H$5-'СЕТ СН'!$H$21</f>
        <v>5259.95632217</v>
      </c>
      <c r="S109" s="36">
        <f>SUMIFS(СВЦЭМ!$D$39:$D$782,СВЦЭМ!$A$39:$A$782,$A109,СВЦЭМ!$B$39:$B$782,S$83)+'СЕТ СН'!$H$11+СВЦЭМ!$D$10+'СЕТ СН'!$H$5-'СЕТ СН'!$H$21</f>
        <v>5199.5800805300005</v>
      </c>
      <c r="T109" s="36">
        <f>SUMIFS(СВЦЭМ!$D$39:$D$782,СВЦЭМ!$A$39:$A$782,$A109,СВЦЭМ!$B$39:$B$782,T$83)+'СЕТ СН'!$H$11+СВЦЭМ!$D$10+'СЕТ СН'!$H$5-'СЕТ СН'!$H$21</f>
        <v>5140.4187727999997</v>
      </c>
      <c r="U109" s="36">
        <f>SUMIFS(СВЦЭМ!$D$39:$D$782,СВЦЭМ!$A$39:$A$782,$A109,СВЦЭМ!$B$39:$B$782,U$83)+'СЕТ СН'!$H$11+СВЦЭМ!$D$10+'СЕТ СН'!$H$5-'СЕТ СН'!$H$21</f>
        <v>5128.4774292300008</v>
      </c>
      <c r="V109" s="36">
        <f>SUMIFS(СВЦЭМ!$D$39:$D$782,СВЦЭМ!$A$39:$A$782,$A109,СВЦЭМ!$B$39:$B$782,V$83)+'СЕТ СН'!$H$11+СВЦЭМ!$D$10+'СЕТ СН'!$H$5-'СЕТ СН'!$H$21</f>
        <v>5087.9012143500004</v>
      </c>
      <c r="W109" s="36">
        <f>SUMIFS(СВЦЭМ!$D$39:$D$782,СВЦЭМ!$A$39:$A$782,$A109,СВЦЭМ!$B$39:$B$782,W$83)+'СЕТ СН'!$H$11+СВЦЭМ!$D$10+'СЕТ СН'!$H$5-'СЕТ СН'!$H$21</f>
        <v>5106.70500859</v>
      </c>
      <c r="X109" s="36">
        <f>SUMIFS(СВЦЭМ!$D$39:$D$782,СВЦЭМ!$A$39:$A$782,$A109,СВЦЭМ!$B$39:$B$782,X$83)+'СЕТ СН'!$H$11+СВЦЭМ!$D$10+'СЕТ СН'!$H$5-'СЕТ СН'!$H$21</f>
        <v>5114.8330308500008</v>
      </c>
      <c r="Y109" s="36">
        <f>SUMIFS(СВЦЭМ!$D$39:$D$782,СВЦЭМ!$A$39:$A$782,$A109,СВЦЭМ!$B$39:$B$782,Y$83)+'СЕТ СН'!$H$11+СВЦЭМ!$D$10+'СЕТ СН'!$H$5-'СЕТ СН'!$H$21</f>
        <v>5197.5864846900004</v>
      </c>
    </row>
    <row r="110" spans="1:25" ht="15.75" x14ac:dyDescent="0.2">
      <c r="A110" s="35">
        <f t="shared" si="2"/>
        <v>45073</v>
      </c>
      <c r="B110" s="36">
        <f>SUMIFS(СВЦЭМ!$D$39:$D$782,СВЦЭМ!$A$39:$A$782,$A110,СВЦЭМ!$B$39:$B$782,B$83)+'СЕТ СН'!$H$11+СВЦЭМ!$D$10+'СЕТ СН'!$H$5-'СЕТ СН'!$H$21</f>
        <v>5278.7951199400004</v>
      </c>
      <c r="C110" s="36">
        <f>SUMIFS(СВЦЭМ!$D$39:$D$782,СВЦЭМ!$A$39:$A$782,$A110,СВЦЭМ!$B$39:$B$782,C$83)+'СЕТ СН'!$H$11+СВЦЭМ!$D$10+'СЕТ СН'!$H$5-'СЕТ СН'!$H$21</f>
        <v>5280.22177904</v>
      </c>
      <c r="D110" s="36">
        <f>SUMIFS(СВЦЭМ!$D$39:$D$782,СВЦЭМ!$A$39:$A$782,$A110,СВЦЭМ!$B$39:$B$782,D$83)+'СЕТ СН'!$H$11+СВЦЭМ!$D$10+'СЕТ СН'!$H$5-'СЕТ СН'!$H$21</f>
        <v>5356.6608985800003</v>
      </c>
      <c r="E110" s="36">
        <f>SUMIFS(СВЦЭМ!$D$39:$D$782,СВЦЭМ!$A$39:$A$782,$A110,СВЦЭМ!$B$39:$B$782,E$83)+'СЕТ СН'!$H$11+СВЦЭМ!$D$10+'СЕТ СН'!$H$5-'СЕТ СН'!$H$21</f>
        <v>5335.03848148</v>
      </c>
      <c r="F110" s="36">
        <f>SUMIFS(СВЦЭМ!$D$39:$D$782,СВЦЭМ!$A$39:$A$782,$A110,СВЦЭМ!$B$39:$B$782,F$83)+'СЕТ СН'!$H$11+СВЦЭМ!$D$10+'СЕТ СН'!$H$5-'СЕТ СН'!$H$21</f>
        <v>5346.4466380900003</v>
      </c>
      <c r="G110" s="36">
        <f>SUMIFS(СВЦЭМ!$D$39:$D$782,СВЦЭМ!$A$39:$A$782,$A110,СВЦЭМ!$B$39:$B$782,G$83)+'СЕТ СН'!$H$11+СВЦЭМ!$D$10+'СЕТ СН'!$H$5-'СЕТ СН'!$H$21</f>
        <v>5326.7723532800001</v>
      </c>
      <c r="H110" s="36">
        <f>SUMIFS(СВЦЭМ!$D$39:$D$782,СВЦЭМ!$A$39:$A$782,$A110,СВЦЭМ!$B$39:$B$782,H$83)+'СЕТ СН'!$H$11+СВЦЭМ!$D$10+'СЕТ СН'!$H$5-'СЕТ СН'!$H$21</f>
        <v>5251.5198108900004</v>
      </c>
      <c r="I110" s="36">
        <f>SUMIFS(СВЦЭМ!$D$39:$D$782,СВЦЭМ!$A$39:$A$782,$A110,СВЦЭМ!$B$39:$B$782,I$83)+'СЕТ СН'!$H$11+СВЦЭМ!$D$10+'СЕТ СН'!$H$5-'СЕТ СН'!$H$21</f>
        <v>5135.4814302300001</v>
      </c>
      <c r="J110" s="36">
        <f>SUMIFS(СВЦЭМ!$D$39:$D$782,СВЦЭМ!$A$39:$A$782,$A110,СВЦЭМ!$B$39:$B$782,J$83)+'СЕТ СН'!$H$11+СВЦЭМ!$D$10+'СЕТ СН'!$H$5-'СЕТ СН'!$H$21</f>
        <v>5043.0973292500003</v>
      </c>
      <c r="K110" s="36">
        <f>SUMIFS(СВЦЭМ!$D$39:$D$782,СВЦЭМ!$A$39:$A$782,$A110,СВЦЭМ!$B$39:$B$782,K$83)+'СЕТ СН'!$H$11+СВЦЭМ!$D$10+'СЕТ СН'!$H$5-'СЕТ СН'!$H$21</f>
        <v>5052.5407174800002</v>
      </c>
      <c r="L110" s="36">
        <f>SUMIFS(СВЦЭМ!$D$39:$D$782,СВЦЭМ!$A$39:$A$782,$A110,СВЦЭМ!$B$39:$B$782,L$83)+'СЕТ СН'!$H$11+СВЦЭМ!$D$10+'СЕТ СН'!$H$5-'СЕТ СН'!$H$21</f>
        <v>5047.8941039000001</v>
      </c>
      <c r="M110" s="36">
        <f>SUMIFS(СВЦЭМ!$D$39:$D$782,СВЦЭМ!$A$39:$A$782,$A110,СВЦЭМ!$B$39:$B$782,M$83)+'СЕТ СН'!$H$11+СВЦЭМ!$D$10+'СЕТ СН'!$H$5-'СЕТ СН'!$H$21</f>
        <v>5062.7953220500003</v>
      </c>
      <c r="N110" s="36">
        <f>SUMIFS(СВЦЭМ!$D$39:$D$782,СВЦЭМ!$A$39:$A$782,$A110,СВЦЭМ!$B$39:$B$782,N$83)+'СЕТ СН'!$H$11+СВЦЭМ!$D$10+'СЕТ СН'!$H$5-'СЕТ СН'!$H$21</f>
        <v>5189.5348651300001</v>
      </c>
      <c r="O110" s="36">
        <f>SUMIFS(СВЦЭМ!$D$39:$D$782,СВЦЭМ!$A$39:$A$782,$A110,СВЦЭМ!$B$39:$B$782,O$83)+'СЕТ СН'!$H$11+СВЦЭМ!$D$10+'СЕТ СН'!$H$5-'СЕТ СН'!$H$21</f>
        <v>5199.6763489499999</v>
      </c>
      <c r="P110" s="36">
        <f>SUMIFS(СВЦЭМ!$D$39:$D$782,СВЦЭМ!$A$39:$A$782,$A110,СВЦЭМ!$B$39:$B$782,P$83)+'СЕТ СН'!$H$11+СВЦЭМ!$D$10+'СЕТ СН'!$H$5-'СЕТ СН'!$H$21</f>
        <v>5218.6548330200003</v>
      </c>
      <c r="Q110" s="36">
        <f>SUMIFS(СВЦЭМ!$D$39:$D$782,СВЦЭМ!$A$39:$A$782,$A110,СВЦЭМ!$B$39:$B$782,Q$83)+'СЕТ СН'!$H$11+СВЦЭМ!$D$10+'СЕТ СН'!$H$5-'СЕТ СН'!$H$21</f>
        <v>5226.4499914900007</v>
      </c>
      <c r="R110" s="36">
        <f>SUMIFS(СВЦЭМ!$D$39:$D$782,СВЦЭМ!$A$39:$A$782,$A110,СВЦЭМ!$B$39:$B$782,R$83)+'СЕТ СН'!$H$11+СВЦЭМ!$D$10+'СЕТ СН'!$H$5-'СЕТ СН'!$H$21</f>
        <v>5211.6338688600008</v>
      </c>
      <c r="S110" s="36">
        <f>SUMIFS(СВЦЭМ!$D$39:$D$782,СВЦЭМ!$A$39:$A$782,$A110,СВЦЭМ!$B$39:$B$782,S$83)+'СЕТ СН'!$H$11+СВЦЭМ!$D$10+'СЕТ СН'!$H$5-'СЕТ СН'!$H$21</f>
        <v>5177.5518756000001</v>
      </c>
      <c r="T110" s="36">
        <f>SUMIFS(СВЦЭМ!$D$39:$D$782,СВЦЭМ!$A$39:$A$782,$A110,СВЦЭМ!$B$39:$B$782,T$83)+'СЕТ СН'!$H$11+СВЦЭМ!$D$10+'СЕТ СН'!$H$5-'СЕТ СН'!$H$21</f>
        <v>5126.6110125900004</v>
      </c>
      <c r="U110" s="36">
        <f>SUMIFS(СВЦЭМ!$D$39:$D$782,СВЦЭМ!$A$39:$A$782,$A110,СВЦЭМ!$B$39:$B$782,U$83)+'СЕТ СН'!$H$11+СВЦЭМ!$D$10+'СЕТ СН'!$H$5-'СЕТ СН'!$H$21</f>
        <v>5061.9425984700001</v>
      </c>
      <c r="V110" s="36">
        <f>SUMIFS(СВЦЭМ!$D$39:$D$782,СВЦЭМ!$A$39:$A$782,$A110,СВЦЭМ!$B$39:$B$782,V$83)+'СЕТ СН'!$H$11+СВЦЭМ!$D$10+'СЕТ СН'!$H$5-'СЕТ СН'!$H$21</f>
        <v>5047.8452146300006</v>
      </c>
      <c r="W110" s="36">
        <f>SUMIFS(СВЦЭМ!$D$39:$D$782,СВЦЭМ!$A$39:$A$782,$A110,СВЦЭМ!$B$39:$B$782,W$83)+'СЕТ СН'!$H$11+СВЦЭМ!$D$10+'СЕТ СН'!$H$5-'СЕТ СН'!$H$21</f>
        <v>5083.9136934600001</v>
      </c>
      <c r="X110" s="36">
        <f>SUMIFS(СВЦЭМ!$D$39:$D$782,СВЦЭМ!$A$39:$A$782,$A110,СВЦЭМ!$B$39:$B$782,X$83)+'СЕТ СН'!$H$11+СВЦЭМ!$D$10+'СЕТ СН'!$H$5-'СЕТ СН'!$H$21</f>
        <v>5088.5503709300001</v>
      </c>
      <c r="Y110" s="36">
        <f>SUMIFS(СВЦЭМ!$D$39:$D$782,СВЦЭМ!$A$39:$A$782,$A110,СВЦЭМ!$B$39:$B$782,Y$83)+'СЕТ СН'!$H$11+СВЦЭМ!$D$10+'СЕТ СН'!$H$5-'СЕТ СН'!$H$21</f>
        <v>5203.0861193500004</v>
      </c>
    </row>
    <row r="111" spans="1:25" ht="15.75" x14ac:dyDescent="0.2">
      <c r="A111" s="35">
        <f t="shared" si="2"/>
        <v>45074</v>
      </c>
      <c r="B111" s="36">
        <f>SUMIFS(СВЦЭМ!$D$39:$D$782,СВЦЭМ!$A$39:$A$782,$A111,СВЦЭМ!$B$39:$B$782,B$83)+'СЕТ СН'!$H$11+СВЦЭМ!$D$10+'СЕТ СН'!$H$5-'СЕТ СН'!$H$21</f>
        <v>5060.4438539399998</v>
      </c>
      <c r="C111" s="36">
        <f>SUMIFS(СВЦЭМ!$D$39:$D$782,СВЦЭМ!$A$39:$A$782,$A111,СВЦЭМ!$B$39:$B$782,C$83)+'СЕТ СН'!$H$11+СВЦЭМ!$D$10+'СЕТ СН'!$H$5-'СЕТ СН'!$H$21</f>
        <v>5148.7954468600001</v>
      </c>
      <c r="D111" s="36">
        <f>SUMIFS(СВЦЭМ!$D$39:$D$782,СВЦЭМ!$A$39:$A$782,$A111,СВЦЭМ!$B$39:$B$782,D$83)+'СЕТ СН'!$H$11+СВЦЭМ!$D$10+'СЕТ СН'!$H$5-'СЕТ СН'!$H$21</f>
        <v>5211.1922776299998</v>
      </c>
      <c r="E111" s="36">
        <f>SUMIFS(СВЦЭМ!$D$39:$D$782,СВЦЭМ!$A$39:$A$782,$A111,СВЦЭМ!$B$39:$B$782,E$83)+'СЕТ СН'!$H$11+СВЦЭМ!$D$10+'СЕТ СН'!$H$5-'СЕТ СН'!$H$21</f>
        <v>5220.0429718900004</v>
      </c>
      <c r="F111" s="36">
        <f>SUMIFS(СВЦЭМ!$D$39:$D$782,СВЦЭМ!$A$39:$A$782,$A111,СВЦЭМ!$B$39:$B$782,F$83)+'СЕТ СН'!$H$11+СВЦЭМ!$D$10+'СЕТ СН'!$H$5-'СЕТ СН'!$H$21</f>
        <v>5225.9376458700008</v>
      </c>
      <c r="G111" s="36">
        <f>SUMIFS(СВЦЭМ!$D$39:$D$782,СВЦЭМ!$A$39:$A$782,$A111,СВЦЭМ!$B$39:$B$782,G$83)+'СЕТ СН'!$H$11+СВЦЭМ!$D$10+'СЕТ СН'!$H$5-'СЕТ СН'!$H$21</f>
        <v>5292.5869281400001</v>
      </c>
      <c r="H111" s="36">
        <f>SUMIFS(СВЦЭМ!$D$39:$D$782,СВЦЭМ!$A$39:$A$782,$A111,СВЦЭМ!$B$39:$B$782,H$83)+'СЕТ СН'!$H$11+СВЦЭМ!$D$10+'СЕТ СН'!$H$5-'СЕТ СН'!$H$21</f>
        <v>5234.26954234</v>
      </c>
      <c r="I111" s="36">
        <f>SUMIFS(СВЦЭМ!$D$39:$D$782,СВЦЭМ!$A$39:$A$782,$A111,СВЦЭМ!$B$39:$B$782,I$83)+'СЕТ СН'!$H$11+СВЦЭМ!$D$10+'СЕТ СН'!$H$5-'СЕТ СН'!$H$21</f>
        <v>5191.6199185700007</v>
      </c>
      <c r="J111" s="36">
        <f>SUMIFS(СВЦЭМ!$D$39:$D$782,СВЦЭМ!$A$39:$A$782,$A111,СВЦЭМ!$B$39:$B$782,J$83)+'СЕТ СН'!$H$11+СВЦЭМ!$D$10+'СЕТ СН'!$H$5-'СЕТ СН'!$H$21</f>
        <v>5115.7424947700001</v>
      </c>
      <c r="K111" s="36">
        <f>SUMIFS(СВЦЭМ!$D$39:$D$782,СВЦЭМ!$A$39:$A$782,$A111,СВЦЭМ!$B$39:$B$782,K$83)+'СЕТ СН'!$H$11+СВЦЭМ!$D$10+'СЕТ СН'!$H$5-'СЕТ СН'!$H$21</f>
        <v>5045.8751956900005</v>
      </c>
      <c r="L111" s="36">
        <f>SUMIFS(СВЦЭМ!$D$39:$D$782,СВЦЭМ!$A$39:$A$782,$A111,СВЦЭМ!$B$39:$B$782,L$83)+'СЕТ СН'!$H$11+СВЦЭМ!$D$10+'СЕТ СН'!$H$5-'СЕТ СН'!$H$21</f>
        <v>5038.0420000399999</v>
      </c>
      <c r="M111" s="36">
        <f>SUMIFS(СВЦЭМ!$D$39:$D$782,СВЦЭМ!$A$39:$A$782,$A111,СВЦЭМ!$B$39:$B$782,M$83)+'СЕТ СН'!$H$11+СВЦЭМ!$D$10+'СЕТ СН'!$H$5-'СЕТ СН'!$H$21</f>
        <v>5012.8424526700001</v>
      </c>
      <c r="N111" s="36">
        <f>SUMIFS(СВЦЭМ!$D$39:$D$782,СВЦЭМ!$A$39:$A$782,$A111,СВЦЭМ!$B$39:$B$782,N$83)+'СЕТ СН'!$H$11+СВЦЭМ!$D$10+'СЕТ СН'!$H$5-'СЕТ СН'!$H$21</f>
        <v>5055.0428107300004</v>
      </c>
      <c r="O111" s="36">
        <f>SUMIFS(СВЦЭМ!$D$39:$D$782,СВЦЭМ!$A$39:$A$782,$A111,СВЦЭМ!$B$39:$B$782,O$83)+'СЕТ СН'!$H$11+СВЦЭМ!$D$10+'СЕТ СН'!$H$5-'СЕТ СН'!$H$21</f>
        <v>5079.1827598500004</v>
      </c>
      <c r="P111" s="36">
        <f>SUMIFS(СВЦЭМ!$D$39:$D$782,СВЦЭМ!$A$39:$A$782,$A111,СВЦЭМ!$B$39:$B$782,P$83)+'СЕТ СН'!$H$11+СВЦЭМ!$D$10+'СЕТ СН'!$H$5-'СЕТ СН'!$H$21</f>
        <v>5088.91031647</v>
      </c>
      <c r="Q111" s="36">
        <f>SUMIFS(СВЦЭМ!$D$39:$D$782,СВЦЭМ!$A$39:$A$782,$A111,СВЦЭМ!$B$39:$B$782,Q$83)+'СЕТ СН'!$H$11+СВЦЭМ!$D$10+'СЕТ СН'!$H$5-'СЕТ СН'!$H$21</f>
        <v>5105.8045667700007</v>
      </c>
      <c r="R111" s="36">
        <f>SUMIFS(СВЦЭМ!$D$39:$D$782,СВЦЭМ!$A$39:$A$782,$A111,СВЦЭМ!$B$39:$B$782,R$83)+'СЕТ СН'!$H$11+СВЦЭМ!$D$10+'СЕТ СН'!$H$5-'СЕТ СН'!$H$21</f>
        <v>5082.30016041</v>
      </c>
      <c r="S111" s="36">
        <f>SUMIFS(СВЦЭМ!$D$39:$D$782,СВЦЭМ!$A$39:$A$782,$A111,СВЦЭМ!$B$39:$B$782,S$83)+'СЕТ СН'!$H$11+СВЦЭМ!$D$10+'СЕТ СН'!$H$5-'СЕТ СН'!$H$21</f>
        <v>5060.5395818800007</v>
      </c>
      <c r="T111" s="36">
        <f>SUMIFS(СВЦЭМ!$D$39:$D$782,СВЦЭМ!$A$39:$A$782,$A111,СВЦЭМ!$B$39:$B$782,T$83)+'СЕТ СН'!$H$11+СВЦЭМ!$D$10+'СЕТ СН'!$H$5-'СЕТ СН'!$H$21</f>
        <v>5026.08669138</v>
      </c>
      <c r="U111" s="36">
        <f>SUMIFS(СВЦЭМ!$D$39:$D$782,СВЦЭМ!$A$39:$A$782,$A111,СВЦЭМ!$B$39:$B$782,U$83)+'СЕТ СН'!$H$11+СВЦЭМ!$D$10+'СЕТ СН'!$H$5-'СЕТ СН'!$H$21</f>
        <v>5021.9233758</v>
      </c>
      <c r="V111" s="36">
        <f>SUMIFS(СВЦЭМ!$D$39:$D$782,СВЦЭМ!$A$39:$A$782,$A111,СВЦЭМ!$B$39:$B$782,V$83)+'СЕТ СН'!$H$11+СВЦЭМ!$D$10+'СЕТ СН'!$H$5-'СЕТ СН'!$H$21</f>
        <v>5001.1885686200003</v>
      </c>
      <c r="W111" s="36">
        <f>SUMIFS(СВЦЭМ!$D$39:$D$782,СВЦЭМ!$A$39:$A$782,$A111,СВЦЭМ!$B$39:$B$782,W$83)+'СЕТ СН'!$H$11+СВЦЭМ!$D$10+'СЕТ СН'!$H$5-'СЕТ СН'!$H$21</f>
        <v>4980.3028224899999</v>
      </c>
      <c r="X111" s="36">
        <f>SUMIFS(СВЦЭМ!$D$39:$D$782,СВЦЭМ!$A$39:$A$782,$A111,СВЦЭМ!$B$39:$B$782,X$83)+'СЕТ СН'!$H$11+СВЦЭМ!$D$10+'СЕТ СН'!$H$5-'СЕТ СН'!$H$21</f>
        <v>5004.38707858</v>
      </c>
      <c r="Y111" s="36">
        <f>SUMIFS(СВЦЭМ!$D$39:$D$782,СВЦЭМ!$A$39:$A$782,$A111,СВЦЭМ!$B$39:$B$782,Y$83)+'СЕТ СН'!$H$11+СВЦЭМ!$D$10+'СЕТ СН'!$H$5-'СЕТ СН'!$H$21</f>
        <v>5060.6750601500007</v>
      </c>
    </row>
    <row r="112" spans="1:25" ht="15.75" x14ac:dyDescent="0.2">
      <c r="A112" s="35">
        <f t="shared" si="2"/>
        <v>45075</v>
      </c>
      <c r="B112" s="36">
        <f>SUMIFS(СВЦЭМ!$D$39:$D$782,СВЦЭМ!$A$39:$A$782,$A112,СВЦЭМ!$B$39:$B$782,B$83)+'СЕТ СН'!$H$11+СВЦЭМ!$D$10+'СЕТ СН'!$H$5-'СЕТ СН'!$H$21</f>
        <v>5055.1607663100003</v>
      </c>
      <c r="C112" s="36">
        <f>SUMIFS(СВЦЭМ!$D$39:$D$782,СВЦЭМ!$A$39:$A$782,$A112,СВЦЭМ!$B$39:$B$782,C$83)+'СЕТ СН'!$H$11+СВЦЭМ!$D$10+'СЕТ СН'!$H$5-'СЕТ СН'!$H$21</f>
        <v>5154.3930789000005</v>
      </c>
      <c r="D112" s="36">
        <f>SUMIFS(СВЦЭМ!$D$39:$D$782,СВЦЭМ!$A$39:$A$782,$A112,СВЦЭМ!$B$39:$B$782,D$83)+'СЕТ СН'!$H$11+СВЦЭМ!$D$10+'СЕТ СН'!$H$5-'СЕТ СН'!$H$21</f>
        <v>5242.38311075</v>
      </c>
      <c r="E112" s="36">
        <f>SUMIFS(СВЦЭМ!$D$39:$D$782,СВЦЭМ!$A$39:$A$782,$A112,СВЦЭМ!$B$39:$B$782,E$83)+'СЕТ СН'!$H$11+СВЦЭМ!$D$10+'СЕТ СН'!$H$5-'СЕТ СН'!$H$21</f>
        <v>5321.35113697</v>
      </c>
      <c r="F112" s="36">
        <f>SUMIFS(СВЦЭМ!$D$39:$D$782,СВЦЭМ!$A$39:$A$782,$A112,СВЦЭМ!$B$39:$B$782,F$83)+'СЕТ СН'!$H$11+СВЦЭМ!$D$10+'СЕТ СН'!$H$5-'СЕТ СН'!$H$21</f>
        <v>5313.24298275</v>
      </c>
      <c r="G112" s="36">
        <f>SUMIFS(СВЦЭМ!$D$39:$D$782,СВЦЭМ!$A$39:$A$782,$A112,СВЦЭМ!$B$39:$B$782,G$83)+'СЕТ СН'!$H$11+СВЦЭМ!$D$10+'СЕТ СН'!$H$5-'СЕТ СН'!$H$21</f>
        <v>5301.6600506699997</v>
      </c>
      <c r="H112" s="36">
        <f>SUMIFS(СВЦЭМ!$D$39:$D$782,СВЦЭМ!$A$39:$A$782,$A112,СВЦЭМ!$B$39:$B$782,H$83)+'СЕТ СН'!$H$11+СВЦЭМ!$D$10+'СЕТ СН'!$H$5-'СЕТ СН'!$H$21</f>
        <v>5232.1776533400007</v>
      </c>
      <c r="I112" s="36">
        <f>SUMIFS(СВЦЭМ!$D$39:$D$782,СВЦЭМ!$A$39:$A$782,$A112,СВЦЭМ!$B$39:$B$782,I$83)+'СЕТ СН'!$H$11+СВЦЭМ!$D$10+'СЕТ СН'!$H$5-'СЕТ СН'!$H$21</f>
        <v>5179.57406636</v>
      </c>
      <c r="J112" s="36">
        <f>SUMIFS(СВЦЭМ!$D$39:$D$782,СВЦЭМ!$A$39:$A$782,$A112,СВЦЭМ!$B$39:$B$782,J$83)+'СЕТ СН'!$H$11+СВЦЭМ!$D$10+'СЕТ СН'!$H$5-'СЕТ СН'!$H$21</f>
        <v>5138.2726819199997</v>
      </c>
      <c r="K112" s="36">
        <f>SUMIFS(СВЦЭМ!$D$39:$D$782,СВЦЭМ!$A$39:$A$782,$A112,СВЦЭМ!$B$39:$B$782,K$83)+'СЕТ СН'!$H$11+СВЦЭМ!$D$10+'СЕТ СН'!$H$5-'СЕТ СН'!$H$21</f>
        <v>5146.67529156</v>
      </c>
      <c r="L112" s="36">
        <f>SUMIFS(СВЦЭМ!$D$39:$D$782,СВЦЭМ!$A$39:$A$782,$A112,СВЦЭМ!$B$39:$B$782,L$83)+'СЕТ СН'!$H$11+СВЦЭМ!$D$10+'СЕТ СН'!$H$5-'СЕТ СН'!$H$21</f>
        <v>5151.3844699199999</v>
      </c>
      <c r="M112" s="36">
        <f>SUMIFS(СВЦЭМ!$D$39:$D$782,СВЦЭМ!$A$39:$A$782,$A112,СВЦЭМ!$B$39:$B$782,M$83)+'СЕТ СН'!$H$11+СВЦЭМ!$D$10+'СЕТ СН'!$H$5-'СЕТ СН'!$H$21</f>
        <v>5162.5244054900004</v>
      </c>
      <c r="N112" s="36">
        <f>SUMIFS(СВЦЭМ!$D$39:$D$782,СВЦЭМ!$A$39:$A$782,$A112,СВЦЭМ!$B$39:$B$782,N$83)+'СЕТ СН'!$H$11+СВЦЭМ!$D$10+'СЕТ СН'!$H$5-'СЕТ СН'!$H$21</f>
        <v>5159.6782318900005</v>
      </c>
      <c r="O112" s="36">
        <f>SUMIFS(СВЦЭМ!$D$39:$D$782,СВЦЭМ!$A$39:$A$782,$A112,СВЦЭМ!$B$39:$B$782,O$83)+'СЕТ СН'!$H$11+СВЦЭМ!$D$10+'СЕТ СН'!$H$5-'СЕТ СН'!$H$21</f>
        <v>5155.9409084400004</v>
      </c>
      <c r="P112" s="36">
        <f>SUMIFS(СВЦЭМ!$D$39:$D$782,СВЦЭМ!$A$39:$A$782,$A112,СВЦЭМ!$B$39:$B$782,P$83)+'СЕТ СН'!$H$11+СВЦЭМ!$D$10+'СЕТ СН'!$H$5-'СЕТ СН'!$H$21</f>
        <v>5148.8823255100006</v>
      </c>
      <c r="Q112" s="36">
        <f>SUMIFS(СВЦЭМ!$D$39:$D$782,СВЦЭМ!$A$39:$A$782,$A112,СВЦЭМ!$B$39:$B$782,Q$83)+'СЕТ СН'!$H$11+СВЦЭМ!$D$10+'СЕТ СН'!$H$5-'СЕТ СН'!$H$21</f>
        <v>5143.7679465800002</v>
      </c>
      <c r="R112" s="36">
        <f>SUMIFS(СВЦЭМ!$D$39:$D$782,СВЦЭМ!$A$39:$A$782,$A112,СВЦЭМ!$B$39:$B$782,R$83)+'СЕТ СН'!$H$11+СВЦЭМ!$D$10+'СЕТ СН'!$H$5-'СЕТ СН'!$H$21</f>
        <v>5135.0690224300006</v>
      </c>
      <c r="S112" s="36">
        <f>SUMIFS(СВЦЭМ!$D$39:$D$782,СВЦЭМ!$A$39:$A$782,$A112,СВЦЭМ!$B$39:$B$782,S$83)+'СЕТ СН'!$H$11+СВЦЭМ!$D$10+'СЕТ СН'!$H$5-'СЕТ СН'!$H$21</f>
        <v>5131.4564395100006</v>
      </c>
      <c r="T112" s="36">
        <f>SUMIFS(СВЦЭМ!$D$39:$D$782,СВЦЭМ!$A$39:$A$782,$A112,СВЦЭМ!$B$39:$B$782,T$83)+'СЕТ СН'!$H$11+СВЦЭМ!$D$10+'СЕТ СН'!$H$5-'СЕТ СН'!$H$21</f>
        <v>5053.2668831500005</v>
      </c>
      <c r="U112" s="36">
        <f>SUMIFS(СВЦЭМ!$D$39:$D$782,СВЦЭМ!$A$39:$A$782,$A112,СВЦЭМ!$B$39:$B$782,U$83)+'СЕТ СН'!$H$11+СВЦЭМ!$D$10+'СЕТ СН'!$H$5-'СЕТ СН'!$H$21</f>
        <v>5061.6088424099999</v>
      </c>
      <c r="V112" s="36">
        <f>SUMIFS(СВЦЭМ!$D$39:$D$782,СВЦЭМ!$A$39:$A$782,$A112,СВЦЭМ!$B$39:$B$782,V$83)+'СЕТ СН'!$H$11+СВЦЭМ!$D$10+'СЕТ СН'!$H$5-'СЕТ СН'!$H$21</f>
        <v>5070.4436180400007</v>
      </c>
      <c r="W112" s="36">
        <f>SUMIFS(СВЦЭМ!$D$39:$D$782,СВЦЭМ!$A$39:$A$782,$A112,СВЦЭМ!$B$39:$B$782,W$83)+'СЕТ СН'!$H$11+СВЦЭМ!$D$10+'СЕТ СН'!$H$5-'СЕТ СН'!$H$21</f>
        <v>5055.1410120800001</v>
      </c>
      <c r="X112" s="36">
        <f>SUMIFS(СВЦЭМ!$D$39:$D$782,СВЦЭМ!$A$39:$A$782,$A112,СВЦЭМ!$B$39:$B$782,X$83)+'СЕТ СН'!$H$11+СВЦЭМ!$D$10+'СЕТ СН'!$H$5-'СЕТ СН'!$H$21</f>
        <v>5106.5299907999997</v>
      </c>
      <c r="Y112" s="36">
        <f>SUMIFS(СВЦЭМ!$D$39:$D$782,СВЦЭМ!$A$39:$A$782,$A112,СВЦЭМ!$B$39:$B$782,Y$83)+'СЕТ СН'!$H$11+СВЦЭМ!$D$10+'СЕТ СН'!$H$5-'СЕТ СН'!$H$21</f>
        <v>5150.0766249099997</v>
      </c>
    </row>
    <row r="113" spans="1:27" ht="15.75" x14ac:dyDescent="0.2">
      <c r="A113" s="35">
        <f t="shared" si="2"/>
        <v>45076</v>
      </c>
      <c r="B113" s="36">
        <f>SUMIFS(СВЦЭМ!$D$39:$D$782,СВЦЭМ!$A$39:$A$782,$A113,СВЦЭМ!$B$39:$B$782,B$83)+'СЕТ СН'!$H$11+СВЦЭМ!$D$10+'СЕТ СН'!$H$5-'СЕТ СН'!$H$21</f>
        <v>5274.7122818200005</v>
      </c>
      <c r="C113" s="36">
        <f>SUMIFS(СВЦЭМ!$D$39:$D$782,СВЦЭМ!$A$39:$A$782,$A113,СВЦЭМ!$B$39:$B$782,C$83)+'СЕТ СН'!$H$11+СВЦЭМ!$D$10+'СЕТ СН'!$H$5-'СЕТ СН'!$H$21</f>
        <v>5334.9430777200005</v>
      </c>
      <c r="D113" s="36">
        <f>SUMIFS(СВЦЭМ!$D$39:$D$782,СВЦЭМ!$A$39:$A$782,$A113,СВЦЭМ!$B$39:$B$782,D$83)+'СЕТ СН'!$H$11+СВЦЭМ!$D$10+'СЕТ СН'!$H$5-'СЕТ СН'!$H$21</f>
        <v>5389.2296634000004</v>
      </c>
      <c r="E113" s="36">
        <f>SUMIFS(СВЦЭМ!$D$39:$D$782,СВЦЭМ!$A$39:$A$782,$A113,СВЦЭМ!$B$39:$B$782,E$83)+'СЕТ СН'!$H$11+СВЦЭМ!$D$10+'СЕТ СН'!$H$5-'СЕТ СН'!$H$21</f>
        <v>5383.13730252</v>
      </c>
      <c r="F113" s="36">
        <f>SUMIFS(СВЦЭМ!$D$39:$D$782,СВЦЭМ!$A$39:$A$782,$A113,СВЦЭМ!$B$39:$B$782,F$83)+'СЕТ СН'!$H$11+СВЦЭМ!$D$10+'СЕТ СН'!$H$5-'СЕТ СН'!$H$21</f>
        <v>5382.4241589000003</v>
      </c>
      <c r="G113" s="36">
        <f>SUMIFS(СВЦЭМ!$D$39:$D$782,СВЦЭМ!$A$39:$A$782,$A113,СВЦЭМ!$B$39:$B$782,G$83)+'СЕТ СН'!$H$11+СВЦЭМ!$D$10+'СЕТ СН'!$H$5-'СЕТ СН'!$H$21</f>
        <v>5330.9420362199999</v>
      </c>
      <c r="H113" s="36">
        <f>SUMIFS(СВЦЭМ!$D$39:$D$782,СВЦЭМ!$A$39:$A$782,$A113,СВЦЭМ!$B$39:$B$782,H$83)+'СЕТ СН'!$H$11+СВЦЭМ!$D$10+'СЕТ СН'!$H$5-'СЕТ СН'!$H$21</f>
        <v>5247.73047339</v>
      </c>
      <c r="I113" s="36">
        <f>SUMIFS(СВЦЭМ!$D$39:$D$782,СВЦЭМ!$A$39:$A$782,$A113,СВЦЭМ!$B$39:$B$782,I$83)+'СЕТ СН'!$H$11+СВЦЭМ!$D$10+'СЕТ СН'!$H$5-'СЕТ СН'!$H$21</f>
        <v>5203.4326180000007</v>
      </c>
      <c r="J113" s="36">
        <f>SUMIFS(СВЦЭМ!$D$39:$D$782,СВЦЭМ!$A$39:$A$782,$A113,СВЦЭМ!$B$39:$B$782,J$83)+'СЕТ СН'!$H$11+СВЦЭМ!$D$10+'СЕТ СН'!$H$5-'СЕТ СН'!$H$21</f>
        <v>5153.9987148099999</v>
      </c>
      <c r="K113" s="36">
        <f>SUMIFS(СВЦЭМ!$D$39:$D$782,СВЦЭМ!$A$39:$A$782,$A113,СВЦЭМ!$B$39:$B$782,K$83)+'СЕТ СН'!$H$11+СВЦЭМ!$D$10+'СЕТ СН'!$H$5-'СЕТ СН'!$H$21</f>
        <v>5195.7804550700002</v>
      </c>
      <c r="L113" s="36">
        <f>SUMIFS(СВЦЭМ!$D$39:$D$782,СВЦЭМ!$A$39:$A$782,$A113,СВЦЭМ!$B$39:$B$782,L$83)+'СЕТ СН'!$H$11+СВЦЭМ!$D$10+'СЕТ СН'!$H$5-'СЕТ СН'!$H$21</f>
        <v>5181.4933360900004</v>
      </c>
      <c r="M113" s="36">
        <f>SUMIFS(СВЦЭМ!$D$39:$D$782,СВЦЭМ!$A$39:$A$782,$A113,СВЦЭМ!$B$39:$B$782,M$83)+'СЕТ СН'!$H$11+СВЦЭМ!$D$10+'СЕТ СН'!$H$5-'СЕТ СН'!$H$21</f>
        <v>5190.7623529499997</v>
      </c>
      <c r="N113" s="36">
        <f>SUMIFS(СВЦЭМ!$D$39:$D$782,СВЦЭМ!$A$39:$A$782,$A113,СВЦЭМ!$B$39:$B$782,N$83)+'СЕТ СН'!$H$11+СВЦЭМ!$D$10+'СЕТ СН'!$H$5-'СЕТ СН'!$H$21</f>
        <v>5223.2844521100005</v>
      </c>
      <c r="O113" s="36">
        <f>SUMIFS(СВЦЭМ!$D$39:$D$782,СВЦЭМ!$A$39:$A$782,$A113,СВЦЭМ!$B$39:$B$782,O$83)+'СЕТ СН'!$H$11+СВЦЭМ!$D$10+'СЕТ СН'!$H$5-'СЕТ СН'!$H$21</f>
        <v>5183.0208462800001</v>
      </c>
      <c r="P113" s="36">
        <f>SUMIFS(СВЦЭМ!$D$39:$D$782,СВЦЭМ!$A$39:$A$782,$A113,СВЦЭМ!$B$39:$B$782,P$83)+'СЕТ СН'!$H$11+СВЦЭМ!$D$10+'СЕТ СН'!$H$5-'СЕТ СН'!$H$21</f>
        <v>5190.1939509500007</v>
      </c>
      <c r="Q113" s="36">
        <f>SUMIFS(СВЦЭМ!$D$39:$D$782,СВЦЭМ!$A$39:$A$782,$A113,СВЦЭМ!$B$39:$B$782,Q$83)+'СЕТ СН'!$H$11+СВЦЭМ!$D$10+'СЕТ СН'!$H$5-'СЕТ СН'!$H$21</f>
        <v>5194.63286909</v>
      </c>
      <c r="R113" s="36">
        <f>SUMIFS(СВЦЭМ!$D$39:$D$782,СВЦЭМ!$A$39:$A$782,$A113,СВЦЭМ!$B$39:$B$782,R$83)+'СЕТ СН'!$H$11+СВЦЭМ!$D$10+'СЕТ СН'!$H$5-'СЕТ СН'!$H$21</f>
        <v>5211.0458097000001</v>
      </c>
      <c r="S113" s="36">
        <f>SUMIFS(СВЦЭМ!$D$39:$D$782,СВЦЭМ!$A$39:$A$782,$A113,СВЦЭМ!$B$39:$B$782,S$83)+'СЕТ СН'!$H$11+СВЦЭМ!$D$10+'СЕТ СН'!$H$5-'СЕТ СН'!$H$21</f>
        <v>5168.9128345600002</v>
      </c>
      <c r="T113" s="36">
        <f>SUMIFS(СВЦЭМ!$D$39:$D$782,СВЦЭМ!$A$39:$A$782,$A113,СВЦЭМ!$B$39:$B$782,T$83)+'СЕТ СН'!$H$11+СВЦЭМ!$D$10+'СЕТ СН'!$H$5-'СЕТ СН'!$H$21</f>
        <v>5144.0091262799997</v>
      </c>
      <c r="U113" s="36">
        <f>SUMIFS(СВЦЭМ!$D$39:$D$782,СВЦЭМ!$A$39:$A$782,$A113,СВЦЭМ!$B$39:$B$782,U$83)+'СЕТ СН'!$H$11+СВЦЭМ!$D$10+'СЕТ СН'!$H$5-'СЕТ СН'!$H$21</f>
        <v>5084.8329714500005</v>
      </c>
      <c r="V113" s="36">
        <f>SUMIFS(СВЦЭМ!$D$39:$D$782,СВЦЭМ!$A$39:$A$782,$A113,СВЦЭМ!$B$39:$B$782,V$83)+'СЕТ СН'!$H$11+СВЦЭМ!$D$10+'СЕТ СН'!$H$5-'СЕТ СН'!$H$21</f>
        <v>5058.8903585099997</v>
      </c>
      <c r="W113" s="36">
        <f>SUMIFS(СВЦЭМ!$D$39:$D$782,СВЦЭМ!$A$39:$A$782,$A113,СВЦЭМ!$B$39:$B$782,W$83)+'СЕТ СН'!$H$11+СВЦЭМ!$D$10+'СЕТ СН'!$H$5-'СЕТ СН'!$H$21</f>
        <v>5087.7073776800007</v>
      </c>
      <c r="X113" s="36">
        <f>SUMIFS(СВЦЭМ!$D$39:$D$782,СВЦЭМ!$A$39:$A$782,$A113,СВЦЭМ!$B$39:$B$782,X$83)+'СЕТ СН'!$H$11+СВЦЭМ!$D$10+'СЕТ СН'!$H$5-'СЕТ СН'!$H$21</f>
        <v>5157.6254578400003</v>
      </c>
      <c r="Y113" s="36">
        <f>SUMIFS(СВЦЭМ!$D$39:$D$782,СВЦЭМ!$A$39:$A$782,$A113,СВЦЭМ!$B$39:$B$782,Y$83)+'СЕТ СН'!$H$11+СВЦЭМ!$D$10+'СЕТ СН'!$H$5-'СЕТ СН'!$H$21</f>
        <v>5200.0662399100001</v>
      </c>
    </row>
    <row r="114" spans="1:27" ht="15.75" x14ac:dyDescent="0.2">
      <c r="A114" s="35">
        <f t="shared" si="2"/>
        <v>45077</v>
      </c>
      <c r="B114" s="36">
        <f>SUMIFS(СВЦЭМ!$D$39:$D$782,СВЦЭМ!$A$39:$A$782,$A114,СВЦЭМ!$B$39:$B$782,B$83)+'СЕТ СН'!$H$11+СВЦЭМ!$D$10+'СЕТ СН'!$H$5-'СЕТ СН'!$H$21</f>
        <v>5327.0508700500004</v>
      </c>
      <c r="C114" s="36">
        <f>SUMIFS(СВЦЭМ!$D$39:$D$782,СВЦЭМ!$A$39:$A$782,$A114,СВЦЭМ!$B$39:$B$782,C$83)+'СЕТ СН'!$H$11+СВЦЭМ!$D$10+'СЕТ СН'!$H$5-'СЕТ СН'!$H$21</f>
        <v>5387.4629639900004</v>
      </c>
      <c r="D114" s="36">
        <f>SUMIFS(СВЦЭМ!$D$39:$D$782,СВЦЭМ!$A$39:$A$782,$A114,СВЦЭМ!$B$39:$B$782,D$83)+'СЕТ СН'!$H$11+СВЦЭМ!$D$10+'СЕТ СН'!$H$5-'СЕТ СН'!$H$21</f>
        <v>5400.6476847200001</v>
      </c>
      <c r="E114" s="36">
        <f>SUMIFS(СВЦЭМ!$D$39:$D$782,СВЦЭМ!$A$39:$A$782,$A114,СВЦЭМ!$B$39:$B$782,E$83)+'СЕТ СН'!$H$11+СВЦЭМ!$D$10+'СЕТ СН'!$H$5-'СЕТ СН'!$H$21</f>
        <v>5371.4252052600004</v>
      </c>
      <c r="F114" s="36">
        <f>SUMIFS(СВЦЭМ!$D$39:$D$782,СВЦЭМ!$A$39:$A$782,$A114,СВЦЭМ!$B$39:$B$782,F$83)+'СЕТ СН'!$H$11+СВЦЭМ!$D$10+'СЕТ СН'!$H$5-'СЕТ СН'!$H$21</f>
        <v>5384.4320797199998</v>
      </c>
      <c r="G114" s="36">
        <f>SUMIFS(СВЦЭМ!$D$39:$D$782,СВЦЭМ!$A$39:$A$782,$A114,СВЦЭМ!$B$39:$B$782,G$83)+'СЕТ СН'!$H$11+СВЦЭМ!$D$10+'СЕТ СН'!$H$5-'СЕТ СН'!$H$21</f>
        <v>5381.1064213500003</v>
      </c>
      <c r="H114" s="36">
        <f>SUMIFS(СВЦЭМ!$D$39:$D$782,СВЦЭМ!$A$39:$A$782,$A114,СВЦЭМ!$B$39:$B$782,H$83)+'СЕТ СН'!$H$11+СВЦЭМ!$D$10+'СЕТ СН'!$H$5-'СЕТ СН'!$H$21</f>
        <v>5229.8576199400004</v>
      </c>
      <c r="I114" s="36">
        <f>SUMIFS(СВЦЭМ!$D$39:$D$782,СВЦЭМ!$A$39:$A$782,$A114,СВЦЭМ!$B$39:$B$782,I$83)+'СЕТ СН'!$H$11+СВЦЭМ!$D$10+'СЕТ СН'!$H$5-'СЕТ СН'!$H$21</f>
        <v>5202.4382957899998</v>
      </c>
      <c r="J114" s="36">
        <f>SUMIFS(СВЦЭМ!$D$39:$D$782,СВЦЭМ!$A$39:$A$782,$A114,СВЦЭМ!$B$39:$B$782,J$83)+'СЕТ СН'!$H$11+СВЦЭМ!$D$10+'СЕТ СН'!$H$5-'СЕТ СН'!$H$21</f>
        <v>5142.6427543400005</v>
      </c>
      <c r="K114" s="36">
        <f>SUMIFS(СВЦЭМ!$D$39:$D$782,СВЦЭМ!$A$39:$A$782,$A114,СВЦЭМ!$B$39:$B$782,K$83)+'СЕТ СН'!$H$11+СВЦЭМ!$D$10+'СЕТ СН'!$H$5-'СЕТ СН'!$H$21</f>
        <v>5147.0753647399997</v>
      </c>
      <c r="L114" s="36">
        <f>SUMIFS(СВЦЭМ!$D$39:$D$782,СВЦЭМ!$A$39:$A$782,$A114,СВЦЭМ!$B$39:$B$782,L$83)+'СЕТ СН'!$H$11+СВЦЭМ!$D$10+'СЕТ СН'!$H$5-'СЕТ СН'!$H$21</f>
        <v>5133.7452302600004</v>
      </c>
      <c r="M114" s="36">
        <f>SUMIFS(СВЦЭМ!$D$39:$D$782,СВЦЭМ!$A$39:$A$782,$A114,СВЦЭМ!$B$39:$B$782,M$83)+'СЕТ СН'!$H$11+СВЦЭМ!$D$10+'СЕТ СН'!$H$5-'СЕТ СН'!$H$21</f>
        <v>5156.1045331000005</v>
      </c>
      <c r="N114" s="36">
        <f>SUMIFS(СВЦЭМ!$D$39:$D$782,СВЦЭМ!$A$39:$A$782,$A114,СВЦЭМ!$B$39:$B$782,N$83)+'СЕТ СН'!$H$11+СВЦЭМ!$D$10+'СЕТ СН'!$H$5-'СЕТ СН'!$H$21</f>
        <v>5180.8247958299999</v>
      </c>
      <c r="O114" s="36">
        <f>SUMIFS(СВЦЭМ!$D$39:$D$782,СВЦЭМ!$A$39:$A$782,$A114,СВЦЭМ!$B$39:$B$782,O$83)+'СЕТ СН'!$H$11+СВЦЭМ!$D$10+'СЕТ СН'!$H$5-'СЕТ СН'!$H$21</f>
        <v>5145.4754306800005</v>
      </c>
      <c r="P114" s="36">
        <f>SUMIFS(СВЦЭМ!$D$39:$D$782,СВЦЭМ!$A$39:$A$782,$A114,СВЦЭМ!$B$39:$B$782,P$83)+'СЕТ СН'!$H$11+СВЦЭМ!$D$10+'СЕТ СН'!$H$5-'СЕТ СН'!$H$21</f>
        <v>5176.0417759500006</v>
      </c>
      <c r="Q114" s="36">
        <f>SUMIFS(СВЦЭМ!$D$39:$D$782,СВЦЭМ!$A$39:$A$782,$A114,СВЦЭМ!$B$39:$B$782,Q$83)+'СЕТ СН'!$H$11+СВЦЭМ!$D$10+'СЕТ СН'!$H$5-'СЕТ СН'!$H$21</f>
        <v>5169.55531926</v>
      </c>
      <c r="R114" s="36">
        <f>SUMIFS(СВЦЭМ!$D$39:$D$782,СВЦЭМ!$A$39:$A$782,$A114,СВЦЭМ!$B$39:$B$782,R$83)+'СЕТ СН'!$H$11+СВЦЭМ!$D$10+'СЕТ СН'!$H$5-'СЕТ СН'!$H$21</f>
        <v>5168.2321687500007</v>
      </c>
      <c r="S114" s="36">
        <f>SUMIFS(СВЦЭМ!$D$39:$D$782,СВЦЭМ!$A$39:$A$782,$A114,СВЦЭМ!$B$39:$B$782,S$83)+'СЕТ СН'!$H$11+СВЦЭМ!$D$10+'СЕТ СН'!$H$5-'СЕТ СН'!$H$21</f>
        <v>5159.3631351100003</v>
      </c>
      <c r="T114" s="36">
        <f>SUMIFS(СВЦЭМ!$D$39:$D$782,СВЦЭМ!$A$39:$A$782,$A114,СВЦЭМ!$B$39:$B$782,T$83)+'СЕТ СН'!$H$11+СВЦЭМ!$D$10+'СЕТ СН'!$H$5-'СЕТ СН'!$H$21</f>
        <v>5117.2625255800003</v>
      </c>
      <c r="U114" s="36">
        <f>SUMIFS(СВЦЭМ!$D$39:$D$782,СВЦЭМ!$A$39:$A$782,$A114,СВЦЭМ!$B$39:$B$782,U$83)+'СЕТ СН'!$H$11+СВЦЭМ!$D$10+'СЕТ СН'!$H$5-'СЕТ СН'!$H$21</f>
        <v>5055.8932682699997</v>
      </c>
      <c r="V114" s="36">
        <f>SUMIFS(СВЦЭМ!$D$39:$D$782,СВЦЭМ!$A$39:$A$782,$A114,СВЦЭМ!$B$39:$B$782,V$83)+'СЕТ СН'!$H$11+СВЦЭМ!$D$10+'СЕТ СН'!$H$5-'СЕТ СН'!$H$21</f>
        <v>5030.0314813700006</v>
      </c>
      <c r="W114" s="36">
        <f>SUMIFS(СВЦЭМ!$D$39:$D$782,СВЦЭМ!$A$39:$A$782,$A114,СВЦЭМ!$B$39:$B$782,W$83)+'СЕТ СН'!$H$11+СВЦЭМ!$D$10+'СЕТ СН'!$H$5-'СЕТ СН'!$H$21</f>
        <v>5032.9596846900004</v>
      </c>
      <c r="X114" s="36">
        <f>SUMIFS(СВЦЭМ!$D$39:$D$782,СВЦЭМ!$A$39:$A$782,$A114,СВЦЭМ!$B$39:$B$782,X$83)+'СЕТ СН'!$H$11+СВЦЭМ!$D$10+'СЕТ СН'!$H$5-'СЕТ СН'!$H$21</f>
        <v>5083.9835197400007</v>
      </c>
      <c r="Y114" s="36">
        <f>SUMIFS(СВЦЭМ!$D$39:$D$782,СВЦЭМ!$A$39:$A$782,$A114,СВЦЭМ!$B$39:$B$782,Y$83)+'СЕТ СН'!$H$11+СВЦЭМ!$D$10+'СЕТ СН'!$H$5-'СЕТ СН'!$H$21</f>
        <v>5143.0305868699998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СН'!$I$11+СВЦЭМ!$D$10+'СЕТ СН'!$I$5-'СЕТ СН'!$I$21</f>
        <v>5606.9965700600005</v>
      </c>
      <c r="C120" s="36">
        <f>SUMIFS(СВЦЭМ!$D$39:$D$782,СВЦЭМ!$A$39:$A$782,$A120,СВЦЭМ!$B$39:$B$782,C$119)+'СЕТ СН'!$I$11+СВЦЭМ!$D$10+'СЕТ СН'!$I$5-'СЕТ СН'!$I$21</f>
        <v>5707.72975916</v>
      </c>
      <c r="D120" s="36">
        <f>SUMIFS(СВЦЭМ!$D$39:$D$782,СВЦЭМ!$A$39:$A$782,$A120,СВЦЭМ!$B$39:$B$782,D$119)+'СЕТ СН'!$I$11+СВЦЭМ!$D$10+'СЕТ СН'!$I$5-'СЕТ СН'!$I$21</f>
        <v>5765.2586550300002</v>
      </c>
      <c r="E120" s="36">
        <f>SUMIFS(СВЦЭМ!$D$39:$D$782,СВЦЭМ!$A$39:$A$782,$A120,СВЦЭМ!$B$39:$B$782,E$119)+'СЕТ СН'!$I$11+СВЦЭМ!$D$10+'СЕТ СН'!$I$5-'СЕТ СН'!$I$21</f>
        <v>5798.1985234700005</v>
      </c>
      <c r="F120" s="36">
        <f>SUMIFS(СВЦЭМ!$D$39:$D$782,СВЦЭМ!$A$39:$A$782,$A120,СВЦЭМ!$B$39:$B$782,F$119)+'СЕТ СН'!$I$11+СВЦЭМ!$D$10+'СЕТ СН'!$I$5-'СЕТ СН'!$I$21</f>
        <v>5802.38710386</v>
      </c>
      <c r="G120" s="36">
        <f>SUMIFS(СВЦЭМ!$D$39:$D$782,СВЦЭМ!$A$39:$A$782,$A120,СВЦЭМ!$B$39:$B$782,G$119)+'СЕТ СН'!$I$11+СВЦЭМ!$D$10+'СЕТ СН'!$I$5-'СЕТ СН'!$I$21</f>
        <v>5791.9707363800007</v>
      </c>
      <c r="H120" s="36">
        <f>SUMIFS(СВЦЭМ!$D$39:$D$782,СВЦЭМ!$A$39:$A$782,$A120,СВЦЭМ!$B$39:$B$782,H$119)+'СЕТ СН'!$I$11+СВЦЭМ!$D$10+'СЕТ СН'!$I$5-'СЕТ СН'!$I$21</f>
        <v>5793.2092324499999</v>
      </c>
      <c r="I120" s="36">
        <f>SUMIFS(СВЦЭМ!$D$39:$D$782,СВЦЭМ!$A$39:$A$782,$A120,СВЦЭМ!$B$39:$B$782,I$119)+'СЕТ СН'!$I$11+СВЦЭМ!$D$10+'СЕТ СН'!$I$5-'СЕТ СН'!$I$21</f>
        <v>5742.0275999900005</v>
      </c>
      <c r="J120" s="36">
        <f>SUMIFS(СВЦЭМ!$D$39:$D$782,СВЦЭМ!$A$39:$A$782,$A120,СВЦЭМ!$B$39:$B$782,J$119)+'СЕТ СН'!$I$11+СВЦЭМ!$D$10+'СЕТ СН'!$I$5-'СЕТ СН'!$I$21</f>
        <v>5691.6354351800001</v>
      </c>
      <c r="K120" s="36">
        <f>SUMIFS(СВЦЭМ!$D$39:$D$782,СВЦЭМ!$A$39:$A$782,$A120,СВЦЭМ!$B$39:$B$782,K$119)+'СЕТ СН'!$I$11+СВЦЭМ!$D$10+'СЕТ СН'!$I$5-'СЕТ СН'!$I$21</f>
        <v>5643.4465880400003</v>
      </c>
      <c r="L120" s="36">
        <f>SUMIFS(СВЦЭМ!$D$39:$D$782,СВЦЭМ!$A$39:$A$782,$A120,СВЦЭМ!$B$39:$B$782,L$119)+'СЕТ СН'!$I$11+СВЦЭМ!$D$10+'СЕТ СН'!$I$5-'СЕТ СН'!$I$21</f>
        <v>5609.6263119300002</v>
      </c>
      <c r="M120" s="36">
        <f>SUMIFS(СВЦЭМ!$D$39:$D$782,СВЦЭМ!$A$39:$A$782,$A120,СВЦЭМ!$B$39:$B$782,M$119)+'СЕТ СН'!$I$11+СВЦЭМ!$D$10+'СЕТ СН'!$I$5-'СЕТ СН'!$I$21</f>
        <v>5615.1427695100001</v>
      </c>
      <c r="N120" s="36">
        <f>SUMIFS(СВЦЭМ!$D$39:$D$782,СВЦЭМ!$A$39:$A$782,$A120,СВЦЭМ!$B$39:$B$782,N$119)+'СЕТ СН'!$I$11+СВЦЭМ!$D$10+'СЕТ СН'!$I$5-'СЕТ СН'!$I$21</f>
        <v>5648.2552846400004</v>
      </c>
      <c r="O120" s="36">
        <f>SUMIFS(СВЦЭМ!$D$39:$D$782,СВЦЭМ!$A$39:$A$782,$A120,СВЦЭМ!$B$39:$B$782,O$119)+'СЕТ СН'!$I$11+СВЦЭМ!$D$10+'СЕТ СН'!$I$5-'СЕТ СН'!$I$21</f>
        <v>5659.2638636299998</v>
      </c>
      <c r="P120" s="36">
        <f>SUMIFS(СВЦЭМ!$D$39:$D$782,СВЦЭМ!$A$39:$A$782,$A120,СВЦЭМ!$B$39:$B$782,P$119)+'СЕТ СН'!$I$11+СВЦЭМ!$D$10+'СЕТ СН'!$I$5-'СЕТ СН'!$I$21</f>
        <v>5657.3220338000001</v>
      </c>
      <c r="Q120" s="36">
        <f>SUMIFS(СВЦЭМ!$D$39:$D$782,СВЦЭМ!$A$39:$A$782,$A120,СВЦЭМ!$B$39:$B$782,Q$119)+'СЕТ СН'!$I$11+СВЦЭМ!$D$10+'СЕТ СН'!$I$5-'СЕТ СН'!$I$21</f>
        <v>5664.5451899100008</v>
      </c>
      <c r="R120" s="36">
        <f>SUMIFS(СВЦЭМ!$D$39:$D$782,СВЦЭМ!$A$39:$A$782,$A120,СВЦЭМ!$B$39:$B$782,R$119)+'СЕТ СН'!$I$11+СВЦЭМ!$D$10+'СЕТ СН'!$I$5-'СЕТ СН'!$I$21</f>
        <v>5661.3496158300004</v>
      </c>
      <c r="S120" s="36">
        <f>SUMIFS(СВЦЭМ!$D$39:$D$782,СВЦЭМ!$A$39:$A$782,$A120,СВЦЭМ!$B$39:$B$782,S$119)+'СЕТ СН'!$I$11+СВЦЭМ!$D$10+'СЕТ СН'!$I$5-'СЕТ СН'!$I$21</f>
        <v>5605.6399400800001</v>
      </c>
      <c r="T120" s="36">
        <f>SUMIFS(СВЦЭМ!$D$39:$D$782,СВЦЭМ!$A$39:$A$782,$A120,СВЦЭМ!$B$39:$B$782,T$119)+'СЕТ СН'!$I$11+СВЦЭМ!$D$10+'СЕТ СН'!$I$5-'СЕТ СН'!$I$21</f>
        <v>5575.78490478</v>
      </c>
      <c r="U120" s="36">
        <f>SUMIFS(СВЦЭМ!$D$39:$D$782,СВЦЭМ!$A$39:$A$782,$A120,СВЦЭМ!$B$39:$B$782,U$119)+'СЕТ СН'!$I$11+СВЦЭМ!$D$10+'СЕТ СН'!$I$5-'СЕТ СН'!$I$21</f>
        <v>5549.9184277100003</v>
      </c>
      <c r="V120" s="36">
        <f>SUMIFS(СВЦЭМ!$D$39:$D$782,СВЦЭМ!$A$39:$A$782,$A120,СВЦЭМ!$B$39:$B$782,V$119)+'СЕТ СН'!$I$11+СВЦЭМ!$D$10+'СЕТ СН'!$I$5-'СЕТ СН'!$I$21</f>
        <v>5498.3129451200002</v>
      </c>
      <c r="W120" s="36">
        <f>SUMIFS(СВЦЭМ!$D$39:$D$782,СВЦЭМ!$A$39:$A$782,$A120,СВЦЭМ!$B$39:$B$782,W$119)+'СЕТ СН'!$I$11+СВЦЭМ!$D$10+'СЕТ СН'!$I$5-'СЕТ СН'!$I$21</f>
        <v>5477.3111574300001</v>
      </c>
      <c r="X120" s="36">
        <f>SUMIFS(СВЦЭМ!$D$39:$D$782,СВЦЭМ!$A$39:$A$782,$A120,СВЦЭМ!$B$39:$B$782,X$119)+'СЕТ СН'!$I$11+СВЦЭМ!$D$10+'СЕТ СН'!$I$5-'СЕТ СН'!$I$21</f>
        <v>5515.3308338200004</v>
      </c>
      <c r="Y120" s="36">
        <f>SUMIFS(СВЦЭМ!$D$39:$D$782,СВЦЭМ!$A$39:$A$782,$A120,СВЦЭМ!$B$39:$B$782,Y$119)+'СЕТ СН'!$I$11+СВЦЭМ!$D$10+'СЕТ СН'!$I$5-'СЕТ СН'!$I$21</f>
        <v>5566.9837138299999</v>
      </c>
      <c r="AA120" s="45"/>
    </row>
    <row r="121" spans="1:27" ht="15.75" x14ac:dyDescent="0.2">
      <c r="A121" s="35">
        <f>A120+1</f>
        <v>45048</v>
      </c>
      <c r="B121" s="36">
        <f>SUMIFS(СВЦЭМ!$D$39:$D$782,СВЦЭМ!$A$39:$A$782,$A121,СВЦЭМ!$B$39:$B$782,B$119)+'СЕТ СН'!$I$11+СВЦЭМ!$D$10+'СЕТ СН'!$I$5-'СЕТ СН'!$I$21</f>
        <v>5648.9296384400004</v>
      </c>
      <c r="C121" s="36">
        <f>SUMIFS(СВЦЭМ!$D$39:$D$782,СВЦЭМ!$A$39:$A$782,$A121,СВЦЭМ!$B$39:$B$782,C$119)+'СЕТ СН'!$I$11+СВЦЭМ!$D$10+'СЕТ СН'!$I$5-'СЕТ СН'!$I$21</f>
        <v>5712.3345492300004</v>
      </c>
      <c r="D121" s="36">
        <f>SUMIFS(СВЦЭМ!$D$39:$D$782,СВЦЭМ!$A$39:$A$782,$A121,СВЦЭМ!$B$39:$B$782,D$119)+'СЕТ СН'!$I$11+СВЦЭМ!$D$10+'СЕТ СН'!$I$5-'СЕТ СН'!$I$21</f>
        <v>5767.7300920100006</v>
      </c>
      <c r="E121" s="36">
        <f>SUMIFS(СВЦЭМ!$D$39:$D$782,СВЦЭМ!$A$39:$A$782,$A121,СВЦЭМ!$B$39:$B$782,E$119)+'СЕТ СН'!$I$11+СВЦЭМ!$D$10+'СЕТ СН'!$I$5-'СЕТ СН'!$I$21</f>
        <v>5773.6841764300007</v>
      </c>
      <c r="F121" s="36">
        <f>SUMIFS(СВЦЭМ!$D$39:$D$782,СВЦЭМ!$A$39:$A$782,$A121,СВЦЭМ!$B$39:$B$782,F$119)+'СЕТ СН'!$I$11+СВЦЭМ!$D$10+'СЕТ СН'!$I$5-'СЕТ СН'!$I$21</f>
        <v>5781.90524499</v>
      </c>
      <c r="G121" s="36">
        <f>SUMIFS(СВЦЭМ!$D$39:$D$782,СВЦЭМ!$A$39:$A$782,$A121,СВЦЭМ!$B$39:$B$782,G$119)+'СЕТ СН'!$I$11+СВЦЭМ!$D$10+'СЕТ СН'!$I$5-'СЕТ СН'!$I$21</f>
        <v>5778.0605141699998</v>
      </c>
      <c r="H121" s="36">
        <f>SUMIFS(СВЦЭМ!$D$39:$D$782,СВЦЭМ!$A$39:$A$782,$A121,СВЦЭМ!$B$39:$B$782,H$119)+'СЕТ СН'!$I$11+СВЦЭМ!$D$10+'СЕТ СН'!$I$5-'СЕТ СН'!$I$21</f>
        <v>5812.8004903999999</v>
      </c>
      <c r="I121" s="36">
        <f>SUMIFS(СВЦЭМ!$D$39:$D$782,СВЦЭМ!$A$39:$A$782,$A121,СВЦЭМ!$B$39:$B$782,I$119)+'СЕТ СН'!$I$11+СВЦЭМ!$D$10+'СЕТ СН'!$I$5-'СЕТ СН'!$I$21</f>
        <v>5640.7658815100003</v>
      </c>
      <c r="J121" s="36">
        <f>SUMIFS(СВЦЭМ!$D$39:$D$782,СВЦЭМ!$A$39:$A$782,$A121,СВЦЭМ!$B$39:$B$782,J$119)+'СЕТ СН'!$I$11+СВЦЭМ!$D$10+'СЕТ СН'!$I$5-'СЕТ СН'!$I$21</f>
        <v>5614.34472783</v>
      </c>
      <c r="K121" s="36">
        <f>SUMIFS(СВЦЭМ!$D$39:$D$782,СВЦЭМ!$A$39:$A$782,$A121,СВЦЭМ!$B$39:$B$782,K$119)+'СЕТ СН'!$I$11+СВЦЭМ!$D$10+'СЕТ СН'!$I$5-'СЕТ СН'!$I$21</f>
        <v>5598.4368903000004</v>
      </c>
      <c r="L121" s="36">
        <f>SUMIFS(СВЦЭМ!$D$39:$D$782,СВЦЭМ!$A$39:$A$782,$A121,СВЦЭМ!$B$39:$B$782,L$119)+'СЕТ СН'!$I$11+СВЦЭМ!$D$10+'СЕТ СН'!$I$5-'СЕТ СН'!$I$21</f>
        <v>5597.8391758400003</v>
      </c>
      <c r="M121" s="36">
        <f>SUMIFS(СВЦЭМ!$D$39:$D$782,СВЦЭМ!$A$39:$A$782,$A121,СВЦЭМ!$B$39:$B$782,M$119)+'СЕТ СН'!$I$11+СВЦЭМ!$D$10+'СЕТ СН'!$I$5-'СЕТ СН'!$I$21</f>
        <v>5606.4005513400007</v>
      </c>
      <c r="N121" s="36">
        <f>SUMIFS(СВЦЭМ!$D$39:$D$782,СВЦЭМ!$A$39:$A$782,$A121,СВЦЭМ!$B$39:$B$782,N$119)+'СЕТ СН'!$I$11+СВЦЭМ!$D$10+'СЕТ СН'!$I$5-'СЕТ СН'!$I$21</f>
        <v>5627.6195734900002</v>
      </c>
      <c r="O121" s="36">
        <f>SUMIFS(СВЦЭМ!$D$39:$D$782,СВЦЭМ!$A$39:$A$782,$A121,СВЦЭМ!$B$39:$B$782,O$119)+'СЕТ СН'!$I$11+СВЦЭМ!$D$10+'СЕТ СН'!$I$5-'СЕТ СН'!$I$21</f>
        <v>5645.1261953900002</v>
      </c>
      <c r="P121" s="36">
        <f>SUMIFS(СВЦЭМ!$D$39:$D$782,СВЦЭМ!$A$39:$A$782,$A121,СВЦЭМ!$B$39:$B$782,P$119)+'СЕТ СН'!$I$11+СВЦЭМ!$D$10+'СЕТ СН'!$I$5-'СЕТ СН'!$I$21</f>
        <v>5597.7888597700003</v>
      </c>
      <c r="Q121" s="36">
        <f>SUMIFS(СВЦЭМ!$D$39:$D$782,СВЦЭМ!$A$39:$A$782,$A121,СВЦЭМ!$B$39:$B$782,Q$119)+'СЕТ СН'!$I$11+СВЦЭМ!$D$10+'СЕТ СН'!$I$5-'СЕТ СН'!$I$21</f>
        <v>5551.4440182799999</v>
      </c>
      <c r="R121" s="36">
        <f>SUMIFS(СВЦЭМ!$D$39:$D$782,СВЦЭМ!$A$39:$A$782,$A121,СВЦЭМ!$B$39:$B$782,R$119)+'СЕТ СН'!$I$11+СВЦЭМ!$D$10+'СЕТ СН'!$I$5-'СЕТ СН'!$I$21</f>
        <v>5553.71342147</v>
      </c>
      <c r="S121" s="36">
        <f>SUMIFS(СВЦЭМ!$D$39:$D$782,СВЦЭМ!$A$39:$A$782,$A121,СВЦЭМ!$B$39:$B$782,S$119)+'СЕТ СН'!$I$11+СВЦЭМ!$D$10+'СЕТ СН'!$I$5-'СЕТ СН'!$I$21</f>
        <v>5518.3284176300003</v>
      </c>
      <c r="T121" s="36">
        <f>SUMIFS(СВЦЭМ!$D$39:$D$782,СВЦЭМ!$A$39:$A$782,$A121,СВЦЭМ!$B$39:$B$782,T$119)+'СЕТ СН'!$I$11+СВЦЭМ!$D$10+'СЕТ СН'!$I$5-'СЕТ СН'!$I$21</f>
        <v>5481.1357517200004</v>
      </c>
      <c r="U121" s="36">
        <f>SUMIFS(СВЦЭМ!$D$39:$D$782,СВЦЭМ!$A$39:$A$782,$A121,СВЦЭМ!$B$39:$B$782,U$119)+'СЕТ СН'!$I$11+СВЦЭМ!$D$10+'СЕТ СН'!$I$5-'СЕТ СН'!$I$21</f>
        <v>5456.1073660600005</v>
      </c>
      <c r="V121" s="36">
        <f>SUMIFS(СВЦЭМ!$D$39:$D$782,СВЦЭМ!$A$39:$A$782,$A121,СВЦЭМ!$B$39:$B$782,V$119)+'СЕТ СН'!$I$11+СВЦЭМ!$D$10+'СЕТ СН'!$I$5-'СЕТ СН'!$I$21</f>
        <v>5448.0288819200005</v>
      </c>
      <c r="W121" s="36">
        <f>SUMIFS(СВЦЭМ!$D$39:$D$782,СВЦЭМ!$A$39:$A$782,$A121,СВЦЭМ!$B$39:$B$782,W$119)+'СЕТ СН'!$I$11+СВЦЭМ!$D$10+'СЕТ СН'!$I$5-'СЕТ СН'!$I$21</f>
        <v>5421.8071077900004</v>
      </c>
      <c r="X121" s="36">
        <f>SUMIFS(СВЦЭМ!$D$39:$D$782,СВЦЭМ!$A$39:$A$782,$A121,СВЦЭМ!$B$39:$B$782,X$119)+'СЕТ СН'!$I$11+СВЦЭМ!$D$10+'СЕТ СН'!$I$5-'СЕТ СН'!$I$21</f>
        <v>5467.1261448000005</v>
      </c>
      <c r="Y121" s="36">
        <f>SUMIFS(СВЦЭМ!$D$39:$D$782,СВЦЭМ!$A$39:$A$782,$A121,СВЦЭМ!$B$39:$B$782,Y$119)+'СЕТ СН'!$I$11+СВЦЭМ!$D$10+'СЕТ СН'!$I$5-'СЕТ СН'!$I$21</f>
        <v>5498.7659833200005</v>
      </c>
    </row>
    <row r="122" spans="1:27" ht="15.75" x14ac:dyDescent="0.2">
      <c r="A122" s="35">
        <f t="shared" ref="A122:A150" si="3">A121+1</f>
        <v>45049</v>
      </c>
      <c r="B122" s="36">
        <f>SUMIFS(СВЦЭМ!$D$39:$D$782,СВЦЭМ!$A$39:$A$782,$A122,СВЦЭМ!$B$39:$B$782,B$119)+'СЕТ СН'!$I$11+СВЦЭМ!$D$10+'СЕТ СН'!$I$5-'СЕТ СН'!$I$21</f>
        <v>5636.0695156600004</v>
      </c>
      <c r="C122" s="36">
        <f>SUMIFS(СВЦЭМ!$D$39:$D$782,СВЦЭМ!$A$39:$A$782,$A122,СВЦЭМ!$B$39:$B$782,C$119)+'СЕТ СН'!$I$11+СВЦЭМ!$D$10+'СЕТ СН'!$I$5-'СЕТ СН'!$I$21</f>
        <v>5699.0070391999998</v>
      </c>
      <c r="D122" s="36">
        <f>SUMIFS(СВЦЭМ!$D$39:$D$782,СВЦЭМ!$A$39:$A$782,$A122,СВЦЭМ!$B$39:$B$782,D$119)+'СЕТ СН'!$I$11+СВЦЭМ!$D$10+'СЕТ СН'!$I$5-'СЕТ СН'!$I$21</f>
        <v>5769.9899037100004</v>
      </c>
      <c r="E122" s="36">
        <f>SUMIFS(СВЦЭМ!$D$39:$D$782,СВЦЭМ!$A$39:$A$782,$A122,СВЦЭМ!$B$39:$B$782,E$119)+'СЕТ СН'!$I$11+СВЦЭМ!$D$10+'СЕТ СН'!$I$5-'СЕТ СН'!$I$21</f>
        <v>5774.4677402200005</v>
      </c>
      <c r="F122" s="36">
        <f>SUMIFS(СВЦЭМ!$D$39:$D$782,СВЦЭМ!$A$39:$A$782,$A122,СВЦЭМ!$B$39:$B$782,F$119)+'СЕТ СН'!$I$11+СВЦЭМ!$D$10+'СЕТ СН'!$I$5-'СЕТ СН'!$I$21</f>
        <v>5788.13756044</v>
      </c>
      <c r="G122" s="36">
        <f>SUMIFS(СВЦЭМ!$D$39:$D$782,СВЦЭМ!$A$39:$A$782,$A122,СВЦЭМ!$B$39:$B$782,G$119)+'СЕТ СН'!$I$11+СВЦЭМ!$D$10+'СЕТ СН'!$I$5-'СЕТ СН'!$I$21</f>
        <v>5748.9174893300005</v>
      </c>
      <c r="H122" s="36">
        <f>SUMIFS(СВЦЭМ!$D$39:$D$782,СВЦЭМ!$A$39:$A$782,$A122,СВЦЭМ!$B$39:$B$782,H$119)+'СЕТ СН'!$I$11+СВЦЭМ!$D$10+'СЕТ СН'!$I$5-'СЕТ СН'!$I$21</f>
        <v>5695.1598522800005</v>
      </c>
      <c r="I122" s="36">
        <f>SUMIFS(СВЦЭМ!$D$39:$D$782,СВЦЭМ!$A$39:$A$782,$A122,СВЦЭМ!$B$39:$B$782,I$119)+'СЕТ СН'!$I$11+СВЦЭМ!$D$10+'СЕТ СН'!$I$5-'СЕТ СН'!$I$21</f>
        <v>5615.3883640200002</v>
      </c>
      <c r="J122" s="36">
        <f>SUMIFS(СВЦЭМ!$D$39:$D$782,СВЦЭМ!$A$39:$A$782,$A122,СВЦЭМ!$B$39:$B$782,J$119)+'СЕТ СН'!$I$11+СВЦЭМ!$D$10+'СЕТ СН'!$I$5-'СЕТ СН'!$I$21</f>
        <v>5574.5515110100005</v>
      </c>
      <c r="K122" s="36">
        <f>SUMIFS(СВЦЭМ!$D$39:$D$782,СВЦЭМ!$A$39:$A$782,$A122,СВЦЭМ!$B$39:$B$782,K$119)+'СЕТ СН'!$I$11+СВЦЭМ!$D$10+'СЕТ СН'!$I$5-'СЕТ СН'!$I$21</f>
        <v>5535.1795228700003</v>
      </c>
      <c r="L122" s="36">
        <f>SUMIFS(СВЦЭМ!$D$39:$D$782,СВЦЭМ!$A$39:$A$782,$A122,СВЦЭМ!$B$39:$B$782,L$119)+'СЕТ СН'!$I$11+СВЦЭМ!$D$10+'СЕТ СН'!$I$5-'СЕТ СН'!$I$21</f>
        <v>5525.3530309800008</v>
      </c>
      <c r="M122" s="36">
        <f>SUMIFS(СВЦЭМ!$D$39:$D$782,СВЦЭМ!$A$39:$A$782,$A122,СВЦЭМ!$B$39:$B$782,M$119)+'СЕТ СН'!$I$11+СВЦЭМ!$D$10+'СЕТ СН'!$I$5-'СЕТ СН'!$I$21</f>
        <v>5551.8706113300004</v>
      </c>
      <c r="N122" s="36">
        <f>SUMIFS(СВЦЭМ!$D$39:$D$782,СВЦЭМ!$A$39:$A$782,$A122,СВЦЭМ!$B$39:$B$782,N$119)+'СЕТ СН'!$I$11+СВЦЭМ!$D$10+'СЕТ СН'!$I$5-'СЕТ СН'!$I$21</f>
        <v>5596.1637452000004</v>
      </c>
      <c r="O122" s="36">
        <f>SUMIFS(СВЦЭМ!$D$39:$D$782,СВЦЭМ!$A$39:$A$782,$A122,СВЦЭМ!$B$39:$B$782,O$119)+'СЕТ СН'!$I$11+СВЦЭМ!$D$10+'СЕТ СН'!$I$5-'СЕТ СН'!$I$21</f>
        <v>5606.7785485599998</v>
      </c>
      <c r="P122" s="36">
        <f>SUMIFS(СВЦЭМ!$D$39:$D$782,СВЦЭМ!$A$39:$A$782,$A122,СВЦЭМ!$B$39:$B$782,P$119)+'СЕТ СН'!$I$11+СВЦЭМ!$D$10+'СЕТ СН'!$I$5-'СЕТ СН'!$I$21</f>
        <v>5618.4731634400005</v>
      </c>
      <c r="Q122" s="36">
        <f>SUMIFS(СВЦЭМ!$D$39:$D$782,СВЦЭМ!$A$39:$A$782,$A122,СВЦЭМ!$B$39:$B$782,Q$119)+'СЕТ СН'!$I$11+СВЦЭМ!$D$10+'СЕТ СН'!$I$5-'СЕТ СН'!$I$21</f>
        <v>5632.7350867499999</v>
      </c>
      <c r="R122" s="36">
        <f>SUMIFS(СВЦЭМ!$D$39:$D$782,СВЦЭМ!$A$39:$A$782,$A122,СВЦЭМ!$B$39:$B$782,R$119)+'СЕТ СН'!$I$11+СВЦЭМ!$D$10+'СЕТ СН'!$I$5-'СЕТ СН'!$I$21</f>
        <v>5626.1870959500002</v>
      </c>
      <c r="S122" s="36">
        <f>SUMIFS(СВЦЭМ!$D$39:$D$782,СВЦЭМ!$A$39:$A$782,$A122,СВЦЭМ!$B$39:$B$782,S$119)+'СЕТ СН'!$I$11+СВЦЭМ!$D$10+'СЕТ СН'!$I$5-'СЕТ СН'!$I$21</f>
        <v>5583.4773060699999</v>
      </c>
      <c r="T122" s="36">
        <f>SUMIFS(СВЦЭМ!$D$39:$D$782,СВЦЭМ!$A$39:$A$782,$A122,СВЦЭМ!$B$39:$B$782,T$119)+'СЕТ СН'!$I$11+СВЦЭМ!$D$10+'СЕТ СН'!$I$5-'СЕТ СН'!$I$21</f>
        <v>5545.7324452900002</v>
      </c>
      <c r="U122" s="36">
        <f>SUMIFS(СВЦЭМ!$D$39:$D$782,СВЦЭМ!$A$39:$A$782,$A122,СВЦЭМ!$B$39:$B$782,U$119)+'СЕТ СН'!$I$11+СВЦЭМ!$D$10+'СЕТ СН'!$I$5-'СЕТ СН'!$I$21</f>
        <v>5527.8846517100001</v>
      </c>
      <c r="V122" s="36">
        <f>SUMIFS(СВЦЭМ!$D$39:$D$782,СВЦЭМ!$A$39:$A$782,$A122,СВЦЭМ!$B$39:$B$782,V$119)+'СЕТ СН'!$I$11+СВЦЭМ!$D$10+'СЕТ СН'!$I$5-'СЕТ СН'!$I$21</f>
        <v>5495.9482102300008</v>
      </c>
      <c r="W122" s="36">
        <f>SUMIFS(СВЦЭМ!$D$39:$D$782,СВЦЭМ!$A$39:$A$782,$A122,СВЦЭМ!$B$39:$B$782,W$119)+'СЕТ СН'!$I$11+СВЦЭМ!$D$10+'СЕТ СН'!$I$5-'СЕТ СН'!$I$21</f>
        <v>5480.6863029100004</v>
      </c>
      <c r="X122" s="36">
        <f>SUMIFS(СВЦЭМ!$D$39:$D$782,СВЦЭМ!$A$39:$A$782,$A122,СВЦЭМ!$B$39:$B$782,X$119)+'СЕТ СН'!$I$11+СВЦЭМ!$D$10+'СЕТ СН'!$I$5-'СЕТ СН'!$I$21</f>
        <v>5529.91987599</v>
      </c>
      <c r="Y122" s="36">
        <f>SUMIFS(СВЦЭМ!$D$39:$D$782,СВЦЭМ!$A$39:$A$782,$A122,СВЦЭМ!$B$39:$B$782,Y$119)+'СЕТ СН'!$I$11+СВЦЭМ!$D$10+'СЕТ СН'!$I$5-'СЕТ СН'!$I$21</f>
        <v>5586.0002414500004</v>
      </c>
    </row>
    <row r="123" spans="1:27" ht="15.75" x14ac:dyDescent="0.2">
      <c r="A123" s="35">
        <f t="shared" si="3"/>
        <v>45050</v>
      </c>
      <c r="B123" s="36">
        <f>SUMIFS(СВЦЭМ!$D$39:$D$782,СВЦЭМ!$A$39:$A$782,$A123,СВЦЭМ!$B$39:$B$782,B$119)+'СЕТ СН'!$I$11+СВЦЭМ!$D$10+'СЕТ СН'!$I$5-'СЕТ СН'!$I$21</f>
        <v>5780.6219395999997</v>
      </c>
      <c r="C123" s="36">
        <f>SUMIFS(СВЦЭМ!$D$39:$D$782,СВЦЭМ!$A$39:$A$782,$A123,СВЦЭМ!$B$39:$B$782,C$119)+'СЕТ СН'!$I$11+СВЦЭМ!$D$10+'СЕТ СН'!$I$5-'СЕТ СН'!$I$21</f>
        <v>5859.8653968500003</v>
      </c>
      <c r="D123" s="36">
        <f>SUMIFS(СВЦЭМ!$D$39:$D$782,СВЦЭМ!$A$39:$A$782,$A123,СВЦЭМ!$B$39:$B$782,D$119)+'СЕТ СН'!$I$11+СВЦЭМ!$D$10+'СЕТ СН'!$I$5-'СЕТ СН'!$I$21</f>
        <v>5915.4718601900004</v>
      </c>
      <c r="E123" s="36">
        <f>SUMIFS(СВЦЭМ!$D$39:$D$782,СВЦЭМ!$A$39:$A$782,$A123,СВЦЭМ!$B$39:$B$782,E$119)+'СЕТ СН'!$I$11+СВЦЭМ!$D$10+'СЕТ СН'!$I$5-'СЕТ СН'!$I$21</f>
        <v>5914.2911103699998</v>
      </c>
      <c r="F123" s="36">
        <f>SUMIFS(СВЦЭМ!$D$39:$D$782,СВЦЭМ!$A$39:$A$782,$A123,СВЦЭМ!$B$39:$B$782,F$119)+'СЕТ СН'!$I$11+СВЦЭМ!$D$10+'СЕТ СН'!$I$5-'СЕТ СН'!$I$21</f>
        <v>5912.5882275599997</v>
      </c>
      <c r="G123" s="36">
        <f>SUMIFS(СВЦЭМ!$D$39:$D$782,СВЦЭМ!$A$39:$A$782,$A123,СВЦЭМ!$B$39:$B$782,G$119)+'СЕТ СН'!$I$11+СВЦЭМ!$D$10+'СЕТ СН'!$I$5-'СЕТ СН'!$I$21</f>
        <v>5912.5033441899996</v>
      </c>
      <c r="H123" s="36">
        <f>SUMIFS(СВЦЭМ!$D$39:$D$782,СВЦЭМ!$A$39:$A$782,$A123,СВЦЭМ!$B$39:$B$782,H$119)+'СЕТ СН'!$I$11+СВЦЭМ!$D$10+'СЕТ СН'!$I$5-'СЕТ СН'!$I$21</f>
        <v>5881.7976004700004</v>
      </c>
      <c r="I123" s="36">
        <f>SUMIFS(СВЦЭМ!$D$39:$D$782,СВЦЭМ!$A$39:$A$782,$A123,СВЦЭМ!$B$39:$B$782,I$119)+'СЕТ СН'!$I$11+СВЦЭМ!$D$10+'СЕТ СН'!$I$5-'СЕТ СН'!$I$21</f>
        <v>5825.5737233500004</v>
      </c>
      <c r="J123" s="36">
        <f>SUMIFS(СВЦЭМ!$D$39:$D$782,СВЦЭМ!$A$39:$A$782,$A123,СВЦЭМ!$B$39:$B$782,J$119)+'СЕТ СН'!$I$11+СВЦЭМ!$D$10+'СЕТ СН'!$I$5-'СЕТ СН'!$I$21</f>
        <v>5771.18094363</v>
      </c>
      <c r="K123" s="36">
        <f>SUMIFS(СВЦЭМ!$D$39:$D$782,СВЦЭМ!$A$39:$A$782,$A123,СВЦЭМ!$B$39:$B$782,K$119)+'СЕТ СН'!$I$11+СВЦЭМ!$D$10+'СЕТ СН'!$I$5-'СЕТ СН'!$I$21</f>
        <v>5757.9829071599997</v>
      </c>
      <c r="L123" s="36">
        <f>SUMIFS(СВЦЭМ!$D$39:$D$782,СВЦЭМ!$A$39:$A$782,$A123,СВЦЭМ!$B$39:$B$782,L$119)+'СЕТ СН'!$I$11+СВЦЭМ!$D$10+'СЕТ СН'!$I$5-'СЕТ СН'!$I$21</f>
        <v>5733.7147752700002</v>
      </c>
      <c r="M123" s="36">
        <f>SUMIFS(СВЦЭМ!$D$39:$D$782,СВЦЭМ!$A$39:$A$782,$A123,СВЦЭМ!$B$39:$B$782,M$119)+'СЕТ СН'!$I$11+СВЦЭМ!$D$10+'СЕТ СН'!$I$5-'СЕТ СН'!$I$21</f>
        <v>5756.98329147</v>
      </c>
      <c r="N123" s="36">
        <f>SUMIFS(СВЦЭМ!$D$39:$D$782,СВЦЭМ!$A$39:$A$782,$A123,СВЦЭМ!$B$39:$B$782,N$119)+'СЕТ СН'!$I$11+СВЦЭМ!$D$10+'СЕТ СН'!$I$5-'СЕТ СН'!$I$21</f>
        <v>5794.6650401400002</v>
      </c>
      <c r="O123" s="36">
        <f>SUMIFS(СВЦЭМ!$D$39:$D$782,СВЦЭМ!$A$39:$A$782,$A123,СВЦЭМ!$B$39:$B$782,O$119)+'СЕТ СН'!$I$11+СВЦЭМ!$D$10+'СЕТ СН'!$I$5-'СЕТ СН'!$I$21</f>
        <v>5809.9411211700008</v>
      </c>
      <c r="P123" s="36">
        <f>SUMIFS(СВЦЭМ!$D$39:$D$782,СВЦЭМ!$A$39:$A$782,$A123,СВЦЭМ!$B$39:$B$782,P$119)+'СЕТ СН'!$I$11+СВЦЭМ!$D$10+'СЕТ СН'!$I$5-'СЕТ СН'!$I$21</f>
        <v>5823.7399502400003</v>
      </c>
      <c r="Q123" s="36">
        <f>SUMIFS(СВЦЭМ!$D$39:$D$782,СВЦЭМ!$A$39:$A$782,$A123,СВЦЭМ!$B$39:$B$782,Q$119)+'СЕТ СН'!$I$11+СВЦЭМ!$D$10+'СЕТ СН'!$I$5-'СЕТ СН'!$I$21</f>
        <v>5837.1867887799999</v>
      </c>
      <c r="R123" s="36">
        <f>SUMIFS(СВЦЭМ!$D$39:$D$782,СВЦЭМ!$A$39:$A$782,$A123,СВЦЭМ!$B$39:$B$782,R$119)+'СЕТ СН'!$I$11+СВЦЭМ!$D$10+'СЕТ СН'!$I$5-'СЕТ СН'!$I$21</f>
        <v>5821.6282212100004</v>
      </c>
      <c r="S123" s="36">
        <f>SUMIFS(СВЦЭМ!$D$39:$D$782,СВЦЭМ!$A$39:$A$782,$A123,СВЦЭМ!$B$39:$B$782,S$119)+'СЕТ СН'!$I$11+СВЦЭМ!$D$10+'СЕТ СН'!$I$5-'СЕТ СН'!$I$21</f>
        <v>5772.0756917199997</v>
      </c>
      <c r="T123" s="36">
        <f>SUMIFS(СВЦЭМ!$D$39:$D$782,СВЦЭМ!$A$39:$A$782,$A123,СВЦЭМ!$B$39:$B$782,T$119)+'СЕТ СН'!$I$11+СВЦЭМ!$D$10+'СЕТ СН'!$I$5-'СЕТ СН'!$I$21</f>
        <v>5725.4362468199997</v>
      </c>
      <c r="U123" s="36">
        <f>SUMIFS(СВЦЭМ!$D$39:$D$782,СВЦЭМ!$A$39:$A$782,$A123,СВЦЭМ!$B$39:$B$782,U$119)+'СЕТ СН'!$I$11+СВЦЭМ!$D$10+'СЕТ СН'!$I$5-'СЕТ СН'!$I$21</f>
        <v>5698.22471511</v>
      </c>
      <c r="V123" s="36">
        <f>SUMIFS(СВЦЭМ!$D$39:$D$782,СВЦЭМ!$A$39:$A$782,$A123,СВЦЭМ!$B$39:$B$782,V$119)+'СЕТ СН'!$I$11+СВЦЭМ!$D$10+'СЕТ СН'!$I$5-'СЕТ СН'!$I$21</f>
        <v>5669.28665525</v>
      </c>
      <c r="W123" s="36">
        <f>SUMIFS(СВЦЭМ!$D$39:$D$782,СВЦЭМ!$A$39:$A$782,$A123,СВЦЭМ!$B$39:$B$782,W$119)+'СЕТ СН'!$I$11+СВЦЭМ!$D$10+'СЕТ СН'!$I$5-'СЕТ СН'!$I$21</f>
        <v>5656.2209837</v>
      </c>
      <c r="X123" s="36">
        <f>SUMIFS(СВЦЭМ!$D$39:$D$782,СВЦЭМ!$A$39:$A$782,$A123,СВЦЭМ!$B$39:$B$782,X$119)+'СЕТ СН'!$I$11+СВЦЭМ!$D$10+'СЕТ СН'!$I$5-'СЕТ СН'!$I$21</f>
        <v>5711.2478763899999</v>
      </c>
      <c r="Y123" s="36">
        <f>SUMIFS(СВЦЭМ!$D$39:$D$782,СВЦЭМ!$A$39:$A$782,$A123,СВЦЭМ!$B$39:$B$782,Y$119)+'СЕТ СН'!$I$11+СВЦЭМ!$D$10+'СЕТ СН'!$I$5-'СЕТ СН'!$I$21</f>
        <v>5745.0834119500005</v>
      </c>
    </row>
    <row r="124" spans="1:27" ht="15.75" x14ac:dyDescent="0.2">
      <c r="A124" s="35">
        <f t="shared" si="3"/>
        <v>45051</v>
      </c>
      <c r="B124" s="36">
        <f>SUMIFS(СВЦЭМ!$D$39:$D$782,СВЦЭМ!$A$39:$A$782,$A124,СВЦЭМ!$B$39:$B$782,B$119)+'СЕТ СН'!$I$11+СВЦЭМ!$D$10+'СЕТ СН'!$I$5-'СЕТ СН'!$I$21</f>
        <v>5767.0062857400007</v>
      </c>
      <c r="C124" s="36">
        <f>SUMIFS(СВЦЭМ!$D$39:$D$782,СВЦЭМ!$A$39:$A$782,$A124,СВЦЭМ!$B$39:$B$782,C$119)+'СЕТ СН'!$I$11+СВЦЭМ!$D$10+'СЕТ СН'!$I$5-'СЕТ СН'!$I$21</f>
        <v>5790.9025439899997</v>
      </c>
      <c r="D124" s="36">
        <f>SUMIFS(СВЦЭМ!$D$39:$D$782,СВЦЭМ!$A$39:$A$782,$A124,СВЦЭМ!$B$39:$B$782,D$119)+'СЕТ СН'!$I$11+СВЦЭМ!$D$10+'СЕТ СН'!$I$5-'СЕТ СН'!$I$21</f>
        <v>5868.6987871000001</v>
      </c>
      <c r="E124" s="36">
        <f>SUMIFS(СВЦЭМ!$D$39:$D$782,СВЦЭМ!$A$39:$A$782,$A124,СВЦЭМ!$B$39:$B$782,E$119)+'СЕТ СН'!$I$11+СВЦЭМ!$D$10+'СЕТ СН'!$I$5-'СЕТ СН'!$I$21</f>
        <v>5864.5599651000002</v>
      </c>
      <c r="F124" s="36">
        <f>SUMIFS(СВЦЭМ!$D$39:$D$782,СВЦЭМ!$A$39:$A$782,$A124,СВЦЭМ!$B$39:$B$782,F$119)+'СЕТ СН'!$I$11+СВЦЭМ!$D$10+'СЕТ СН'!$I$5-'СЕТ СН'!$I$21</f>
        <v>5868.9337082600005</v>
      </c>
      <c r="G124" s="36">
        <f>SUMIFS(СВЦЭМ!$D$39:$D$782,СВЦЭМ!$A$39:$A$782,$A124,СВЦЭМ!$B$39:$B$782,G$119)+'СЕТ СН'!$I$11+СВЦЭМ!$D$10+'СЕТ СН'!$I$5-'СЕТ СН'!$I$21</f>
        <v>5852.0623845700002</v>
      </c>
      <c r="H124" s="36">
        <f>SUMIFS(СВЦЭМ!$D$39:$D$782,СВЦЭМ!$A$39:$A$782,$A124,СВЦЭМ!$B$39:$B$782,H$119)+'СЕТ СН'!$I$11+СВЦЭМ!$D$10+'СЕТ СН'!$I$5-'СЕТ СН'!$I$21</f>
        <v>5796.4423085899998</v>
      </c>
      <c r="I124" s="36">
        <f>SUMIFS(СВЦЭМ!$D$39:$D$782,СВЦЭМ!$A$39:$A$782,$A124,СВЦЭМ!$B$39:$B$782,I$119)+'СЕТ СН'!$I$11+СВЦЭМ!$D$10+'СЕТ СН'!$I$5-'СЕТ СН'!$I$21</f>
        <v>5689.4462271800003</v>
      </c>
      <c r="J124" s="36">
        <f>SUMIFS(СВЦЭМ!$D$39:$D$782,СВЦЭМ!$A$39:$A$782,$A124,СВЦЭМ!$B$39:$B$782,J$119)+'СЕТ СН'!$I$11+СВЦЭМ!$D$10+'СЕТ СН'!$I$5-'СЕТ СН'!$I$21</f>
        <v>5701.4371281399999</v>
      </c>
      <c r="K124" s="36">
        <f>SUMIFS(СВЦЭМ!$D$39:$D$782,СВЦЭМ!$A$39:$A$782,$A124,СВЦЭМ!$B$39:$B$782,K$119)+'СЕТ СН'!$I$11+СВЦЭМ!$D$10+'СЕТ СН'!$I$5-'СЕТ СН'!$I$21</f>
        <v>5671.1780525600007</v>
      </c>
      <c r="L124" s="36">
        <f>SUMIFS(СВЦЭМ!$D$39:$D$782,СВЦЭМ!$A$39:$A$782,$A124,СВЦЭМ!$B$39:$B$782,L$119)+'СЕТ СН'!$I$11+СВЦЭМ!$D$10+'СЕТ СН'!$I$5-'СЕТ СН'!$I$21</f>
        <v>5650.5686124500007</v>
      </c>
      <c r="M124" s="36">
        <f>SUMIFS(СВЦЭМ!$D$39:$D$782,СВЦЭМ!$A$39:$A$782,$A124,СВЦЭМ!$B$39:$B$782,M$119)+'СЕТ СН'!$I$11+СВЦЭМ!$D$10+'СЕТ СН'!$I$5-'СЕТ СН'!$I$21</f>
        <v>5668.7556866499999</v>
      </c>
      <c r="N124" s="36">
        <f>SUMIFS(СВЦЭМ!$D$39:$D$782,СВЦЭМ!$A$39:$A$782,$A124,СВЦЭМ!$B$39:$B$782,N$119)+'СЕТ СН'!$I$11+СВЦЭМ!$D$10+'СЕТ СН'!$I$5-'СЕТ СН'!$I$21</f>
        <v>5705.2656286000001</v>
      </c>
      <c r="O124" s="36">
        <f>SUMIFS(СВЦЭМ!$D$39:$D$782,СВЦЭМ!$A$39:$A$782,$A124,СВЦЭМ!$B$39:$B$782,O$119)+'СЕТ СН'!$I$11+СВЦЭМ!$D$10+'СЕТ СН'!$I$5-'СЕТ СН'!$I$21</f>
        <v>5714.9802878</v>
      </c>
      <c r="P124" s="36">
        <f>SUMIFS(СВЦЭМ!$D$39:$D$782,СВЦЭМ!$A$39:$A$782,$A124,СВЦЭМ!$B$39:$B$782,P$119)+'СЕТ СН'!$I$11+СВЦЭМ!$D$10+'СЕТ СН'!$I$5-'СЕТ СН'!$I$21</f>
        <v>5737.5107571099998</v>
      </c>
      <c r="Q124" s="36">
        <f>SUMIFS(СВЦЭМ!$D$39:$D$782,СВЦЭМ!$A$39:$A$782,$A124,СВЦЭМ!$B$39:$B$782,Q$119)+'СЕТ СН'!$I$11+СВЦЭМ!$D$10+'СЕТ СН'!$I$5-'СЕТ СН'!$I$21</f>
        <v>5753.2643998800004</v>
      </c>
      <c r="R124" s="36">
        <f>SUMIFS(СВЦЭМ!$D$39:$D$782,СВЦЭМ!$A$39:$A$782,$A124,СВЦЭМ!$B$39:$B$782,R$119)+'СЕТ СН'!$I$11+СВЦЭМ!$D$10+'СЕТ СН'!$I$5-'СЕТ СН'!$I$21</f>
        <v>5736.0709554599998</v>
      </c>
      <c r="S124" s="36">
        <f>SUMIFS(СВЦЭМ!$D$39:$D$782,СВЦЭМ!$A$39:$A$782,$A124,СВЦЭМ!$B$39:$B$782,S$119)+'СЕТ СН'!$I$11+СВЦЭМ!$D$10+'СЕТ СН'!$I$5-'СЕТ СН'!$I$21</f>
        <v>5672.6614258899999</v>
      </c>
      <c r="T124" s="36">
        <f>SUMIFS(СВЦЭМ!$D$39:$D$782,СВЦЭМ!$A$39:$A$782,$A124,СВЦЭМ!$B$39:$B$782,T$119)+'СЕТ СН'!$I$11+СВЦЭМ!$D$10+'СЕТ СН'!$I$5-'СЕТ СН'!$I$21</f>
        <v>5624.9011632399997</v>
      </c>
      <c r="U124" s="36">
        <f>SUMIFS(СВЦЭМ!$D$39:$D$782,СВЦЭМ!$A$39:$A$782,$A124,СВЦЭМ!$B$39:$B$782,U$119)+'СЕТ СН'!$I$11+СВЦЭМ!$D$10+'СЕТ СН'!$I$5-'СЕТ СН'!$I$21</f>
        <v>5606.8215980300001</v>
      </c>
      <c r="V124" s="36">
        <f>SUMIFS(СВЦЭМ!$D$39:$D$782,СВЦЭМ!$A$39:$A$782,$A124,СВЦЭМ!$B$39:$B$782,V$119)+'СЕТ СН'!$I$11+СВЦЭМ!$D$10+'СЕТ СН'!$I$5-'СЕТ СН'!$I$21</f>
        <v>5585.2491213700005</v>
      </c>
      <c r="W124" s="36">
        <f>SUMIFS(СВЦЭМ!$D$39:$D$782,СВЦЭМ!$A$39:$A$782,$A124,СВЦЭМ!$B$39:$B$782,W$119)+'СЕТ СН'!$I$11+СВЦЭМ!$D$10+'СЕТ СН'!$I$5-'СЕТ СН'!$I$21</f>
        <v>5559.9654354900003</v>
      </c>
      <c r="X124" s="36">
        <f>SUMIFS(СВЦЭМ!$D$39:$D$782,СВЦЭМ!$A$39:$A$782,$A124,СВЦЭМ!$B$39:$B$782,X$119)+'СЕТ СН'!$I$11+СВЦЭМ!$D$10+'СЕТ СН'!$I$5-'СЕТ СН'!$I$21</f>
        <v>5616.0164945400002</v>
      </c>
      <c r="Y124" s="36">
        <f>SUMIFS(СВЦЭМ!$D$39:$D$782,СВЦЭМ!$A$39:$A$782,$A124,СВЦЭМ!$B$39:$B$782,Y$119)+'СЕТ СН'!$I$11+СВЦЭМ!$D$10+'СЕТ СН'!$I$5-'СЕТ СН'!$I$21</f>
        <v>5643.8838067900006</v>
      </c>
    </row>
    <row r="125" spans="1:27" ht="15.75" x14ac:dyDescent="0.2">
      <c r="A125" s="35">
        <f t="shared" si="3"/>
        <v>45052</v>
      </c>
      <c r="B125" s="36">
        <f>SUMIFS(СВЦЭМ!$D$39:$D$782,СВЦЭМ!$A$39:$A$782,$A125,СВЦЭМ!$B$39:$B$782,B$119)+'СЕТ СН'!$I$11+СВЦЭМ!$D$10+'СЕТ СН'!$I$5-'СЕТ СН'!$I$21</f>
        <v>5627.02573218</v>
      </c>
      <c r="C125" s="36">
        <f>SUMIFS(СВЦЭМ!$D$39:$D$782,СВЦЭМ!$A$39:$A$782,$A125,СВЦЭМ!$B$39:$B$782,C$119)+'СЕТ СН'!$I$11+СВЦЭМ!$D$10+'СЕТ СН'!$I$5-'СЕТ СН'!$I$21</f>
        <v>5747.5724344600003</v>
      </c>
      <c r="D125" s="36">
        <f>SUMIFS(СВЦЭМ!$D$39:$D$782,СВЦЭМ!$A$39:$A$782,$A125,СВЦЭМ!$B$39:$B$782,D$119)+'СЕТ СН'!$I$11+СВЦЭМ!$D$10+'СЕТ СН'!$I$5-'СЕТ СН'!$I$21</f>
        <v>5816.9341006000004</v>
      </c>
      <c r="E125" s="36">
        <f>SUMIFS(СВЦЭМ!$D$39:$D$782,СВЦЭМ!$A$39:$A$782,$A125,СВЦЭМ!$B$39:$B$782,E$119)+'СЕТ СН'!$I$11+СВЦЭМ!$D$10+'СЕТ СН'!$I$5-'СЕТ СН'!$I$21</f>
        <v>5806.4137702999997</v>
      </c>
      <c r="F125" s="36">
        <f>SUMIFS(СВЦЭМ!$D$39:$D$782,СВЦЭМ!$A$39:$A$782,$A125,СВЦЭМ!$B$39:$B$782,F$119)+'СЕТ СН'!$I$11+СВЦЭМ!$D$10+'СЕТ СН'!$I$5-'СЕТ СН'!$I$21</f>
        <v>5804.4272876900004</v>
      </c>
      <c r="G125" s="36">
        <f>SUMIFS(СВЦЭМ!$D$39:$D$782,СВЦЭМ!$A$39:$A$782,$A125,СВЦЭМ!$B$39:$B$782,G$119)+'СЕТ СН'!$I$11+СВЦЭМ!$D$10+'СЕТ СН'!$I$5-'СЕТ СН'!$I$21</f>
        <v>5803.7425422200004</v>
      </c>
      <c r="H125" s="36">
        <f>SUMIFS(СВЦЭМ!$D$39:$D$782,СВЦЭМ!$A$39:$A$782,$A125,СВЦЭМ!$B$39:$B$782,H$119)+'СЕТ СН'!$I$11+СВЦЭМ!$D$10+'СЕТ СН'!$I$5-'СЕТ СН'!$I$21</f>
        <v>5796.5691509300004</v>
      </c>
      <c r="I125" s="36">
        <f>SUMIFS(СВЦЭМ!$D$39:$D$782,СВЦЭМ!$A$39:$A$782,$A125,СВЦЭМ!$B$39:$B$782,I$119)+'СЕТ СН'!$I$11+СВЦЭМ!$D$10+'СЕТ СН'!$I$5-'СЕТ СН'!$I$21</f>
        <v>5718.2069756300007</v>
      </c>
      <c r="J125" s="36">
        <f>SUMIFS(СВЦЭМ!$D$39:$D$782,СВЦЭМ!$A$39:$A$782,$A125,СВЦЭМ!$B$39:$B$782,J$119)+'СЕТ СН'!$I$11+СВЦЭМ!$D$10+'СЕТ СН'!$I$5-'СЕТ СН'!$I$21</f>
        <v>5637.7298987700005</v>
      </c>
      <c r="K125" s="36">
        <f>SUMIFS(СВЦЭМ!$D$39:$D$782,СВЦЭМ!$A$39:$A$782,$A125,СВЦЭМ!$B$39:$B$782,K$119)+'СЕТ СН'!$I$11+СВЦЭМ!$D$10+'СЕТ СН'!$I$5-'СЕТ СН'!$I$21</f>
        <v>5562.6773459599999</v>
      </c>
      <c r="L125" s="36">
        <f>SUMIFS(СВЦЭМ!$D$39:$D$782,СВЦЭМ!$A$39:$A$782,$A125,СВЦЭМ!$B$39:$B$782,L$119)+'СЕТ СН'!$I$11+СВЦЭМ!$D$10+'СЕТ СН'!$I$5-'СЕТ СН'!$I$21</f>
        <v>5556.9480343200003</v>
      </c>
      <c r="M125" s="36">
        <f>SUMIFS(СВЦЭМ!$D$39:$D$782,СВЦЭМ!$A$39:$A$782,$A125,СВЦЭМ!$B$39:$B$782,M$119)+'СЕТ СН'!$I$11+СВЦЭМ!$D$10+'СЕТ СН'!$I$5-'СЕТ СН'!$I$21</f>
        <v>5554.1743419700006</v>
      </c>
      <c r="N125" s="36">
        <f>SUMIFS(СВЦЭМ!$D$39:$D$782,СВЦЭМ!$A$39:$A$782,$A125,СВЦЭМ!$B$39:$B$782,N$119)+'СЕТ СН'!$I$11+СВЦЭМ!$D$10+'СЕТ СН'!$I$5-'СЕТ СН'!$I$21</f>
        <v>5589.85693911</v>
      </c>
      <c r="O125" s="36">
        <f>SUMIFS(СВЦЭМ!$D$39:$D$782,СВЦЭМ!$A$39:$A$782,$A125,СВЦЭМ!$B$39:$B$782,O$119)+'СЕТ СН'!$I$11+СВЦЭМ!$D$10+'СЕТ СН'!$I$5-'СЕТ СН'!$I$21</f>
        <v>5591.5545775099999</v>
      </c>
      <c r="P125" s="36">
        <f>SUMIFS(СВЦЭМ!$D$39:$D$782,СВЦЭМ!$A$39:$A$782,$A125,СВЦЭМ!$B$39:$B$782,P$119)+'СЕТ СН'!$I$11+СВЦЭМ!$D$10+'СЕТ СН'!$I$5-'СЕТ СН'!$I$21</f>
        <v>5596.8789926700001</v>
      </c>
      <c r="Q125" s="36">
        <f>SUMIFS(СВЦЭМ!$D$39:$D$782,СВЦЭМ!$A$39:$A$782,$A125,СВЦЭМ!$B$39:$B$782,Q$119)+'СЕТ СН'!$I$11+СВЦЭМ!$D$10+'СЕТ СН'!$I$5-'СЕТ СН'!$I$21</f>
        <v>5563.9951780900001</v>
      </c>
      <c r="R125" s="36">
        <f>SUMIFS(СВЦЭМ!$D$39:$D$782,СВЦЭМ!$A$39:$A$782,$A125,СВЦЭМ!$B$39:$B$782,R$119)+'СЕТ СН'!$I$11+СВЦЭМ!$D$10+'СЕТ СН'!$I$5-'СЕТ СН'!$I$21</f>
        <v>5486.0272511399999</v>
      </c>
      <c r="S125" s="36">
        <f>SUMIFS(СВЦЭМ!$D$39:$D$782,СВЦЭМ!$A$39:$A$782,$A125,СВЦЭМ!$B$39:$B$782,S$119)+'СЕТ СН'!$I$11+СВЦЭМ!$D$10+'СЕТ СН'!$I$5-'СЕТ СН'!$I$21</f>
        <v>5300.2349656799997</v>
      </c>
      <c r="T125" s="36">
        <f>SUMIFS(СВЦЭМ!$D$39:$D$782,СВЦЭМ!$A$39:$A$782,$A125,СВЦЭМ!$B$39:$B$782,T$119)+'СЕТ СН'!$I$11+СВЦЭМ!$D$10+'СЕТ СН'!$I$5-'СЕТ СН'!$I$21</f>
        <v>5155.29878861</v>
      </c>
      <c r="U125" s="36">
        <f>SUMIFS(СВЦЭМ!$D$39:$D$782,СВЦЭМ!$A$39:$A$782,$A125,СВЦЭМ!$B$39:$B$782,U$119)+'СЕТ СН'!$I$11+СВЦЭМ!$D$10+'СЕТ СН'!$I$5-'СЕТ СН'!$I$21</f>
        <v>5160.0886547200007</v>
      </c>
      <c r="V125" s="36">
        <f>SUMIFS(СВЦЭМ!$D$39:$D$782,СВЦЭМ!$A$39:$A$782,$A125,СВЦЭМ!$B$39:$B$782,V$119)+'СЕТ СН'!$I$11+СВЦЭМ!$D$10+'СЕТ СН'!$I$5-'СЕТ СН'!$I$21</f>
        <v>5143.0121470600006</v>
      </c>
      <c r="W125" s="36">
        <f>SUMIFS(СВЦЭМ!$D$39:$D$782,СВЦЭМ!$A$39:$A$782,$A125,СВЦЭМ!$B$39:$B$782,W$119)+'СЕТ СН'!$I$11+СВЦЭМ!$D$10+'СЕТ СН'!$I$5-'СЕТ СН'!$I$21</f>
        <v>5136.3061813500008</v>
      </c>
      <c r="X125" s="36">
        <f>SUMIFS(СВЦЭМ!$D$39:$D$782,СВЦЭМ!$A$39:$A$782,$A125,СВЦЭМ!$B$39:$B$782,X$119)+'СЕТ СН'!$I$11+СВЦЭМ!$D$10+'СЕТ СН'!$I$5-'СЕТ СН'!$I$21</f>
        <v>5334.4541551299999</v>
      </c>
      <c r="Y125" s="36">
        <f>SUMIFS(СВЦЭМ!$D$39:$D$782,СВЦЭМ!$A$39:$A$782,$A125,СВЦЭМ!$B$39:$B$782,Y$119)+'СЕТ СН'!$I$11+СВЦЭМ!$D$10+'СЕТ СН'!$I$5-'СЕТ СН'!$I$21</f>
        <v>5585.9588122499999</v>
      </c>
    </row>
    <row r="126" spans="1:27" ht="15.75" x14ac:dyDescent="0.2">
      <c r="A126" s="35">
        <f t="shared" si="3"/>
        <v>45053</v>
      </c>
      <c r="B126" s="36">
        <f>SUMIFS(СВЦЭМ!$D$39:$D$782,СВЦЭМ!$A$39:$A$782,$A126,СВЦЭМ!$B$39:$B$782,B$119)+'СЕТ СН'!$I$11+СВЦЭМ!$D$10+'СЕТ СН'!$I$5-'СЕТ СН'!$I$21</f>
        <v>5533.6165308600002</v>
      </c>
      <c r="C126" s="36">
        <f>SUMIFS(СВЦЭМ!$D$39:$D$782,СВЦЭМ!$A$39:$A$782,$A126,СВЦЭМ!$B$39:$B$782,C$119)+'СЕТ СН'!$I$11+СВЦЭМ!$D$10+'СЕТ СН'!$I$5-'СЕТ СН'!$I$21</f>
        <v>5615.6497379100001</v>
      </c>
      <c r="D126" s="36">
        <f>SUMIFS(СВЦЭМ!$D$39:$D$782,СВЦЭМ!$A$39:$A$782,$A126,СВЦЭМ!$B$39:$B$782,D$119)+'СЕТ СН'!$I$11+СВЦЭМ!$D$10+'СЕТ СН'!$I$5-'СЕТ СН'!$I$21</f>
        <v>5623.55350903</v>
      </c>
      <c r="E126" s="36">
        <f>SUMIFS(СВЦЭМ!$D$39:$D$782,СВЦЭМ!$A$39:$A$782,$A126,СВЦЭМ!$B$39:$B$782,E$119)+'СЕТ СН'!$I$11+СВЦЭМ!$D$10+'СЕТ СН'!$I$5-'СЕТ СН'!$I$21</f>
        <v>5666.7325093100008</v>
      </c>
      <c r="F126" s="36">
        <f>SUMIFS(СВЦЭМ!$D$39:$D$782,СВЦЭМ!$A$39:$A$782,$A126,СВЦЭМ!$B$39:$B$782,F$119)+'СЕТ СН'!$I$11+СВЦЭМ!$D$10+'СЕТ СН'!$I$5-'СЕТ СН'!$I$21</f>
        <v>5667.9946045400002</v>
      </c>
      <c r="G126" s="36">
        <f>SUMIFS(СВЦЭМ!$D$39:$D$782,СВЦЭМ!$A$39:$A$782,$A126,СВЦЭМ!$B$39:$B$782,G$119)+'СЕТ СН'!$I$11+СВЦЭМ!$D$10+'СЕТ СН'!$I$5-'СЕТ СН'!$I$21</f>
        <v>5645.6520909999999</v>
      </c>
      <c r="H126" s="36">
        <f>SUMIFS(СВЦЭМ!$D$39:$D$782,СВЦЭМ!$A$39:$A$782,$A126,СВЦЭМ!$B$39:$B$782,H$119)+'СЕТ СН'!$I$11+СВЦЭМ!$D$10+'СЕТ СН'!$I$5-'СЕТ СН'!$I$21</f>
        <v>5622.0802252800004</v>
      </c>
      <c r="I126" s="36">
        <f>SUMIFS(СВЦЭМ!$D$39:$D$782,СВЦЭМ!$A$39:$A$782,$A126,СВЦЭМ!$B$39:$B$782,I$119)+'СЕТ СН'!$I$11+СВЦЭМ!$D$10+'СЕТ СН'!$I$5-'СЕТ СН'!$I$21</f>
        <v>5588.6257707700006</v>
      </c>
      <c r="J126" s="36">
        <f>SUMIFS(СВЦЭМ!$D$39:$D$782,СВЦЭМ!$A$39:$A$782,$A126,СВЦЭМ!$B$39:$B$782,J$119)+'СЕТ СН'!$I$11+СВЦЭМ!$D$10+'СЕТ СН'!$I$5-'СЕТ СН'!$I$21</f>
        <v>5573.0613469</v>
      </c>
      <c r="K126" s="36">
        <f>SUMIFS(СВЦЭМ!$D$39:$D$782,СВЦЭМ!$A$39:$A$782,$A126,СВЦЭМ!$B$39:$B$782,K$119)+'СЕТ СН'!$I$11+СВЦЭМ!$D$10+'СЕТ СН'!$I$5-'СЕТ СН'!$I$21</f>
        <v>5476.7652928000007</v>
      </c>
      <c r="L126" s="36">
        <f>SUMIFS(СВЦЭМ!$D$39:$D$782,СВЦЭМ!$A$39:$A$782,$A126,СВЦЭМ!$B$39:$B$782,L$119)+'СЕТ СН'!$I$11+СВЦЭМ!$D$10+'СЕТ СН'!$I$5-'СЕТ СН'!$I$21</f>
        <v>5517.9736128200002</v>
      </c>
      <c r="M126" s="36">
        <f>SUMIFS(СВЦЭМ!$D$39:$D$782,СВЦЭМ!$A$39:$A$782,$A126,СВЦЭМ!$B$39:$B$782,M$119)+'СЕТ СН'!$I$11+СВЦЭМ!$D$10+'СЕТ СН'!$I$5-'СЕТ СН'!$I$21</f>
        <v>5520.7030035400003</v>
      </c>
      <c r="N126" s="36">
        <f>SUMIFS(СВЦЭМ!$D$39:$D$782,СВЦЭМ!$A$39:$A$782,$A126,СВЦЭМ!$B$39:$B$782,N$119)+'СЕТ СН'!$I$11+СВЦЭМ!$D$10+'СЕТ СН'!$I$5-'СЕТ СН'!$I$21</f>
        <v>5559.92047482</v>
      </c>
      <c r="O126" s="36">
        <f>SUMIFS(СВЦЭМ!$D$39:$D$782,СВЦЭМ!$A$39:$A$782,$A126,СВЦЭМ!$B$39:$B$782,O$119)+'СЕТ СН'!$I$11+СВЦЭМ!$D$10+'СЕТ СН'!$I$5-'СЕТ СН'!$I$21</f>
        <v>5582.6781069099998</v>
      </c>
      <c r="P126" s="36">
        <f>SUMIFS(СВЦЭМ!$D$39:$D$782,СВЦЭМ!$A$39:$A$782,$A126,СВЦЭМ!$B$39:$B$782,P$119)+'СЕТ СН'!$I$11+СВЦЭМ!$D$10+'СЕТ СН'!$I$5-'СЕТ СН'!$I$21</f>
        <v>5595.6759355900003</v>
      </c>
      <c r="Q126" s="36">
        <f>SUMIFS(СВЦЭМ!$D$39:$D$782,СВЦЭМ!$A$39:$A$782,$A126,СВЦЭМ!$B$39:$B$782,Q$119)+'СЕТ СН'!$I$11+СВЦЭМ!$D$10+'СЕТ СН'!$I$5-'СЕТ СН'!$I$21</f>
        <v>5599.8599132700001</v>
      </c>
      <c r="R126" s="36">
        <f>SUMIFS(СВЦЭМ!$D$39:$D$782,СВЦЭМ!$A$39:$A$782,$A126,СВЦЭМ!$B$39:$B$782,R$119)+'СЕТ СН'!$I$11+СВЦЭМ!$D$10+'СЕТ СН'!$I$5-'СЕТ СН'!$I$21</f>
        <v>5564.1139926400001</v>
      </c>
      <c r="S126" s="36">
        <f>SUMIFS(СВЦЭМ!$D$39:$D$782,СВЦЭМ!$A$39:$A$782,$A126,СВЦЭМ!$B$39:$B$782,S$119)+'СЕТ СН'!$I$11+СВЦЭМ!$D$10+'СЕТ СН'!$I$5-'СЕТ СН'!$I$21</f>
        <v>5556.5531373000003</v>
      </c>
      <c r="T126" s="36">
        <f>SUMIFS(СВЦЭМ!$D$39:$D$782,СВЦЭМ!$A$39:$A$782,$A126,СВЦЭМ!$B$39:$B$782,T$119)+'СЕТ СН'!$I$11+СВЦЭМ!$D$10+'СЕТ СН'!$I$5-'СЕТ СН'!$I$21</f>
        <v>5498.5500508200003</v>
      </c>
      <c r="U126" s="36">
        <f>SUMIFS(СВЦЭМ!$D$39:$D$782,СВЦЭМ!$A$39:$A$782,$A126,СВЦЭМ!$B$39:$B$782,U$119)+'СЕТ СН'!$I$11+СВЦЭМ!$D$10+'СЕТ СН'!$I$5-'СЕТ СН'!$I$21</f>
        <v>5507.6286663299998</v>
      </c>
      <c r="V126" s="36">
        <f>SUMIFS(СВЦЭМ!$D$39:$D$782,СВЦЭМ!$A$39:$A$782,$A126,СВЦЭМ!$B$39:$B$782,V$119)+'СЕТ СН'!$I$11+СВЦЭМ!$D$10+'СЕТ СН'!$I$5-'СЕТ СН'!$I$21</f>
        <v>5516.2390766099998</v>
      </c>
      <c r="W126" s="36">
        <f>SUMIFS(СВЦЭМ!$D$39:$D$782,СВЦЭМ!$A$39:$A$782,$A126,СВЦЭМ!$B$39:$B$782,W$119)+'СЕТ СН'!$I$11+СВЦЭМ!$D$10+'СЕТ СН'!$I$5-'СЕТ СН'!$I$21</f>
        <v>5492.9695931799997</v>
      </c>
      <c r="X126" s="36">
        <f>SUMIFS(СВЦЭМ!$D$39:$D$782,СВЦЭМ!$A$39:$A$782,$A126,СВЦЭМ!$B$39:$B$782,X$119)+'СЕТ СН'!$I$11+СВЦЭМ!$D$10+'СЕТ СН'!$I$5-'СЕТ СН'!$I$21</f>
        <v>5524.1475563700005</v>
      </c>
      <c r="Y126" s="36">
        <f>SUMIFS(СВЦЭМ!$D$39:$D$782,СВЦЭМ!$A$39:$A$782,$A126,СВЦЭМ!$B$39:$B$782,Y$119)+'СЕТ СН'!$I$11+СВЦЭМ!$D$10+'СЕТ СН'!$I$5-'СЕТ СН'!$I$21</f>
        <v>5538.59144578</v>
      </c>
    </row>
    <row r="127" spans="1:27" ht="15.75" x14ac:dyDescent="0.2">
      <c r="A127" s="35">
        <f t="shared" si="3"/>
        <v>45054</v>
      </c>
      <c r="B127" s="36">
        <f>SUMIFS(СВЦЭМ!$D$39:$D$782,СВЦЭМ!$A$39:$A$782,$A127,СВЦЭМ!$B$39:$B$782,B$119)+'СЕТ СН'!$I$11+СВЦЭМ!$D$10+'СЕТ СН'!$I$5-'СЕТ СН'!$I$21</f>
        <v>5525.4157379300004</v>
      </c>
      <c r="C127" s="36">
        <f>SUMIFS(СВЦЭМ!$D$39:$D$782,СВЦЭМ!$A$39:$A$782,$A127,СВЦЭМ!$B$39:$B$782,C$119)+'СЕТ СН'!$I$11+СВЦЭМ!$D$10+'СЕТ СН'!$I$5-'СЕТ СН'!$I$21</f>
        <v>5577.5887002700001</v>
      </c>
      <c r="D127" s="36">
        <f>SUMIFS(СВЦЭМ!$D$39:$D$782,СВЦЭМ!$A$39:$A$782,$A127,СВЦЭМ!$B$39:$B$782,D$119)+'СЕТ СН'!$I$11+СВЦЭМ!$D$10+'СЕТ СН'!$I$5-'СЕТ СН'!$I$21</f>
        <v>5655.3305534400006</v>
      </c>
      <c r="E127" s="36">
        <f>SUMIFS(СВЦЭМ!$D$39:$D$782,СВЦЭМ!$A$39:$A$782,$A127,СВЦЭМ!$B$39:$B$782,E$119)+'СЕТ СН'!$I$11+СВЦЭМ!$D$10+'СЕТ СН'!$I$5-'СЕТ СН'!$I$21</f>
        <v>5684.4527527200007</v>
      </c>
      <c r="F127" s="36">
        <f>SUMIFS(СВЦЭМ!$D$39:$D$782,СВЦЭМ!$A$39:$A$782,$A127,СВЦЭМ!$B$39:$B$782,F$119)+'СЕТ СН'!$I$11+СВЦЭМ!$D$10+'СЕТ СН'!$I$5-'СЕТ СН'!$I$21</f>
        <v>5695.97196145</v>
      </c>
      <c r="G127" s="36">
        <f>SUMIFS(СВЦЭМ!$D$39:$D$782,СВЦЭМ!$A$39:$A$782,$A127,СВЦЭМ!$B$39:$B$782,G$119)+'СЕТ СН'!$I$11+СВЦЭМ!$D$10+'СЕТ СН'!$I$5-'СЕТ СН'!$I$21</f>
        <v>5661.1436362200002</v>
      </c>
      <c r="H127" s="36">
        <f>SUMIFS(СВЦЭМ!$D$39:$D$782,СВЦЭМ!$A$39:$A$782,$A127,СВЦЭМ!$B$39:$B$782,H$119)+'СЕТ СН'!$I$11+СВЦЭМ!$D$10+'СЕТ СН'!$I$5-'СЕТ СН'!$I$21</f>
        <v>5647.9860083399999</v>
      </c>
      <c r="I127" s="36">
        <f>SUMIFS(СВЦЭМ!$D$39:$D$782,СВЦЭМ!$A$39:$A$782,$A127,СВЦЭМ!$B$39:$B$782,I$119)+'СЕТ СН'!$I$11+СВЦЭМ!$D$10+'СЕТ СН'!$I$5-'СЕТ СН'!$I$21</f>
        <v>5586.6630507899999</v>
      </c>
      <c r="J127" s="36">
        <f>SUMIFS(СВЦЭМ!$D$39:$D$782,СВЦЭМ!$A$39:$A$782,$A127,СВЦЭМ!$B$39:$B$782,J$119)+'СЕТ СН'!$I$11+СВЦЭМ!$D$10+'СЕТ СН'!$I$5-'СЕТ СН'!$I$21</f>
        <v>5558.4248525600005</v>
      </c>
      <c r="K127" s="36">
        <f>SUMIFS(СВЦЭМ!$D$39:$D$782,СВЦЭМ!$A$39:$A$782,$A127,СВЦЭМ!$B$39:$B$782,K$119)+'СЕТ СН'!$I$11+СВЦЭМ!$D$10+'СЕТ СН'!$I$5-'СЕТ СН'!$I$21</f>
        <v>5518.0251508700003</v>
      </c>
      <c r="L127" s="36">
        <f>SUMIFS(СВЦЭМ!$D$39:$D$782,СВЦЭМ!$A$39:$A$782,$A127,СВЦЭМ!$B$39:$B$782,L$119)+'СЕТ СН'!$I$11+СВЦЭМ!$D$10+'СЕТ СН'!$I$5-'СЕТ СН'!$I$21</f>
        <v>5493.7290269800005</v>
      </c>
      <c r="M127" s="36">
        <f>SUMIFS(СВЦЭМ!$D$39:$D$782,СВЦЭМ!$A$39:$A$782,$A127,СВЦЭМ!$B$39:$B$782,M$119)+'СЕТ СН'!$I$11+СВЦЭМ!$D$10+'СЕТ СН'!$I$5-'СЕТ СН'!$I$21</f>
        <v>5438.0746377800006</v>
      </c>
      <c r="N127" s="36">
        <f>SUMIFS(СВЦЭМ!$D$39:$D$782,СВЦЭМ!$A$39:$A$782,$A127,СВЦЭМ!$B$39:$B$782,N$119)+'СЕТ СН'!$I$11+СВЦЭМ!$D$10+'СЕТ СН'!$I$5-'СЕТ СН'!$I$21</f>
        <v>5493.9614034000006</v>
      </c>
      <c r="O127" s="36">
        <f>SUMIFS(СВЦЭМ!$D$39:$D$782,СВЦЭМ!$A$39:$A$782,$A127,СВЦЭМ!$B$39:$B$782,O$119)+'СЕТ СН'!$I$11+СВЦЭМ!$D$10+'СЕТ СН'!$I$5-'СЕТ СН'!$I$21</f>
        <v>5499.2620832400007</v>
      </c>
      <c r="P127" s="36">
        <f>SUMIFS(СВЦЭМ!$D$39:$D$782,СВЦЭМ!$A$39:$A$782,$A127,СВЦЭМ!$B$39:$B$782,P$119)+'СЕТ СН'!$I$11+СВЦЭМ!$D$10+'СЕТ СН'!$I$5-'СЕТ СН'!$I$21</f>
        <v>5502.80361146</v>
      </c>
      <c r="Q127" s="36">
        <f>SUMIFS(СВЦЭМ!$D$39:$D$782,СВЦЭМ!$A$39:$A$782,$A127,СВЦЭМ!$B$39:$B$782,Q$119)+'СЕТ СН'!$I$11+СВЦЭМ!$D$10+'СЕТ СН'!$I$5-'СЕТ СН'!$I$21</f>
        <v>5501.64851671</v>
      </c>
      <c r="R127" s="36">
        <f>SUMIFS(СВЦЭМ!$D$39:$D$782,СВЦЭМ!$A$39:$A$782,$A127,СВЦЭМ!$B$39:$B$782,R$119)+'СЕТ СН'!$I$11+СВЦЭМ!$D$10+'СЕТ СН'!$I$5-'СЕТ СН'!$I$21</f>
        <v>5492.6819110400002</v>
      </c>
      <c r="S127" s="36">
        <f>SUMIFS(СВЦЭМ!$D$39:$D$782,СВЦЭМ!$A$39:$A$782,$A127,СВЦЭМ!$B$39:$B$782,S$119)+'СЕТ СН'!$I$11+СВЦЭМ!$D$10+'СЕТ СН'!$I$5-'СЕТ СН'!$I$21</f>
        <v>5470.2865338000001</v>
      </c>
      <c r="T127" s="36">
        <f>SUMIFS(СВЦЭМ!$D$39:$D$782,СВЦЭМ!$A$39:$A$782,$A127,СВЦЭМ!$B$39:$B$782,T$119)+'СЕТ СН'!$I$11+СВЦЭМ!$D$10+'СЕТ СН'!$I$5-'СЕТ СН'!$I$21</f>
        <v>5436.3496018700007</v>
      </c>
      <c r="U127" s="36">
        <f>SUMIFS(СВЦЭМ!$D$39:$D$782,СВЦЭМ!$A$39:$A$782,$A127,СВЦЭМ!$B$39:$B$782,U$119)+'СЕТ СН'!$I$11+СВЦЭМ!$D$10+'СЕТ СН'!$I$5-'СЕТ СН'!$I$21</f>
        <v>5424.7384264000002</v>
      </c>
      <c r="V127" s="36">
        <f>SUMIFS(СВЦЭМ!$D$39:$D$782,СВЦЭМ!$A$39:$A$782,$A127,СВЦЭМ!$B$39:$B$782,V$119)+'СЕТ СН'!$I$11+СВЦЭМ!$D$10+'СЕТ СН'!$I$5-'СЕТ СН'!$I$21</f>
        <v>5440.3143508400008</v>
      </c>
      <c r="W127" s="36">
        <f>SUMIFS(СВЦЭМ!$D$39:$D$782,СВЦЭМ!$A$39:$A$782,$A127,СВЦЭМ!$B$39:$B$782,W$119)+'СЕТ СН'!$I$11+СВЦЭМ!$D$10+'СЕТ СН'!$I$5-'СЕТ СН'!$I$21</f>
        <v>5437.9509383500008</v>
      </c>
      <c r="X127" s="36">
        <f>SUMIFS(СВЦЭМ!$D$39:$D$782,СВЦЭМ!$A$39:$A$782,$A127,СВЦЭМ!$B$39:$B$782,X$119)+'СЕТ СН'!$I$11+СВЦЭМ!$D$10+'СЕТ СН'!$I$5-'СЕТ СН'!$I$21</f>
        <v>5477.5318583600001</v>
      </c>
      <c r="Y127" s="36">
        <f>SUMIFS(СВЦЭМ!$D$39:$D$782,СВЦЭМ!$A$39:$A$782,$A127,СВЦЭМ!$B$39:$B$782,Y$119)+'СЕТ СН'!$I$11+СВЦЭМ!$D$10+'СЕТ СН'!$I$5-'СЕТ СН'!$I$21</f>
        <v>5459.9681169800006</v>
      </c>
    </row>
    <row r="128" spans="1:27" ht="15.75" x14ac:dyDescent="0.2">
      <c r="A128" s="35">
        <f t="shared" si="3"/>
        <v>45055</v>
      </c>
      <c r="B128" s="36">
        <f>SUMIFS(СВЦЭМ!$D$39:$D$782,СВЦЭМ!$A$39:$A$782,$A128,СВЦЭМ!$B$39:$B$782,B$119)+'СЕТ СН'!$I$11+СВЦЭМ!$D$10+'СЕТ СН'!$I$5-'СЕТ СН'!$I$21</f>
        <v>5602.9147003200005</v>
      </c>
      <c r="C128" s="36">
        <f>SUMIFS(СВЦЭМ!$D$39:$D$782,СВЦЭМ!$A$39:$A$782,$A128,СВЦЭМ!$B$39:$B$782,C$119)+'СЕТ СН'!$I$11+СВЦЭМ!$D$10+'СЕТ СН'!$I$5-'СЕТ СН'!$I$21</f>
        <v>5610.2403446300004</v>
      </c>
      <c r="D128" s="36">
        <f>SUMIFS(СВЦЭМ!$D$39:$D$782,СВЦЭМ!$A$39:$A$782,$A128,СВЦЭМ!$B$39:$B$782,D$119)+'СЕТ СН'!$I$11+СВЦЭМ!$D$10+'СЕТ СН'!$I$5-'СЕТ СН'!$I$21</f>
        <v>5652.1213443500001</v>
      </c>
      <c r="E128" s="36">
        <f>SUMIFS(СВЦЭМ!$D$39:$D$782,СВЦЭМ!$A$39:$A$782,$A128,СВЦЭМ!$B$39:$B$782,E$119)+'СЕТ СН'!$I$11+СВЦЭМ!$D$10+'СЕТ СН'!$I$5-'СЕТ СН'!$I$21</f>
        <v>5646.7945741500007</v>
      </c>
      <c r="F128" s="36">
        <f>SUMIFS(СВЦЭМ!$D$39:$D$782,СВЦЭМ!$A$39:$A$782,$A128,СВЦЭМ!$B$39:$B$782,F$119)+'СЕТ СН'!$I$11+СВЦЭМ!$D$10+'СЕТ СН'!$I$5-'СЕТ СН'!$I$21</f>
        <v>5634.6687305900005</v>
      </c>
      <c r="G128" s="36">
        <f>SUMIFS(СВЦЭМ!$D$39:$D$782,СВЦЭМ!$A$39:$A$782,$A128,СВЦЭМ!$B$39:$B$782,G$119)+'СЕТ СН'!$I$11+СВЦЭМ!$D$10+'СЕТ СН'!$I$5-'СЕТ СН'!$I$21</f>
        <v>5649.5209205600004</v>
      </c>
      <c r="H128" s="36">
        <f>SUMIFS(СВЦЭМ!$D$39:$D$782,СВЦЭМ!$A$39:$A$782,$A128,СВЦЭМ!$B$39:$B$782,H$119)+'СЕТ СН'!$I$11+СВЦЭМ!$D$10+'СЕТ СН'!$I$5-'СЕТ СН'!$I$21</f>
        <v>5685.95198893</v>
      </c>
      <c r="I128" s="36">
        <f>SUMIFS(СВЦЭМ!$D$39:$D$782,СВЦЭМ!$A$39:$A$782,$A128,СВЦЭМ!$B$39:$B$782,I$119)+'СЕТ СН'!$I$11+СВЦЭМ!$D$10+'СЕТ СН'!$I$5-'СЕТ СН'!$I$21</f>
        <v>5671.2797401900007</v>
      </c>
      <c r="J128" s="36">
        <f>SUMIFS(СВЦЭМ!$D$39:$D$782,СВЦЭМ!$A$39:$A$782,$A128,СВЦЭМ!$B$39:$B$782,J$119)+'СЕТ СН'!$I$11+СВЦЭМ!$D$10+'СЕТ СН'!$I$5-'СЕТ СН'!$I$21</f>
        <v>5630.1338830900004</v>
      </c>
      <c r="K128" s="36">
        <f>SUMIFS(СВЦЭМ!$D$39:$D$782,СВЦЭМ!$A$39:$A$782,$A128,СВЦЭМ!$B$39:$B$782,K$119)+'СЕТ СН'!$I$11+СВЦЭМ!$D$10+'СЕТ СН'!$I$5-'СЕТ СН'!$I$21</f>
        <v>5556.6062875600001</v>
      </c>
      <c r="L128" s="36">
        <f>SUMIFS(СВЦЭМ!$D$39:$D$782,СВЦЭМ!$A$39:$A$782,$A128,СВЦЭМ!$B$39:$B$782,L$119)+'СЕТ СН'!$I$11+СВЦЭМ!$D$10+'СЕТ СН'!$I$5-'СЕТ СН'!$I$21</f>
        <v>5527.7350483200007</v>
      </c>
      <c r="M128" s="36">
        <f>SUMIFS(СВЦЭМ!$D$39:$D$782,СВЦЭМ!$A$39:$A$782,$A128,СВЦЭМ!$B$39:$B$782,M$119)+'СЕТ СН'!$I$11+СВЦЭМ!$D$10+'СЕТ СН'!$I$5-'СЕТ СН'!$I$21</f>
        <v>5510.7929944099997</v>
      </c>
      <c r="N128" s="36">
        <f>SUMIFS(СВЦЭМ!$D$39:$D$782,СВЦЭМ!$A$39:$A$782,$A128,СВЦЭМ!$B$39:$B$782,N$119)+'СЕТ СН'!$I$11+СВЦЭМ!$D$10+'СЕТ СН'!$I$5-'СЕТ СН'!$I$21</f>
        <v>5538.3990736400001</v>
      </c>
      <c r="O128" s="36">
        <f>SUMIFS(СВЦЭМ!$D$39:$D$782,СВЦЭМ!$A$39:$A$782,$A128,СВЦЭМ!$B$39:$B$782,O$119)+'СЕТ СН'!$I$11+СВЦЭМ!$D$10+'СЕТ СН'!$I$5-'СЕТ СН'!$I$21</f>
        <v>5557.7898131399998</v>
      </c>
      <c r="P128" s="36">
        <f>SUMIFS(СВЦЭМ!$D$39:$D$782,СВЦЭМ!$A$39:$A$782,$A128,СВЦЭМ!$B$39:$B$782,P$119)+'СЕТ СН'!$I$11+СВЦЭМ!$D$10+'СЕТ СН'!$I$5-'СЕТ СН'!$I$21</f>
        <v>5574.9439284800001</v>
      </c>
      <c r="Q128" s="36">
        <f>SUMIFS(СВЦЭМ!$D$39:$D$782,СВЦЭМ!$A$39:$A$782,$A128,СВЦЭМ!$B$39:$B$782,Q$119)+'СЕТ СН'!$I$11+СВЦЭМ!$D$10+'СЕТ СН'!$I$5-'СЕТ СН'!$I$21</f>
        <v>5590.57511591</v>
      </c>
      <c r="R128" s="36">
        <f>SUMIFS(СВЦЭМ!$D$39:$D$782,СВЦЭМ!$A$39:$A$782,$A128,СВЦЭМ!$B$39:$B$782,R$119)+'СЕТ СН'!$I$11+СВЦЭМ!$D$10+'СЕТ СН'!$I$5-'СЕТ СН'!$I$21</f>
        <v>5588.6159526000001</v>
      </c>
      <c r="S128" s="36">
        <f>SUMIFS(СВЦЭМ!$D$39:$D$782,СВЦЭМ!$A$39:$A$782,$A128,СВЦЭМ!$B$39:$B$782,S$119)+'СЕТ СН'!$I$11+СВЦЭМ!$D$10+'СЕТ СН'!$I$5-'СЕТ СН'!$I$21</f>
        <v>5550.4157548399999</v>
      </c>
      <c r="T128" s="36">
        <f>SUMIFS(СВЦЭМ!$D$39:$D$782,СВЦЭМ!$A$39:$A$782,$A128,СВЦЭМ!$B$39:$B$782,T$119)+'СЕТ СН'!$I$11+СВЦЭМ!$D$10+'СЕТ СН'!$I$5-'СЕТ СН'!$I$21</f>
        <v>5510.75379118</v>
      </c>
      <c r="U128" s="36">
        <f>SUMIFS(СВЦЭМ!$D$39:$D$782,СВЦЭМ!$A$39:$A$782,$A128,СВЦЭМ!$B$39:$B$782,U$119)+'СЕТ СН'!$I$11+СВЦЭМ!$D$10+'СЕТ СН'!$I$5-'СЕТ СН'!$I$21</f>
        <v>5494.1875740300002</v>
      </c>
      <c r="V128" s="36">
        <f>SUMIFS(СВЦЭМ!$D$39:$D$782,СВЦЭМ!$A$39:$A$782,$A128,СВЦЭМ!$B$39:$B$782,V$119)+'СЕТ СН'!$I$11+СВЦЭМ!$D$10+'СЕТ СН'!$I$5-'СЕТ СН'!$I$21</f>
        <v>5456.2050994800002</v>
      </c>
      <c r="W128" s="36">
        <f>SUMIFS(СВЦЭМ!$D$39:$D$782,СВЦЭМ!$A$39:$A$782,$A128,СВЦЭМ!$B$39:$B$782,W$119)+'СЕТ СН'!$I$11+СВЦЭМ!$D$10+'СЕТ СН'!$I$5-'СЕТ СН'!$I$21</f>
        <v>5428.7719765800002</v>
      </c>
      <c r="X128" s="36">
        <f>SUMIFS(СВЦЭМ!$D$39:$D$782,СВЦЭМ!$A$39:$A$782,$A128,СВЦЭМ!$B$39:$B$782,X$119)+'СЕТ СН'!$I$11+СВЦЭМ!$D$10+'СЕТ СН'!$I$5-'СЕТ СН'!$I$21</f>
        <v>5461.1447488600006</v>
      </c>
      <c r="Y128" s="36">
        <f>SUMIFS(СВЦЭМ!$D$39:$D$782,СВЦЭМ!$A$39:$A$782,$A128,СВЦЭМ!$B$39:$B$782,Y$119)+'СЕТ СН'!$I$11+СВЦЭМ!$D$10+'СЕТ СН'!$I$5-'СЕТ СН'!$I$21</f>
        <v>5533.4834263600005</v>
      </c>
    </row>
    <row r="129" spans="1:25" ht="15.75" x14ac:dyDescent="0.2">
      <c r="A129" s="35">
        <f t="shared" si="3"/>
        <v>45056</v>
      </c>
      <c r="B129" s="36">
        <f>SUMIFS(СВЦЭМ!$D$39:$D$782,СВЦЭМ!$A$39:$A$782,$A129,СВЦЭМ!$B$39:$B$782,B$119)+'СЕТ СН'!$I$11+СВЦЭМ!$D$10+'СЕТ СН'!$I$5-'СЕТ СН'!$I$21</f>
        <v>5543.8870232900008</v>
      </c>
      <c r="C129" s="36">
        <f>SUMIFS(СВЦЭМ!$D$39:$D$782,СВЦЭМ!$A$39:$A$782,$A129,СВЦЭМ!$B$39:$B$782,C$119)+'СЕТ СН'!$I$11+СВЦЭМ!$D$10+'СЕТ СН'!$I$5-'СЕТ СН'!$I$21</f>
        <v>5575.0251470800004</v>
      </c>
      <c r="D129" s="36">
        <f>SUMIFS(СВЦЭМ!$D$39:$D$782,СВЦЭМ!$A$39:$A$782,$A129,СВЦЭМ!$B$39:$B$782,D$119)+'СЕТ СН'!$I$11+СВЦЭМ!$D$10+'СЕТ СН'!$I$5-'СЕТ СН'!$I$21</f>
        <v>5605.5652777300002</v>
      </c>
      <c r="E129" s="36">
        <f>SUMIFS(СВЦЭМ!$D$39:$D$782,СВЦЭМ!$A$39:$A$782,$A129,СВЦЭМ!$B$39:$B$782,E$119)+'СЕТ СН'!$I$11+СВЦЭМ!$D$10+'СЕТ СН'!$I$5-'СЕТ СН'!$I$21</f>
        <v>5616.9385765500001</v>
      </c>
      <c r="F129" s="36">
        <f>SUMIFS(СВЦЭМ!$D$39:$D$782,СВЦЭМ!$A$39:$A$782,$A129,СВЦЭМ!$B$39:$B$782,F$119)+'СЕТ СН'!$I$11+СВЦЭМ!$D$10+'СЕТ СН'!$I$5-'СЕТ СН'!$I$21</f>
        <v>5639.0738939399998</v>
      </c>
      <c r="G129" s="36">
        <f>SUMIFS(СВЦЭМ!$D$39:$D$782,СВЦЭМ!$A$39:$A$782,$A129,СВЦЭМ!$B$39:$B$782,G$119)+'СЕТ СН'!$I$11+СВЦЭМ!$D$10+'СЕТ СН'!$I$5-'СЕТ СН'!$I$21</f>
        <v>5663.1905124100003</v>
      </c>
      <c r="H129" s="36">
        <f>SUMIFS(СВЦЭМ!$D$39:$D$782,СВЦЭМ!$A$39:$A$782,$A129,СВЦЭМ!$B$39:$B$782,H$119)+'СЕТ СН'!$I$11+СВЦЭМ!$D$10+'СЕТ СН'!$I$5-'СЕТ СН'!$I$21</f>
        <v>5652.2998884400004</v>
      </c>
      <c r="I129" s="36">
        <f>SUMIFS(СВЦЭМ!$D$39:$D$782,СВЦЭМ!$A$39:$A$782,$A129,СВЦЭМ!$B$39:$B$782,I$119)+'СЕТ СН'!$I$11+СВЦЭМ!$D$10+'СЕТ СН'!$I$5-'СЕТ СН'!$I$21</f>
        <v>5598.8949749599997</v>
      </c>
      <c r="J129" s="36">
        <f>SUMIFS(СВЦЭМ!$D$39:$D$782,СВЦЭМ!$A$39:$A$782,$A129,СВЦЭМ!$B$39:$B$782,J$119)+'СЕТ СН'!$I$11+СВЦЭМ!$D$10+'СЕТ СН'!$I$5-'СЕТ СН'!$I$21</f>
        <v>5576.5929672900002</v>
      </c>
      <c r="K129" s="36">
        <f>SUMIFS(СВЦЭМ!$D$39:$D$782,СВЦЭМ!$A$39:$A$782,$A129,СВЦЭМ!$B$39:$B$782,K$119)+'СЕТ СН'!$I$11+СВЦЭМ!$D$10+'СЕТ СН'!$I$5-'СЕТ СН'!$I$21</f>
        <v>5539.2948480900004</v>
      </c>
      <c r="L129" s="36">
        <f>SUMIFS(СВЦЭМ!$D$39:$D$782,СВЦЭМ!$A$39:$A$782,$A129,СВЦЭМ!$B$39:$B$782,L$119)+'СЕТ СН'!$I$11+СВЦЭМ!$D$10+'СЕТ СН'!$I$5-'СЕТ СН'!$I$21</f>
        <v>5525.8436138400002</v>
      </c>
      <c r="M129" s="36">
        <f>SUMIFS(СВЦЭМ!$D$39:$D$782,СВЦЭМ!$A$39:$A$782,$A129,СВЦЭМ!$B$39:$B$782,M$119)+'СЕТ СН'!$I$11+СВЦЭМ!$D$10+'СЕТ СН'!$I$5-'СЕТ СН'!$I$21</f>
        <v>5546.9370188299999</v>
      </c>
      <c r="N129" s="36">
        <f>SUMIFS(СВЦЭМ!$D$39:$D$782,СВЦЭМ!$A$39:$A$782,$A129,СВЦЭМ!$B$39:$B$782,N$119)+'СЕТ СН'!$I$11+СВЦЭМ!$D$10+'СЕТ СН'!$I$5-'СЕТ СН'!$I$21</f>
        <v>5489.9524394199998</v>
      </c>
      <c r="O129" s="36">
        <f>SUMIFS(СВЦЭМ!$D$39:$D$782,СВЦЭМ!$A$39:$A$782,$A129,СВЦЭМ!$B$39:$B$782,O$119)+'СЕТ СН'!$I$11+СВЦЭМ!$D$10+'СЕТ СН'!$I$5-'СЕТ СН'!$I$21</f>
        <v>5613.5564846200004</v>
      </c>
      <c r="P129" s="36">
        <f>SUMIFS(СВЦЭМ!$D$39:$D$782,СВЦЭМ!$A$39:$A$782,$A129,СВЦЭМ!$B$39:$B$782,P$119)+'СЕТ СН'!$I$11+СВЦЭМ!$D$10+'СЕТ СН'!$I$5-'СЕТ СН'!$I$21</f>
        <v>5503.5498057900004</v>
      </c>
      <c r="Q129" s="36">
        <f>SUMIFS(СВЦЭМ!$D$39:$D$782,СВЦЭМ!$A$39:$A$782,$A129,СВЦЭМ!$B$39:$B$782,Q$119)+'СЕТ СН'!$I$11+СВЦЭМ!$D$10+'СЕТ СН'!$I$5-'СЕТ СН'!$I$21</f>
        <v>5624.7939066300005</v>
      </c>
      <c r="R129" s="36">
        <f>SUMIFS(СВЦЭМ!$D$39:$D$782,СВЦЭМ!$A$39:$A$782,$A129,СВЦЭМ!$B$39:$B$782,R$119)+'СЕТ СН'!$I$11+СВЦЭМ!$D$10+'СЕТ СН'!$I$5-'СЕТ СН'!$I$21</f>
        <v>5464.6083146300007</v>
      </c>
      <c r="S129" s="36">
        <f>SUMIFS(СВЦЭМ!$D$39:$D$782,СВЦЭМ!$A$39:$A$782,$A129,СВЦЭМ!$B$39:$B$782,S$119)+'СЕТ СН'!$I$11+СВЦЭМ!$D$10+'СЕТ СН'!$I$5-'СЕТ СН'!$I$21</f>
        <v>5577.2101801200006</v>
      </c>
      <c r="T129" s="36">
        <f>SUMIFS(СВЦЭМ!$D$39:$D$782,СВЦЭМ!$A$39:$A$782,$A129,СВЦЭМ!$B$39:$B$782,T$119)+'СЕТ СН'!$I$11+СВЦЭМ!$D$10+'СЕТ СН'!$I$5-'СЕТ СН'!$I$21</f>
        <v>5506.0123352700002</v>
      </c>
      <c r="U129" s="36">
        <f>SUMIFS(СВЦЭМ!$D$39:$D$782,СВЦЭМ!$A$39:$A$782,$A129,СВЦЭМ!$B$39:$B$782,U$119)+'СЕТ СН'!$I$11+СВЦЭМ!$D$10+'СЕТ СН'!$I$5-'СЕТ СН'!$I$21</f>
        <v>5454.22912292</v>
      </c>
      <c r="V129" s="36">
        <f>SUMIFS(СВЦЭМ!$D$39:$D$782,СВЦЭМ!$A$39:$A$782,$A129,СВЦЭМ!$B$39:$B$782,V$119)+'СЕТ СН'!$I$11+СВЦЭМ!$D$10+'СЕТ СН'!$I$5-'СЕТ СН'!$I$21</f>
        <v>5438.3195344900005</v>
      </c>
      <c r="W129" s="36">
        <f>SUMIFS(СВЦЭМ!$D$39:$D$782,СВЦЭМ!$A$39:$A$782,$A129,СВЦЭМ!$B$39:$B$782,W$119)+'СЕТ СН'!$I$11+СВЦЭМ!$D$10+'СЕТ СН'!$I$5-'СЕТ СН'!$I$21</f>
        <v>5476.0479859000006</v>
      </c>
      <c r="X129" s="36">
        <f>SUMIFS(СВЦЭМ!$D$39:$D$782,СВЦЭМ!$A$39:$A$782,$A129,СВЦЭМ!$B$39:$B$782,X$119)+'СЕТ СН'!$I$11+СВЦЭМ!$D$10+'СЕТ СН'!$I$5-'СЕТ СН'!$I$21</f>
        <v>5519.6948770500003</v>
      </c>
      <c r="Y129" s="36">
        <f>SUMIFS(СВЦЭМ!$D$39:$D$782,СВЦЭМ!$A$39:$A$782,$A129,СВЦЭМ!$B$39:$B$782,Y$119)+'СЕТ СН'!$I$11+СВЦЭМ!$D$10+'СЕТ СН'!$I$5-'СЕТ СН'!$I$21</f>
        <v>5527.6232178999999</v>
      </c>
    </row>
    <row r="130" spans="1:25" ht="15.75" x14ac:dyDescent="0.2">
      <c r="A130" s="35">
        <f t="shared" si="3"/>
        <v>45057</v>
      </c>
      <c r="B130" s="36">
        <f>SUMIFS(СВЦЭМ!$D$39:$D$782,СВЦЭМ!$A$39:$A$782,$A130,СВЦЭМ!$B$39:$B$782,B$119)+'СЕТ СН'!$I$11+СВЦЭМ!$D$10+'СЕТ СН'!$I$5-'СЕТ СН'!$I$21</f>
        <v>5563.7323504900005</v>
      </c>
      <c r="C130" s="36">
        <f>SUMIFS(СВЦЭМ!$D$39:$D$782,СВЦЭМ!$A$39:$A$782,$A130,СВЦЭМ!$B$39:$B$782,C$119)+'СЕТ СН'!$I$11+СВЦЭМ!$D$10+'СЕТ СН'!$I$5-'СЕТ СН'!$I$21</f>
        <v>5638.4712138699997</v>
      </c>
      <c r="D130" s="36">
        <f>SUMIFS(СВЦЭМ!$D$39:$D$782,СВЦЭМ!$A$39:$A$782,$A130,СВЦЭМ!$B$39:$B$782,D$119)+'СЕТ СН'!$I$11+СВЦЭМ!$D$10+'СЕТ СН'!$I$5-'СЕТ СН'!$I$21</f>
        <v>5713.4082513900003</v>
      </c>
      <c r="E130" s="36">
        <f>SUMIFS(СВЦЭМ!$D$39:$D$782,СВЦЭМ!$A$39:$A$782,$A130,СВЦЭМ!$B$39:$B$782,E$119)+'СЕТ СН'!$I$11+СВЦЭМ!$D$10+'СЕТ СН'!$I$5-'СЕТ СН'!$I$21</f>
        <v>5732.1404919300003</v>
      </c>
      <c r="F130" s="36">
        <f>SUMIFS(СВЦЭМ!$D$39:$D$782,СВЦЭМ!$A$39:$A$782,$A130,СВЦЭМ!$B$39:$B$782,F$119)+'СЕТ СН'!$I$11+СВЦЭМ!$D$10+'СЕТ СН'!$I$5-'СЕТ СН'!$I$21</f>
        <v>5640.1204082200002</v>
      </c>
      <c r="G130" s="36">
        <f>SUMIFS(СВЦЭМ!$D$39:$D$782,СВЦЭМ!$A$39:$A$782,$A130,СВЦЭМ!$B$39:$B$782,G$119)+'СЕТ СН'!$I$11+СВЦЭМ!$D$10+'СЕТ СН'!$I$5-'СЕТ СН'!$I$21</f>
        <v>5705.9799873700003</v>
      </c>
      <c r="H130" s="36">
        <f>SUMIFS(СВЦЭМ!$D$39:$D$782,СВЦЭМ!$A$39:$A$782,$A130,СВЦЭМ!$B$39:$B$782,H$119)+'СЕТ СН'!$I$11+СВЦЭМ!$D$10+'СЕТ СН'!$I$5-'СЕТ СН'!$I$21</f>
        <v>5629.3984590500004</v>
      </c>
      <c r="I130" s="36">
        <f>SUMIFS(СВЦЭМ!$D$39:$D$782,СВЦЭМ!$A$39:$A$782,$A130,СВЦЭМ!$B$39:$B$782,I$119)+'СЕТ СН'!$I$11+СВЦЭМ!$D$10+'СЕТ СН'!$I$5-'СЕТ СН'!$I$21</f>
        <v>5531.8962291799999</v>
      </c>
      <c r="J130" s="36">
        <f>SUMIFS(СВЦЭМ!$D$39:$D$782,СВЦЭМ!$A$39:$A$782,$A130,СВЦЭМ!$B$39:$B$782,J$119)+'СЕТ СН'!$I$11+СВЦЭМ!$D$10+'СЕТ СН'!$I$5-'СЕТ СН'!$I$21</f>
        <v>5486.2627488100006</v>
      </c>
      <c r="K130" s="36">
        <f>SUMIFS(СВЦЭМ!$D$39:$D$782,СВЦЭМ!$A$39:$A$782,$A130,СВЦЭМ!$B$39:$B$782,K$119)+'СЕТ СН'!$I$11+СВЦЭМ!$D$10+'СЕТ СН'!$I$5-'СЕТ СН'!$I$21</f>
        <v>5463.5798462900002</v>
      </c>
      <c r="L130" s="36">
        <f>SUMIFS(СВЦЭМ!$D$39:$D$782,СВЦЭМ!$A$39:$A$782,$A130,СВЦЭМ!$B$39:$B$782,L$119)+'СЕТ СН'!$I$11+СВЦЭМ!$D$10+'СЕТ СН'!$I$5-'СЕТ СН'!$I$21</f>
        <v>5470.9480615299999</v>
      </c>
      <c r="M130" s="36">
        <f>SUMIFS(СВЦЭМ!$D$39:$D$782,СВЦЭМ!$A$39:$A$782,$A130,СВЦЭМ!$B$39:$B$782,M$119)+'СЕТ СН'!$I$11+СВЦЭМ!$D$10+'СЕТ СН'!$I$5-'СЕТ СН'!$I$21</f>
        <v>5453.2407221200001</v>
      </c>
      <c r="N130" s="36">
        <f>SUMIFS(СВЦЭМ!$D$39:$D$782,СВЦЭМ!$A$39:$A$782,$A130,СВЦЭМ!$B$39:$B$782,N$119)+'СЕТ СН'!$I$11+СВЦЭМ!$D$10+'СЕТ СН'!$I$5-'СЕТ СН'!$I$21</f>
        <v>5515.5256439599998</v>
      </c>
      <c r="O130" s="36">
        <f>SUMIFS(СВЦЭМ!$D$39:$D$782,СВЦЭМ!$A$39:$A$782,$A130,СВЦЭМ!$B$39:$B$782,O$119)+'СЕТ СН'!$I$11+СВЦЭМ!$D$10+'СЕТ СН'!$I$5-'СЕТ СН'!$I$21</f>
        <v>5524.97881332</v>
      </c>
      <c r="P130" s="36">
        <f>SUMIFS(СВЦЭМ!$D$39:$D$782,СВЦЭМ!$A$39:$A$782,$A130,СВЦЭМ!$B$39:$B$782,P$119)+'СЕТ СН'!$I$11+СВЦЭМ!$D$10+'СЕТ СН'!$I$5-'СЕТ СН'!$I$21</f>
        <v>5525.2975386800008</v>
      </c>
      <c r="Q130" s="36">
        <f>SUMIFS(СВЦЭМ!$D$39:$D$782,СВЦЭМ!$A$39:$A$782,$A130,СВЦЭМ!$B$39:$B$782,Q$119)+'СЕТ СН'!$I$11+СВЦЭМ!$D$10+'СЕТ СН'!$I$5-'СЕТ СН'!$I$21</f>
        <v>5530.3607275000004</v>
      </c>
      <c r="R130" s="36">
        <f>SUMIFS(СВЦЭМ!$D$39:$D$782,СВЦЭМ!$A$39:$A$782,$A130,СВЦЭМ!$B$39:$B$782,R$119)+'СЕТ СН'!$I$11+СВЦЭМ!$D$10+'СЕТ СН'!$I$5-'СЕТ СН'!$I$21</f>
        <v>5519.03156562</v>
      </c>
      <c r="S130" s="36">
        <f>SUMIFS(СВЦЭМ!$D$39:$D$782,СВЦЭМ!$A$39:$A$782,$A130,СВЦЭМ!$B$39:$B$782,S$119)+'СЕТ СН'!$I$11+СВЦЭМ!$D$10+'СЕТ СН'!$I$5-'СЕТ СН'!$I$21</f>
        <v>5467.9242753600001</v>
      </c>
      <c r="T130" s="36">
        <f>SUMIFS(СВЦЭМ!$D$39:$D$782,СВЦЭМ!$A$39:$A$782,$A130,СВЦЭМ!$B$39:$B$782,T$119)+'СЕТ СН'!$I$11+СВЦЭМ!$D$10+'СЕТ СН'!$I$5-'СЕТ СН'!$I$21</f>
        <v>5437.0200272700004</v>
      </c>
      <c r="U130" s="36">
        <f>SUMIFS(СВЦЭМ!$D$39:$D$782,СВЦЭМ!$A$39:$A$782,$A130,СВЦЭМ!$B$39:$B$782,U$119)+'СЕТ СН'!$I$11+СВЦЭМ!$D$10+'СЕТ СН'!$I$5-'СЕТ СН'!$I$21</f>
        <v>5458.7461972000001</v>
      </c>
      <c r="V130" s="36">
        <f>SUMIFS(СВЦЭМ!$D$39:$D$782,СВЦЭМ!$A$39:$A$782,$A130,СВЦЭМ!$B$39:$B$782,V$119)+'СЕТ СН'!$I$11+СВЦЭМ!$D$10+'СЕТ СН'!$I$5-'СЕТ СН'!$I$21</f>
        <v>5440.7809757100003</v>
      </c>
      <c r="W130" s="36">
        <f>SUMIFS(СВЦЭМ!$D$39:$D$782,СВЦЭМ!$A$39:$A$782,$A130,СВЦЭМ!$B$39:$B$782,W$119)+'СЕТ СН'!$I$11+СВЦЭМ!$D$10+'СЕТ СН'!$I$5-'СЕТ СН'!$I$21</f>
        <v>5457.0512995700001</v>
      </c>
      <c r="X130" s="36">
        <f>SUMIFS(СВЦЭМ!$D$39:$D$782,СВЦЭМ!$A$39:$A$782,$A130,СВЦЭМ!$B$39:$B$782,X$119)+'СЕТ СН'!$I$11+СВЦЭМ!$D$10+'СЕТ СН'!$I$5-'СЕТ СН'!$I$21</f>
        <v>5463.4259446400001</v>
      </c>
      <c r="Y130" s="36">
        <f>SUMIFS(СВЦЭМ!$D$39:$D$782,СВЦЭМ!$A$39:$A$782,$A130,СВЦЭМ!$B$39:$B$782,Y$119)+'СЕТ СН'!$I$11+СВЦЭМ!$D$10+'СЕТ СН'!$I$5-'СЕТ СН'!$I$21</f>
        <v>5508.9858543099999</v>
      </c>
    </row>
    <row r="131" spans="1:25" ht="15.75" x14ac:dyDescent="0.2">
      <c r="A131" s="35">
        <f t="shared" si="3"/>
        <v>45058</v>
      </c>
      <c r="B131" s="36">
        <f>SUMIFS(СВЦЭМ!$D$39:$D$782,СВЦЭМ!$A$39:$A$782,$A131,СВЦЭМ!$B$39:$B$782,B$119)+'СЕТ СН'!$I$11+СВЦЭМ!$D$10+'СЕТ СН'!$I$5-'СЕТ СН'!$I$21</f>
        <v>5660.8769752799999</v>
      </c>
      <c r="C131" s="36">
        <f>SUMIFS(СВЦЭМ!$D$39:$D$782,СВЦЭМ!$A$39:$A$782,$A131,СВЦЭМ!$B$39:$B$782,C$119)+'СЕТ СН'!$I$11+СВЦЭМ!$D$10+'СЕТ СН'!$I$5-'СЕТ СН'!$I$21</f>
        <v>5724.5341785199998</v>
      </c>
      <c r="D131" s="36">
        <f>SUMIFS(СВЦЭМ!$D$39:$D$782,СВЦЭМ!$A$39:$A$782,$A131,СВЦЭМ!$B$39:$B$782,D$119)+'СЕТ СН'!$I$11+СВЦЭМ!$D$10+'СЕТ СН'!$I$5-'СЕТ СН'!$I$21</f>
        <v>5738.0584290500001</v>
      </c>
      <c r="E131" s="36">
        <f>SUMIFS(СВЦЭМ!$D$39:$D$782,СВЦЭМ!$A$39:$A$782,$A131,СВЦЭМ!$B$39:$B$782,E$119)+'СЕТ СН'!$I$11+СВЦЭМ!$D$10+'СЕТ СН'!$I$5-'СЕТ СН'!$I$21</f>
        <v>5717.72448532</v>
      </c>
      <c r="F131" s="36">
        <f>SUMIFS(СВЦЭМ!$D$39:$D$782,СВЦЭМ!$A$39:$A$782,$A131,СВЦЭМ!$B$39:$B$782,F$119)+'СЕТ СН'!$I$11+СВЦЭМ!$D$10+'СЕТ СН'!$I$5-'СЕТ СН'!$I$21</f>
        <v>5716.3290401300001</v>
      </c>
      <c r="G131" s="36">
        <f>SUMIFS(СВЦЭМ!$D$39:$D$782,СВЦЭМ!$A$39:$A$782,$A131,СВЦЭМ!$B$39:$B$782,G$119)+'СЕТ СН'!$I$11+СВЦЭМ!$D$10+'СЕТ СН'!$I$5-'СЕТ СН'!$I$21</f>
        <v>5711.6658036400004</v>
      </c>
      <c r="H131" s="36">
        <f>SUMIFS(СВЦЭМ!$D$39:$D$782,СВЦЭМ!$A$39:$A$782,$A131,СВЦЭМ!$B$39:$B$782,H$119)+'СЕТ СН'!$I$11+СВЦЭМ!$D$10+'СЕТ СН'!$I$5-'СЕТ СН'!$I$21</f>
        <v>5563.8025737300004</v>
      </c>
      <c r="I131" s="36">
        <f>SUMIFS(СВЦЭМ!$D$39:$D$782,СВЦЭМ!$A$39:$A$782,$A131,СВЦЭМ!$B$39:$B$782,I$119)+'СЕТ СН'!$I$11+СВЦЭМ!$D$10+'СЕТ СН'!$I$5-'СЕТ СН'!$I$21</f>
        <v>5523.5734336200003</v>
      </c>
      <c r="J131" s="36">
        <f>SUMIFS(СВЦЭМ!$D$39:$D$782,СВЦЭМ!$A$39:$A$782,$A131,СВЦЭМ!$B$39:$B$782,J$119)+'СЕТ СН'!$I$11+СВЦЭМ!$D$10+'СЕТ СН'!$I$5-'СЕТ СН'!$I$21</f>
        <v>5455.7715466099999</v>
      </c>
      <c r="K131" s="36">
        <f>SUMIFS(СВЦЭМ!$D$39:$D$782,СВЦЭМ!$A$39:$A$782,$A131,СВЦЭМ!$B$39:$B$782,K$119)+'СЕТ СН'!$I$11+СВЦЭМ!$D$10+'СЕТ СН'!$I$5-'СЕТ СН'!$I$21</f>
        <v>5414.5173460900005</v>
      </c>
      <c r="L131" s="36">
        <f>SUMIFS(СВЦЭМ!$D$39:$D$782,СВЦЭМ!$A$39:$A$782,$A131,СВЦЭМ!$B$39:$B$782,L$119)+'СЕТ СН'!$I$11+СВЦЭМ!$D$10+'СЕТ СН'!$I$5-'СЕТ СН'!$I$21</f>
        <v>5428.5937546900004</v>
      </c>
      <c r="M131" s="36">
        <f>SUMIFS(СВЦЭМ!$D$39:$D$782,СВЦЭМ!$A$39:$A$782,$A131,СВЦЭМ!$B$39:$B$782,M$119)+'СЕТ СН'!$I$11+СВЦЭМ!$D$10+'СЕТ СН'!$I$5-'СЕТ СН'!$I$21</f>
        <v>5462.2041067800001</v>
      </c>
      <c r="N131" s="36">
        <f>SUMIFS(СВЦЭМ!$D$39:$D$782,СВЦЭМ!$A$39:$A$782,$A131,СВЦЭМ!$B$39:$B$782,N$119)+'СЕТ СН'!$I$11+СВЦЭМ!$D$10+'СЕТ СН'!$I$5-'СЕТ СН'!$I$21</f>
        <v>5508.0625453600005</v>
      </c>
      <c r="O131" s="36">
        <f>SUMIFS(СВЦЭМ!$D$39:$D$782,СВЦЭМ!$A$39:$A$782,$A131,СВЦЭМ!$B$39:$B$782,O$119)+'СЕТ СН'!$I$11+СВЦЭМ!$D$10+'СЕТ СН'!$I$5-'СЕТ СН'!$I$21</f>
        <v>5511.4851950100001</v>
      </c>
      <c r="P131" s="36">
        <f>SUMIFS(СВЦЭМ!$D$39:$D$782,СВЦЭМ!$A$39:$A$782,$A131,СВЦЭМ!$B$39:$B$782,P$119)+'СЕТ СН'!$I$11+СВЦЭМ!$D$10+'СЕТ СН'!$I$5-'СЕТ СН'!$I$21</f>
        <v>5536.2491269800003</v>
      </c>
      <c r="Q131" s="36">
        <f>SUMIFS(СВЦЭМ!$D$39:$D$782,СВЦЭМ!$A$39:$A$782,$A131,СВЦЭМ!$B$39:$B$782,Q$119)+'СЕТ СН'!$I$11+СВЦЭМ!$D$10+'СЕТ СН'!$I$5-'СЕТ СН'!$I$21</f>
        <v>5524.7693025999997</v>
      </c>
      <c r="R131" s="36">
        <f>SUMIFS(СВЦЭМ!$D$39:$D$782,СВЦЭМ!$A$39:$A$782,$A131,СВЦЭМ!$B$39:$B$782,R$119)+'СЕТ СН'!$I$11+СВЦЭМ!$D$10+'СЕТ СН'!$I$5-'СЕТ СН'!$I$21</f>
        <v>5492.4840324300003</v>
      </c>
      <c r="S131" s="36">
        <f>SUMIFS(СВЦЭМ!$D$39:$D$782,СВЦЭМ!$A$39:$A$782,$A131,СВЦЭМ!$B$39:$B$782,S$119)+'СЕТ СН'!$I$11+СВЦЭМ!$D$10+'СЕТ СН'!$I$5-'СЕТ СН'!$I$21</f>
        <v>5458.1137797600004</v>
      </c>
      <c r="T131" s="36">
        <f>SUMIFS(СВЦЭМ!$D$39:$D$782,СВЦЭМ!$A$39:$A$782,$A131,СВЦЭМ!$B$39:$B$782,T$119)+'СЕТ СН'!$I$11+СВЦЭМ!$D$10+'СЕТ СН'!$I$5-'СЕТ СН'!$I$21</f>
        <v>5430.16881689</v>
      </c>
      <c r="U131" s="36">
        <f>SUMIFS(СВЦЭМ!$D$39:$D$782,СВЦЭМ!$A$39:$A$782,$A131,СВЦЭМ!$B$39:$B$782,U$119)+'СЕТ СН'!$I$11+СВЦЭМ!$D$10+'СЕТ СН'!$I$5-'СЕТ СН'!$I$21</f>
        <v>5389.4344786199999</v>
      </c>
      <c r="V131" s="36">
        <f>SUMIFS(СВЦЭМ!$D$39:$D$782,СВЦЭМ!$A$39:$A$782,$A131,СВЦЭМ!$B$39:$B$782,V$119)+'СЕТ СН'!$I$11+СВЦЭМ!$D$10+'СЕТ СН'!$I$5-'СЕТ СН'!$I$21</f>
        <v>5379.1234459500001</v>
      </c>
      <c r="W131" s="36">
        <f>SUMIFS(СВЦЭМ!$D$39:$D$782,СВЦЭМ!$A$39:$A$782,$A131,СВЦЭМ!$B$39:$B$782,W$119)+'СЕТ СН'!$I$11+СВЦЭМ!$D$10+'СЕТ СН'!$I$5-'СЕТ СН'!$I$21</f>
        <v>5443.1204466100007</v>
      </c>
      <c r="X131" s="36">
        <f>SUMIFS(СВЦЭМ!$D$39:$D$782,СВЦЭМ!$A$39:$A$782,$A131,СВЦЭМ!$B$39:$B$782,X$119)+'СЕТ СН'!$I$11+СВЦЭМ!$D$10+'СЕТ СН'!$I$5-'СЕТ СН'!$I$21</f>
        <v>5459.2236565100002</v>
      </c>
      <c r="Y131" s="36">
        <f>SUMIFS(СВЦЭМ!$D$39:$D$782,СВЦЭМ!$A$39:$A$782,$A131,СВЦЭМ!$B$39:$B$782,Y$119)+'СЕТ СН'!$I$11+СВЦЭМ!$D$10+'СЕТ СН'!$I$5-'СЕТ СН'!$I$21</f>
        <v>5519.79914044</v>
      </c>
    </row>
    <row r="132" spans="1:25" ht="15.75" x14ac:dyDescent="0.2">
      <c r="A132" s="35">
        <f t="shared" si="3"/>
        <v>45059</v>
      </c>
      <c r="B132" s="36">
        <f>SUMIFS(СВЦЭМ!$D$39:$D$782,СВЦЭМ!$A$39:$A$782,$A132,СВЦЭМ!$B$39:$B$782,B$119)+'СЕТ СН'!$I$11+СВЦЭМ!$D$10+'СЕТ СН'!$I$5-'СЕТ СН'!$I$21</f>
        <v>5594.0635253500004</v>
      </c>
      <c r="C132" s="36">
        <f>SUMIFS(СВЦЭМ!$D$39:$D$782,СВЦЭМ!$A$39:$A$782,$A132,СВЦЭМ!$B$39:$B$782,C$119)+'СЕТ СН'!$I$11+СВЦЭМ!$D$10+'СЕТ СН'!$I$5-'СЕТ СН'!$I$21</f>
        <v>5642.3579405099999</v>
      </c>
      <c r="D132" s="36">
        <f>SUMIFS(СВЦЭМ!$D$39:$D$782,СВЦЭМ!$A$39:$A$782,$A132,СВЦЭМ!$B$39:$B$782,D$119)+'СЕТ СН'!$I$11+СВЦЭМ!$D$10+'СЕТ СН'!$I$5-'СЕТ СН'!$I$21</f>
        <v>5688.7905975800004</v>
      </c>
      <c r="E132" s="36">
        <f>SUMIFS(СВЦЭМ!$D$39:$D$782,СВЦЭМ!$A$39:$A$782,$A132,СВЦЭМ!$B$39:$B$782,E$119)+'СЕТ СН'!$I$11+СВЦЭМ!$D$10+'СЕТ СН'!$I$5-'СЕТ СН'!$I$21</f>
        <v>5707.13820992</v>
      </c>
      <c r="F132" s="36">
        <f>SUMIFS(СВЦЭМ!$D$39:$D$782,СВЦЭМ!$A$39:$A$782,$A132,СВЦЭМ!$B$39:$B$782,F$119)+'СЕТ СН'!$I$11+СВЦЭМ!$D$10+'СЕТ СН'!$I$5-'СЕТ СН'!$I$21</f>
        <v>5706.69909345</v>
      </c>
      <c r="G132" s="36">
        <f>SUMIFS(СВЦЭМ!$D$39:$D$782,СВЦЭМ!$A$39:$A$782,$A132,СВЦЭМ!$B$39:$B$782,G$119)+'СЕТ СН'!$I$11+СВЦЭМ!$D$10+'СЕТ СН'!$I$5-'СЕТ СН'!$I$21</f>
        <v>5687.4579311200005</v>
      </c>
      <c r="H132" s="36">
        <f>SUMIFS(СВЦЭМ!$D$39:$D$782,СВЦЭМ!$A$39:$A$782,$A132,СВЦЭМ!$B$39:$B$782,H$119)+'СЕТ СН'!$I$11+СВЦЭМ!$D$10+'СЕТ СН'!$I$5-'СЕТ СН'!$I$21</f>
        <v>5666.0792342599998</v>
      </c>
      <c r="I132" s="36">
        <f>SUMIFS(СВЦЭМ!$D$39:$D$782,СВЦЭМ!$A$39:$A$782,$A132,СВЦЭМ!$B$39:$B$782,I$119)+'СЕТ СН'!$I$11+СВЦЭМ!$D$10+'СЕТ СН'!$I$5-'СЕТ СН'!$I$21</f>
        <v>5582.9944387200003</v>
      </c>
      <c r="J132" s="36">
        <f>SUMIFS(СВЦЭМ!$D$39:$D$782,СВЦЭМ!$A$39:$A$782,$A132,СВЦЭМ!$B$39:$B$782,J$119)+'СЕТ СН'!$I$11+СВЦЭМ!$D$10+'СЕТ СН'!$I$5-'СЕТ СН'!$I$21</f>
        <v>5522.1627936499999</v>
      </c>
      <c r="K132" s="36">
        <f>SUMIFS(СВЦЭМ!$D$39:$D$782,СВЦЭМ!$A$39:$A$782,$A132,СВЦЭМ!$B$39:$B$782,K$119)+'СЕТ СН'!$I$11+СВЦЭМ!$D$10+'СЕТ СН'!$I$5-'СЕТ СН'!$I$21</f>
        <v>5523.6372005200001</v>
      </c>
      <c r="L132" s="36">
        <f>SUMIFS(СВЦЭМ!$D$39:$D$782,СВЦЭМ!$A$39:$A$782,$A132,СВЦЭМ!$B$39:$B$782,L$119)+'СЕТ СН'!$I$11+СВЦЭМ!$D$10+'СЕТ СН'!$I$5-'СЕТ СН'!$I$21</f>
        <v>5511.3747458400003</v>
      </c>
      <c r="M132" s="36">
        <f>SUMIFS(СВЦЭМ!$D$39:$D$782,СВЦЭМ!$A$39:$A$782,$A132,СВЦЭМ!$B$39:$B$782,M$119)+'СЕТ СН'!$I$11+СВЦЭМ!$D$10+'СЕТ СН'!$I$5-'СЕТ СН'!$I$21</f>
        <v>5493.5234709100005</v>
      </c>
      <c r="N132" s="36">
        <f>SUMIFS(СВЦЭМ!$D$39:$D$782,СВЦЭМ!$A$39:$A$782,$A132,СВЦЭМ!$B$39:$B$782,N$119)+'СЕТ СН'!$I$11+СВЦЭМ!$D$10+'СЕТ СН'!$I$5-'СЕТ СН'!$I$21</f>
        <v>5526.6245473700001</v>
      </c>
      <c r="O132" s="36">
        <f>SUMIFS(СВЦЭМ!$D$39:$D$782,СВЦЭМ!$A$39:$A$782,$A132,СВЦЭМ!$B$39:$B$782,O$119)+'СЕТ СН'!$I$11+СВЦЭМ!$D$10+'СЕТ СН'!$I$5-'СЕТ СН'!$I$21</f>
        <v>5552.1506902000001</v>
      </c>
      <c r="P132" s="36">
        <f>SUMIFS(СВЦЭМ!$D$39:$D$782,СВЦЭМ!$A$39:$A$782,$A132,СВЦЭМ!$B$39:$B$782,P$119)+'СЕТ СН'!$I$11+СВЦЭМ!$D$10+'СЕТ СН'!$I$5-'СЕТ СН'!$I$21</f>
        <v>5567.4757491800001</v>
      </c>
      <c r="Q132" s="36">
        <f>SUMIFS(СВЦЭМ!$D$39:$D$782,СВЦЭМ!$A$39:$A$782,$A132,СВЦЭМ!$B$39:$B$782,Q$119)+'СЕТ СН'!$I$11+СВЦЭМ!$D$10+'СЕТ СН'!$I$5-'СЕТ СН'!$I$21</f>
        <v>5589.2855137799997</v>
      </c>
      <c r="R132" s="36">
        <f>SUMIFS(СВЦЭМ!$D$39:$D$782,СВЦЭМ!$A$39:$A$782,$A132,СВЦЭМ!$B$39:$B$782,R$119)+'СЕТ СН'!$I$11+СВЦЭМ!$D$10+'СЕТ СН'!$I$5-'СЕТ СН'!$I$21</f>
        <v>5589.1553578399999</v>
      </c>
      <c r="S132" s="36">
        <f>SUMIFS(СВЦЭМ!$D$39:$D$782,СВЦЭМ!$A$39:$A$782,$A132,СВЦЭМ!$B$39:$B$782,S$119)+'СЕТ СН'!$I$11+СВЦЭМ!$D$10+'СЕТ СН'!$I$5-'СЕТ СН'!$I$21</f>
        <v>5561.6633864900004</v>
      </c>
      <c r="T132" s="36">
        <f>SUMIFS(СВЦЭМ!$D$39:$D$782,СВЦЭМ!$A$39:$A$782,$A132,СВЦЭМ!$B$39:$B$782,T$119)+'СЕТ СН'!$I$11+СВЦЭМ!$D$10+'СЕТ СН'!$I$5-'СЕТ СН'!$I$21</f>
        <v>5534.9072030400002</v>
      </c>
      <c r="U132" s="36">
        <f>SUMIFS(СВЦЭМ!$D$39:$D$782,СВЦЭМ!$A$39:$A$782,$A132,СВЦЭМ!$B$39:$B$782,U$119)+'СЕТ СН'!$I$11+СВЦЭМ!$D$10+'СЕТ СН'!$I$5-'СЕТ СН'!$I$21</f>
        <v>5428.3500865100004</v>
      </c>
      <c r="V132" s="36">
        <f>SUMIFS(СВЦЭМ!$D$39:$D$782,СВЦЭМ!$A$39:$A$782,$A132,СВЦЭМ!$B$39:$B$782,V$119)+'СЕТ СН'!$I$11+СВЦЭМ!$D$10+'СЕТ СН'!$I$5-'СЕТ СН'!$I$21</f>
        <v>5438.0263873700005</v>
      </c>
      <c r="W132" s="36">
        <f>SUMIFS(СВЦЭМ!$D$39:$D$782,СВЦЭМ!$A$39:$A$782,$A132,СВЦЭМ!$B$39:$B$782,W$119)+'СЕТ СН'!$I$11+СВЦЭМ!$D$10+'СЕТ СН'!$I$5-'СЕТ СН'!$I$21</f>
        <v>5433.5635478300001</v>
      </c>
      <c r="X132" s="36">
        <f>SUMIFS(СВЦЭМ!$D$39:$D$782,СВЦЭМ!$A$39:$A$782,$A132,СВЦЭМ!$B$39:$B$782,X$119)+'СЕТ СН'!$I$11+СВЦЭМ!$D$10+'СЕТ СН'!$I$5-'СЕТ СН'!$I$21</f>
        <v>5482.3005506899999</v>
      </c>
      <c r="Y132" s="36">
        <f>SUMIFS(СВЦЭМ!$D$39:$D$782,СВЦЭМ!$A$39:$A$782,$A132,СВЦЭМ!$B$39:$B$782,Y$119)+'СЕТ СН'!$I$11+СВЦЭМ!$D$10+'СЕТ СН'!$I$5-'СЕТ СН'!$I$21</f>
        <v>5486.4521996500007</v>
      </c>
    </row>
    <row r="133" spans="1:25" ht="15.75" x14ac:dyDescent="0.2">
      <c r="A133" s="35">
        <f t="shared" si="3"/>
        <v>45060</v>
      </c>
      <c r="B133" s="36">
        <f>SUMIFS(СВЦЭМ!$D$39:$D$782,СВЦЭМ!$A$39:$A$782,$A133,СВЦЭМ!$B$39:$B$782,B$119)+'СЕТ СН'!$I$11+СВЦЭМ!$D$10+'СЕТ СН'!$I$5-'СЕТ СН'!$I$21</f>
        <v>5553.3482377099999</v>
      </c>
      <c r="C133" s="36">
        <f>SUMIFS(СВЦЭМ!$D$39:$D$782,СВЦЭМ!$A$39:$A$782,$A133,СВЦЭМ!$B$39:$B$782,C$119)+'СЕТ СН'!$I$11+СВЦЭМ!$D$10+'СЕТ СН'!$I$5-'СЕТ СН'!$I$21</f>
        <v>5635.7937969699997</v>
      </c>
      <c r="D133" s="36">
        <f>SUMIFS(СВЦЭМ!$D$39:$D$782,СВЦЭМ!$A$39:$A$782,$A133,СВЦЭМ!$B$39:$B$782,D$119)+'СЕТ СН'!$I$11+СВЦЭМ!$D$10+'СЕТ СН'!$I$5-'СЕТ СН'!$I$21</f>
        <v>5703.4471951100004</v>
      </c>
      <c r="E133" s="36">
        <f>SUMIFS(СВЦЭМ!$D$39:$D$782,СВЦЭМ!$A$39:$A$782,$A133,СВЦЭМ!$B$39:$B$782,E$119)+'СЕТ СН'!$I$11+СВЦЭМ!$D$10+'СЕТ СН'!$I$5-'СЕТ СН'!$I$21</f>
        <v>5695.9128008200005</v>
      </c>
      <c r="F133" s="36">
        <f>SUMIFS(СВЦЭМ!$D$39:$D$782,СВЦЭМ!$A$39:$A$782,$A133,СВЦЭМ!$B$39:$B$782,F$119)+'СЕТ СН'!$I$11+СВЦЭМ!$D$10+'СЕТ СН'!$I$5-'СЕТ СН'!$I$21</f>
        <v>5705.4765004199999</v>
      </c>
      <c r="G133" s="36">
        <f>SUMIFS(СВЦЭМ!$D$39:$D$782,СВЦЭМ!$A$39:$A$782,$A133,СВЦЭМ!$B$39:$B$782,G$119)+'СЕТ СН'!$I$11+СВЦЭМ!$D$10+'СЕТ СН'!$I$5-'СЕТ СН'!$I$21</f>
        <v>5693.4265811300002</v>
      </c>
      <c r="H133" s="36">
        <f>SUMIFS(СВЦЭМ!$D$39:$D$782,СВЦЭМ!$A$39:$A$782,$A133,СВЦЭМ!$B$39:$B$782,H$119)+'СЕТ СН'!$I$11+СВЦЭМ!$D$10+'СЕТ СН'!$I$5-'СЕТ СН'!$I$21</f>
        <v>5693.18303431</v>
      </c>
      <c r="I133" s="36">
        <f>SUMIFS(СВЦЭМ!$D$39:$D$782,СВЦЭМ!$A$39:$A$782,$A133,СВЦЭМ!$B$39:$B$782,I$119)+'СЕТ СН'!$I$11+СВЦЭМ!$D$10+'СЕТ СН'!$I$5-'СЕТ СН'!$I$21</f>
        <v>5642.2336677100002</v>
      </c>
      <c r="J133" s="36">
        <f>SUMIFS(СВЦЭМ!$D$39:$D$782,СВЦЭМ!$A$39:$A$782,$A133,СВЦЭМ!$B$39:$B$782,J$119)+'СЕТ СН'!$I$11+СВЦЭМ!$D$10+'СЕТ СН'!$I$5-'СЕТ СН'!$I$21</f>
        <v>5563.3245424200004</v>
      </c>
      <c r="K133" s="36">
        <f>SUMIFS(СВЦЭМ!$D$39:$D$782,СВЦЭМ!$A$39:$A$782,$A133,СВЦЭМ!$B$39:$B$782,K$119)+'СЕТ СН'!$I$11+СВЦЭМ!$D$10+'СЕТ СН'!$I$5-'СЕТ СН'!$I$21</f>
        <v>5491.7089837800004</v>
      </c>
      <c r="L133" s="36">
        <f>SUMIFS(СВЦЭМ!$D$39:$D$782,СВЦЭМ!$A$39:$A$782,$A133,СВЦЭМ!$B$39:$B$782,L$119)+'СЕТ СН'!$I$11+СВЦЭМ!$D$10+'СЕТ СН'!$I$5-'СЕТ СН'!$I$21</f>
        <v>5464.5478100500004</v>
      </c>
      <c r="M133" s="36">
        <f>SUMIFS(СВЦЭМ!$D$39:$D$782,СВЦЭМ!$A$39:$A$782,$A133,СВЦЭМ!$B$39:$B$782,M$119)+'СЕТ СН'!$I$11+СВЦЭМ!$D$10+'СЕТ СН'!$I$5-'СЕТ СН'!$I$21</f>
        <v>5454.8418952299999</v>
      </c>
      <c r="N133" s="36">
        <f>SUMIFS(СВЦЭМ!$D$39:$D$782,СВЦЭМ!$A$39:$A$782,$A133,СВЦЭМ!$B$39:$B$782,N$119)+'СЕТ СН'!$I$11+СВЦЭМ!$D$10+'СЕТ СН'!$I$5-'СЕТ СН'!$I$21</f>
        <v>5476.7372691099999</v>
      </c>
      <c r="O133" s="36">
        <f>SUMIFS(СВЦЭМ!$D$39:$D$782,СВЦЭМ!$A$39:$A$782,$A133,СВЦЭМ!$B$39:$B$782,O$119)+'СЕТ СН'!$I$11+СВЦЭМ!$D$10+'СЕТ СН'!$I$5-'СЕТ СН'!$I$21</f>
        <v>5508.4924671700001</v>
      </c>
      <c r="P133" s="36">
        <f>SUMIFS(СВЦЭМ!$D$39:$D$782,СВЦЭМ!$A$39:$A$782,$A133,СВЦЭМ!$B$39:$B$782,P$119)+'СЕТ СН'!$I$11+СВЦЭМ!$D$10+'СЕТ СН'!$I$5-'СЕТ СН'!$I$21</f>
        <v>5523.7290270800004</v>
      </c>
      <c r="Q133" s="36">
        <f>SUMIFS(СВЦЭМ!$D$39:$D$782,СВЦЭМ!$A$39:$A$782,$A133,СВЦЭМ!$B$39:$B$782,Q$119)+'СЕТ СН'!$I$11+СВЦЭМ!$D$10+'СЕТ СН'!$I$5-'СЕТ СН'!$I$21</f>
        <v>5542.3138942000005</v>
      </c>
      <c r="R133" s="36">
        <f>SUMIFS(СВЦЭМ!$D$39:$D$782,СВЦЭМ!$A$39:$A$782,$A133,СВЦЭМ!$B$39:$B$782,R$119)+'СЕТ СН'!$I$11+СВЦЭМ!$D$10+'СЕТ СН'!$I$5-'СЕТ СН'!$I$21</f>
        <v>5523.7168559000002</v>
      </c>
      <c r="S133" s="36">
        <f>SUMIFS(СВЦЭМ!$D$39:$D$782,СВЦЭМ!$A$39:$A$782,$A133,СВЦЭМ!$B$39:$B$782,S$119)+'СЕТ СН'!$I$11+СВЦЭМ!$D$10+'СЕТ СН'!$I$5-'СЕТ СН'!$I$21</f>
        <v>5490.1138961100005</v>
      </c>
      <c r="T133" s="36">
        <f>SUMIFS(СВЦЭМ!$D$39:$D$782,СВЦЭМ!$A$39:$A$782,$A133,СВЦЭМ!$B$39:$B$782,T$119)+'СЕТ СН'!$I$11+СВЦЭМ!$D$10+'СЕТ СН'!$I$5-'СЕТ СН'!$I$21</f>
        <v>5477.32496395</v>
      </c>
      <c r="U133" s="36">
        <f>SUMIFS(СВЦЭМ!$D$39:$D$782,СВЦЭМ!$A$39:$A$782,$A133,СВЦЭМ!$B$39:$B$782,U$119)+'СЕТ СН'!$I$11+СВЦЭМ!$D$10+'СЕТ СН'!$I$5-'СЕТ СН'!$I$21</f>
        <v>5449.6080966200007</v>
      </c>
      <c r="V133" s="36">
        <f>SUMIFS(СВЦЭМ!$D$39:$D$782,СВЦЭМ!$A$39:$A$782,$A133,СВЦЭМ!$B$39:$B$782,V$119)+'СЕТ СН'!$I$11+СВЦЭМ!$D$10+'СЕТ СН'!$I$5-'СЕТ СН'!$I$21</f>
        <v>5425.8370135499999</v>
      </c>
      <c r="W133" s="36">
        <f>SUMIFS(СВЦЭМ!$D$39:$D$782,СВЦЭМ!$A$39:$A$782,$A133,СВЦЭМ!$B$39:$B$782,W$119)+'СЕТ СН'!$I$11+СВЦЭМ!$D$10+'СЕТ СН'!$I$5-'СЕТ СН'!$I$21</f>
        <v>5391.0696810700001</v>
      </c>
      <c r="X133" s="36">
        <f>SUMIFS(СВЦЭМ!$D$39:$D$782,СВЦЭМ!$A$39:$A$782,$A133,СВЦЭМ!$B$39:$B$782,X$119)+'СЕТ СН'!$I$11+СВЦЭМ!$D$10+'СЕТ СН'!$I$5-'СЕТ СН'!$I$21</f>
        <v>5432.2832240600001</v>
      </c>
      <c r="Y133" s="36">
        <f>SUMIFS(СВЦЭМ!$D$39:$D$782,СВЦЭМ!$A$39:$A$782,$A133,СВЦЭМ!$B$39:$B$782,Y$119)+'СЕТ СН'!$I$11+СВЦЭМ!$D$10+'СЕТ СН'!$I$5-'СЕТ СН'!$I$21</f>
        <v>5500.5506600000008</v>
      </c>
    </row>
    <row r="134" spans="1:25" ht="15.75" x14ac:dyDescent="0.2">
      <c r="A134" s="35">
        <f t="shared" si="3"/>
        <v>45061</v>
      </c>
      <c r="B134" s="36">
        <f>SUMIFS(СВЦЭМ!$D$39:$D$782,СВЦЭМ!$A$39:$A$782,$A134,СВЦЭМ!$B$39:$B$782,B$119)+'СЕТ СН'!$I$11+СВЦЭМ!$D$10+'СЕТ СН'!$I$5-'СЕТ СН'!$I$21</f>
        <v>5590.3220288000002</v>
      </c>
      <c r="C134" s="36">
        <f>SUMIFS(СВЦЭМ!$D$39:$D$782,СВЦЭМ!$A$39:$A$782,$A134,СВЦЭМ!$B$39:$B$782,C$119)+'СЕТ СН'!$I$11+СВЦЭМ!$D$10+'СЕТ СН'!$I$5-'СЕТ СН'!$I$21</f>
        <v>5659.58405821</v>
      </c>
      <c r="D134" s="36">
        <f>SUMIFS(СВЦЭМ!$D$39:$D$782,СВЦЭМ!$A$39:$A$782,$A134,СВЦЭМ!$B$39:$B$782,D$119)+'СЕТ СН'!$I$11+СВЦЭМ!$D$10+'СЕТ СН'!$I$5-'СЕТ СН'!$I$21</f>
        <v>5750.2634133600004</v>
      </c>
      <c r="E134" s="36">
        <f>SUMIFS(СВЦЭМ!$D$39:$D$782,СВЦЭМ!$A$39:$A$782,$A134,СВЦЭМ!$B$39:$B$782,E$119)+'СЕТ СН'!$I$11+СВЦЭМ!$D$10+'СЕТ СН'!$I$5-'СЕТ СН'!$I$21</f>
        <v>5748.2252004600005</v>
      </c>
      <c r="F134" s="36">
        <f>SUMIFS(СВЦЭМ!$D$39:$D$782,СВЦЭМ!$A$39:$A$782,$A134,СВЦЭМ!$B$39:$B$782,F$119)+'СЕТ СН'!$I$11+СВЦЭМ!$D$10+'СЕТ СН'!$I$5-'СЕТ СН'!$I$21</f>
        <v>5733.5194494100006</v>
      </c>
      <c r="G134" s="36">
        <f>SUMIFS(СВЦЭМ!$D$39:$D$782,СВЦЭМ!$A$39:$A$782,$A134,СВЦЭМ!$B$39:$B$782,G$119)+'СЕТ СН'!$I$11+СВЦЭМ!$D$10+'СЕТ СН'!$I$5-'СЕТ СН'!$I$21</f>
        <v>5698.7574404400002</v>
      </c>
      <c r="H134" s="36">
        <f>SUMIFS(СВЦЭМ!$D$39:$D$782,СВЦЭМ!$A$39:$A$782,$A134,СВЦЭМ!$B$39:$B$782,H$119)+'СЕТ СН'!$I$11+СВЦЭМ!$D$10+'СЕТ СН'!$I$5-'СЕТ СН'!$I$21</f>
        <v>5645.9935509300003</v>
      </c>
      <c r="I134" s="36">
        <f>SUMIFS(СВЦЭМ!$D$39:$D$782,СВЦЭМ!$A$39:$A$782,$A134,СВЦЭМ!$B$39:$B$782,I$119)+'СЕТ СН'!$I$11+СВЦЭМ!$D$10+'СЕТ СН'!$I$5-'СЕТ СН'!$I$21</f>
        <v>5592.2708413800001</v>
      </c>
      <c r="J134" s="36">
        <f>SUMIFS(СВЦЭМ!$D$39:$D$782,СВЦЭМ!$A$39:$A$782,$A134,СВЦЭМ!$B$39:$B$782,J$119)+'СЕТ СН'!$I$11+СВЦЭМ!$D$10+'СЕТ СН'!$I$5-'СЕТ СН'!$I$21</f>
        <v>5520.2813119600005</v>
      </c>
      <c r="K134" s="36">
        <f>SUMIFS(СВЦЭМ!$D$39:$D$782,СВЦЭМ!$A$39:$A$782,$A134,СВЦЭМ!$B$39:$B$782,K$119)+'СЕТ СН'!$I$11+СВЦЭМ!$D$10+'СЕТ СН'!$I$5-'СЕТ СН'!$I$21</f>
        <v>5502.7409719799998</v>
      </c>
      <c r="L134" s="36">
        <f>SUMIFS(СВЦЭМ!$D$39:$D$782,СВЦЭМ!$A$39:$A$782,$A134,СВЦЭМ!$B$39:$B$782,L$119)+'СЕТ СН'!$I$11+СВЦЭМ!$D$10+'СЕТ СН'!$I$5-'СЕТ СН'!$I$21</f>
        <v>5490.4918766000001</v>
      </c>
      <c r="M134" s="36">
        <f>SUMIFS(СВЦЭМ!$D$39:$D$782,СВЦЭМ!$A$39:$A$782,$A134,СВЦЭМ!$B$39:$B$782,M$119)+'СЕТ СН'!$I$11+СВЦЭМ!$D$10+'СЕТ СН'!$I$5-'СЕТ СН'!$I$21</f>
        <v>5485.0903981800002</v>
      </c>
      <c r="N134" s="36">
        <f>SUMIFS(СВЦЭМ!$D$39:$D$782,СВЦЭМ!$A$39:$A$782,$A134,СВЦЭМ!$B$39:$B$782,N$119)+'СЕТ СН'!$I$11+СВЦЭМ!$D$10+'СЕТ СН'!$I$5-'СЕТ СН'!$I$21</f>
        <v>5547.0902771600004</v>
      </c>
      <c r="O134" s="36">
        <f>SUMIFS(СВЦЭМ!$D$39:$D$782,СВЦЭМ!$A$39:$A$782,$A134,СВЦЭМ!$B$39:$B$782,O$119)+'СЕТ СН'!$I$11+СВЦЭМ!$D$10+'СЕТ СН'!$I$5-'СЕТ СН'!$I$21</f>
        <v>5547.9422620400001</v>
      </c>
      <c r="P134" s="36">
        <f>SUMIFS(СВЦЭМ!$D$39:$D$782,СВЦЭМ!$A$39:$A$782,$A134,СВЦЭМ!$B$39:$B$782,P$119)+'СЕТ СН'!$I$11+СВЦЭМ!$D$10+'СЕТ СН'!$I$5-'СЕТ СН'!$I$21</f>
        <v>5538.5741066500004</v>
      </c>
      <c r="Q134" s="36">
        <f>SUMIFS(СВЦЭМ!$D$39:$D$782,СВЦЭМ!$A$39:$A$782,$A134,СВЦЭМ!$B$39:$B$782,Q$119)+'СЕТ СН'!$I$11+СВЦЭМ!$D$10+'СЕТ СН'!$I$5-'СЕТ СН'!$I$21</f>
        <v>5538.8472045799999</v>
      </c>
      <c r="R134" s="36">
        <f>SUMIFS(СВЦЭМ!$D$39:$D$782,СВЦЭМ!$A$39:$A$782,$A134,СВЦЭМ!$B$39:$B$782,R$119)+'СЕТ СН'!$I$11+СВЦЭМ!$D$10+'СЕТ СН'!$I$5-'СЕТ СН'!$I$21</f>
        <v>5558.9638824800004</v>
      </c>
      <c r="S134" s="36">
        <f>SUMIFS(СВЦЭМ!$D$39:$D$782,СВЦЭМ!$A$39:$A$782,$A134,СВЦЭМ!$B$39:$B$782,S$119)+'СЕТ СН'!$I$11+СВЦЭМ!$D$10+'СЕТ СН'!$I$5-'СЕТ СН'!$I$21</f>
        <v>5505.3588550300001</v>
      </c>
      <c r="T134" s="36">
        <f>SUMIFS(СВЦЭМ!$D$39:$D$782,СВЦЭМ!$A$39:$A$782,$A134,СВЦЭМ!$B$39:$B$782,T$119)+'СЕТ СН'!$I$11+СВЦЭМ!$D$10+'СЕТ СН'!$I$5-'СЕТ СН'!$I$21</f>
        <v>5434.9690921000001</v>
      </c>
      <c r="U134" s="36">
        <f>SUMIFS(СВЦЭМ!$D$39:$D$782,СВЦЭМ!$A$39:$A$782,$A134,СВЦЭМ!$B$39:$B$782,U$119)+'СЕТ СН'!$I$11+СВЦЭМ!$D$10+'СЕТ СН'!$I$5-'СЕТ СН'!$I$21</f>
        <v>5385.4052003800007</v>
      </c>
      <c r="V134" s="36">
        <f>SUMIFS(СВЦЭМ!$D$39:$D$782,СВЦЭМ!$A$39:$A$782,$A134,СВЦЭМ!$B$39:$B$782,V$119)+'СЕТ СН'!$I$11+СВЦЭМ!$D$10+'СЕТ СН'!$I$5-'СЕТ СН'!$I$21</f>
        <v>5362.7292848400002</v>
      </c>
      <c r="W134" s="36">
        <f>SUMIFS(СВЦЭМ!$D$39:$D$782,СВЦЭМ!$A$39:$A$782,$A134,СВЦЭМ!$B$39:$B$782,W$119)+'СЕТ СН'!$I$11+СВЦЭМ!$D$10+'СЕТ СН'!$I$5-'СЕТ СН'!$I$21</f>
        <v>5416.4846968600004</v>
      </c>
      <c r="X134" s="36">
        <f>SUMIFS(СВЦЭМ!$D$39:$D$782,СВЦЭМ!$A$39:$A$782,$A134,СВЦЭМ!$B$39:$B$782,X$119)+'СЕТ СН'!$I$11+СВЦЭМ!$D$10+'СЕТ СН'!$I$5-'СЕТ СН'!$I$21</f>
        <v>5464.6812370300004</v>
      </c>
      <c r="Y134" s="36">
        <f>SUMIFS(СВЦЭМ!$D$39:$D$782,СВЦЭМ!$A$39:$A$782,$A134,СВЦЭМ!$B$39:$B$782,Y$119)+'СЕТ СН'!$I$11+СВЦЭМ!$D$10+'СЕТ СН'!$I$5-'СЕТ СН'!$I$21</f>
        <v>5528.7526366600005</v>
      </c>
    </row>
    <row r="135" spans="1:25" ht="15.75" x14ac:dyDescent="0.2">
      <c r="A135" s="35">
        <f t="shared" si="3"/>
        <v>45062</v>
      </c>
      <c r="B135" s="36">
        <f>SUMIFS(СВЦЭМ!$D$39:$D$782,СВЦЭМ!$A$39:$A$782,$A135,СВЦЭМ!$B$39:$B$782,B$119)+'СЕТ СН'!$I$11+СВЦЭМ!$D$10+'СЕТ СН'!$I$5-'СЕТ СН'!$I$21</f>
        <v>5652.1291706600005</v>
      </c>
      <c r="C135" s="36">
        <f>SUMIFS(СВЦЭМ!$D$39:$D$782,СВЦЭМ!$A$39:$A$782,$A135,СВЦЭМ!$B$39:$B$782,C$119)+'СЕТ СН'!$I$11+СВЦЭМ!$D$10+'СЕТ СН'!$I$5-'СЕТ СН'!$I$21</f>
        <v>5687.2532755499997</v>
      </c>
      <c r="D135" s="36">
        <f>SUMIFS(СВЦЭМ!$D$39:$D$782,СВЦЭМ!$A$39:$A$782,$A135,СВЦЭМ!$B$39:$B$782,D$119)+'СЕТ СН'!$I$11+СВЦЭМ!$D$10+'СЕТ СН'!$I$5-'СЕТ СН'!$I$21</f>
        <v>5708.0847354300004</v>
      </c>
      <c r="E135" s="36">
        <f>SUMIFS(СВЦЭМ!$D$39:$D$782,СВЦЭМ!$A$39:$A$782,$A135,СВЦЭМ!$B$39:$B$782,E$119)+'СЕТ СН'!$I$11+СВЦЭМ!$D$10+'СЕТ СН'!$I$5-'СЕТ СН'!$I$21</f>
        <v>5687.2315874000005</v>
      </c>
      <c r="F135" s="36">
        <f>SUMIFS(СВЦЭМ!$D$39:$D$782,СВЦЭМ!$A$39:$A$782,$A135,СВЦЭМ!$B$39:$B$782,F$119)+'СЕТ СН'!$I$11+СВЦЭМ!$D$10+'СЕТ СН'!$I$5-'СЕТ СН'!$I$21</f>
        <v>5686.7851077300002</v>
      </c>
      <c r="G135" s="36">
        <f>SUMIFS(СВЦЭМ!$D$39:$D$782,СВЦЭМ!$A$39:$A$782,$A135,СВЦЭМ!$B$39:$B$782,G$119)+'СЕТ СН'!$I$11+СВЦЭМ!$D$10+'СЕТ СН'!$I$5-'СЕТ СН'!$I$21</f>
        <v>5693.7095053900002</v>
      </c>
      <c r="H135" s="36">
        <f>SUMIFS(СВЦЭМ!$D$39:$D$782,СВЦЭМ!$A$39:$A$782,$A135,СВЦЭМ!$B$39:$B$782,H$119)+'СЕТ СН'!$I$11+СВЦЭМ!$D$10+'СЕТ СН'!$I$5-'СЕТ СН'!$I$21</f>
        <v>5568.2291092200003</v>
      </c>
      <c r="I135" s="36">
        <f>SUMIFS(СВЦЭМ!$D$39:$D$782,СВЦЭМ!$A$39:$A$782,$A135,СВЦЭМ!$B$39:$B$782,I$119)+'СЕТ СН'!$I$11+СВЦЭМ!$D$10+'СЕТ СН'!$I$5-'СЕТ СН'!$I$21</f>
        <v>5554.5378641100006</v>
      </c>
      <c r="J135" s="36">
        <f>SUMIFS(СВЦЭМ!$D$39:$D$782,СВЦЭМ!$A$39:$A$782,$A135,СВЦЭМ!$B$39:$B$782,J$119)+'СЕТ СН'!$I$11+СВЦЭМ!$D$10+'СЕТ СН'!$I$5-'СЕТ СН'!$I$21</f>
        <v>5464.6766146600003</v>
      </c>
      <c r="K135" s="36">
        <f>SUMIFS(СВЦЭМ!$D$39:$D$782,СВЦЭМ!$A$39:$A$782,$A135,СВЦЭМ!$B$39:$B$782,K$119)+'СЕТ СН'!$I$11+СВЦЭМ!$D$10+'СЕТ СН'!$I$5-'СЕТ СН'!$I$21</f>
        <v>5458.8392306100004</v>
      </c>
      <c r="L135" s="36">
        <f>SUMIFS(СВЦЭМ!$D$39:$D$782,СВЦЭМ!$A$39:$A$782,$A135,СВЦЭМ!$B$39:$B$782,L$119)+'СЕТ СН'!$I$11+СВЦЭМ!$D$10+'СЕТ СН'!$I$5-'СЕТ СН'!$I$21</f>
        <v>5463.9810873900005</v>
      </c>
      <c r="M135" s="36">
        <f>SUMIFS(СВЦЭМ!$D$39:$D$782,СВЦЭМ!$A$39:$A$782,$A135,СВЦЭМ!$B$39:$B$782,M$119)+'СЕТ СН'!$I$11+СВЦЭМ!$D$10+'СЕТ СН'!$I$5-'СЕТ СН'!$I$21</f>
        <v>5489.7005331099999</v>
      </c>
      <c r="N135" s="36">
        <f>SUMIFS(СВЦЭМ!$D$39:$D$782,СВЦЭМ!$A$39:$A$782,$A135,СВЦЭМ!$B$39:$B$782,N$119)+'СЕТ СН'!$I$11+СВЦЭМ!$D$10+'СЕТ СН'!$I$5-'СЕТ СН'!$I$21</f>
        <v>5529.9694521199999</v>
      </c>
      <c r="O135" s="36">
        <f>SUMIFS(СВЦЭМ!$D$39:$D$782,СВЦЭМ!$A$39:$A$782,$A135,СВЦЭМ!$B$39:$B$782,O$119)+'СЕТ СН'!$I$11+СВЦЭМ!$D$10+'СЕТ СН'!$I$5-'СЕТ СН'!$I$21</f>
        <v>5544.9558193600005</v>
      </c>
      <c r="P135" s="36">
        <f>SUMIFS(СВЦЭМ!$D$39:$D$782,СВЦЭМ!$A$39:$A$782,$A135,СВЦЭМ!$B$39:$B$782,P$119)+'СЕТ СН'!$I$11+СВЦЭМ!$D$10+'СЕТ СН'!$I$5-'СЕТ СН'!$I$21</f>
        <v>5552.6267723700003</v>
      </c>
      <c r="Q135" s="36">
        <f>SUMIFS(СВЦЭМ!$D$39:$D$782,СВЦЭМ!$A$39:$A$782,$A135,СВЦЭМ!$B$39:$B$782,Q$119)+'СЕТ СН'!$I$11+СВЦЭМ!$D$10+'СЕТ СН'!$I$5-'СЕТ СН'!$I$21</f>
        <v>5542.4785486800001</v>
      </c>
      <c r="R135" s="36">
        <f>SUMIFS(СВЦЭМ!$D$39:$D$782,СВЦЭМ!$A$39:$A$782,$A135,СВЦЭМ!$B$39:$B$782,R$119)+'СЕТ СН'!$I$11+СВЦЭМ!$D$10+'СЕТ СН'!$I$5-'СЕТ СН'!$I$21</f>
        <v>5499.0199179500005</v>
      </c>
      <c r="S135" s="36">
        <f>SUMIFS(СВЦЭМ!$D$39:$D$782,СВЦЭМ!$A$39:$A$782,$A135,СВЦЭМ!$B$39:$B$782,S$119)+'СЕТ СН'!$I$11+СВЦЭМ!$D$10+'СЕТ СН'!$I$5-'СЕТ СН'!$I$21</f>
        <v>5466.4785744600003</v>
      </c>
      <c r="T135" s="36">
        <f>SUMIFS(СВЦЭМ!$D$39:$D$782,СВЦЭМ!$A$39:$A$782,$A135,СВЦЭМ!$B$39:$B$782,T$119)+'СЕТ СН'!$I$11+СВЦЭМ!$D$10+'СЕТ СН'!$I$5-'СЕТ СН'!$I$21</f>
        <v>5355.2355866899998</v>
      </c>
      <c r="U135" s="36">
        <f>SUMIFS(СВЦЭМ!$D$39:$D$782,СВЦЭМ!$A$39:$A$782,$A135,СВЦЭМ!$B$39:$B$782,U$119)+'СЕТ СН'!$I$11+СВЦЭМ!$D$10+'СЕТ СН'!$I$5-'СЕТ СН'!$I$21</f>
        <v>5278.6661681800006</v>
      </c>
      <c r="V135" s="36">
        <f>SUMIFS(СВЦЭМ!$D$39:$D$782,СВЦЭМ!$A$39:$A$782,$A135,СВЦЭМ!$B$39:$B$782,V$119)+'СЕТ СН'!$I$11+СВЦЭМ!$D$10+'СЕТ СН'!$I$5-'СЕТ СН'!$I$21</f>
        <v>5285.5888610800002</v>
      </c>
      <c r="W135" s="36">
        <f>SUMIFS(СВЦЭМ!$D$39:$D$782,СВЦЭМ!$A$39:$A$782,$A135,СВЦЭМ!$B$39:$B$782,W$119)+'СЕТ СН'!$I$11+СВЦЭМ!$D$10+'СЕТ СН'!$I$5-'СЕТ СН'!$I$21</f>
        <v>5342.3680441699998</v>
      </c>
      <c r="X135" s="36">
        <f>SUMIFS(СВЦЭМ!$D$39:$D$782,СВЦЭМ!$A$39:$A$782,$A135,СВЦЭМ!$B$39:$B$782,X$119)+'СЕТ СН'!$I$11+СВЦЭМ!$D$10+'СЕТ СН'!$I$5-'СЕТ СН'!$I$21</f>
        <v>5391.25747495</v>
      </c>
      <c r="Y135" s="36">
        <f>SUMIFS(СВЦЭМ!$D$39:$D$782,СВЦЭМ!$A$39:$A$782,$A135,СВЦЭМ!$B$39:$B$782,Y$119)+'СЕТ СН'!$I$11+СВЦЭМ!$D$10+'СЕТ СН'!$I$5-'СЕТ СН'!$I$21</f>
        <v>5485.1857675800002</v>
      </c>
    </row>
    <row r="136" spans="1:25" ht="15.75" x14ac:dyDescent="0.2">
      <c r="A136" s="35">
        <f t="shared" si="3"/>
        <v>45063</v>
      </c>
      <c r="B136" s="36">
        <f>SUMIFS(СВЦЭМ!$D$39:$D$782,СВЦЭМ!$A$39:$A$782,$A136,СВЦЭМ!$B$39:$B$782,B$119)+'СЕТ СН'!$I$11+СВЦЭМ!$D$10+'СЕТ СН'!$I$5-'СЕТ СН'!$I$21</f>
        <v>5558.0418450400002</v>
      </c>
      <c r="C136" s="36">
        <f>SUMIFS(СВЦЭМ!$D$39:$D$782,СВЦЭМ!$A$39:$A$782,$A136,СВЦЭМ!$B$39:$B$782,C$119)+'СЕТ СН'!$I$11+СВЦЭМ!$D$10+'СЕТ СН'!$I$5-'СЕТ СН'!$I$21</f>
        <v>5657.1106211100005</v>
      </c>
      <c r="D136" s="36">
        <f>SUMIFS(СВЦЭМ!$D$39:$D$782,СВЦЭМ!$A$39:$A$782,$A136,СВЦЭМ!$B$39:$B$782,D$119)+'СЕТ СН'!$I$11+СВЦЭМ!$D$10+'СЕТ СН'!$I$5-'СЕТ СН'!$I$21</f>
        <v>5634.8532000100004</v>
      </c>
      <c r="E136" s="36">
        <f>SUMIFS(СВЦЭМ!$D$39:$D$782,СВЦЭМ!$A$39:$A$782,$A136,СВЦЭМ!$B$39:$B$782,E$119)+'СЕТ СН'!$I$11+СВЦЭМ!$D$10+'СЕТ СН'!$I$5-'СЕТ СН'!$I$21</f>
        <v>5719.7816929099999</v>
      </c>
      <c r="F136" s="36">
        <f>SUMIFS(СВЦЭМ!$D$39:$D$782,СВЦЭМ!$A$39:$A$782,$A136,СВЦЭМ!$B$39:$B$782,F$119)+'СЕТ СН'!$I$11+СВЦЭМ!$D$10+'СЕТ СН'!$I$5-'СЕТ СН'!$I$21</f>
        <v>5718.9393731</v>
      </c>
      <c r="G136" s="36">
        <f>SUMIFS(СВЦЭМ!$D$39:$D$782,СВЦЭМ!$A$39:$A$782,$A136,СВЦЭМ!$B$39:$B$782,G$119)+'СЕТ СН'!$I$11+СВЦЭМ!$D$10+'СЕТ СН'!$I$5-'СЕТ СН'!$I$21</f>
        <v>5635.8376276100007</v>
      </c>
      <c r="H136" s="36">
        <f>SUMIFS(СВЦЭМ!$D$39:$D$782,СВЦЭМ!$A$39:$A$782,$A136,СВЦЭМ!$B$39:$B$782,H$119)+'СЕТ СН'!$I$11+СВЦЭМ!$D$10+'СЕТ СН'!$I$5-'СЕТ СН'!$I$21</f>
        <v>5592.2402972199998</v>
      </c>
      <c r="I136" s="36">
        <f>SUMIFS(СВЦЭМ!$D$39:$D$782,СВЦЭМ!$A$39:$A$782,$A136,СВЦЭМ!$B$39:$B$782,I$119)+'СЕТ СН'!$I$11+СВЦЭМ!$D$10+'СЕТ СН'!$I$5-'СЕТ СН'!$I$21</f>
        <v>5529.6563166900005</v>
      </c>
      <c r="J136" s="36">
        <f>SUMIFS(СВЦЭМ!$D$39:$D$782,СВЦЭМ!$A$39:$A$782,$A136,СВЦЭМ!$B$39:$B$782,J$119)+'СЕТ СН'!$I$11+СВЦЭМ!$D$10+'СЕТ СН'!$I$5-'СЕТ СН'!$I$21</f>
        <v>5501.3510747800001</v>
      </c>
      <c r="K136" s="36">
        <f>SUMIFS(СВЦЭМ!$D$39:$D$782,СВЦЭМ!$A$39:$A$782,$A136,СВЦЭМ!$B$39:$B$782,K$119)+'СЕТ СН'!$I$11+СВЦЭМ!$D$10+'СЕТ СН'!$I$5-'СЕТ СН'!$I$21</f>
        <v>5475.2902490500001</v>
      </c>
      <c r="L136" s="36">
        <f>SUMIFS(СВЦЭМ!$D$39:$D$782,СВЦЭМ!$A$39:$A$782,$A136,СВЦЭМ!$B$39:$B$782,L$119)+'СЕТ СН'!$I$11+СВЦЭМ!$D$10+'СЕТ СН'!$I$5-'СЕТ СН'!$I$21</f>
        <v>5464.6938007300005</v>
      </c>
      <c r="M136" s="36">
        <f>SUMIFS(СВЦЭМ!$D$39:$D$782,СВЦЭМ!$A$39:$A$782,$A136,СВЦЭМ!$B$39:$B$782,M$119)+'СЕТ СН'!$I$11+СВЦЭМ!$D$10+'СЕТ СН'!$I$5-'СЕТ СН'!$I$21</f>
        <v>5494.9381277600005</v>
      </c>
      <c r="N136" s="36">
        <f>SUMIFS(СВЦЭМ!$D$39:$D$782,СВЦЭМ!$A$39:$A$782,$A136,СВЦЭМ!$B$39:$B$782,N$119)+'СЕТ СН'!$I$11+СВЦЭМ!$D$10+'СЕТ СН'!$I$5-'СЕТ СН'!$I$21</f>
        <v>5588.1254915200007</v>
      </c>
      <c r="O136" s="36">
        <f>SUMIFS(СВЦЭМ!$D$39:$D$782,СВЦЭМ!$A$39:$A$782,$A136,СВЦЭМ!$B$39:$B$782,O$119)+'СЕТ СН'!$I$11+СВЦЭМ!$D$10+'СЕТ СН'!$I$5-'СЕТ СН'!$I$21</f>
        <v>5553.5663739500005</v>
      </c>
      <c r="P136" s="36">
        <f>SUMIFS(СВЦЭМ!$D$39:$D$782,СВЦЭМ!$A$39:$A$782,$A136,СВЦЭМ!$B$39:$B$782,P$119)+'СЕТ СН'!$I$11+СВЦЭМ!$D$10+'СЕТ СН'!$I$5-'СЕТ СН'!$I$21</f>
        <v>5561.7348287599998</v>
      </c>
      <c r="Q136" s="36">
        <f>SUMIFS(СВЦЭМ!$D$39:$D$782,СВЦЭМ!$A$39:$A$782,$A136,СВЦЭМ!$B$39:$B$782,Q$119)+'СЕТ СН'!$I$11+СВЦЭМ!$D$10+'СЕТ СН'!$I$5-'СЕТ СН'!$I$21</f>
        <v>5636.5518882400002</v>
      </c>
      <c r="R136" s="36">
        <f>SUMIFS(СВЦЭМ!$D$39:$D$782,СВЦЭМ!$A$39:$A$782,$A136,СВЦЭМ!$B$39:$B$782,R$119)+'СЕТ СН'!$I$11+СВЦЭМ!$D$10+'СЕТ СН'!$I$5-'СЕТ СН'!$I$21</f>
        <v>5573.2629982100007</v>
      </c>
      <c r="S136" s="36">
        <f>SUMIFS(СВЦЭМ!$D$39:$D$782,СВЦЭМ!$A$39:$A$782,$A136,СВЦЭМ!$B$39:$B$782,S$119)+'СЕТ СН'!$I$11+СВЦЭМ!$D$10+'СЕТ СН'!$I$5-'СЕТ СН'!$I$21</f>
        <v>5523.3890058200004</v>
      </c>
      <c r="T136" s="36">
        <f>SUMIFS(СВЦЭМ!$D$39:$D$782,СВЦЭМ!$A$39:$A$782,$A136,СВЦЭМ!$B$39:$B$782,T$119)+'СЕТ СН'!$I$11+СВЦЭМ!$D$10+'СЕТ СН'!$I$5-'СЕТ СН'!$I$21</f>
        <v>5463.2455808900004</v>
      </c>
      <c r="U136" s="36">
        <f>SUMIFS(СВЦЭМ!$D$39:$D$782,СВЦЭМ!$A$39:$A$782,$A136,СВЦЭМ!$B$39:$B$782,U$119)+'СЕТ СН'!$I$11+СВЦЭМ!$D$10+'СЕТ СН'!$I$5-'СЕТ СН'!$I$21</f>
        <v>5431.4354931500002</v>
      </c>
      <c r="V136" s="36">
        <f>SUMIFS(СВЦЭМ!$D$39:$D$782,СВЦЭМ!$A$39:$A$782,$A136,СВЦЭМ!$B$39:$B$782,V$119)+'СЕТ СН'!$I$11+СВЦЭМ!$D$10+'СЕТ СН'!$I$5-'СЕТ СН'!$I$21</f>
        <v>5416.6525101500001</v>
      </c>
      <c r="W136" s="36">
        <f>SUMIFS(СВЦЭМ!$D$39:$D$782,СВЦЭМ!$A$39:$A$782,$A136,СВЦЭМ!$B$39:$B$782,W$119)+'СЕТ СН'!$I$11+СВЦЭМ!$D$10+'СЕТ СН'!$I$5-'СЕТ СН'!$I$21</f>
        <v>5385.7191528800004</v>
      </c>
      <c r="X136" s="36">
        <f>SUMIFS(СВЦЭМ!$D$39:$D$782,СВЦЭМ!$A$39:$A$782,$A136,СВЦЭМ!$B$39:$B$782,X$119)+'СЕТ СН'!$I$11+СВЦЭМ!$D$10+'СЕТ СН'!$I$5-'СЕТ СН'!$I$21</f>
        <v>5414.6568020699997</v>
      </c>
      <c r="Y136" s="36">
        <f>SUMIFS(СВЦЭМ!$D$39:$D$782,СВЦЭМ!$A$39:$A$782,$A136,СВЦЭМ!$B$39:$B$782,Y$119)+'СЕТ СН'!$I$11+СВЦЭМ!$D$10+'СЕТ СН'!$I$5-'СЕТ СН'!$I$21</f>
        <v>5502.1038581499997</v>
      </c>
    </row>
    <row r="137" spans="1:25" ht="15.75" x14ac:dyDescent="0.2">
      <c r="A137" s="35">
        <f t="shared" si="3"/>
        <v>45064</v>
      </c>
      <c r="B137" s="36">
        <f>SUMIFS(СВЦЭМ!$D$39:$D$782,СВЦЭМ!$A$39:$A$782,$A137,СВЦЭМ!$B$39:$B$782,B$119)+'СЕТ СН'!$I$11+СВЦЭМ!$D$10+'СЕТ СН'!$I$5-'СЕТ СН'!$I$21</f>
        <v>5565.4169646700002</v>
      </c>
      <c r="C137" s="36">
        <f>SUMIFS(СВЦЭМ!$D$39:$D$782,СВЦЭМ!$A$39:$A$782,$A137,СВЦЭМ!$B$39:$B$782,C$119)+'СЕТ СН'!$I$11+СВЦЭМ!$D$10+'СЕТ СН'!$I$5-'СЕТ СН'!$I$21</f>
        <v>5644.7278244600002</v>
      </c>
      <c r="D137" s="36">
        <f>SUMIFS(СВЦЭМ!$D$39:$D$782,СВЦЭМ!$A$39:$A$782,$A137,СВЦЭМ!$B$39:$B$782,D$119)+'СЕТ СН'!$I$11+СВЦЭМ!$D$10+'СЕТ СН'!$I$5-'СЕТ СН'!$I$21</f>
        <v>5690.3879039500007</v>
      </c>
      <c r="E137" s="36">
        <f>SUMIFS(СВЦЭМ!$D$39:$D$782,СВЦЭМ!$A$39:$A$782,$A137,СВЦЭМ!$B$39:$B$782,E$119)+'СЕТ СН'!$I$11+СВЦЭМ!$D$10+'СЕТ СН'!$I$5-'СЕТ СН'!$I$21</f>
        <v>5747.5257527700005</v>
      </c>
      <c r="F137" s="36">
        <f>SUMIFS(СВЦЭМ!$D$39:$D$782,СВЦЭМ!$A$39:$A$782,$A137,СВЦЭМ!$B$39:$B$782,F$119)+'СЕТ СН'!$I$11+СВЦЭМ!$D$10+'СЕТ СН'!$I$5-'СЕТ СН'!$I$21</f>
        <v>5763.7088063299998</v>
      </c>
      <c r="G137" s="36">
        <f>SUMIFS(СВЦЭМ!$D$39:$D$782,СВЦЭМ!$A$39:$A$782,$A137,СВЦЭМ!$B$39:$B$782,G$119)+'СЕТ СН'!$I$11+СВЦЭМ!$D$10+'СЕТ СН'!$I$5-'СЕТ СН'!$I$21</f>
        <v>5732.1602004699998</v>
      </c>
      <c r="H137" s="36">
        <f>SUMIFS(СВЦЭМ!$D$39:$D$782,СВЦЭМ!$A$39:$A$782,$A137,СВЦЭМ!$B$39:$B$782,H$119)+'СЕТ СН'!$I$11+СВЦЭМ!$D$10+'СЕТ СН'!$I$5-'СЕТ СН'!$I$21</f>
        <v>5655.4597489000007</v>
      </c>
      <c r="I137" s="36">
        <f>SUMIFS(СВЦЭМ!$D$39:$D$782,СВЦЭМ!$A$39:$A$782,$A137,СВЦЭМ!$B$39:$B$782,I$119)+'СЕТ СН'!$I$11+СВЦЭМ!$D$10+'СЕТ СН'!$I$5-'СЕТ СН'!$I$21</f>
        <v>5547.2169029100005</v>
      </c>
      <c r="J137" s="36">
        <f>SUMIFS(СВЦЭМ!$D$39:$D$782,СВЦЭМ!$A$39:$A$782,$A137,СВЦЭМ!$B$39:$B$782,J$119)+'СЕТ СН'!$I$11+СВЦЭМ!$D$10+'СЕТ СН'!$I$5-'СЕТ СН'!$I$21</f>
        <v>5479.6603756200002</v>
      </c>
      <c r="K137" s="36">
        <f>SUMIFS(СВЦЭМ!$D$39:$D$782,СВЦЭМ!$A$39:$A$782,$A137,СВЦЭМ!$B$39:$B$782,K$119)+'СЕТ СН'!$I$11+СВЦЭМ!$D$10+'СЕТ СН'!$I$5-'СЕТ СН'!$I$21</f>
        <v>5474.4768449900002</v>
      </c>
      <c r="L137" s="36">
        <f>SUMIFS(СВЦЭМ!$D$39:$D$782,СВЦЭМ!$A$39:$A$782,$A137,СВЦЭМ!$B$39:$B$782,L$119)+'СЕТ СН'!$I$11+СВЦЭМ!$D$10+'СЕТ СН'!$I$5-'СЕТ СН'!$I$21</f>
        <v>5476.75785619</v>
      </c>
      <c r="M137" s="36">
        <f>SUMIFS(СВЦЭМ!$D$39:$D$782,СВЦЭМ!$A$39:$A$782,$A137,СВЦЭМ!$B$39:$B$782,M$119)+'СЕТ СН'!$I$11+СВЦЭМ!$D$10+'СЕТ СН'!$I$5-'СЕТ СН'!$I$21</f>
        <v>5502.2302069800007</v>
      </c>
      <c r="N137" s="36">
        <f>SUMIFS(СВЦЭМ!$D$39:$D$782,СВЦЭМ!$A$39:$A$782,$A137,СВЦЭМ!$B$39:$B$782,N$119)+'СЕТ СН'!$I$11+СВЦЭМ!$D$10+'СЕТ СН'!$I$5-'СЕТ СН'!$I$21</f>
        <v>5546.1923126500005</v>
      </c>
      <c r="O137" s="36">
        <f>SUMIFS(СВЦЭМ!$D$39:$D$782,СВЦЭМ!$A$39:$A$782,$A137,СВЦЭМ!$B$39:$B$782,O$119)+'СЕТ СН'!$I$11+СВЦЭМ!$D$10+'СЕТ СН'!$I$5-'СЕТ СН'!$I$21</f>
        <v>5586.4757417600003</v>
      </c>
      <c r="P137" s="36">
        <f>SUMIFS(СВЦЭМ!$D$39:$D$782,СВЦЭМ!$A$39:$A$782,$A137,СВЦЭМ!$B$39:$B$782,P$119)+'СЕТ СН'!$I$11+СВЦЭМ!$D$10+'СЕТ СН'!$I$5-'СЕТ СН'!$I$21</f>
        <v>5576.0104940900001</v>
      </c>
      <c r="Q137" s="36">
        <f>SUMIFS(СВЦЭМ!$D$39:$D$782,СВЦЭМ!$A$39:$A$782,$A137,СВЦЭМ!$B$39:$B$782,Q$119)+'СЕТ СН'!$I$11+СВЦЭМ!$D$10+'СЕТ СН'!$I$5-'СЕТ СН'!$I$21</f>
        <v>5574.9843770099997</v>
      </c>
      <c r="R137" s="36">
        <f>SUMIFS(СВЦЭМ!$D$39:$D$782,СВЦЭМ!$A$39:$A$782,$A137,СВЦЭМ!$B$39:$B$782,R$119)+'СЕТ СН'!$I$11+СВЦЭМ!$D$10+'СЕТ СН'!$I$5-'СЕТ СН'!$I$21</f>
        <v>5599.3300056799999</v>
      </c>
      <c r="S137" s="36">
        <f>SUMIFS(СВЦЭМ!$D$39:$D$782,СВЦЭМ!$A$39:$A$782,$A137,СВЦЭМ!$B$39:$B$782,S$119)+'СЕТ СН'!$I$11+СВЦЭМ!$D$10+'СЕТ СН'!$I$5-'СЕТ СН'!$I$21</f>
        <v>5553.0216033900006</v>
      </c>
      <c r="T137" s="36">
        <f>SUMIFS(СВЦЭМ!$D$39:$D$782,СВЦЭМ!$A$39:$A$782,$A137,СВЦЭМ!$B$39:$B$782,T$119)+'СЕТ СН'!$I$11+СВЦЭМ!$D$10+'СЕТ СН'!$I$5-'СЕТ СН'!$I$21</f>
        <v>5509.2009323700004</v>
      </c>
      <c r="U137" s="36">
        <f>SUMIFS(СВЦЭМ!$D$39:$D$782,СВЦЭМ!$A$39:$A$782,$A137,СВЦЭМ!$B$39:$B$782,U$119)+'СЕТ СН'!$I$11+СВЦЭМ!$D$10+'СЕТ СН'!$I$5-'СЕТ СН'!$I$21</f>
        <v>5481.4412897500006</v>
      </c>
      <c r="V137" s="36">
        <f>SUMIFS(СВЦЭМ!$D$39:$D$782,СВЦЭМ!$A$39:$A$782,$A137,СВЦЭМ!$B$39:$B$782,V$119)+'СЕТ СН'!$I$11+СВЦЭМ!$D$10+'СЕТ СН'!$I$5-'СЕТ СН'!$I$21</f>
        <v>5451.8398628200002</v>
      </c>
      <c r="W137" s="36">
        <f>SUMIFS(СВЦЭМ!$D$39:$D$782,СВЦЭМ!$A$39:$A$782,$A137,СВЦЭМ!$B$39:$B$782,W$119)+'СЕТ СН'!$I$11+СВЦЭМ!$D$10+'СЕТ СН'!$I$5-'СЕТ СН'!$I$21</f>
        <v>5440.8815857</v>
      </c>
      <c r="X137" s="36">
        <f>SUMIFS(СВЦЭМ!$D$39:$D$782,СВЦЭМ!$A$39:$A$782,$A137,СВЦЭМ!$B$39:$B$782,X$119)+'СЕТ СН'!$I$11+СВЦЭМ!$D$10+'СЕТ СН'!$I$5-'СЕТ СН'!$I$21</f>
        <v>5491.6266656200005</v>
      </c>
      <c r="Y137" s="36">
        <f>SUMIFS(СВЦЭМ!$D$39:$D$782,СВЦЭМ!$A$39:$A$782,$A137,СВЦЭМ!$B$39:$B$782,Y$119)+'СЕТ СН'!$I$11+СВЦЭМ!$D$10+'СЕТ СН'!$I$5-'СЕТ СН'!$I$21</f>
        <v>5577.6436971500007</v>
      </c>
    </row>
    <row r="138" spans="1:25" ht="15.75" x14ac:dyDescent="0.2">
      <c r="A138" s="35">
        <f t="shared" si="3"/>
        <v>45065</v>
      </c>
      <c r="B138" s="36">
        <f>SUMIFS(СВЦЭМ!$D$39:$D$782,СВЦЭМ!$A$39:$A$782,$A138,СВЦЭМ!$B$39:$B$782,B$119)+'СЕТ СН'!$I$11+СВЦЭМ!$D$10+'СЕТ СН'!$I$5-'СЕТ СН'!$I$21</f>
        <v>5639.9274393400001</v>
      </c>
      <c r="C138" s="36">
        <f>SUMIFS(СВЦЭМ!$D$39:$D$782,СВЦЭМ!$A$39:$A$782,$A138,СВЦЭМ!$B$39:$B$782,C$119)+'СЕТ СН'!$I$11+СВЦЭМ!$D$10+'СЕТ СН'!$I$5-'СЕТ СН'!$I$21</f>
        <v>5679.9077296300002</v>
      </c>
      <c r="D138" s="36">
        <f>SUMIFS(СВЦЭМ!$D$39:$D$782,СВЦЭМ!$A$39:$A$782,$A138,СВЦЭМ!$B$39:$B$782,D$119)+'СЕТ СН'!$I$11+СВЦЭМ!$D$10+'СЕТ СН'!$I$5-'СЕТ СН'!$I$21</f>
        <v>5692.6807163499998</v>
      </c>
      <c r="E138" s="36">
        <f>SUMIFS(СВЦЭМ!$D$39:$D$782,СВЦЭМ!$A$39:$A$782,$A138,СВЦЭМ!$B$39:$B$782,E$119)+'СЕТ СН'!$I$11+СВЦЭМ!$D$10+'СЕТ СН'!$I$5-'СЕТ СН'!$I$21</f>
        <v>5681.5409221999998</v>
      </c>
      <c r="F138" s="36">
        <f>SUMIFS(СВЦЭМ!$D$39:$D$782,СВЦЭМ!$A$39:$A$782,$A138,СВЦЭМ!$B$39:$B$782,F$119)+'СЕТ СН'!$I$11+СВЦЭМ!$D$10+'СЕТ СН'!$I$5-'СЕТ СН'!$I$21</f>
        <v>5684.7319801399999</v>
      </c>
      <c r="G138" s="36">
        <f>SUMIFS(СВЦЭМ!$D$39:$D$782,СВЦЭМ!$A$39:$A$782,$A138,СВЦЭМ!$B$39:$B$782,G$119)+'СЕТ СН'!$I$11+СВЦЭМ!$D$10+'СЕТ СН'!$I$5-'СЕТ СН'!$I$21</f>
        <v>5623.2824036300008</v>
      </c>
      <c r="H138" s="36">
        <f>SUMIFS(СВЦЭМ!$D$39:$D$782,СВЦЭМ!$A$39:$A$782,$A138,СВЦЭМ!$B$39:$B$782,H$119)+'СЕТ СН'!$I$11+СВЦЭМ!$D$10+'СЕТ СН'!$I$5-'СЕТ СН'!$I$21</f>
        <v>5475.0852721400006</v>
      </c>
      <c r="I138" s="36">
        <f>SUMIFS(СВЦЭМ!$D$39:$D$782,СВЦЭМ!$A$39:$A$782,$A138,СВЦЭМ!$B$39:$B$782,I$119)+'СЕТ СН'!$I$11+СВЦЭМ!$D$10+'СЕТ СН'!$I$5-'СЕТ СН'!$I$21</f>
        <v>5472.2737471400005</v>
      </c>
      <c r="J138" s="36">
        <f>SUMIFS(СВЦЭМ!$D$39:$D$782,СВЦЭМ!$A$39:$A$782,$A138,СВЦЭМ!$B$39:$B$782,J$119)+'СЕТ СН'!$I$11+СВЦЭМ!$D$10+'СЕТ СН'!$I$5-'СЕТ СН'!$I$21</f>
        <v>5414.6330331300005</v>
      </c>
      <c r="K138" s="36">
        <f>SUMIFS(СВЦЭМ!$D$39:$D$782,СВЦЭМ!$A$39:$A$782,$A138,СВЦЭМ!$B$39:$B$782,K$119)+'СЕТ СН'!$I$11+СВЦЭМ!$D$10+'СЕТ СН'!$I$5-'СЕТ СН'!$I$21</f>
        <v>5412.9113710900001</v>
      </c>
      <c r="L138" s="36">
        <f>SUMIFS(СВЦЭМ!$D$39:$D$782,СВЦЭМ!$A$39:$A$782,$A138,СВЦЭМ!$B$39:$B$782,L$119)+'СЕТ СН'!$I$11+СВЦЭМ!$D$10+'СЕТ СН'!$I$5-'СЕТ СН'!$I$21</f>
        <v>5435.5702180500002</v>
      </c>
      <c r="M138" s="36">
        <f>SUMIFS(СВЦЭМ!$D$39:$D$782,СВЦЭМ!$A$39:$A$782,$A138,СВЦЭМ!$B$39:$B$782,M$119)+'СЕТ СН'!$I$11+СВЦЭМ!$D$10+'СЕТ СН'!$I$5-'СЕТ СН'!$I$21</f>
        <v>5455.5369784699997</v>
      </c>
      <c r="N138" s="36">
        <f>SUMIFS(СВЦЭМ!$D$39:$D$782,СВЦЭМ!$A$39:$A$782,$A138,СВЦЭМ!$B$39:$B$782,N$119)+'СЕТ СН'!$I$11+СВЦЭМ!$D$10+'СЕТ СН'!$I$5-'СЕТ СН'!$I$21</f>
        <v>5496.11269464</v>
      </c>
      <c r="O138" s="36">
        <f>SUMIFS(СВЦЭМ!$D$39:$D$782,СВЦЭМ!$A$39:$A$782,$A138,СВЦЭМ!$B$39:$B$782,O$119)+'СЕТ СН'!$I$11+СВЦЭМ!$D$10+'СЕТ СН'!$I$5-'СЕТ СН'!$I$21</f>
        <v>5524.6549175300006</v>
      </c>
      <c r="P138" s="36">
        <f>SUMIFS(СВЦЭМ!$D$39:$D$782,СВЦЭМ!$A$39:$A$782,$A138,СВЦЭМ!$B$39:$B$782,P$119)+'СЕТ СН'!$I$11+СВЦЭМ!$D$10+'СЕТ СН'!$I$5-'СЕТ СН'!$I$21</f>
        <v>5557.2799098600008</v>
      </c>
      <c r="Q138" s="36">
        <f>SUMIFS(СВЦЭМ!$D$39:$D$782,СВЦЭМ!$A$39:$A$782,$A138,СВЦЭМ!$B$39:$B$782,Q$119)+'СЕТ СН'!$I$11+СВЦЭМ!$D$10+'СЕТ СН'!$I$5-'СЕТ СН'!$I$21</f>
        <v>5559.9557496400002</v>
      </c>
      <c r="R138" s="36">
        <f>SUMIFS(СВЦЭМ!$D$39:$D$782,СВЦЭМ!$A$39:$A$782,$A138,СВЦЭМ!$B$39:$B$782,R$119)+'СЕТ СН'!$I$11+СВЦЭМ!$D$10+'СЕТ СН'!$I$5-'СЕТ СН'!$I$21</f>
        <v>5494.3297325500007</v>
      </c>
      <c r="S138" s="36">
        <f>SUMIFS(СВЦЭМ!$D$39:$D$782,СВЦЭМ!$A$39:$A$782,$A138,СВЦЭМ!$B$39:$B$782,S$119)+'СЕТ СН'!$I$11+СВЦЭМ!$D$10+'СЕТ СН'!$I$5-'СЕТ СН'!$I$21</f>
        <v>5439.2405263000001</v>
      </c>
      <c r="T138" s="36">
        <f>SUMIFS(СВЦЭМ!$D$39:$D$782,СВЦЭМ!$A$39:$A$782,$A138,СВЦЭМ!$B$39:$B$782,T$119)+'СЕТ СН'!$I$11+СВЦЭМ!$D$10+'СЕТ СН'!$I$5-'СЕТ СН'!$I$21</f>
        <v>5386.2433066900003</v>
      </c>
      <c r="U138" s="36">
        <f>SUMIFS(СВЦЭМ!$D$39:$D$782,СВЦЭМ!$A$39:$A$782,$A138,СВЦЭМ!$B$39:$B$782,U$119)+'СЕТ СН'!$I$11+СВЦЭМ!$D$10+'СЕТ СН'!$I$5-'СЕТ СН'!$I$21</f>
        <v>5347.9821702200006</v>
      </c>
      <c r="V138" s="36">
        <f>SUMIFS(СВЦЭМ!$D$39:$D$782,СВЦЭМ!$A$39:$A$782,$A138,СВЦЭМ!$B$39:$B$782,V$119)+'СЕТ СН'!$I$11+СВЦЭМ!$D$10+'СЕТ СН'!$I$5-'СЕТ СН'!$I$21</f>
        <v>5314.1127751900003</v>
      </c>
      <c r="W138" s="36">
        <f>SUMIFS(СВЦЭМ!$D$39:$D$782,СВЦЭМ!$A$39:$A$782,$A138,СВЦЭМ!$B$39:$B$782,W$119)+'СЕТ СН'!$I$11+СВЦЭМ!$D$10+'СЕТ СН'!$I$5-'СЕТ СН'!$I$21</f>
        <v>5325.6841315900001</v>
      </c>
      <c r="X138" s="36">
        <f>SUMIFS(СВЦЭМ!$D$39:$D$782,СВЦЭМ!$A$39:$A$782,$A138,СВЦЭМ!$B$39:$B$782,X$119)+'СЕТ СН'!$I$11+СВЦЭМ!$D$10+'СЕТ СН'!$I$5-'СЕТ СН'!$I$21</f>
        <v>5379.20071439</v>
      </c>
      <c r="Y138" s="36">
        <f>SUMIFS(СВЦЭМ!$D$39:$D$782,СВЦЭМ!$A$39:$A$782,$A138,СВЦЭМ!$B$39:$B$782,Y$119)+'СЕТ СН'!$I$11+СВЦЭМ!$D$10+'СЕТ СН'!$I$5-'СЕТ СН'!$I$21</f>
        <v>5417.2369028200001</v>
      </c>
    </row>
    <row r="139" spans="1:25" ht="15.75" x14ac:dyDescent="0.2">
      <c r="A139" s="35">
        <f t="shared" si="3"/>
        <v>45066</v>
      </c>
      <c r="B139" s="36">
        <f>SUMIFS(СВЦЭМ!$D$39:$D$782,СВЦЭМ!$A$39:$A$782,$A139,СВЦЭМ!$B$39:$B$782,B$119)+'СЕТ СН'!$I$11+СВЦЭМ!$D$10+'СЕТ СН'!$I$5-'СЕТ СН'!$I$21</f>
        <v>5525.9917340400007</v>
      </c>
      <c r="C139" s="36">
        <f>SUMIFS(СВЦЭМ!$D$39:$D$782,СВЦЭМ!$A$39:$A$782,$A139,СВЦЭМ!$B$39:$B$782,C$119)+'СЕТ СН'!$I$11+СВЦЭМ!$D$10+'СЕТ СН'!$I$5-'СЕТ СН'!$I$21</f>
        <v>5613.6607586099999</v>
      </c>
      <c r="D139" s="36">
        <f>SUMIFS(СВЦЭМ!$D$39:$D$782,СВЦЭМ!$A$39:$A$782,$A139,СВЦЭМ!$B$39:$B$782,D$119)+'СЕТ СН'!$I$11+СВЦЭМ!$D$10+'СЕТ СН'!$I$5-'СЕТ СН'!$I$21</f>
        <v>5621.13223449</v>
      </c>
      <c r="E139" s="36">
        <f>SUMIFS(СВЦЭМ!$D$39:$D$782,СВЦЭМ!$A$39:$A$782,$A139,СВЦЭМ!$B$39:$B$782,E$119)+'СЕТ СН'!$I$11+СВЦЭМ!$D$10+'СЕТ СН'!$I$5-'СЕТ СН'!$I$21</f>
        <v>5607.4709104600006</v>
      </c>
      <c r="F139" s="36">
        <f>SUMIFS(СВЦЭМ!$D$39:$D$782,СВЦЭМ!$A$39:$A$782,$A139,СВЦЭМ!$B$39:$B$782,F$119)+'СЕТ СН'!$I$11+СВЦЭМ!$D$10+'СЕТ СН'!$I$5-'СЕТ СН'!$I$21</f>
        <v>5685.9054229600006</v>
      </c>
      <c r="G139" s="36">
        <f>SUMIFS(СВЦЭМ!$D$39:$D$782,СВЦЭМ!$A$39:$A$782,$A139,СВЦЭМ!$B$39:$B$782,G$119)+'СЕТ СН'!$I$11+СВЦЭМ!$D$10+'СЕТ СН'!$I$5-'СЕТ СН'!$I$21</f>
        <v>5677.6744284800006</v>
      </c>
      <c r="H139" s="36">
        <f>SUMIFS(СВЦЭМ!$D$39:$D$782,СВЦЭМ!$A$39:$A$782,$A139,СВЦЭМ!$B$39:$B$782,H$119)+'СЕТ СН'!$I$11+СВЦЭМ!$D$10+'СЕТ СН'!$I$5-'СЕТ СН'!$I$21</f>
        <v>5662.4009489</v>
      </c>
      <c r="I139" s="36">
        <f>SUMIFS(СВЦЭМ!$D$39:$D$782,СВЦЭМ!$A$39:$A$782,$A139,СВЦЭМ!$B$39:$B$782,I$119)+'СЕТ СН'!$I$11+СВЦЭМ!$D$10+'СЕТ СН'!$I$5-'СЕТ СН'!$I$21</f>
        <v>5560.9542059900004</v>
      </c>
      <c r="J139" s="36">
        <f>SUMIFS(СВЦЭМ!$D$39:$D$782,СВЦЭМ!$A$39:$A$782,$A139,СВЦЭМ!$B$39:$B$782,J$119)+'СЕТ СН'!$I$11+СВЦЭМ!$D$10+'СЕТ СН'!$I$5-'СЕТ СН'!$I$21</f>
        <v>5459.7798421900006</v>
      </c>
      <c r="K139" s="36">
        <f>SUMIFS(СВЦЭМ!$D$39:$D$782,СВЦЭМ!$A$39:$A$782,$A139,СВЦЭМ!$B$39:$B$782,K$119)+'СЕТ СН'!$I$11+СВЦЭМ!$D$10+'СЕТ СН'!$I$5-'СЕТ СН'!$I$21</f>
        <v>5421.2545622600001</v>
      </c>
      <c r="L139" s="36">
        <f>SUMIFS(СВЦЭМ!$D$39:$D$782,СВЦЭМ!$A$39:$A$782,$A139,СВЦЭМ!$B$39:$B$782,L$119)+'СЕТ СН'!$I$11+СВЦЭМ!$D$10+'СЕТ СН'!$I$5-'СЕТ СН'!$I$21</f>
        <v>5406.0807587500003</v>
      </c>
      <c r="M139" s="36">
        <f>SUMIFS(СВЦЭМ!$D$39:$D$782,СВЦЭМ!$A$39:$A$782,$A139,СВЦЭМ!$B$39:$B$782,M$119)+'СЕТ СН'!$I$11+СВЦЭМ!$D$10+'СЕТ СН'!$I$5-'СЕТ СН'!$I$21</f>
        <v>5398.8327434700004</v>
      </c>
      <c r="N139" s="36">
        <f>SUMIFS(СВЦЭМ!$D$39:$D$782,СВЦЭМ!$A$39:$A$782,$A139,СВЦЭМ!$B$39:$B$782,N$119)+'СЕТ СН'!$I$11+СВЦЭМ!$D$10+'СЕТ СН'!$I$5-'СЕТ СН'!$I$21</f>
        <v>5432.4057521600007</v>
      </c>
      <c r="O139" s="36">
        <f>SUMIFS(СВЦЭМ!$D$39:$D$782,СВЦЭМ!$A$39:$A$782,$A139,СВЦЭМ!$B$39:$B$782,O$119)+'СЕТ СН'!$I$11+СВЦЭМ!$D$10+'СЕТ СН'!$I$5-'СЕТ СН'!$I$21</f>
        <v>5443.4225537700004</v>
      </c>
      <c r="P139" s="36">
        <f>SUMIFS(СВЦЭМ!$D$39:$D$782,СВЦЭМ!$A$39:$A$782,$A139,СВЦЭМ!$B$39:$B$782,P$119)+'СЕТ СН'!$I$11+СВЦЭМ!$D$10+'СЕТ СН'!$I$5-'СЕТ СН'!$I$21</f>
        <v>5456.39960204</v>
      </c>
      <c r="Q139" s="36">
        <f>SUMIFS(СВЦЭМ!$D$39:$D$782,СВЦЭМ!$A$39:$A$782,$A139,СВЦЭМ!$B$39:$B$782,Q$119)+'СЕТ СН'!$I$11+СВЦЭМ!$D$10+'СЕТ СН'!$I$5-'СЕТ СН'!$I$21</f>
        <v>5473.9303379600005</v>
      </c>
      <c r="R139" s="36">
        <f>SUMIFS(СВЦЭМ!$D$39:$D$782,СВЦЭМ!$A$39:$A$782,$A139,СВЦЭМ!$B$39:$B$782,R$119)+'СЕТ СН'!$I$11+СВЦЭМ!$D$10+'СЕТ СН'!$I$5-'СЕТ СН'!$I$21</f>
        <v>5458.5708353200007</v>
      </c>
      <c r="S139" s="36">
        <f>SUMIFS(СВЦЭМ!$D$39:$D$782,СВЦЭМ!$A$39:$A$782,$A139,СВЦЭМ!$B$39:$B$782,S$119)+'СЕТ СН'!$I$11+СВЦЭМ!$D$10+'СЕТ СН'!$I$5-'СЕТ СН'!$I$21</f>
        <v>5407.0281207500002</v>
      </c>
      <c r="T139" s="36">
        <f>SUMIFS(СВЦЭМ!$D$39:$D$782,СВЦЭМ!$A$39:$A$782,$A139,СВЦЭМ!$B$39:$B$782,T$119)+'СЕТ СН'!$I$11+СВЦЭМ!$D$10+'СЕТ СН'!$I$5-'СЕТ СН'!$I$21</f>
        <v>5373.42875594</v>
      </c>
      <c r="U139" s="36">
        <f>SUMIFS(СВЦЭМ!$D$39:$D$782,СВЦЭМ!$A$39:$A$782,$A139,СВЦЭМ!$B$39:$B$782,U$119)+'СЕТ СН'!$I$11+СВЦЭМ!$D$10+'СЕТ СН'!$I$5-'СЕТ СН'!$I$21</f>
        <v>5361.6544306800006</v>
      </c>
      <c r="V139" s="36">
        <f>SUMIFS(СВЦЭМ!$D$39:$D$782,СВЦЭМ!$A$39:$A$782,$A139,СВЦЭМ!$B$39:$B$782,V$119)+'СЕТ СН'!$I$11+СВЦЭМ!$D$10+'СЕТ СН'!$I$5-'СЕТ СН'!$I$21</f>
        <v>5331.5608809100004</v>
      </c>
      <c r="W139" s="36">
        <f>SUMIFS(СВЦЭМ!$D$39:$D$782,СВЦЭМ!$A$39:$A$782,$A139,СВЦЭМ!$B$39:$B$782,W$119)+'СЕТ СН'!$I$11+СВЦЭМ!$D$10+'СЕТ СН'!$I$5-'СЕТ СН'!$I$21</f>
        <v>5305.3306080600005</v>
      </c>
      <c r="X139" s="36">
        <f>SUMIFS(СВЦЭМ!$D$39:$D$782,СВЦЭМ!$A$39:$A$782,$A139,СВЦЭМ!$B$39:$B$782,X$119)+'СЕТ СН'!$I$11+СВЦЭМ!$D$10+'СЕТ СН'!$I$5-'СЕТ СН'!$I$21</f>
        <v>5350.3556060299998</v>
      </c>
      <c r="Y139" s="36">
        <f>SUMIFS(СВЦЭМ!$D$39:$D$782,СВЦЭМ!$A$39:$A$782,$A139,СВЦЭМ!$B$39:$B$782,Y$119)+'СЕТ СН'!$I$11+СВЦЭМ!$D$10+'СЕТ СН'!$I$5-'СЕТ СН'!$I$21</f>
        <v>5409.3090271000001</v>
      </c>
    </row>
    <row r="140" spans="1:25" ht="15.75" x14ac:dyDescent="0.2">
      <c r="A140" s="35">
        <f t="shared" si="3"/>
        <v>45067</v>
      </c>
      <c r="B140" s="36">
        <f>SUMIFS(СВЦЭМ!$D$39:$D$782,СВЦЭМ!$A$39:$A$782,$A140,СВЦЭМ!$B$39:$B$782,B$119)+'СЕТ СН'!$I$11+СВЦЭМ!$D$10+'СЕТ СН'!$I$5-'СЕТ СН'!$I$21</f>
        <v>5462.64349038</v>
      </c>
      <c r="C140" s="36">
        <f>SUMIFS(СВЦЭМ!$D$39:$D$782,СВЦЭМ!$A$39:$A$782,$A140,СВЦЭМ!$B$39:$B$782,C$119)+'СЕТ СН'!$I$11+СВЦЭМ!$D$10+'СЕТ СН'!$I$5-'СЕТ СН'!$I$21</f>
        <v>5551.7480042699999</v>
      </c>
      <c r="D140" s="36">
        <f>SUMIFS(СВЦЭМ!$D$39:$D$782,СВЦЭМ!$A$39:$A$782,$A140,СВЦЭМ!$B$39:$B$782,D$119)+'СЕТ СН'!$I$11+СВЦЭМ!$D$10+'СЕТ СН'!$I$5-'СЕТ СН'!$I$21</f>
        <v>5654.4624073900004</v>
      </c>
      <c r="E140" s="36">
        <f>SUMIFS(СВЦЭМ!$D$39:$D$782,СВЦЭМ!$A$39:$A$782,$A140,СВЦЭМ!$B$39:$B$782,E$119)+'СЕТ СН'!$I$11+СВЦЭМ!$D$10+'СЕТ СН'!$I$5-'СЕТ СН'!$I$21</f>
        <v>5622.1678534399998</v>
      </c>
      <c r="F140" s="36">
        <f>SUMIFS(СВЦЭМ!$D$39:$D$782,СВЦЭМ!$A$39:$A$782,$A140,СВЦЭМ!$B$39:$B$782,F$119)+'СЕТ СН'!$I$11+СВЦЭМ!$D$10+'СЕТ СН'!$I$5-'СЕТ СН'!$I$21</f>
        <v>5712.1397154599999</v>
      </c>
      <c r="G140" s="36">
        <f>SUMIFS(СВЦЭМ!$D$39:$D$782,СВЦЭМ!$A$39:$A$782,$A140,СВЦЭМ!$B$39:$B$782,G$119)+'СЕТ СН'!$I$11+СВЦЭМ!$D$10+'СЕТ СН'!$I$5-'СЕТ СН'!$I$21</f>
        <v>5701.0019287600007</v>
      </c>
      <c r="H140" s="36">
        <f>SUMIFS(СВЦЭМ!$D$39:$D$782,СВЦЭМ!$A$39:$A$782,$A140,СВЦЭМ!$B$39:$B$782,H$119)+'СЕТ СН'!$I$11+СВЦЭМ!$D$10+'СЕТ СН'!$I$5-'СЕТ СН'!$I$21</f>
        <v>5662.8193605699998</v>
      </c>
      <c r="I140" s="36">
        <f>SUMIFS(СВЦЭМ!$D$39:$D$782,СВЦЭМ!$A$39:$A$782,$A140,СВЦЭМ!$B$39:$B$782,I$119)+'СЕТ СН'!$I$11+СВЦЭМ!$D$10+'СЕТ СН'!$I$5-'СЕТ СН'!$I$21</f>
        <v>5607.7523746200004</v>
      </c>
      <c r="J140" s="36">
        <f>SUMIFS(СВЦЭМ!$D$39:$D$782,СВЦЭМ!$A$39:$A$782,$A140,СВЦЭМ!$B$39:$B$782,J$119)+'СЕТ СН'!$I$11+СВЦЭМ!$D$10+'СЕТ СН'!$I$5-'СЕТ СН'!$I$21</f>
        <v>5499.6334334200001</v>
      </c>
      <c r="K140" s="36">
        <f>SUMIFS(СВЦЭМ!$D$39:$D$782,СВЦЭМ!$A$39:$A$782,$A140,СВЦЭМ!$B$39:$B$782,K$119)+'СЕТ СН'!$I$11+СВЦЭМ!$D$10+'СЕТ СН'!$I$5-'СЕТ СН'!$I$21</f>
        <v>5475.7821558699998</v>
      </c>
      <c r="L140" s="36">
        <f>SUMIFS(СВЦЭМ!$D$39:$D$782,СВЦЭМ!$A$39:$A$782,$A140,СВЦЭМ!$B$39:$B$782,L$119)+'СЕТ СН'!$I$11+СВЦЭМ!$D$10+'СЕТ СН'!$I$5-'СЕТ СН'!$I$21</f>
        <v>5453.4799725800003</v>
      </c>
      <c r="M140" s="36">
        <f>SUMIFS(СВЦЭМ!$D$39:$D$782,СВЦЭМ!$A$39:$A$782,$A140,СВЦЭМ!$B$39:$B$782,M$119)+'СЕТ СН'!$I$11+СВЦЭМ!$D$10+'СЕТ СН'!$I$5-'СЕТ СН'!$I$21</f>
        <v>5440.84890266</v>
      </c>
      <c r="N140" s="36">
        <f>SUMIFS(СВЦЭМ!$D$39:$D$782,СВЦЭМ!$A$39:$A$782,$A140,СВЦЭМ!$B$39:$B$782,N$119)+'СЕТ СН'!$I$11+СВЦЭМ!$D$10+'СЕТ СН'!$I$5-'СЕТ СН'!$I$21</f>
        <v>5466.5663623500004</v>
      </c>
      <c r="O140" s="36">
        <f>SUMIFS(СВЦЭМ!$D$39:$D$782,СВЦЭМ!$A$39:$A$782,$A140,СВЦЭМ!$B$39:$B$782,O$119)+'СЕТ СН'!$I$11+СВЦЭМ!$D$10+'СЕТ СН'!$I$5-'СЕТ СН'!$I$21</f>
        <v>5482.3671194300005</v>
      </c>
      <c r="P140" s="36">
        <f>SUMIFS(СВЦЭМ!$D$39:$D$782,СВЦЭМ!$A$39:$A$782,$A140,СВЦЭМ!$B$39:$B$782,P$119)+'СЕТ СН'!$I$11+СВЦЭМ!$D$10+'СЕТ СН'!$I$5-'СЕТ СН'!$I$21</f>
        <v>5495.0743537899998</v>
      </c>
      <c r="Q140" s="36">
        <f>SUMIFS(СВЦЭМ!$D$39:$D$782,СВЦЭМ!$A$39:$A$782,$A140,СВЦЭМ!$B$39:$B$782,Q$119)+'СЕТ СН'!$I$11+СВЦЭМ!$D$10+'СЕТ СН'!$I$5-'СЕТ СН'!$I$21</f>
        <v>5503.5239055800002</v>
      </c>
      <c r="R140" s="36">
        <f>SUMIFS(СВЦЭМ!$D$39:$D$782,СВЦЭМ!$A$39:$A$782,$A140,СВЦЭМ!$B$39:$B$782,R$119)+'СЕТ СН'!$I$11+СВЦЭМ!$D$10+'СЕТ СН'!$I$5-'СЕТ СН'!$I$21</f>
        <v>5486.0627653299998</v>
      </c>
      <c r="S140" s="36">
        <f>SUMIFS(СВЦЭМ!$D$39:$D$782,СВЦЭМ!$A$39:$A$782,$A140,СВЦЭМ!$B$39:$B$782,S$119)+'СЕТ СН'!$I$11+СВЦЭМ!$D$10+'СЕТ СН'!$I$5-'СЕТ СН'!$I$21</f>
        <v>5446.0964639600006</v>
      </c>
      <c r="T140" s="36">
        <f>SUMIFS(СВЦЭМ!$D$39:$D$782,СВЦЭМ!$A$39:$A$782,$A140,СВЦЭМ!$B$39:$B$782,T$119)+'СЕТ СН'!$I$11+СВЦЭМ!$D$10+'СЕТ СН'!$I$5-'СЕТ СН'!$I$21</f>
        <v>5418.5223872700008</v>
      </c>
      <c r="U140" s="36">
        <f>SUMIFS(СВЦЭМ!$D$39:$D$782,СВЦЭМ!$A$39:$A$782,$A140,СВЦЭМ!$B$39:$B$782,U$119)+'СЕТ СН'!$I$11+СВЦЭМ!$D$10+'СЕТ СН'!$I$5-'СЕТ СН'!$I$21</f>
        <v>5403.8553531500002</v>
      </c>
      <c r="V140" s="36">
        <f>SUMIFS(СВЦЭМ!$D$39:$D$782,СВЦЭМ!$A$39:$A$782,$A140,СВЦЭМ!$B$39:$B$782,V$119)+'СЕТ СН'!$I$11+СВЦЭМ!$D$10+'СЕТ СН'!$I$5-'СЕТ СН'!$I$21</f>
        <v>5390.3384206999999</v>
      </c>
      <c r="W140" s="36">
        <f>SUMIFS(СВЦЭМ!$D$39:$D$782,СВЦЭМ!$A$39:$A$782,$A140,СВЦЭМ!$B$39:$B$782,W$119)+'СЕТ СН'!$I$11+СВЦЭМ!$D$10+'СЕТ СН'!$I$5-'СЕТ СН'!$I$21</f>
        <v>5359.6236440900002</v>
      </c>
      <c r="X140" s="36">
        <f>SUMIFS(СВЦЭМ!$D$39:$D$782,СВЦЭМ!$A$39:$A$782,$A140,СВЦЭМ!$B$39:$B$782,X$119)+'СЕТ СН'!$I$11+СВЦЭМ!$D$10+'СЕТ СН'!$I$5-'СЕТ СН'!$I$21</f>
        <v>5405.0604789999998</v>
      </c>
      <c r="Y140" s="36">
        <f>SUMIFS(СВЦЭМ!$D$39:$D$782,СВЦЭМ!$A$39:$A$782,$A140,СВЦЭМ!$B$39:$B$782,Y$119)+'СЕТ СН'!$I$11+СВЦЭМ!$D$10+'СЕТ СН'!$I$5-'СЕТ СН'!$I$21</f>
        <v>5462.0120364900004</v>
      </c>
    </row>
    <row r="141" spans="1:25" ht="15.75" x14ac:dyDescent="0.2">
      <c r="A141" s="35">
        <f t="shared" si="3"/>
        <v>45068</v>
      </c>
      <c r="B141" s="36">
        <f>SUMIFS(СВЦЭМ!$D$39:$D$782,СВЦЭМ!$A$39:$A$782,$A141,СВЦЭМ!$B$39:$B$782,B$119)+'СЕТ СН'!$I$11+СВЦЭМ!$D$10+'СЕТ СН'!$I$5-'СЕТ СН'!$I$21</f>
        <v>5538.3636124000004</v>
      </c>
      <c r="C141" s="36">
        <f>SUMIFS(СВЦЭМ!$D$39:$D$782,СВЦЭМ!$A$39:$A$782,$A141,СВЦЭМ!$B$39:$B$782,C$119)+'СЕТ СН'!$I$11+СВЦЭМ!$D$10+'СЕТ СН'!$I$5-'СЕТ СН'!$I$21</f>
        <v>5615.5665234400003</v>
      </c>
      <c r="D141" s="36">
        <f>SUMIFS(СВЦЭМ!$D$39:$D$782,СВЦЭМ!$A$39:$A$782,$A141,СВЦЭМ!$B$39:$B$782,D$119)+'СЕТ СН'!$I$11+СВЦЭМ!$D$10+'СЕТ СН'!$I$5-'СЕТ СН'!$I$21</f>
        <v>5611.9606608200002</v>
      </c>
      <c r="E141" s="36">
        <f>SUMIFS(СВЦЭМ!$D$39:$D$782,СВЦЭМ!$A$39:$A$782,$A141,СВЦЭМ!$B$39:$B$782,E$119)+'СЕТ СН'!$I$11+СВЦЭМ!$D$10+'СЕТ СН'!$I$5-'СЕТ СН'!$I$21</f>
        <v>5597.0133791400003</v>
      </c>
      <c r="F141" s="36">
        <f>SUMIFS(СВЦЭМ!$D$39:$D$782,СВЦЭМ!$A$39:$A$782,$A141,СВЦЭМ!$B$39:$B$782,F$119)+'СЕТ СН'!$I$11+СВЦЭМ!$D$10+'СЕТ СН'!$I$5-'СЕТ СН'!$I$21</f>
        <v>5661.2414216100005</v>
      </c>
      <c r="G141" s="36">
        <f>SUMIFS(СВЦЭМ!$D$39:$D$782,СВЦЭМ!$A$39:$A$782,$A141,СВЦЭМ!$B$39:$B$782,G$119)+'СЕТ СН'!$I$11+СВЦЭМ!$D$10+'СЕТ СН'!$I$5-'СЕТ СН'!$I$21</f>
        <v>5617.4647067000005</v>
      </c>
      <c r="H141" s="36">
        <f>SUMIFS(СВЦЭМ!$D$39:$D$782,СВЦЭМ!$A$39:$A$782,$A141,СВЦЭМ!$B$39:$B$782,H$119)+'СЕТ СН'!$I$11+СВЦЭМ!$D$10+'СЕТ СН'!$I$5-'СЕТ СН'!$I$21</f>
        <v>5572.1992745099997</v>
      </c>
      <c r="I141" s="36">
        <f>SUMIFS(СВЦЭМ!$D$39:$D$782,СВЦЭМ!$A$39:$A$782,$A141,СВЦЭМ!$B$39:$B$782,I$119)+'СЕТ СН'!$I$11+СВЦЭМ!$D$10+'СЕТ СН'!$I$5-'СЕТ СН'!$I$21</f>
        <v>5501.8944483000005</v>
      </c>
      <c r="J141" s="36">
        <f>SUMIFS(СВЦЭМ!$D$39:$D$782,СВЦЭМ!$A$39:$A$782,$A141,СВЦЭМ!$B$39:$B$782,J$119)+'СЕТ СН'!$I$11+СВЦЭМ!$D$10+'СЕТ СН'!$I$5-'СЕТ СН'!$I$21</f>
        <v>5460.9303393500004</v>
      </c>
      <c r="K141" s="36">
        <f>SUMIFS(СВЦЭМ!$D$39:$D$782,СВЦЭМ!$A$39:$A$782,$A141,СВЦЭМ!$B$39:$B$782,K$119)+'СЕТ СН'!$I$11+СВЦЭМ!$D$10+'СЕТ СН'!$I$5-'СЕТ СН'!$I$21</f>
        <v>5427.6962280099997</v>
      </c>
      <c r="L141" s="36">
        <f>SUMIFS(СВЦЭМ!$D$39:$D$782,СВЦЭМ!$A$39:$A$782,$A141,СВЦЭМ!$B$39:$B$782,L$119)+'СЕТ СН'!$I$11+СВЦЭМ!$D$10+'СЕТ СН'!$I$5-'СЕТ СН'!$I$21</f>
        <v>5439.7493255899999</v>
      </c>
      <c r="M141" s="36">
        <f>SUMIFS(СВЦЭМ!$D$39:$D$782,СВЦЭМ!$A$39:$A$782,$A141,СВЦЭМ!$B$39:$B$782,M$119)+'СЕТ СН'!$I$11+СВЦЭМ!$D$10+'СЕТ СН'!$I$5-'СЕТ СН'!$I$21</f>
        <v>5493.4407890399998</v>
      </c>
      <c r="N141" s="36">
        <f>SUMIFS(СВЦЭМ!$D$39:$D$782,СВЦЭМ!$A$39:$A$782,$A141,СВЦЭМ!$B$39:$B$782,N$119)+'СЕТ СН'!$I$11+СВЦЭМ!$D$10+'СЕТ СН'!$I$5-'СЕТ СН'!$I$21</f>
        <v>5517.7992603800003</v>
      </c>
      <c r="O141" s="36">
        <f>SUMIFS(СВЦЭМ!$D$39:$D$782,СВЦЭМ!$A$39:$A$782,$A141,СВЦЭМ!$B$39:$B$782,O$119)+'СЕТ СН'!$I$11+СВЦЭМ!$D$10+'СЕТ СН'!$I$5-'СЕТ СН'!$I$21</f>
        <v>5513.9249730299998</v>
      </c>
      <c r="P141" s="36">
        <f>SUMIFS(СВЦЭМ!$D$39:$D$782,СВЦЭМ!$A$39:$A$782,$A141,СВЦЭМ!$B$39:$B$782,P$119)+'СЕТ СН'!$I$11+СВЦЭМ!$D$10+'СЕТ СН'!$I$5-'СЕТ СН'!$I$21</f>
        <v>5520.6766160100005</v>
      </c>
      <c r="Q141" s="36">
        <f>SUMIFS(СВЦЭМ!$D$39:$D$782,СВЦЭМ!$A$39:$A$782,$A141,СВЦЭМ!$B$39:$B$782,Q$119)+'СЕТ СН'!$I$11+СВЦЭМ!$D$10+'СЕТ СН'!$I$5-'СЕТ СН'!$I$21</f>
        <v>5521.1426383100006</v>
      </c>
      <c r="R141" s="36">
        <f>SUMIFS(СВЦЭМ!$D$39:$D$782,СВЦЭМ!$A$39:$A$782,$A141,СВЦЭМ!$B$39:$B$782,R$119)+'СЕТ СН'!$I$11+СВЦЭМ!$D$10+'СЕТ СН'!$I$5-'СЕТ СН'!$I$21</f>
        <v>5483.5314265699999</v>
      </c>
      <c r="S141" s="36">
        <f>SUMIFS(СВЦЭМ!$D$39:$D$782,СВЦЭМ!$A$39:$A$782,$A141,СВЦЭМ!$B$39:$B$782,S$119)+'СЕТ СН'!$I$11+СВЦЭМ!$D$10+'СЕТ СН'!$I$5-'СЕТ СН'!$I$21</f>
        <v>5440.7306351500001</v>
      </c>
      <c r="T141" s="36">
        <f>SUMIFS(СВЦЭМ!$D$39:$D$782,СВЦЭМ!$A$39:$A$782,$A141,СВЦЭМ!$B$39:$B$782,T$119)+'СЕТ СН'!$I$11+СВЦЭМ!$D$10+'СЕТ СН'!$I$5-'СЕТ СН'!$I$21</f>
        <v>5386.2914158100002</v>
      </c>
      <c r="U141" s="36">
        <f>SUMIFS(СВЦЭМ!$D$39:$D$782,СВЦЭМ!$A$39:$A$782,$A141,СВЦЭМ!$B$39:$B$782,U$119)+'СЕТ СН'!$I$11+СВЦЭМ!$D$10+'СЕТ СН'!$I$5-'СЕТ СН'!$I$21</f>
        <v>5406.5945944900004</v>
      </c>
      <c r="V141" s="36">
        <f>SUMIFS(СВЦЭМ!$D$39:$D$782,СВЦЭМ!$A$39:$A$782,$A141,СВЦЭМ!$B$39:$B$782,V$119)+'СЕТ СН'!$I$11+СВЦЭМ!$D$10+'СЕТ СН'!$I$5-'СЕТ СН'!$I$21</f>
        <v>5354.2551297999998</v>
      </c>
      <c r="W141" s="36">
        <f>SUMIFS(СВЦЭМ!$D$39:$D$782,СВЦЭМ!$A$39:$A$782,$A141,СВЦЭМ!$B$39:$B$782,W$119)+'СЕТ СН'!$I$11+СВЦЭМ!$D$10+'СЕТ СН'!$I$5-'СЕТ СН'!$I$21</f>
        <v>5445.9476323199997</v>
      </c>
      <c r="X141" s="36">
        <f>SUMIFS(СВЦЭМ!$D$39:$D$782,СВЦЭМ!$A$39:$A$782,$A141,СВЦЭМ!$B$39:$B$782,X$119)+'СЕТ СН'!$I$11+СВЦЭМ!$D$10+'СЕТ СН'!$I$5-'СЕТ СН'!$I$21</f>
        <v>5530.4340846300001</v>
      </c>
      <c r="Y141" s="36">
        <f>SUMIFS(СВЦЭМ!$D$39:$D$782,СВЦЭМ!$A$39:$A$782,$A141,СВЦЭМ!$B$39:$B$782,Y$119)+'СЕТ СН'!$I$11+СВЦЭМ!$D$10+'СЕТ СН'!$I$5-'СЕТ СН'!$I$21</f>
        <v>5599.5887852000005</v>
      </c>
    </row>
    <row r="142" spans="1:25" ht="15.75" x14ac:dyDescent="0.2">
      <c r="A142" s="35">
        <f t="shared" si="3"/>
        <v>45069</v>
      </c>
      <c r="B142" s="36">
        <f>SUMIFS(СВЦЭМ!$D$39:$D$782,СВЦЭМ!$A$39:$A$782,$A142,СВЦЭМ!$B$39:$B$782,B$119)+'СЕТ СН'!$I$11+СВЦЭМ!$D$10+'СЕТ СН'!$I$5-'СЕТ СН'!$I$21</f>
        <v>5628.7149192899997</v>
      </c>
      <c r="C142" s="36">
        <f>SUMIFS(СВЦЭМ!$D$39:$D$782,СВЦЭМ!$A$39:$A$782,$A142,СВЦЭМ!$B$39:$B$782,C$119)+'СЕТ СН'!$I$11+СВЦЭМ!$D$10+'СЕТ СН'!$I$5-'СЕТ СН'!$I$21</f>
        <v>5702.49608601</v>
      </c>
      <c r="D142" s="36">
        <f>SUMIFS(СВЦЭМ!$D$39:$D$782,СВЦЭМ!$A$39:$A$782,$A142,СВЦЭМ!$B$39:$B$782,D$119)+'СЕТ СН'!$I$11+СВЦЭМ!$D$10+'СЕТ СН'!$I$5-'СЕТ СН'!$I$21</f>
        <v>5756.66222621</v>
      </c>
      <c r="E142" s="36">
        <f>SUMIFS(СВЦЭМ!$D$39:$D$782,СВЦЭМ!$A$39:$A$782,$A142,СВЦЭМ!$B$39:$B$782,E$119)+'СЕТ СН'!$I$11+СВЦЭМ!$D$10+'СЕТ СН'!$I$5-'СЕТ СН'!$I$21</f>
        <v>5750.5086553700003</v>
      </c>
      <c r="F142" s="36">
        <f>SUMIFS(СВЦЭМ!$D$39:$D$782,СВЦЭМ!$A$39:$A$782,$A142,СВЦЭМ!$B$39:$B$782,F$119)+'СЕТ СН'!$I$11+СВЦЭМ!$D$10+'СЕТ СН'!$I$5-'СЕТ СН'!$I$21</f>
        <v>5760.5860934800003</v>
      </c>
      <c r="G142" s="36">
        <f>SUMIFS(СВЦЭМ!$D$39:$D$782,СВЦЭМ!$A$39:$A$782,$A142,СВЦЭМ!$B$39:$B$782,G$119)+'СЕТ СН'!$I$11+СВЦЭМ!$D$10+'СЕТ СН'!$I$5-'СЕТ СН'!$I$21</f>
        <v>5692.6904642</v>
      </c>
      <c r="H142" s="36">
        <f>SUMIFS(СВЦЭМ!$D$39:$D$782,СВЦЭМ!$A$39:$A$782,$A142,СВЦЭМ!$B$39:$B$782,H$119)+'СЕТ СН'!$I$11+СВЦЭМ!$D$10+'СЕТ СН'!$I$5-'СЕТ СН'!$I$21</f>
        <v>5634.2204929199997</v>
      </c>
      <c r="I142" s="36">
        <f>SUMIFS(СВЦЭМ!$D$39:$D$782,СВЦЭМ!$A$39:$A$782,$A142,СВЦЭМ!$B$39:$B$782,I$119)+'СЕТ СН'!$I$11+СВЦЭМ!$D$10+'СЕТ СН'!$I$5-'СЕТ СН'!$I$21</f>
        <v>5568.0899898799998</v>
      </c>
      <c r="J142" s="36">
        <f>SUMIFS(СВЦЭМ!$D$39:$D$782,СВЦЭМ!$A$39:$A$782,$A142,СВЦЭМ!$B$39:$B$782,J$119)+'СЕТ СН'!$I$11+СВЦЭМ!$D$10+'СЕТ СН'!$I$5-'СЕТ СН'!$I$21</f>
        <v>5518.4790896699997</v>
      </c>
      <c r="K142" s="36">
        <f>SUMIFS(СВЦЭМ!$D$39:$D$782,СВЦЭМ!$A$39:$A$782,$A142,СВЦЭМ!$B$39:$B$782,K$119)+'СЕТ СН'!$I$11+СВЦЭМ!$D$10+'СЕТ СН'!$I$5-'СЕТ СН'!$I$21</f>
        <v>5502.8360211600002</v>
      </c>
      <c r="L142" s="36">
        <f>SUMIFS(СВЦЭМ!$D$39:$D$782,СВЦЭМ!$A$39:$A$782,$A142,СВЦЭМ!$B$39:$B$782,L$119)+'СЕТ СН'!$I$11+СВЦЭМ!$D$10+'СЕТ СН'!$I$5-'СЕТ СН'!$I$21</f>
        <v>5499.2540565100007</v>
      </c>
      <c r="M142" s="36">
        <f>SUMIFS(СВЦЭМ!$D$39:$D$782,СВЦЭМ!$A$39:$A$782,$A142,СВЦЭМ!$B$39:$B$782,M$119)+'СЕТ СН'!$I$11+СВЦЭМ!$D$10+'СЕТ СН'!$I$5-'СЕТ СН'!$I$21</f>
        <v>5549.4331140600007</v>
      </c>
      <c r="N142" s="36">
        <f>SUMIFS(СВЦЭМ!$D$39:$D$782,СВЦЭМ!$A$39:$A$782,$A142,СВЦЭМ!$B$39:$B$782,N$119)+'СЕТ СН'!$I$11+СВЦЭМ!$D$10+'СЕТ СН'!$I$5-'СЕТ СН'!$I$21</f>
        <v>5567.0036358100006</v>
      </c>
      <c r="O142" s="36">
        <f>SUMIFS(СВЦЭМ!$D$39:$D$782,СВЦЭМ!$A$39:$A$782,$A142,СВЦЭМ!$B$39:$B$782,O$119)+'СЕТ СН'!$I$11+СВЦЭМ!$D$10+'СЕТ СН'!$I$5-'СЕТ СН'!$I$21</f>
        <v>5575.9217988500004</v>
      </c>
      <c r="P142" s="36">
        <f>SUMIFS(СВЦЭМ!$D$39:$D$782,СВЦЭМ!$A$39:$A$782,$A142,СВЦЭМ!$B$39:$B$782,P$119)+'СЕТ СН'!$I$11+СВЦЭМ!$D$10+'СЕТ СН'!$I$5-'СЕТ СН'!$I$21</f>
        <v>5608.7624028400005</v>
      </c>
      <c r="Q142" s="36">
        <f>SUMIFS(СВЦЭМ!$D$39:$D$782,СВЦЭМ!$A$39:$A$782,$A142,СВЦЭМ!$B$39:$B$782,Q$119)+'СЕТ СН'!$I$11+СВЦЭМ!$D$10+'СЕТ СН'!$I$5-'СЕТ СН'!$I$21</f>
        <v>5605.7336943500004</v>
      </c>
      <c r="R142" s="36">
        <f>SUMIFS(СВЦЭМ!$D$39:$D$782,СВЦЭМ!$A$39:$A$782,$A142,СВЦЭМ!$B$39:$B$782,R$119)+'СЕТ СН'!$I$11+СВЦЭМ!$D$10+'СЕТ СН'!$I$5-'СЕТ СН'!$I$21</f>
        <v>5589.4263830700002</v>
      </c>
      <c r="S142" s="36">
        <f>SUMIFS(СВЦЭМ!$D$39:$D$782,СВЦЭМ!$A$39:$A$782,$A142,СВЦЭМ!$B$39:$B$782,S$119)+'СЕТ СН'!$I$11+СВЦЭМ!$D$10+'СЕТ СН'!$I$5-'СЕТ СН'!$I$21</f>
        <v>5546.2023725500003</v>
      </c>
      <c r="T142" s="36">
        <f>SUMIFS(СВЦЭМ!$D$39:$D$782,СВЦЭМ!$A$39:$A$782,$A142,СВЦЭМ!$B$39:$B$782,T$119)+'СЕТ СН'!$I$11+СВЦЭМ!$D$10+'СЕТ СН'!$I$5-'СЕТ СН'!$I$21</f>
        <v>5480.8724421700008</v>
      </c>
      <c r="U142" s="36">
        <f>SUMIFS(СВЦЭМ!$D$39:$D$782,СВЦЭМ!$A$39:$A$782,$A142,СВЦЭМ!$B$39:$B$782,U$119)+'СЕТ СН'!$I$11+СВЦЭМ!$D$10+'СЕТ СН'!$I$5-'СЕТ СН'!$I$21</f>
        <v>5428.2666798200007</v>
      </c>
      <c r="V142" s="36">
        <f>SUMIFS(СВЦЭМ!$D$39:$D$782,СВЦЭМ!$A$39:$A$782,$A142,СВЦЭМ!$B$39:$B$782,V$119)+'СЕТ СН'!$I$11+СВЦЭМ!$D$10+'СЕТ СН'!$I$5-'СЕТ СН'!$I$21</f>
        <v>5416.3640571400001</v>
      </c>
      <c r="W142" s="36">
        <f>SUMIFS(СВЦЭМ!$D$39:$D$782,СВЦЭМ!$A$39:$A$782,$A142,СВЦЭМ!$B$39:$B$782,W$119)+'СЕТ СН'!$I$11+СВЦЭМ!$D$10+'СЕТ СН'!$I$5-'СЕТ СН'!$I$21</f>
        <v>5465.5167521900003</v>
      </c>
      <c r="X142" s="36">
        <f>SUMIFS(СВЦЭМ!$D$39:$D$782,СВЦЭМ!$A$39:$A$782,$A142,СВЦЭМ!$B$39:$B$782,X$119)+'СЕТ СН'!$I$11+СВЦЭМ!$D$10+'СЕТ СН'!$I$5-'СЕТ СН'!$I$21</f>
        <v>5502.7961301400001</v>
      </c>
      <c r="Y142" s="36">
        <f>SUMIFS(СВЦЭМ!$D$39:$D$782,СВЦЭМ!$A$39:$A$782,$A142,СВЦЭМ!$B$39:$B$782,Y$119)+'СЕТ СН'!$I$11+СВЦЭМ!$D$10+'СЕТ СН'!$I$5-'СЕТ СН'!$I$21</f>
        <v>5576.0317901100007</v>
      </c>
    </row>
    <row r="143" spans="1:25" ht="15.75" x14ac:dyDescent="0.2">
      <c r="A143" s="35">
        <f t="shared" si="3"/>
        <v>45070</v>
      </c>
      <c r="B143" s="36">
        <f>SUMIFS(СВЦЭМ!$D$39:$D$782,СВЦЭМ!$A$39:$A$782,$A143,СВЦЭМ!$B$39:$B$782,B$119)+'СЕТ СН'!$I$11+СВЦЭМ!$D$10+'СЕТ СН'!$I$5-'СЕТ СН'!$I$21</f>
        <v>5556.9850286400006</v>
      </c>
      <c r="C143" s="36">
        <f>SUMIFS(СВЦЭМ!$D$39:$D$782,СВЦЭМ!$A$39:$A$782,$A143,СВЦЭМ!$B$39:$B$782,C$119)+'СЕТ СН'!$I$11+СВЦЭМ!$D$10+'СЕТ СН'!$I$5-'СЕТ СН'!$I$21</f>
        <v>5646.7945361399998</v>
      </c>
      <c r="D143" s="36">
        <f>SUMIFS(СВЦЭМ!$D$39:$D$782,СВЦЭМ!$A$39:$A$782,$A143,СВЦЭМ!$B$39:$B$782,D$119)+'СЕТ СН'!$I$11+СВЦЭМ!$D$10+'СЕТ СН'!$I$5-'СЕТ СН'!$I$21</f>
        <v>5661.6442230000002</v>
      </c>
      <c r="E143" s="36">
        <f>SUMIFS(СВЦЭМ!$D$39:$D$782,СВЦЭМ!$A$39:$A$782,$A143,СВЦЭМ!$B$39:$B$782,E$119)+'СЕТ СН'!$I$11+СВЦЭМ!$D$10+'СЕТ СН'!$I$5-'СЕТ СН'!$I$21</f>
        <v>5642.7129280300005</v>
      </c>
      <c r="F143" s="36">
        <f>SUMIFS(СВЦЭМ!$D$39:$D$782,СВЦЭМ!$A$39:$A$782,$A143,СВЦЭМ!$B$39:$B$782,F$119)+'СЕТ СН'!$I$11+СВЦЭМ!$D$10+'СЕТ СН'!$I$5-'СЕТ СН'!$I$21</f>
        <v>5696.8665551000004</v>
      </c>
      <c r="G143" s="36">
        <f>SUMIFS(СВЦЭМ!$D$39:$D$782,СВЦЭМ!$A$39:$A$782,$A143,СВЦЭМ!$B$39:$B$782,G$119)+'СЕТ СН'!$I$11+СВЦЭМ!$D$10+'СЕТ СН'!$I$5-'СЕТ СН'!$I$21</f>
        <v>5616.3900321900001</v>
      </c>
      <c r="H143" s="36">
        <f>SUMIFS(СВЦЭМ!$D$39:$D$782,СВЦЭМ!$A$39:$A$782,$A143,СВЦЭМ!$B$39:$B$782,H$119)+'СЕТ СН'!$I$11+СВЦЭМ!$D$10+'СЕТ СН'!$I$5-'СЕТ СН'!$I$21</f>
        <v>5508.73616004</v>
      </c>
      <c r="I143" s="36">
        <f>SUMIFS(СВЦЭМ!$D$39:$D$782,СВЦЭМ!$A$39:$A$782,$A143,СВЦЭМ!$B$39:$B$782,I$119)+'СЕТ СН'!$I$11+СВЦЭМ!$D$10+'СЕТ СН'!$I$5-'СЕТ СН'!$I$21</f>
        <v>5450.75418704</v>
      </c>
      <c r="J143" s="36">
        <f>SUMIFS(СВЦЭМ!$D$39:$D$782,СВЦЭМ!$A$39:$A$782,$A143,СВЦЭМ!$B$39:$B$782,J$119)+'СЕТ СН'!$I$11+СВЦЭМ!$D$10+'СЕТ СН'!$I$5-'СЕТ СН'!$I$21</f>
        <v>5475.8466962399998</v>
      </c>
      <c r="K143" s="36">
        <f>SUMIFS(СВЦЭМ!$D$39:$D$782,СВЦЭМ!$A$39:$A$782,$A143,СВЦЭМ!$B$39:$B$782,K$119)+'СЕТ СН'!$I$11+СВЦЭМ!$D$10+'СЕТ СН'!$I$5-'СЕТ СН'!$I$21</f>
        <v>5550.3762679800002</v>
      </c>
      <c r="L143" s="36">
        <f>SUMIFS(СВЦЭМ!$D$39:$D$782,СВЦЭМ!$A$39:$A$782,$A143,СВЦЭМ!$B$39:$B$782,L$119)+'СЕТ СН'!$I$11+СВЦЭМ!$D$10+'СЕТ СН'!$I$5-'СЕТ СН'!$I$21</f>
        <v>5555.2123007999999</v>
      </c>
      <c r="M143" s="36">
        <f>SUMIFS(СВЦЭМ!$D$39:$D$782,СВЦЭМ!$A$39:$A$782,$A143,СВЦЭМ!$B$39:$B$782,M$119)+'СЕТ СН'!$I$11+СВЦЭМ!$D$10+'СЕТ СН'!$I$5-'СЕТ СН'!$I$21</f>
        <v>5559.8721220500001</v>
      </c>
      <c r="N143" s="36">
        <f>SUMIFS(СВЦЭМ!$D$39:$D$782,СВЦЭМ!$A$39:$A$782,$A143,СВЦЭМ!$B$39:$B$782,N$119)+'СЕТ СН'!$I$11+СВЦЭМ!$D$10+'СЕТ СН'!$I$5-'СЕТ СН'!$I$21</f>
        <v>5590.1602223700002</v>
      </c>
      <c r="O143" s="36">
        <f>SUMIFS(СВЦЭМ!$D$39:$D$782,СВЦЭМ!$A$39:$A$782,$A143,СВЦЭМ!$B$39:$B$782,O$119)+'СЕТ СН'!$I$11+СВЦЭМ!$D$10+'СЕТ СН'!$I$5-'СЕТ СН'!$I$21</f>
        <v>5578.2961071999998</v>
      </c>
      <c r="P143" s="36">
        <f>SUMIFS(СВЦЭМ!$D$39:$D$782,СВЦЭМ!$A$39:$A$782,$A143,СВЦЭМ!$B$39:$B$782,P$119)+'СЕТ СН'!$I$11+СВЦЭМ!$D$10+'СЕТ СН'!$I$5-'СЕТ СН'!$I$21</f>
        <v>5584.0769917699999</v>
      </c>
      <c r="Q143" s="36">
        <f>SUMIFS(СВЦЭМ!$D$39:$D$782,СВЦЭМ!$A$39:$A$782,$A143,СВЦЭМ!$B$39:$B$782,Q$119)+'СЕТ СН'!$I$11+СВЦЭМ!$D$10+'СЕТ СН'!$I$5-'СЕТ СН'!$I$21</f>
        <v>5577.8005360799998</v>
      </c>
      <c r="R143" s="36">
        <f>SUMIFS(СВЦЭМ!$D$39:$D$782,СВЦЭМ!$A$39:$A$782,$A143,СВЦЭМ!$B$39:$B$782,R$119)+'СЕТ СН'!$I$11+СВЦЭМ!$D$10+'СЕТ СН'!$I$5-'СЕТ СН'!$I$21</f>
        <v>5580.8497521999998</v>
      </c>
      <c r="S143" s="36">
        <f>SUMIFS(СВЦЭМ!$D$39:$D$782,СВЦЭМ!$A$39:$A$782,$A143,СВЦЭМ!$B$39:$B$782,S$119)+'СЕТ СН'!$I$11+СВЦЭМ!$D$10+'СЕТ СН'!$I$5-'СЕТ СН'!$I$21</f>
        <v>5543.6544863400004</v>
      </c>
      <c r="T143" s="36">
        <f>SUMIFS(СВЦЭМ!$D$39:$D$782,СВЦЭМ!$A$39:$A$782,$A143,СВЦЭМ!$B$39:$B$782,T$119)+'СЕТ СН'!$I$11+СВЦЭМ!$D$10+'СЕТ СН'!$I$5-'СЕТ СН'!$I$21</f>
        <v>5479.2704783500003</v>
      </c>
      <c r="U143" s="36">
        <f>SUMIFS(СВЦЭМ!$D$39:$D$782,СВЦЭМ!$A$39:$A$782,$A143,СВЦЭМ!$B$39:$B$782,U$119)+'СЕТ СН'!$I$11+СВЦЭМ!$D$10+'СЕТ СН'!$I$5-'СЕТ СН'!$I$21</f>
        <v>5455.0897961999999</v>
      </c>
      <c r="V143" s="36">
        <f>SUMIFS(СВЦЭМ!$D$39:$D$782,СВЦЭМ!$A$39:$A$782,$A143,СВЦЭМ!$B$39:$B$782,V$119)+'СЕТ СН'!$I$11+СВЦЭМ!$D$10+'СЕТ СН'!$I$5-'СЕТ СН'!$I$21</f>
        <v>5451.2365119400001</v>
      </c>
      <c r="W143" s="36">
        <f>SUMIFS(СВЦЭМ!$D$39:$D$782,СВЦЭМ!$A$39:$A$782,$A143,СВЦЭМ!$B$39:$B$782,W$119)+'СЕТ СН'!$I$11+СВЦЭМ!$D$10+'СЕТ СН'!$I$5-'СЕТ СН'!$I$21</f>
        <v>5467.6707855200002</v>
      </c>
      <c r="X143" s="36">
        <f>SUMIFS(СВЦЭМ!$D$39:$D$782,СВЦЭМ!$A$39:$A$782,$A143,СВЦЭМ!$B$39:$B$782,X$119)+'СЕТ СН'!$I$11+СВЦЭМ!$D$10+'СЕТ СН'!$I$5-'СЕТ СН'!$I$21</f>
        <v>5545.0207036299998</v>
      </c>
      <c r="Y143" s="36">
        <f>SUMIFS(СВЦЭМ!$D$39:$D$782,СВЦЭМ!$A$39:$A$782,$A143,СВЦЭМ!$B$39:$B$782,Y$119)+'СЕТ СН'!$I$11+СВЦЭМ!$D$10+'СЕТ СН'!$I$5-'СЕТ СН'!$I$21</f>
        <v>5566.4754132300004</v>
      </c>
    </row>
    <row r="144" spans="1:25" ht="15.75" x14ac:dyDescent="0.2">
      <c r="A144" s="35">
        <f t="shared" si="3"/>
        <v>45071</v>
      </c>
      <c r="B144" s="36">
        <f>SUMIFS(СВЦЭМ!$D$39:$D$782,СВЦЭМ!$A$39:$A$782,$A144,СВЦЭМ!$B$39:$B$782,B$119)+'СЕТ СН'!$I$11+СВЦЭМ!$D$10+'СЕТ СН'!$I$5-'СЕТ СН'!$I$21</f>
        <v>5611.6841189200004</v>
      </c>
      <c r="C144" s="36">
        <f>SUMIFS(СВЦЭМ!$D$39:$D$782,СВЦЭМ!$A$39:$A$782,$A144,СВЦЭМ!$B$39:$B$782,C$119)+'СЕТ СН'!$I$11+СВЦЭМ!$D$10+'СЕТ СН'!$I$5-'СЕТ СН'!$I$21</f>
        <v>5691.6167796700001</v>
      </c>
      <c r="D144" s="36">
        <f>SUMIFS(СВЦЭМ!$D$39:$D$782,СВЦЭМ!$A$39:$A$782,$A144,СВЦЭМ!$B$39:$B$782,D$119)+'СЕТ СН'!$I$11+СВЦЭМ!$D$10+'СЕТ СН'!$I$5-'СЕТ СН'!$I$21</f>
        <v>5680.7759799699998</v>
      </c>
      <c r="E144" s="36">
        <f>SUMIFS(СВЦЭМ!$D$39:$D$782,СВЦЭМ!$A$39:$A$782,$A144,СВЦЭМ!$B$39:$B$782,E$119)+'СЕТ СН'!$I$11+СВЦЭМ!$D$10+'СЕТ СН'!$I$5-'СЕТ СН'!$I$21</f>
        <v>5667.9735506100005</v>
      </c>
      <c r="F144" s="36">
        <f>SUMIFS(СВЦЭМ!$D$39:$D$782,СВЦЭМ!$A$39:$A$782,$A144,СВЦЭМ!$B$39:$B$782,F$119)+'СЕТ СН'!$I$11+СВЦЭМ!$D$10+'СЕТ СН'!$I$5-'СЕТ СН'!$I$21</f>
        <v>5672.2125754500003</v>
      </c>
      <c r="G144" s="36">
        <f>SUMIFS(СВЦЭМ!$D$39:$D$782,СВЦЭМ!$A$39:$A$782,$A144,СВЦЭМ!$B$39:$B$782,G$119)+'СЕТ СН'!$I$11+СВЦЭМ!$D$10+'СЕТ СН'!$I$5-'СЕТ СН'!$I$21</f>
        <v>5662.4758575800006</v>
      </c>
      <c r="H144" s="36">
        <f>SUMIFS(СВЦЭМ!$D$39:$D$782,СВЦЭМ!$A$39:$A$782,$A144,СВЦЭМ!$B$39:$B$782,H$119)+'СЕТ СН'!$I$11+СВЦЭМ!$D$10+'СЕТ СН'!$I$5-'СЕТ СН'!$I$21</f>
        <v>5544.9646878100002</v>
      </c>
      <c r="I144" s="36">
        <f>SUMIFS(СВЦЭМ!$D$39:$D$782,СВЦЭМ!$A$39:$A$782,$A144,СВЦЭМ!$B$39:$B$782,I$119)+'СЕТ СН'!$I$11+СВЦЭМ!$D$10+'СЕТ СН'!$I$5-'СЕТ СН'!$I$21</f>
        <v>5494.3461587000002</v>
      </c>
      <c r="J144" s="36">
        <f>SUMIFS(СВЦЭМ!$D$39:$D$782,СВЦЭМ!$A$39:$A$782,$A144,СВЦЭМ!$B$39:$B$782,J$119)+'СЕТ СН'!$I$11+СВЦЭМ!$D$10+'СЕТ СН'!$I$5-'СЕТ СН'!$I$21</f>
        <v>5506.3238724299999</v>
      </c>
      <c r="K144" s="36">
        <f>SUMIFS(СВЦЭМ!$D$39:$D$782,СВЦЭМ!$A$39:$A$782,$A144,СВЦЭМ!$B$39:$B$782,K$119)+'СЕТ СН'!$I$11+СВЦЭМ!$D$10+'СЕТ СН'!$I$5-'СЕТ СН'!$I$21</f>
        <v>5518.5327694400003</v>
      </c>
      <c r="L144" s="36">
        <f>SUMIFS(СВЦЭМ!$D$39:$D$782,СВЦЭМ!$A$39:$A$782,$A144,СВЦЭМ!$B$39:$B$782,L$119)+'СЕТ СН'!$I$11+СВЦЭМ!$D$10+'СЕТ СН'!$I$5-'СЕТ СН'!$I$21</f>
        <v>5517.69452963</v>
      </c>
      <c r="M144" s="36">
        <f>SUMIFS(СВЦЭМ!$D$39:$D$782,СВЦЭМ!$A$39:$A$782,$A144,СВЦЭМ!$B$39:$B$782,M$119)+'СЕТ СН'!$I$11+СВЦЭМ!$D$10+'СЕТ СН'!$I$5-'СЕТ СН'!$I$21</f>
        <v>5572.4452983400006</v>
      </c>
      <c r="N144" s="36">
        <f>SUMIFS(СВЦЭМ!$D$39:$D$782,СВЦЭМ!$A$39:$A$782,$A144,СВЦЭМ!$B$39:$B$782,N$119)+'СЕТ СН'!$I$11+СВЦЭМ!$D$10+'СЕТ СН'!$I$5-'СЕТ СН'!$I$21</f>
        <v>5606.7050758000005</v>
      </c>
      <c r="O144" s="36">
        <f>SUMIFS(СВЦЭМ!$D$39:$D$782,СВЦЭМ!$A$39:$A$782,$A144,СВЦЭМ!$B$39:$B$782,O$119)+'СЕТ СН'!$I$11+СВЦЭМ!$D$10+'СЕТ СН'!$I$5-'СЕТ СН'!$I$21</f>
        <v>5595.89644159</v>
      </c>
      <c r="P144" s="36">
        <f>SUMIFS(СВЦЭМ!$D$39:$D$782,СВЦЭМ!$A$39:$A$782,$A144,СВЦЭМ!$B$39:$B$782,P$119)+'СЕТ СН'!$I$11+СВЦЭМ!$D$10+'СЕТ СН'!$I$5-'СЕТ СН'!$I$21</f>
        <v>5586.2817701000004</v>
      </c>
      <c r="Q144" s="36">
        <f>SUMIFS(СВЦЭМ!$D$39:$D$782,СВЦЭМ!$A$39:$A$782,$A144,СВЦЭМ!$B$39:$B$782,Q$119)+'СЕТ СН'!$I$11+СВЦЭМ!$D$10+'СЕТ СН'!$I$5-'СЕТ СН'!$I$21</f>
        <v>5579.9876248199998</v>
      </c>
      <c r="R144" s="36">
        <f>SUMIFS(СВЦЭМ!$D$39:$D$782,СВЦЭМ!$A$39:$A$782,$A144,СВЦЭМ!$B$39:$B$782,R$119)+'СЕТ СН'!$I$11+СВЦЭМ!$D$10+'СЕТ СН'!$I$5-'СЕТ СН'!$I$21</f>
        <v>5596.4176875800003</v>
      </c>
      <c r="S144" s="36">
        <f>SUMIFS(СВЦЭМ!$D$39:$D$782,СВЦЭМ!$A$39:$A$782,$A144,СВЦЭМ!$B$39:$B$782,S$119)+'СЕТ СН'!$I$11+СВЦЭМ!$D$10+'СЕТ СН'!$I$5-'СЕТ СН'!$I$21</f>
        <v>5557.9737161499997</v>
      </c>
      <c r="T144" s="36">
        <f>SUMIFS(СВЦЭМ!$D$39:$D$782,СВЦЭМ!$A$39:$A$782,$A144,СВЦЭМ!$B$39:$B$782,T$119)+'СЕТ СН'!$I$11+СВЦЭМ!$D$10+'СЕТ СН'!$I$5-'СЕТ СН'!$I$21</f>
        <v>5518.9815742800001</v>
      </c>
      <c r="U144" s="36">
        <f>SUMIFS(СВЦЭМ!$D$39:$D$782,СВЦЭМ!$A$39:$A$782,$A144,СВЦЭМ!$B$39:$B$782,U$119)+'СЕТ СН'!$I$11+СВЦЭМ!$D$10+'СЕТ СН'!$I$5-'СЕТ СН'!$I$21</f>
        <v>5445.7674805200004</v>
      </c>
      <c r="V144" s="36">
        <f>SUMIFS(СВЦЭМ!$D$39:$D$782,СВЦЭМ!$A$39:$A$782,$A144,СВЦЭМ!$B$39:$B$782,V$119)+'СЕТ СН'!$I$11+СВЦЭМ!$D$10+'СЕТ СН'!$I$5-'СЕТ СН'!$I$21</f>
        <v>5404.9738948800004</v>
      </c>
      <c r="W144" s="36">
        <f>SUMIFS(СВЦЭМ!$D$39:$D$782,СВЦЭМ!$A$39:$A$782,$A144,СВЦЭМ!$B$39:$B$782,W$119)+'СЕТ СН'!$I$11+СВЦЭМ!$D$10+'СЕТ СН'!$I$5-'СЕТ СН'!$I$21</f>
        <v>5408.9282299500001</v>
      </c>
      <c r="X144" s="36">
        <f>SUMIFS(СВЦЭМ!$D$39:$D$782,СВЦЭМ!$A$39:$A$782,$A144,СВЦЭМ!$B$39:$B$782,X$119)+'СЕТ СН'!$I$11+СВЦЭМ!$D$10+'СЕТ СН'!$I$5-'СЕТ СН'!$I$21</f>
        <v>5480.6212539400003</v>
      </c>
      <c r="Y144" s="36">
        <f>SUMIFS(СВЦЭМ!$D$39:$D$782,СВЦЭМ!$A$39:$A$782,$A144,СВЦЭМ!$B$39:$B$782,Y$119)+'СЕТ СН'!$I$11+СВЦЭМ!$D$10+'СЕТ СН'!$I$5-'СЕТ СН'!$I$21</f>
        <v>5570.4988840000005</v>
      </c>
    </row>
    <row r="145" spans="1:27" ht="15.75" x14ac:dyDescent="0.2">
      <c r="A145" s="35">
        <f t="shared" si="3"/>
        <v>45072</v>
      </c>
      <c r="B145" s="36">
        <f>SUMIFS(СВЦЭМ!$D$39:$D$782,СВЦЭМ!$A$39:$A$782,$A145,СВЦЭМ!$B$39:$B$782,B$119)+'СЕТ СН'!$I$11+СВЦЭМ!$D$10+'СЕТ СН'!$I$5-'СЕТ СН'!$I$21</f>
        <v>5494.5077559900001</v>
      </c>
      <c r="C145" s="36">
        <f>SUMIFS(СВЦЭМ!$D$39:$D$782,СВЦЭМ!$A$39:$A$782,$A145,СВЦЭМ!$B$39:$B$782,C$119)+'СЕТ СН'!$I$11+СВЦЭМ!$D$10+'СЕТ СН'!$I$5-'СЕТ СН'!$I$21</f>
        <v>5590.7419597099997</v>
      </c>
      <c r="D145" s="36">
        <f>SUMIFS(СВЦЭМ!$D$39:$D$782,СВЦЭМ!$A$39:$A$782,$A145,СВЦЭМ!$B$39:$B$782,D$119)+'СЕТ СН'!$I$11+СВЦЭМ!$D$10+'СЕТ СН'!$I$5-'СЕТ СН'!$I$21</f>
        <v>5631.5743138400003</v>
      </c>
      <c r="E145" s="36">
        <f>SUMIFS(СВЦЭМ!$D$39:$D$782,СВЦЭМ!$A$39:$A$782,$A145,СВЦЭМ!$B$39:$B$782,E$119)+'СЕТ СН'!$I$11+СВЦЭМ!$D$10+'СЕТ СН'!$I$5-'СЕТ СН'!$I$21</f>
        <v>5626.3294072400004</v>
      </c>
      <c r="F145" s="36">
        <f>SUMIFS(СВЦЭМ!$D$39:$D$782,СВЦЭМ!$A$39:$A$782,$A145,СВЦЭМ!$B$39:$B$782,F$119)+'СЕТ СН'!$I$11+СВЦЭМ!$D$10+'СЕТ СН'!$I$5-'СЕТ СН'!$I$21</f>
        <v>5643.3438899800003</v>
      </c>
      <c r="G145" s="36">
        <f>SUMIFS(СВЦЭМ!$D$39:$D$782,СВЦЭМ!$A$39:$A$782,$A145,СВЦЭМ!$B$39:$B$782,G$119)+'СЕТ СН'!$I$11+СВЦЭМ!$D$10+'СЕТ СН'!$I$5-'СЕТ СН'!$I$21</f>
        <v>5580.6013124300007</v>
      </c>
      <c r="H145" s="36">
        <f>SUMIFS(СВЦЭМ!$D$39:$D$782,СВЦЭМ!$A$39:$A$782,$A145,СВЦЭМ!$B$39:$B$782,H$119)+'СЕТ СН'!$I$11+СВЦЭМ!$D$10+'СЕТ СН'!$I$5-'СЕТ СН'!$I$21</f>
        <v>5470.2039366700001</v>
      </c>
      <c r="I145" s="36">
        <f>SUMIFS(СВЦЭМ!$D$39:$D$782,СВЦЭМ!$A$39:$A$782,$A145,СВЦЭМ!$B$39:$B$782,I$119)+'СЕТ СН'!$I$11+СВЦЭМ!$D$10+'СЕТ СН'!$I$5-'СЕТ СН'!$I$21</f>
        <v>5456.3218838000003</v>
      </c>
      <c r="J145" s="36">
        <f>SUMIFS(СВЦЭМ!$D$39:$D$782,СВЦЭМ!$A$39:$A$782,$A145,СВЦЭМ!$B$39:$B$782,J$119)+'СЕТ СН'!$I$11+СВЦЭМ!$D$10+'СЕТ СН'!$I$5-'СЕТ СН'!$I$21</f>
        <v>5468.47202199</v>
      </c>
      <c r="K145" s="36">
        <f>SUMIFS(СВЦЭМ!$D$39:$D$782,СВЦЭМ!$A$39:$A$782,$A145,СВЦЭМ!$B$39:$B$782,K$119)+'СЕТ СН'!$I$11+СВЦЭМ!$D$10+'СЕТ СН'!$I$5-'СЕТ СН'!$I$21</f>
        <v>5493.0428440900005</v>
      </c>
      <c r="L145" s="36">
        <f>SUMIFS(СВЦЭМ!$D$39:$D$782,СВЦЭМ!$A$39:$A$782,$A145,СВЦЭМ!$B$39:$B$782,L$119)+'СЕТ СН'!$I$11+СВЦЭМ!$D$10+'СЕТ СН'!$I$5-'СЕТ СН'!$I$21</f>
        <v>5481.4523022200001</v>
      </c>
      <c r="M145" s="36">
        <f>SUMIFS(СВЦЭМ!$D$39:$D$782,СВЦЭМ!$A$39:$A$782,$A145,СВЦЭМ!$B$39:$B$782,M$119)+'СЕТ СН'!$I$11+СВЦЭМ!$D$10+'СЕТ СН'!$I$5-'СЕТ СН'!$I$21</f>
        <v>5487.6568129300003</v>
      </c>
      <c r="N145" s="36">
        <f>SUMIFS(СВЦЭМ!$D$39:$D$782,СВЦЭМ!$A$39:$A$782,$A145,СВЦЭМ!$B$39:$B$782,N$119)+'СЕТ СН'!$I$11+СВЦЭМ!$D$10+'СЕТ СН'!$I$5-'СЕТ СН'!$I$21</f>
        <v>5497.36505012</v>
      </c>
      <c r="O145" s="36">
        <f>SUMIFS(СВЦЭМ!$D$39:$D$782,СВЦЭМ!$A$39:$A$782,$A145,СВЦЭМ!$B$39:$B$782,O$119)+'СЕТ СН'!$I$11+СВЦЭМ!$D$10+'СЕТ СН'!$I$5-'СЕТ СН'!$I$21</f>
        <v>5524.8764624200003</v>
      </c>
      <c r="P145" s="36">
        <f>SUMIFS(СВЦЭМ!$D$39:$D$782,СВЦЭМ!$A$39:$A$782,$A145,СВЦЭМ!$B$39:$B$782,P$119)+'СЕТ СН'!$I$11+СВЦЭМ!$D$10+'СЕТ СН'!$I$5-'СЕТ СН'!$I$21</f>
        <v>5536.6048084000004</v>
      </c>
      <c r="Q145" s="36">
        <f>SUMIFS(СВЦЭМ!$D$39:$D$782,СВЦЭМ!$A$39:$A$782,$A145,СВЦЭМ!$B$39:$B$782,Q$119)+'СЕТ СН'!$I$11+СВЦЭМ!$D$10+'СЕТ СН'!$I$5-'СЕТ СН'!$I$21</f>
        <v>5536.0924278700004</v>
      </c>
      <c r="R145" s="36">
        <f>SUMIFS(СВЦЭМ!$D$39:$D$782,СВЦЭМ!$A$39:$A$782,$A145,СВЦЭМ!$B$39:$B$782,R$119)+'СЕТ СН'!$I$11+СВЦЭМ!$D$10+'СЕТ СН'!$I$5-'СЕТ СН'!$I$21</f>
        <v>5511.9763221700005</v>
      </c>
      <c r="S145" s="36">
        <f>SUMIFS(СВЦЭМ!$D$39:$D$782,СВЦЭМ!$A$39:$A$782,$A145,СВЦЭМ!$B$39:$B$782,S$119)+'СЕТ СН'!$I$11+СВЦЭМ!$D$10+'СЕТ СН'!$I$5-'СЕТ СН'!$I$21</f>
        <v>5451.60008053</v>
      </c>
      <c r="T145" s="36">
        <f>SUMIFS(СВЦЭМ!$D$39:$D$782,СВЦЭМ!$A$39:$A$782,$A145,СВЦЭМ!$B$39:$B$782,T$119)+'СЕТ СН'!$I$11+СВЦЭМ!$D$10+'СЕТ СН'!$I$5-'СЕТ СН'!$I$21</f>
        <v>5392.4387728000002</v>
      </c>
      <c r="U145" s="36">
        <f>SUMIFS(СВЦЭМ!$D$39:$D$782,СВЦЭМ!$A$39:$A$782,$A145,СВЦЭМ!$B$39:$B$782,U$119)+'СЕТ СН'!$I$11+СВЦЭМ!$D$10+'СЕТ СН'!$I$5-'СЕТ СН'!$I$21</f>
        <v>5380.4974292300003</v>
      </c>
      <c r="V145" s="36">
        <f>SUMIFS(СВЦЭМ!$D$39:$D$782,СВЦЭМ!$A$39:$A$782,$A145,СВЦЭМ!$B$39:$B$782,V$119)+'СЕТ СН'!$I$11+СВЦЭМ!$D$10+'СЕТ СН'!$I$5-'СЕТ СН'!$I$21</f>
        <v>5339.9212143499999</v>
      </c>
      <c r="W145" s="36">
        <f>SUMIFS(СВЦЭМ!$D$39:$D$782,СВЦЭМ!$A$39:$A$782,$A145,СВЦЭМ!$B$39:$B$782,W$119)+'СЕТ СН'!$I$11+СВЦЭМ!$D$10+'СЕТ СН'!$I$5-'СЕТ СН'!$I$21</f>
        <v>5358.7250085900005</v>
      </c>
      <c r="X145" s="36">
        <f>SUMIFS(СВЦЭМ!$D$39:$D$782,СВЦЭМ!$A$39:$A$782,$A145,СВЦЭМ!$B$39:$B$782,X$119)+'СЕТ СН'!$I$11+СВЦЭМ!$D$10+'СЕТ СН'!$I$5-'СЕТ СН'!$I$21</f>
        <v>5366.8530308500003</v>
      </c>
      <c r="Y145" s="36">
        <f>SUMIFS(СВЦЭМ!$D$39:$D$782,СВЦЭМ!$A$39:$A$782,$A145,СВЦЭМ!$B$39:$B$782,Y$119)+'СЕТ СН'!$I$11+СВЦЭМ!$D$10+'СЕТ СН'!$I$5-'СЕТ СН'!$I$21</f>
        <v>5449.6064846900008</v>
      </c>
    </row>
    <row r="146" spans="1:27" ht="15.75" x14ac:dyDescent="0.2">
      <c r="A146" s="35">
        <f t="shared" si="3"/>
        <v>45073</v>
      </c>
      <c r="B146" s="36">
        <f>SUMIFS(СВЦЭМ!$D$39:$D$782,СВЦЭМ!$A$39:$A$782,$A146,СВЦЭМ!$B$39:$B$782,B$119)+'СЕТ СН'!$I$11+СВЦЭМ!$D$10+'СЕТ СН'!$I$5-'СЕТ СН'!$I$21</f>
        <v>5530.8151199399999</v>
      </c>
      <c r="C146" s="36">
        <f>SUMIFS(СВЦЭМ!$D$39:$D$782,СВЦЭМ!$A$39:$A$782,$A146,СВЦЭМ!$B$39:$B$782,C$119)+'СЕТ СН'!$I$11+СВЦЭМ!$D$10+'СЕТ СН'!$I$5-'СЕТ СН'!$I$21</f>
        <v>5532.2417790400004</v>
      </c>
      <c r="D146" s="36">
        <f>SUMIFS(СВЦЭМ!$D$39:$D$782,СВЦЭМ!$A$39:$A$782,$A146,СВЦЭМ!$B$39:$B$782,D$119)+'СЕТ СН'!$I$11+СВЦЭМ!$D$10+'СЕТ СН'!$I$5-'СЕТ СН'!$I$21</f>
        <v>5608.6808985799998</v>
      </c>
      <c r="E146" s="36">
        <f>SUMIFS(СВЦЭМ!$D$39:$D$782,СВЦЭМ!$A$39:$A$782,$A146,СВЦЭМ!$B$39:$B$782,E$119)+'СЕТ СН'!$I$11+СВЦЭМ!$D$10+'СЕТ СН'!$I$5-'СЕТ СН'!$I$21</f>
        <v>5587.0584814800004</v>
      </c>
      <c r="F146" s="36">
        <f>SUMIFS(СВЦЭМ!$D$39:$D$782,СВЦЭМ!$A$39:$A$782,$A146,СВЦЭМ!$B$39:$B$782,F$119)+'СЕТ СН'!$I$11+СВЦЭМ!$D$10+'СЕТ СН'!$I$5-'СЕТ СН'!$I$21</f>
        <v>5598.4666380899998</v>
      </c>
      <c r="G146" s="36">
        <f>SUMIFS(СВЦЭМ!$D$39:$D$782,СВЦЭМ!$A$39:$A$782,$A146,СВЦЭМ!$B$39:$B$782,G$119)+'СЕТ СН'!$I$11+СВЦЭМ!$D$10+'СЕТ СН'!$I$5-'СЕТ СН'!$I$21</f>
        <v>5578.7923532800005</v>
      </c>
      <c r="H146" s="36">
        <f>SUMIFS(СВЦЭМ!$D$39:$D$782,СВЦЭМ!$A$39:$A$782,$A146,СВЦЭМ!$B$39:$B$782,H$119)+'СЕТ СН'!$I$11+СВЦЭМ!$D$10+'СЕТ СН'!$I$5-'СЕТ СН'!$I$21</f>
        <v>5503.5398108899999</v>
      </c>
      <c r="I146" s="36">
        <f>SUMIFS(СВЦЭМ!$D$39:$D$782,СВЦЭМ!$A$39:$A$782,$A146,СВЦЭМ!$B$39:$B$782,I$119)+'СЕТ СН'!$I$11+СВЦЭМ!$D$10+'СЕТ СН'!$I$5-'СЕТ СН'!$I$21</f>
        <v>5387.5014302300006</v>
      </c>
      <c r="J146" s="36">
        <f>SUMIFS(СВЦЭМ!$D$39:$D$782,СВЦЭМ!$A$39:$A$782,$A146,СВЦЭМ!$B$39:$B$782,J$119)+'СЕТ СН'!$I$11+СВЦЭМ!$D$10+'СЕТ СН'!$I$5-'СЕТ СН'!$I$21</f>
        <v>5295.1173292500007</v>
      </c>
      <c r="K146" s="36">
        <f>SUMIFS(СВЦЭМ!$D$39:$D$782,СВЦЭМ!$A$39:$A$782,$A146,СВЦЭМ!$B$39:$B$782,K$119)+'СЕТ СН'!$I$11+СВЦЭМ!$D$10+'СЕТ СН'!$I$5-'СЕТ СН'!$I$21</f>
        <v>5304.5607174800007</v>
      </c>
      <c r="L146" s="36">
        <f>SUMIFS(СВЦЭМ!$D$39:$D$782,СВЦЭМ!$A$39:$A$782,$A146,СВЦЭМ!$B$39:$B$782,L$119)+'СЕТ СН'!$I$11+СВЦЭМ!$D$10+'СЕТ СН'!$I$5-'СЕТ СН'!$I$21</f>
        <v>5299.9141039000006</v>
      </c>
      <c r="M146" s="36">
        <f>SUMIFS(СВЦЭМ!$D$39:$D$782,СВЦЭМ!$A$39:$A$782,$A146,СВЦЭМ!$B$39:$B$782,M$119)+'СЕТ СН'!$I$11+СВЦЭМ!$D$10+'СЕТ СН'!$I$5-'СЕТ СН'!$I$21</f>
        <v>5314.8153220500008</v>
      </c>
      <c r="N146" s="36">
        <f>SUMIFS(СВЦЭМ!$D$39:$D$782,СВЦЭМ!$A$39:$A$782,$A146,СВЦЭМ!$B$39:$B$782,N$119)+'СЕТ СН'!$I$11+СВЦЭМ!$D$10+'СЕТ СН'!$I$5-'СЕТ СН'!$I$21</f>
        <v>5441.5548651300005</v>
      </c>
      <c r="O146" s="36">
        <f>SUMIFS(СВЦЭМ!$D$39:$D$782,СВЦЭМ!$A$39:$A$782,$A146,СВЦЭМ!$B$39:$B$782,O$119)+'СЕТ СН'!$I$11+СВЦЭМ!$D$10+'СЕТ СН'!$I$5-'СЕТ СН'!$I$21</f>
        <v>5451.6963489500004</v>
      </c>
      <c r="P146" s="36">
        <f>SUMIFS(СВЦЭМ!$D$39:$D$782,СВЦЭМ!$A$39:$A$782,$A146,СВЦЭМ!$B$39:$B$782,P$119)+'СЕТ СН'!$I$11+СВЦЭМ!$D$10+'СЕТ СН'!$I$5-'СЕТ СН'!$I$21</f>
        <v>5470.6748330200007</v>
      </c>
      <c r="Q146" s="36">
        <f>SUMIFS(СВЦЭМ!$D$39:$D$782,СВЦЭМ!$A$39:$A$782,$A146,СВЦЭМ!$B$39:$B$782,Q$119)+'СЕТ СН'!$I$11+СВЦЭМ!$D$10+'СЕТ СН'!$I$5-'СЕТ СН'!$I$21</f>
        <v>5478.4699914900002</v>
      </c>
      <c r="R146" s="36">
        <f>SUMIFS(СВЦЭМ!$D$39:$D$782,СВЦЭМ!$A$39:$A$782,$A146,СВЦЭМ!$B$39:$B$782,R$119)+'СЕТ СН'!$I$11+СВЦЭМ!$D$10+'СЕТ СН'!$I$5-'СЕТ СН'!$I$21</f>
        <v>5463.6538688600003</v>
      </c>
      <c r="S146" s="36">
        <f>SUMIFS(СВЦЭМ!$D$39:$D$782,СВЦЭМ!$A$39:$A$782,$A146,СВЦЭМ!$B$39:$B$782,S$119)+'СЕТ СН'!$I$11+СВЦЭМ!$D$10+'СЕТ СН'!$I$5-'СЕТ СН'!$I$21</f>
        <v>5429.5718756000006</v>
      </c>
      <c r="T146" s="36">
        <f>SUMIFS(СВЦЭМ!$D$39:$D$782,СВЦЭМ!$A$39:$A$782,$A146,СВЦЭМ!$B$39:$B$782,T$119)+'СЕТ СН'!$I$11+СВЦЭМ!$D$10+'СЕТ СН'!$I$5-'СЕТ СН'!$I$21</f>
        <v>5378.63101259</v>
      </c>
      <c r="U146" s="36">
        <f>SUMIFS(СВЦЭМ!$D$39:$D$782,СВЦЭМ!$A$39:$A$782,$A146,СВЦЭМ!$B$39:$B$782,U$119)+'СЕТ СН'!$I$11+СВЦЭМ!$D$10+'СЕТ СН'!$I$5-'СЕТ СН'!$I$21</f>
        <v>5313.9625984700006</v>
      </c>
      <c r="V146" s="36">
        <f>SUMIFS(СВЦЭМ!$D$39:$D$782,СВЦЭМ!$A$39:$A$782,$A146,СВЦЭМ!$B$39:$B$782,V$119)+'СЕТ СН'!$I$11+СВЦЭМ!$D$10+'СЕТ СН'!$I$5-'СЕТ СН'!$I$21</f>
        <v>5299.8652146300001</v>
      </c>
      <c r="W146" s="36">
        <f>SUMIFS(СВЦЭМ!$D$39:$D$782,СВЦЭМ!$A$39:$A$782,$A146,СВЦЭМ!$B$39:$B$782,W$119)+'СЕТ СН'!$I$11+СВЦЭМ!$D$10+'СЕТ СН'!$I$5-'СЕТ СН'!$I$21</f>
        <v>5335.9336934600005</v>
      </c>
      <c r="X146" s="36">
        <f>SUMIFS(СВЦЭМ!$D$39:$D$782,СВЦЭМ!$A$39:$A$782,$A146,СВЦЭМ!$B$39:$B$782,X$119)+'СЕТ СН'!$I$11+СВЦЭМ!$D$10+'СЕТ СН'!$I$5-'СЕТ СН'!$I$21</f>
        <v>5340.5703709300005</v>
      </c>
      <c r="Y146" s="36">
        <f>SUMIFS(СВЦЭМ!$D$39:$D$782,СВЦЭМ!$A$39:$A$782,$A146,СВЦЭМ!$B$39:$B$782,Y$119)+'СЕТ СН'!$I$11+СВЦЭМ!$D$10+'СЕТ СН'!$I$5-'СЕТ СН'!$I$21</f>
        <v>5455.10611935</v>
      </c>
    </row>
    <row r="147" spans="1:27" ht="15.75" x14ac:dyDescent="0.2">
      <c r="A147" s="35">
        <f t="shared" si="3"/>
        <v>45074</v>
      </c>
      <c r="B147" s="36">
        <f>SUMIFS(СВЦЭМ!$D$39:$D$782,СВЦЭМ!$A$39:$A$782,$A147,СВЦЭМ!$B$39:$B$782,B$119)+'СЕТ СН'!$I$11+СВЦЭМ!$D$10+'СЕТ СН'!$I$5-'СЕТ СН'!$I$21</f>
        <v>5312.4638539400003</v>
      </c>
      <c r="C147" s="36">
        <f>SUMIFS(СВЦЭМ!$D$39:$D$782,СВЦЭМ!$A$39:$A$782,$A147,СВЦЭМ!$B$39:$B$782,C$119)+'СЕТ СН'!$I$11+СВЦЭМ!$D$10+'СЕТ СН'!$I$5-'СЕТ СН'!$I$21</f>
        <v>5400.8154468600005</v>
      </c>
      <c r="D147" s="36">
        <f>SUMIFS(СВЦЭМ!$D$39:$D$782,СВЦЭМ!$A$39:$A$782,$A147,СВЦЭМ!$B$39:$B$782,D$119)+'СЕТ СН'!$I$11+СВЦЭМ!$D$10+'СЕТ СН'!$I$5-'СЕТ СН'!$I$21</f>
        <v>5463.2122776300002</v>
      </c>
      <c r="E147" s="36">
        <f>SUMIFS(СВЦЭМ!$D$39:$D$782,СВЦЭМ!$A$39:$A$782,$A147,СВЦЭМ!$B$39:$B$782,E$119)+'СЕТ СН'!$I$11+СВЦЭМ!$D$10+'СЕТ СН'!$I$5-'СЕТ СН'!$I$21</f>
        <v>5472.06297189</v>
      </c>
      <c r="F147" s="36">
        <f>SUMIFS(СВЦЭМ!$D$39:$D$782,СВЦЭМ!$A$39:$A$782,$A147,СВЦЭМ!$B$39:$B$782,F$119)+'СЕТ СН'!$I$11+СВЦЭМ!$D$10+'СЕТ СН'!$I$5-'СЕТ СН'!$I$21</f>
        <v>5477.9576458700003</v>
      </c>
      <c r="G147" s="36">
        <f>SUMIFS(СВЦЭМ!$D$39:$D$782,СВЦЭМ!$A$39:$A$782,$A147,СВЦЭМ!$B$39:$B$782,G$119)+'СЕТ СН'!$I$11+СВЦЭМ!$D$10+'СЕТ СН'!$I$5-'СЕТ СН'!$I$21</f>
        <v>5544.6069281400005</v>
      </c>
      <c r="H147" s="36">
        <f>SUMIFS(СВЦЭМ!$D$39:$D$782,СВЦЭМ!$A$39:$A$782,$A147,СВЦЭМ!$B$39:$B$782,H$119)+'СЕТ СН'!$I$11+СВЦЭМ!$D$10+'СЕТ СН'!$I$5-'СЕТ СН'!$I$21</f>
        <v>5486.2895423400005</v>
      </c>
      <c r="I147" s="36">
        <f>SUMIFS(СВЦЭМ!$D$39:$D$782,СВЦЭМ!$A$39:$A$782,$A147,СВЦЭМ!$B$39:$B$782,I$119)+'СЕТ СН'!$I$11+СВЦЭМ!$D$10+'СЕТ СН'!$I$5-'СЕТ СН'!$I$21</f>
        <v>5443.6399185700002</v>
      </c>
      <c r="J147" s="36">
        <f>SUMIFS(СВЦЭМ!$D$39:$D$782,СВЦЭМ!$A$39:$A$782,$A147,СВЦЭМ!$B$39:$B$782,J$119)+'СЕТ СН'!$I$11+СВЦЭМ!$D$10+'СЕТ СН'!$I$5-'СЕТ СН'!$I$21</f>
        <v>5367.7624947700006</v>
      </c>
      <c r="K147" s="36">
        <f>SUMIFS(СВЦЭМ!$D$39:$D$782,СВЦЭМ!$A$39:$A$782,$A147,СВЦЭМ!$B$39:$B$782,K$119)+'СЕТ СН'!$I$11+СВЦЭМ!$D$10+'СЕТ СН'!$I$5-'СЕТ СН'!$I$21</f>
        <v>5297.89519569</v>
      </c>
      <c r="L147" s="36">
        <f>SUMIFS(СВЦЭМ!$D$39:$D$782,СВЦЭМ!$A$39:$A$782,$A147,СВЦЭМ!$B$39:$B$782,L$119)+'СЕТ СН'!$I$11+СВЦЭМ!$D$10+'СЕТ СН'!$I$5-'СЕТ СН'!$I$21</f>
        <v>5290.0620000400004</v>
      </c>
      <c r="M147" s="36">
        <f>SUMIFS(СВЦЭМ!$D$39:$D$782,СВЦЭМ!$A$39:$A$782,$A147,СВЦЭМ!$B$39:$B$782,M$119)+'СЕТ СН'!$I$11+СВЦЭМ!$D$10+'СЕТ СН'!$I$5-'СЕТ СН'!$I$21</f>
        <v>5264.8624526700005</v>
      </c>
      <c r="N147" s="36">
        <f>SUMIFS(СВЦЭМ!$D$39:$D$782,СВЦЭМ!$A$39:$A$782,$A147,СВЦЭМ!$B$39:$B$782,N$119)+'СЕТ СН'!$I$11+СВЦЭМ!$D$10+'СЕТ СН'!$I$5-'СЕТ СН'!$I$21</f>
        <v>5307.0628107299999</v>
      </c>
      <c r="O147" s="36">
        <f>SUMIFS(СВЦЭМ!$D$39:$D$782,СВЦЭМ!$A$39:$A$782,$A147,СВЦЭМ!$B$39:$B$782,O$119)+'СЕТ СН'!$I$11+СВЦЭМ!$D$10+'СЕТ СН'!$I$5-'СЕТ СН'!$I$21</f>
        <v>5331.2027598499999</v>
      </c>
      <c r="P147" s="36">
        <f>SUMIFS(СВЦЭМ!$D$39:$D$782,СВЦЭМ!$A$39:$A$782,$A147,СВЦЭМ!$B$39:$B$782,P$119)+'СЕТ СН'!$I$11+СВЦЭМ!$D$10+'СЕТ СН'!$I$5-'СЕТ СН'!$I$21</f>
        <v>5340.9303164700004</v>
      </c>
      <c r="Q147" s="36">
        <f>SUMIFS(СВЦЭМ!$D$39:$D$782,СВЦЭМ!$A$39:$A$782,$A147,СВЦЭМ!$B$39:$B$782,Q$119)+'СЕТ СН'!$I$11+СВЦЭМ!$D$10+'СЕТ СН'!$I$5-'СЕТ СН'!$I$21</f>
        <v>5357.8245667700003</v>
      </c>
      <c r="R147" s="36">
        <f>SUMIFS(СВЦЭМ!$D$39:$D$782,СВЦЭМ!$A$39:$A$782,$A147,СВЦЭМ!$B$39:$B$782,R$119)+'СЕТ СН'!$I$11+СВЦЭМ!$D$10+'СЕТ СН'!$I$5-'СЕТ СН'!$I$21</f>
        <v>5334.3201604100004</v>
      </c>
      <c r="S147" s="36">
        <f>SUMIFS(СВЦЭМ!$D$39:$D$782,СВЦЭМ!$A$39:$A$782,$A147,СВЦЭМ!$B$39:$B$782,S$119)+'СЕТ СН'!$I$11+СВЦЭМ!$D$10+'СЕТ СН'!$I$5-'СЕТ СН'!$I$21</f>
        <v>5312.5595818800002</v>
      </c>
      <c r="T147" s="36">
        <f>SUMIFS(СВЦЭМ!$D$39:$D$782,СВЦЭМ!$A$39:$A$782,$A147,СВЦЭМ!$B$39:$B$782,T$119)+'СЕТ СН'!$I$11+СВЦЭМ!$D$10+'СЕТ СН'!$I$5-'СЕТ СН'!$I$21</f>
        <v>5278.1066913800005</v>
      </c>
      <c r="U147" s="36">
        <f>SUMIFS(СВЦЭМ!$D$39:$D$782,СВЦЭМ!$A$39:$A$782,$A147,СВЦЭМ!$B$39:$B$782,U$119)+'СЕТ СН'!$I$11+СВЦЭМ!$D$10+'СЕТ СН'!$I$5-'СЕТ СН'!$I$21</f>
        <v>5273.9433758000005</v>
      </c>
      <c r="V147" s="36">
        <f>SUMIFS(СВЦЭМ!$D$39:$D$782,СВЦЭМ!$A$39:$A$782,$A147,СВЦЭМ!$B$39:$B$782,V$119)+'СЕТ СН'!$I$11+СВЦЭМ!$D$10+'СЕТ СН'!$I$5-'СЕТ СН'!$I$21</f>
        <v>5253.2085686200007</v>
      </c>
      <c r="W147" s="36">
        <f>SUMIFS(СВЦЭМ!$D$39:$D$782,СВЦЭМ!$A$39:$A$782,$A147,СВЦЭМ!$B$39:$B$782,W$119)+'СЕТ СН'!$I$11+СВЦЭМ!$D$10+'СЕТ СН'!$I$5-'СЕТ СН'!$I$21</f>
        <v>5232.3228224900004</v>
      </c>
      <c r="X147" s="36">
        <f>SUMIFS(СВЦЭМ!$D$39:$D$782,СВЦЭМ!$A$39:$A$782,$A147,СВЦЭМ!$B$39:$B$782,X$119)+'СЕТ СН'!$I$11+СВЦЭМ!$D$10+'СЕТ СН'!$I$5-'СЕТ СН'!$I$21</f>
        <v>5256.4070785800004</v>
      </c>
      <c r="Y147" s="36">
        <f>SUMIFS(СВЦЭМ!$D$39:$D$782,СВЦЭМ!$A$39:$A$782,$A147,СВЦЭМ!$B$39:$B$782,Y$119)+'СЕТ СН'!$I$11+СВЦЭМ!$D$10+'СЕТ СН'!$I$5-'СЕТ СН'!$I$21</f>
        <v>5312.6950601500002</v>
      </c>
    </row>
    <row r="148" spans="1:27" ht="15.75" x14ac:dyDescent="0.2">
      <c r="A148" s="35">
        <f t="shared" si="3"/>
        <v>45075</v>
      </c>
      <c r="B148" s="36">
        <f>SUMIFS(СВЦЭМ!$D$39:$D$782,СВЦЭМ!$A$39:$A$782,$A148,СВЦЭМ!$B$39:$B$782,B$119)+'СЕТ СН'!$I$11+СВЦЭМ!$D$10+'СЕТ СН'!$I$5-'СЕТ СН'!$I$21</f>
        <v>5307.1807663100008</v>
      </c>
      <c r="C148" s="36">
        <f>SUMIFS(СВЦЭМ!$D$39:$D$782,СВЦЭМ!$A$39:$A$782,$A148,СВЦЭМ!$B$39:$B$782,C$119)+'СЕТ СН'!$I$11+СВЦЭМ!$D$10+'СЕТ СН'!$I$5-'СЕТ СН'!$I$21</f>
        <v>5406.4130789000001</v>
      </c>
      <c r="D148" s="36">
        <f>SUMIFS(СВЦЭМ!$D$39:$D$782,СВЦЭМ!$A$39:$A$782,$A148,СВЦЭМ!$B$39:$B$782,D$119)+'СЕТ СН'!$I$11+СВЦЭМ!$D$10+'СЕТ СН'!$I$5-'СЕТ СН'!$I$21</f>
        <v>5494.4031107500005</v>
      </c>
      <c r="E148" s="36">
        <f>SUMIFS(СВЦЭМ!$D$39:$D$782,СВЦЭМ!$A$39:$A$782,$A148,СВЦЭМ!$B$39:$B$782,E$119)+'СЕТ СН'!$I$11+СВЦЭМ!$D$10+'СЕТ СН'!$I$5-'СЕТ СН'!$I$21</f>
        <v>5573.3711369700004</v>
      </c>
      <c r="F148" s="36">
        <f>SUMIFS(СВЦЭМ!$D$39:$D$782,СВЦЭМ!$A$39:$A$782,$A148,СВЦЭМ!$B$39:$B$782,F$119)+'СЕТ СН'!$I$11+СВЦЭМ!$D$10+'СЕТ СН'!$I$5-'СЕТ СН'!$I$21</f>
        <v>5565.2629827500004</v>
      </c>
      <c r="G148" s="36">
        <f>SUMIFS(СВЦЭМ!$D$39:$D$782,СВЦЭМ!$A$39:$A$782,$A148,СВЦЭМ!$B$39:$B$782,G$119)+'СЕТ СН'!$I$11+СВЦЭМ!$D$10+'СЕТ СН'!$I$5-'СЕТ СН'!$I$21</f>
        <v>5553.6800506700001</v>
      </c>
      <c r="H148" s="36">
        <f>SUMIFS(СВЦЭМ!$D$39:$D$782,СВЦЭМ!$A$39:$A$782,$A148,СВЦЭМ!$B$39:$B$782,H$119)+'СЕТ СН'!$I$11+СВЦЭМ!$D$10+'СЕТ СН'!$I$5-'СЕТ СН'!$I$21</f>
        <v>5484.1976533400002</v>
      </c>
      <c r="I148" s="36">
        <f>SUMIFS(СВЦЭМ!$D$39:$D$782,СВЦЭМ!$A$39:$A$782,$A148,СВЦЭМ!$B$39:$B$782,I$119)+'СЕТ СН'!$I$11+СВЦЭМ!$D$10+'СЕТ СН'!$I$5-'СЕТ СН'!$I$21</f>
        <v>5431.5940663600004</v>
      </c>
      <c r="J148" s="36">
        <f>SUMIFS(СВЦЭМ!$D$39:$D$782,СВЦЭМ!$A$39:$A$782,$A148,СВЦЭМ!$B$39:$B$782,J$119)+'СЕТ СН'!$I$11+СВЦЭМ!$D$10+'СЕТ СН'!$I$5-'СЕТ СН'!$I$21</f>
        <v>5390.2926819200002</v>
      </c>
      <c r="K148" s="36">
        <f>SUMIFS(СВЦЭМ!$D$39:$D$782,СВЦЭМ!$A$39:$A$782,$A148,СВЦЭМ!$B$39:$B$782,K$119)+'СЕТ СН'!$I$11+СВЦЭМ!$D$10+'СЕТ СН'!$I$5-'СЕТ СН'!$I$21</f>
        <v>5398.6952915600004</v>
      </c>
      <c r="L148" s="36">
        <f>SUMIFS(СВЦЭМ!$D$39:$D$782,СВЦЭМ!$A$39:$A$782,$A148,СВЦЭМ!$B$39:$B$782,L$119)+'СЕТ СН'!$I$11+СВЦЭМ!$D$10+'СЕТ СН'!$I$5-'СЕТ СН'!$I$21</f>
        <v>5403.4044699200003</v>
      </c>
      <c r="M148" s="36">
        <f>SUMIFS(СВЦЭМ!$D$39:$D$782,СВЦЭМ!$A$39:$A$782,$A148,СВЦЭМ!$B$39:$B$782,M$119)+'СЕТ СН'!$I$11+СВЦЭМ!$D$10+'СЕТ СН'!$I$5-'СЕТ СН'!$I$21</f>
        <v>5414.5444054899999</v>
      </c>
      <c r="N148" s="36">
        <f>SUMIFS(СВЦЭМ!$D$39:$D$782,СВЦЭМ!$A$39:$A$782,$A148,СВЦЭМ!$B$39:$B$782,N$119)+'СЕТ СН'!$I$11+СВЦЭМ!$D$10+'СЕТ СН'!$I$5-'СЕТ СН'!$I$21</f>
        <v>5411.69823189</v>
      </c>
      <c r="O148" s="36">
        <f>SUMIFS(СВЦЭМ!$D$39:$D$782,СВЦЭМ!$A$39:$A$782,$A148,СВЦЭМ!$B$39:$B$782,O$119)+'СЕТ СН'!$I$11+СВЦЭМ!$D$10+'СЕТ СН'!$I$5-'СЕТ СН'!$I$21</f>
        <v>5407.9609084399999</v>
      </c>
      <c r="P148" s="36">
        <f>SUMIFS(СВЦЭМ!$D$39:$D$782,СВЦЭМ!$A$39:$A$782,$A148,СВЦЭМ!$B$39:$B$782,P$119)+'СЕТ СН'!$I$11+СВЦЭМ!$D$10+'СЕТ СН'!$I$5-'СЕТ СН'!$I$21</f>
        <v>5400.9023255100001</v>
      </c>
      <c r="Q148" s="36">
        <f>SUMIFS(СВЦЭМ!$D$39:$D$782,СВЦЭМ!$A$39:$A$782,$A148,СВЦЭМ!$B$39:$B$782,Q$119)+'СЕТ СН'!$I$11+СВЦЭМ!$D$10+'СЕТ СН'!$I$5-'СЕТ СН'!$I$21</f>
        <v>5395.7879465799997</v>
      </c>
      <c r="R148" s="36">
        <f>SUMIFS(СВЦЭМ!$D$39:$D$782,СВЦЭМ!$A$39:$A$782,$A148,СВЦЭМ!$B$39:$B$782,R$119)+'СЕТ СН'!$I$11+СВЦЭМ!$D$10+'СЕТ СН'!$I$5-'СЕТ СН'!$I$21</f>
        <v>5387.0890224300001</v>
      </c>
      <c r="S148" s="36">
        <f>SUMIFS(СВЦЭМ!$D$39:$D$782,СВЦЭМ!$A$39:$A$782,$A148,СВЦЭМ!$B$39:$B$782,S$119)+'СЕТ СН'!$I$11+СВЦЭМ!$D$10+'СЕТ СН'!$I$5-'СЕТ СН'!$I$21</f>
        <v>5383.4764395100001</v>
      </c>
      <c r="T148" s="36">
        <f>SUMIFS(СВЦЭМ!$D$39:$D$782,СВЦЭМ!$A$39:$A$782,$A148,СВЦЭМ!$B$39:$B$782,T$119)+'СЕТ СН'!$I$11+СВЦЭМ!$D$10+'СЕТ СН'!$I$5-'СЕТ СН'!$I$21</f>
        <v>5305.28688315</v>
      </c>
      <c r="U148" s="36">
        <f>SUMIFS(СВЦЭМ!$D$39:$D$782,СВЦЭМ!$A$39:$A$782,$A148,СВЦЭМ!$B$39:$B$782,U$119)+'СЕТ СН'!$I$11+СВЦЭМ!$D$10+'СЕТ СН'!$I$5-'СЕТ СН'!$I$21</f>
        <v>5313.6288424100003</v>
      </c>
      <c r="V148" s="36">
        <f>SUMIFS(СВЦЭМ!$D$39:$D$782,СВЦЭМ!$A$39:$A$782,$A148,СВЦЭМ!$B$39:$B$782,V$119)+'СЕТ СН'!$I$11+СВЦЭМ!$D$10+'СЕТ СН'!$I$5-'СЕТ СН'!$I$21</f>
        <v>5322.4636180400003</v>
      </c>
      <c r="W148" s="36">
        <f>SUMIFS(СВЦЭМ!$D$39:$D$782,СВЦЭМ!$A$39:$A$782,$A148,СВЦЭМ!$B$39:$B$782,W$119)+'СЕТ СН'!$I$11+СВЦЭМ!$D$10+'СЕТ СН'!$I$5-'СЕТ СН'!$I$21</f>
        <v>5307.1610120800005</v>
      </c>
      <c r="X148" s="36">
        <f>SUMIFS(СВЦЭМ!$D$39:$D$782,СВЦЭМ!$A$39:$A$782,$A148,СВЦЭМ!$B$39:$B$782,X$119)+'СЕТ СН'!$I$11+СВЦЭМ!$D$10+'СЕТ СН'!$I$5-'СЕТ СН'!$I$21</f>
        <v>5358.5499908000002</v>
      </c>
      <c r="Y148" s="36">
        <f>SUMIFS(СВЦЭМ!$D$39:$D$782,СВЦЭМ!$A$39:$A$782,$A148,СВЦЭМ!$B$39:$B$782,Y$119)+'СЕТ СН'!$I$11+СВЦЭМ!$D$10+'СЕТ СН'!$I$5-'СЕТ СН'!$I$21</f>
        <v>5402.0966249100002</v>
      </c>
    </row>
    <row r="149" spans="1:27" ht="15.75" x14ac:dyDescent="0.2">
      <c r="A149" s="35">
        <f t="shared" si="3"/>
        <v>45076</v>
      </c>
      <c r="B149" s="36">
        <f>SUMIFS(СВЦЭМ!$D$39:$D$782,СВЦЭМ!$A$39:$A$782,$A149,СВЦЭМ!$B$39:$B$782,B$119)+'СЕТ СН'!$I$11+СВЦЭМ!$D$10+'СЕТ СН'!$I$5-'СЕТ СН'!$I$21</f>
        <v>5526.73228182</v>
      </c>
      <c r="C149" s="36">
        <f>SUMIFS(СВЦЭМ!$D$39:$D$782,СВЦЭМ!$A$39:$A$782,$A149,СВЦЭМ!$B$39:$B$782,C$119)+'СЕТ СН'!$I$11+СВЦЭМ!$D$10+'СЕТ СН'!$I$5-'СЕТ СН'!$I$21</f>
        <v>5586.96307772</v>
      </c>
      <c r="D149" s="36">
        <f>SUMIFS(СВЦЭМ!$D$39:$D$782,СВЦЭМ!$A$39:$A$782,$A149,СВЦЭМ!$B$39:$B$782,D$119)+'СЕТ СН'!$I$11+СВЦЭМ!$D$10+'СЕТ СН'!$I$5-'СЕТ СН'!$I$21</f>
        <v>5641.2496633999999</v>
      </c>
      <c r="E149" s="36">
        <f>SUMIFS(СВЦЭМ!$D$39:$D$782,СВЦЭМ!$A$39:$A$782,$A149,СВЦЭМ!$B$39:$B$782,E$119)+'СЕТ СН'!$I$11+СВЦЭМ!$D$10+'СЕТ СН'!$I$5-'СЕТ СН'!$I$21</f>
        <v>5635.1573025200005</v>
      </c>
      <c r="F149" s="36">
        <f>SUMIFS(СВЦЭМ!$D$39:$D$782,СВЦЭМ!$A$39:$A$782,$A149,СВЦЭМ!$B$39:$B$782,F$119)+'СЕТ СН'!$I$11+СВЦЭМ!$D$10+'СЕТ СН'!$I$5-'СЕТ СН'!$I$21</f>
        <v>5634.4441588999998</v>
      </c>
      <c r="G149" s="36">
        <f>SUMIFS(СВЦЭМ!$D$39:$D$782,СВЦЭМ!$A$39:$A$782,$A149,СВЦЭМ!$B$39:$B$782,G$119)+'СЕТ СН'!$I$11+СВЦЭМ!$D$10+'СЕТ СН'!$I$5-'СЕТ СН'!$I$21</f>
        <v>5582.9620362200003</v>
      </c>
      <c r="H149" s="36">
        <f>SUMIFS(СВЦЭМ!$D$39:$D$782,СВЦЭМ!$A$39:$A$782,$A149,СВЦЭМ!$B$39:$B$782,H$119)+'СЕТ СН'!$I$11+СВЦЭМ!$D$10+'СЕТ СН'!$I$5-'СЕТ СН'!$I$21</f>
        <v>5499.7504733900005</v>
      </c>
      <c r="I149" s="36">
        <f>SUMIFS(СВЦЭМ!$D$39:$D$782,СВЦЭМ!$A$39:$A$782,$A149,СВЦЭМ!$B$39:$B$782,I$119)+'СЕТ СН'!$I$11+СВЦЭМ!$D$10+'СЕТ СН'!$I$5-'СЕТ СН'!$I$21</f>
        <v>5455.4526180000003</v>
      </c>
      <c r="J149" s="36">
        <f>SUMIFS(СВЦЭМ!$D$39:$D$782,СВЦЭМ!$A$39:$A$782,$A149,СВЦЭМ!$B$39:$B$782,J$119)+'СЕТ СН'!$I$11+СВЦЭМ!$D$10+'СЕТ СН'!$I$5-'СЕТ СН'!$I$21</f>
        <v>5406.0187148100003</v>
      </c>
      <c r="K149" s="36">
        <f>SUMIFS(СВЦЭМ!$D$39:$D$782,СВЦЭМ!$A$39:$A$782,$A149,СВЦЭМ!$B$39:$B$782,K$119)+'СЕТ СН'!$I$11+СВЦЭМ!$D$10+'СЕТ СН'!$I$5-'СЕТ СН'!$I$21</f>
        <v>5447.8004550700007</v>
      </c>
      <c r="L149" s="36">
        <f>SUMIFS(СВЦЭМ!$D$39:$D$782,СВЦЭМ!$A$39:$A$782,$A149,СВЦЭМ!$B$39:$B$782,L$119)+'СЕТ СН'!$I$11+СВЦЭМ!$D$10+'СЕТ СН'!$I$5-'СЕТ СН'!$I$21</f>
        <v>5433.5133360899999</v>
      </c>
      <c r="M149" s="36">
        <f>SUMIFS(СВЦЭМ!$D$39:$D$782,СВЦЭМ!$A$39:$A$782,$A149,СВЦЭМ!$B$39:$B$782,M$119)+'СЕТ СН'!$I$11+СВЦЭМ!$D$10+'СЕТ СН'!$I$5-'СЕТ СН'!$I$21</f>
        <v>5442.7823529500001</v>
      </c>
      <c r="N149" s="36">
        <f>SUMIFS(СВЦЭМ!$D$39:$D$782,СВЦЭМ!$A$39:$A$782,$A149,СВЦЭМ!$B$39:$B$782,N$119)+'СЕТ СН'!$I$11+СВЦЭМ!$D$10+'СЕТ СН'!$I$5-'СЕТ СН'!$I$21</f>
        <v>5475.3044521100001</v>
      </c>
      <c r="O149" s="36">
        <f>SUMIFS(СВЦЭМ!$D$39:$D$782,СВЦЭМ!$A$39:$A$782,$A149,СВЦЭМ!$B$39:$B$782,O$119)+'СЕТ СН'!$I$11+СВЦЭМ!$D$10+'СЕТ СН'!$I$5-'СЕТ СН'!$I$21</f>
        <v>5435.0408462800006</v>
      </c>
      <c r="P149" s="36">
        <f>SUMIFS(СВЦЭМ!$D$39:$D$782,СВЦЭМ!$A$39:$A$782,$A149,СВЦЭМ!$B$39:$B$782,P$119)+'СЕТ СН'!$I$11+СВЦЭМ!$D$10+'СЕТ СН'!$I$5-'СЕТ СН'!$I$21</f>
        <v>5442.2139509500003</v>
      </c>
      <c r="Q149" s="36">
        <f>SUMIFS(СВЦЭМ!$D$39:$D$782,СВЦЭМ!$A$39:$A$782,$A149,СВЦЭМ!$B$39:$B$782,Q$119)+'СЕТ СН'!$I$11+СВЦЭМ!$D$10+'СЕТ СН'!$I$5-'СЕТ СН'!$I$21</f>
        <v>5446.6528690900004</v>
      </c>
      <c r="R149" s="36">
        <f>SUMIFS(СВЦЭМ!$D$39:$D$782,СВЦЭМ!$A$39:$A$782,$A149,СВЦЭМ!$B$39:$B$782,R$119)+'СЕТ СН'!$I$11+СВЦЭМ!$D$10+'СЕТ СН'!$I$5-'СЕТ СН'!$I$21</f>
        <v>5463.0658097000005</v>
      </c>
      <c r="S149" s="36">
        <f>SUMIFS(СВЦЭМ!$D$39:$D$782,СВЦЭМ!$A$39:$A$782,$A149,СВЦЭМ!$B$39:$B$782,S$119)+'СЕТ СН'!$I$11+СВЦЭМ!$D$10+'СЕТ СН'!$I$5-'СЕТ СН'!$I$21</f>
        <v>5420.9328345600006</v>
      </c>
      <c r="T149" s="36">
        <f>SUMIFS(СВЦЭМ!$D$39:$D$782,СВЦЭМ!$A$39:$A$782,$A149,СВЦЭМ!$B$39:$B$782,T$119)+'СЕТ СН'!$I$11+СВЦЭМ!$D$10+'СЕТ СН'!$I$5-'СЕТ СН'!$I$21</f>
        <v>5396.0291262800001</v>
      </c>
      <c r="U149" s="36">
        <f>SUMIFS(СВЦЭМ!$D$39:$D$782,СВЦЭМ!$A$39:$A$782,$A149,СВЦЭМ!$B$39:$B$782,U$119)+'СЕТ СН'!$I$11+СВЦЭМ!$D$10+'СЕТ СН'!$I$5-'СЕТ СН'!$I$21</f>
        <v>5336.85297145</v>
      </c>
      <c r="V149" s="36">
        <f>SUMIFS(СВЦЭМ!$D$39:$D$782,СВЦЭМ!$A$39:$A$782,$A149,СВЦЭМ!$B$39:$B$782,V$119)+'СЕТ СН'!$I$11+СВЦЭМ!$D$10+'СЕТ СН'!$I$5-'СЕТ СН'!$I$21</f>
        <v>5310.9103585100002</v>
      </c>
      <c r="W149" s="36">
        <f>SUMIFS(СВЦЭМ!$D$39:$D$782,СВЦЭМ!$A$39:$A$782,$A149,СВЦЭМ!$B$39:$B$782,W$119)+'СЕТ СН'!$I$11+СВЦЭМ!$D$10+'СЕТ СН'!$I$5-'СЕТ СН'!$I$21</f>
        <v>5339.7273776800002</v>
      </c>
      <c r="X149" s="36">
        <f>SUMIFS(СВЦЭМ!$D$39:$D$782,СВЦЭМ!$A$39:$A$782,$A149,СВЦЭМ!$B$39:$B$782,X$119)+'СЕТ СН'!$I$11+СВЦЭМ!$D$10+'СЕТ СН'!$I$5-'СЕТ СН'!$I$21</f>
        <v>5409.6454578400007</v>
      </c>
      <c r="Y149" s="36">
        <f>SUMIFS(СВЦЭМ!$D$39:$D$782,СВЦЭМ!$A$39:$A$782,$A149,СВЦЭМ!$B$39:$B$782,Y$119)+'СЕТ СН'!$I$11+СВЦЭМ!$D$10+'СЕТ СН'!$I$5-'СЕТ СН'!$I$21</f>
        <v>5452.0862399100006</v>
      </c>
    </row>
    <row r="150" spans="1:27" ht="15.75" x14ac:dyDescent="0.2">
      <c r="A150" s="35">
        <f t="shared" si="3"/>
        <v>45077</v>
      </c>
      <c r="B150" s="36">
        <f>SUMIFS(СВЦЭМ!$D$39:$D$782,СВЦЭМ!$A$39:$A$782,$A150,СВЦЭМ!$B$39:$B$782,B$119)+'СЕТ СН'!$I$11+СВЦЭМ!$D$10+'СЕТ СН'!$I$5-'СЕТ СН'!$I$21</f>
        <v>5579.0708700499999</v>
      </c>
      <c r="C150" s="36">
        <f>SUMIFS(СВЦЭМ!$D$39:$D$782,СВЦЭМ!$A$39:$A$782,$A150,СВЦЭМ!$B$39:$B$782,C$119)+'СЕТ СН'!$I$11+СВЦЭМ!$D$10+'СЕТ СН'!$I$5-'СЕТ СН'!$I$21</f>
        <v>5639.4829639899999</v>
      </c>
      <c r="D150" s="36">
        <f>SUMIFS(СВЦЭМ!$D$39:$D$782,СВЦЭМ!$A$39:$A$782,$A150,СВЦЭМ!$B$39:$B$782,D$119)+'СЕТ СН'!$I$11+СВЦЭМ!$D$10+'СЕТ СН'!$I$5-'СЕТ СН'!$I$21</f>
        <v>5652.6676847199997</v>
      </c>
      <c r="E150" s="36">
        <f>SUMIFS(СВЦЭМ!$D$39:$D$782,СВЦЭМ!$A$39:$A$782,$A150,СВЦЭМ!$B$39:$B$782,E$119)+'СЕТ СН'!$I$11+СВЦЭМ!$D$10+'СЕТ СН'!$I$5-'СЕТ СН'!$I$21</f>
        <v>5623.44520526</v>
      </c>
      <c r="F150" s="36">
        <f>SUMIFS(СВЦЭМ!$D$39:$D$782,СВЦЭМ!$A$39:$A$782,$A150,СВЦЭМ!$B$39:$B$782,F$119)+'СЕТ СН'!$I$11+СВЦЭМ!$D$10+'СЕТ СН'!$I$5-'СЕТ СН'!$I$21</f>
        <v>5636.4520797200003</v>
      </c>
      <c r="G150" s="36">
        <f>SUMIFS(СВЦЭМ!$D$39:$D$782,СВЦЭМ!$A$39:$A$782,$A150,СВЦЭМ!$B$39:$B$782,G$119)+'СЕТ СН'!$I$11+СВЦЭМ!$D$10+'СЕТ СН'!$I$5-'СЕТ СН'!$I$21</f>
        <v>5633.1264213499999</v>
      </c>
      <c r="H150" s="36">
        <f>SUMIFS(СВЦЭМ!$D$39:$D$782,СВЦЭМ!$A$39:$A$782,$A150,СВЦЭМ!$B$39:$B$782,H$119)+'СЕТ СН'!$I$11+СВЦЭМ!$D$10+'СЕТ СН'!$I$5-'СЕТ СН'!$I$21</f>
        <v>5481.8776199399999</v>
      </c>
      <c r="I150" s="36">
        <f>SUMIFS(СВЦЭМ!$D$39:$D$782,СВЦЭМ!$A$39:$A$782,$A150,СВЦЭМ!$B$39:$B$782,I$119)+'СЕТ СН'!$I$11+СВЦЭМ!$D$10+'СЕТ СН'!$I$5-'СЕТ СН'!$I$21</f>
        <v>5454.4582957900002</v>
      </c>
      <c r="J150" s="36">
        <f>SUMIFS(СВЦЭМ!$D$39:$D$782,СВЦЭМ!$A$39:$A$782,$A150,СВЦЭМ!$B$39:$B$782,J$119)+'СЕТ СН'!$I$11+СВЦЭМ!$D$10+'СЕТ СН'!$I$5-'СЕТ СН'!$I$21</f>
        <v>5394.66275434</v>
      </c>
      <c r="K150" s="36">
        <f>SUMIFS(СВЦЭМ!$D$39:$D$782,СВЦЭМ!$A$39:$A$782,$A150,СВЦЭМ!$B$39:$B$782,K$119)+'СЕТ СН'!$I$11+СВЦЭМ!$D$10+'СЕТ СН'!$I$5-'СЕТ СН'!$I$21</f>
        <v>5399.0953647400002</v>
      </c>
      <c r="L150" s="36">
        <f>SUMIFS(СВЦЭМ!$D$39:$D$782,СВЦЭМ!$A$39:$A$782,$A150,СВЦЭМ!$B$39:$B$782,L$119)+'СЕТ СН'!$I$11+СВЦЭМ!$D$10+'СЕТ СН'!$I$5-'СЕТ СН'!$I$21</f>
        <v>5385.76523026</v>
      </c>
      <c r="M150" s="36">
        <f>SUMIFS(СВЦЭМ!$D$39:$D$782,СВЦЭМ!$A$39:$A$782,$A150,СВЦЭМ!$B$39:$B$782,M$119)+'СЕТ СН'!$I$11+СВЦЭМ!$D$10+'СЕТ СН'!$I$5-'СЕТ СН'!$I$21</f>
        <v>5408.1245331</v>
      </c>
      <c r="N150" s="36">
        <f>SUMIFS(СВЦЭМ!$D$39:$D$782,СВЦЭМ!$A$39:$A$782,$A150,СВЦЭМ!$B$39:$B$782,N$119)+'СЕТ СН'!$I$11+СВЦЭМ!$D$10+'СЕТ СН'!$I$5-'СЕТ СН'!$I$21</f>
        <v>5432.8447958300003</v>
      </c>
      <c r="O150" s="36">
        <f>SUMIFS(СВЦЭМ!$D$39:$D$782,СВЦЭМ!$A$39:$A$782,$A150,СВЦЭМ!$B$39:$B$782,O$119)+'СЕТ СН'!$I$11+СВЦЭМ!$D$10+'СЕТ СН'!$I$5-'СЕТ СН'!$I$21</f>
        <v>5397.49543068</v>
      </c>
      <c r="P150" s="36">
        <f>SUMIFS(СВЦЭМ!$D$39:$D$782,СВЦЭМ!$A$39:$A$782,$A150,СВЦЭМ!$B$39:$B$782,P$119)+'СЕТ СН'!$I$11+СВЦЭМ!$D$10+'СЕТ СН'!$I$5-'СЕТ СН'!$I$21</f>
        <v>5428.0617759500001</v>
      </c>
      <c r="Q150" s="36">
        <f>SUMIFS(СВЦЭМ!$D$39:$D$782,СВЦЭМ!$A$39:$A$782,$A150,СВЦЭМ!$B$39:$B$782,Q$119)+'СЕТ СН'!$I$11+СВЦЭМ!$D$10+'СЕТ СН'!$I$5-'СЕТ СН'!$I$21</f>
        <v>5421.5753192600005</v>
      </c>
      <c r="R150" s="36">
        <f>SUMIFS(СВЦЭМ!$D$39:$D$782,СВЦЭМ!$A$39:$A$782,$A150,СВЦЭМ!$B$39:$B$782,R$119)+'СЕТ СН'!$I$11+СВЦЭМ!$D$10+'СЕТ СН'!$I$5-'СЕТ СН'!$I$21</f>
        <v>5420.2521687500002</v>
      </c>
      <c r="S150" s="36">
        <f>SUMIFS(СВЦЭМ!$D$39:$D$782,СВЦЭМ!$A$39:$A$782,$A150,СВЦЭМ!$B$39:$B$782,S$119)+'СЕТ СН'!$I$11+СВЦЭМ!$D$10+'СЕТ СН'!$I$5-'СЕТ СН'!$I$21</f>
        <v>5411.3831351099998</v>
      </c>
      <c r="T150" s="36">
        <f>SUMIFS(СВЦЭМ!$D$39:$D$782,СВЦЭМ!$A$39:$A$782,$A150,СВЦЭМ!$B$39:$B$782,T$119)+'СЕТ СН'!$I$11+СВЦЭМ!$D$10+'СЕТ СН'!$I$5-'СЕТ СН'!$I$21</f>
        <v>5369.2825255799999</v>
      </c>
      <c r="U150" s="36">
        <f>SUMIFS(СВЦЭМ!$D$39:$D$782,СВЦЭМ!$A$39:$A$782,$A150,СВЦЭМ!$B$39:$B$782,U$119)+'СЕТ СН'!$I$11+СВЦЭМ!$D$10+'СЕТ СН'!$I$5-'СЕТ СН'!$I$21</f>
        <v>5307.9132682700001</v>
      </c>
      <c r="V150" s="36">
        <f>SUMIFS(СВЦЭМ!$D$39:$D$782,СВЦЭМ!$A$39:$A$782,$A150,СВЦЭМ!$B$39:$B$782,V$119)+'СЕТ СН'!$I$11+СВЦЭМ!$D$10+'СЕТ СН'!$I$5-'СЕТ СН'!$I$21</f>
        <v>5282.0514813700001</v>
      </c>
      <c r="W150" s="36">
        <f>SUMIFS(СВЦЭМ!$D$39:$D$782,СВЦЭМ!$A$39:$A$782,$A150,СВЦЭМ!$B$39:$B$782,W$119)+'СЕТ СН'!$I$11+СВЦЭМ!$D$10+'СЕТ СН'!$I$5-'СЕТ СН'!$I$21</f>
        <v>5284.9796846900008</v>
      </c>
      <c r="X150" s="36">
        <f>SUMIFS(СВЦЭМ!$D$39:$D$782,СВЦЭМ!$A$39:$A$782,$A150,СВЦЭМ!$B$39:$B$782,X$119)+'СЕТ СН'!$I$11+СВЦЭМ!$D$10+'СЕТ СН'!$I$5-'СЕТ СН'!$I$21</f>
        <v>5336.0035197400002</v>
      </c>
      <c r="Y150" s="36">
        <f>SUMIFS(СВЦЭМ!$D$39:$D$782,СВЦЭМ!$A$39:$A$782,$A150,СВЦЭМ!$B$39:$B$782,Y$119)+'СЕТ СН'!$I$11+СВЦЭМ!$D$10+'СЕТ СН'!$I$5-'СЕТ СН'!$I$21</f>
        <v>5395.0505868700002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SUMIFS(СВЦЭМ!$E$39:$E$782,СВЦЭМ!$A$39:$A$782,$A156,СВЦЭМ!$B$39:$B$782,B$155)+'СЕТ СН'!$F$12</f>
        <v>250.65584059</v>
      </c>
      <c r="C156" s="36">
        <f>SUMIFS(СВЦЭМ!$E$39:$E$782,СВЦЭМ!$A$39:$A$782,$A156,СВЦЭМ!$B$39:$B$782,C$155)+'СЕТ СН'!$F$12</f>
        <v>265.42808441</v>
      </c>
      <c r="D156" s="36">
        <f>SUMIFS(СВЦЭМ!$E$39:$E$782,СВЦЭМ!$A$39:$A$782,$A156,СВЦЭМ!$B$39:$B$782,D$155)+'СЕТ СН'!$F$12</f>
        <v>273.86453800999999</v>
      </c>
      <c r="E156" s="36">
        <f>SUMIFS(СВЦЭМ!$E$39:$E$782,СВЦЭМ!$A$39:$A$782,$A156,СВЦЭМ!$B$39:$B$782,E$155)+'СЕТ СН'!$F$12</f>
        <v>278.69507869</v>
      </c>
      <c r="F156" s="36">
        <f>SUMIFS(СВЦЭМ!$E$39:$E$782,СВЦЭМ!$A$39:$A$782,$A156,СВЦЭМ!$B$39:$B$782,F$155)+'СЕТ СН'!$F$12</f>
        <v>279.30932243000001</v>
      </c>
      <c r="G156" s="36">
        <f>SUMIFS(СВЦЭМ!$E$39:$E$782,СВЦЭМ!$A$39:$A$782,$A156,СВЦЭМ!$B$39:$B$782,G$155)+'СЕТ СН'!$F$12</f>
        <v>277.78179093</v>
      </c>
      <c r="H156" s="36">
        <f>SUMIFS(СВЦЭМ!$E$39:$E$782,СВЦЭМ!$A$39:$A$782,$A156,СВЦЭМ!$B$39:$B$782,H$155)+'СЕТ СН'!$F$12</f>
        <v>277.96341295000002</v>
      </c>
      <c r="I156" s="36">
        <f>SUMIFS(СВЦЭМ!$E$39:$E$782,СВЦЭМ!$A$39:$A$782,$A156,СВЦЭМ!$B$39:$B$782,I$155)+'СЕТ СН'!$F$12</f>
        <v>270.45776798999998</v>
      </c>
      <c r="J156" s="36">
        <f>SUMIFS(СВЦЭМ!$E$39:$E$782,СВЦЭМ!$A$39:$A$782,$A156,СВЦЭМ!$B$39:$B$782,J$155)+'СЕТ СН'!$F$12</f>
        <v>263.06789627000001</v>
      </c>
      <c r="K156" s="36">
        <f>SUMIFS(СВЦЭМ!$E$39:$E$782,СВЦЭМ!$A$39:$A$782,$A156,СВЦЭМ!$B$39:$B$782,K$155)+'СЕТ СН'!$F$12</f>
        <v>256.00113499999998</v>
      </c>
      <c r="L156" s="36">
        <f>SUMIFS(СВЦЭМ!$E$39:$E$782,СВЦЭМ!$A$39:$A$782,$A156,СВЦЭМ!$B$39:$B$782,L$155)+'СЕТ СН'!$F$12</f>
        <v>251.04148497</v>
      </c>
      <c r="M156" s="36">
        <f>SUMIFS(СВЦЭМ!$E$39:$E$782,СВЦЭМ!$A$39:$A$782,$A156,СВЦЭМ!$B$39:$B$782,M$155)+'СЕТ СН'!$F$12</f>
        <v>251.85045822999999</v>
      </c>
      <c r="N156" s="36">
        <f>SUMIFS(СВЦЭМ!$E$39:$E$782,СВЦЭМ!$A$39:$A$782,$A156,СВЦЭМ!$B$39:$B$782,N$155)+'СЕТ СН'!$F$12</f>
        <v>256.70631707000001</v>
      </c>
      <c r="O156" s="36">
        <f>SUMIFS(СВЦЭМ!$E$39:$E$782,СВЦЭМ!$A$39:$A$782,$A156,СВЦЭМ!$B$39:$B$782,O$155)+'СЕТ СН'!$F$12</f>
        <v>258.32069475999998</v>
      </c>
      <c r="P156" s="36">
        <f>SUMIFS(СВЦЭМ!$E$39:$E$782,СВЦЭМ!$A$39:$A$782,$A156,СВЦЭМ!$B$39:$B$782,P$155)+'СЕТ СН'!$F$12</f>
        <v>258.03593078</v>
      </c>
      <c r="Q156" s="36">
        <f>SUMIFS(СВЦЭМ!$E$39:$E$782,СВЦЭМ!$A$39:$A$782,$A156,СВЦЭМ!$B$39:$B$782,Q$155)+'СЕТ СН'!$F$12</f>
        <v>259.09518666000002</v>
      </c>
      <c r="R156" s="36">
        <f>SUMIFS(СВЦЭМ!$E$39:$E$782,СВЦЭМ!$A$39:$A$782,$A156,СВЦЭМ!$B$39:$B$782,R$155)+'СЕТ СН'!$F$12</f>
        <v>258.62656455000001</v>
      </c>
      <c r="S156" s="36">
        <f>SUMIFS(СВЦЭМ!$E$39:$E$782,СВЦЭМ!$A$39:$A$782,$A156,СВЦЭМ!$B$39:$B$782,S$155)+'СЕТ СН'!$F$12</f>
        <v>250.45689454999999</v>
      </c>
      <c r="T156" s="36">
        <f>SUMIFS(СВЦЭМ!$E$39:$E$782,СВЦЭМ!$A$39:$A$782,$A156,СВЦЭМ!$B$39:$B$782,T$155)+'СЕТ СН'!$F$12</f>
        <v>246.07873612</v>
      </c>
      <c r="U156" s="36">
        <f>SUMIFS(СВЦЭМ!$E$39:$E$782,СВЦЭМ!$A$39:$A$782,$A156,СВЦЭМ!$B$39:$B$782,U$155)+'СЕТ СН'!$F$12</f>
        <v>242.28548874000001</v>
      </c>
      <c r="V156" s="36">
        <f>SUMIFS(СВЦЭМ!$E$39:$E$782,СВЦЭМ!$A$39:$A$782,$A156,СВЦЭМ!$B$39:$B$782,V$155)+'СЕТ СН'!$F$12</f>
        <v>234.71768732000001</v>
      </c>
      <c r="W156" s="36">
        <f>SUMIFS(СВЦЭМ!$E$39:$E$782,СВЦЭМ!$A$39:$A$782,$A156,СВЦЭМ!$B$39:$B$782,W$155)+'СЕТ СН'!$F$12</f>
        <v>231.63783319000001</v>
      </c>
      <c r="X156" s="36">
        <f>SUMIFS(СВЦЭМ!$E$39:$E$782,СВЦЭМ!$A$39:$A$782,$A156,СВЦЭМ!$B$39:$B$782,X$155)+'СЕТ СН'!$F$12</f>
        <v>237.21331366999999</v>
      </c>
      <c r="Y156" s="36">
        <f>SUMIFS(СВЦЭМ!$E$39:$E$782,СВЦЭМ!$A$39:$A$782,$A156,СВЦЭМ!$B$39:$B$782,Y$155)+'СЕТ СН'!$F$12</f>
        <v>244.78806578999999</v>
      </c>
      <c r="AA156" s="45"/>
    </row>
    <row r="157" spans="1:27" ht="15.75" x14ac:dyDescent="0.2">
      <c r="A157" s="35">
        <f>A156+1</f>
        <v>45048</v>
      </c>
      <c r="B157" s="36">
        <f>SUMIFS(СВЦЭМ!$E$39:$E$782,СВЦЭМ!$A$39:$A$782,$A157,СВЦЭМ!$B$39:$B$782,B$155)+'СЕТ СН'!$F$12</f>
        <v>256.80520919000003</v>
      </c>
      <c r="C157" s="36">
        <f>SUMIFS(СВЦЭМ!$E$39:$E$782,СВЦЭМ!$A$39:$A$782,$A157,СВЦЭМ!$B$39:$B$782,C$155)+'СЕТ СН'!$F$12</f>
        <v>266.10336415</v>
      </c>
      <c r="D157" s="36">
        <f>SUMIFS(СВЦЭМ!$E$39:$E$782,СВЦЭМ!$A$39:$A$782,$A157,СВЦЭМ!$B$39:$B$782,D$155)+'СЕТ СН'!$F$12</f>
        <v>274.22696741999999</v>
      </c>
      <c r="E157" s="36">
        <f>SUMIFS(СВЦЭМ!$E$39:$E$782,СВЦЭМ!$A$39:$A$782,$A157,СВЦЭМ!$B$39:$B$782,E$155)+'СЕТ СН'!$F$12</f>
        <v>275.10011744000002</v>
      </c>
      <c r="F157" s="36">
        <f>SUMIFS(СВЦЭМ!$E$39:$E$782,СВЦЭМ!$A$39:$A$782,$A157,СВЦЭМ!$B$39:$B$782,F$155)+'СЕТ СН'!$F$12</f>
        <v>276.30571443000002</v>
      </c>
      <c r="G157" s="36">
        <f>SUMIFS(СВЦЭМ!$E$39:$E$782,СВЦЭМ!$A$39:$A$782,$A157,СВЦЭМ!$B$39:$B$782,G$155)+'СЕТ СН'!$F$12</f>
        <v>275.74189527999999</v>
      </c>
      <c r="H157" s="36">
        <f>SUMIFS(СВЦЭМ!$E$39:$E$782,СВЦЭМ!$A$39:$A$782,$A157,СВЦЭМ!$B$39:$B$782,H$155)+'СЕТ СН'!$F$12</f>
        <v>280.83641678999999</v>
      </c>
      <c r="I157" s="36">
        <f>SUMIFS(СВЦЭМ!$E$39:$E$782,СВЦЭМ!$A$39:$A$782,$A157,СВЦЭМ!$B$39:$B$782,I$155)+'СЕТ СН'!$F$12</f>
        <v>255.60801678999999</v>
      </c>
      <c r="J157" s="36">
        <f>SUMIFS(СВЦЭМ!$E$39:$E$782,СВЦЭМ!$A$39:$A$782,$A157,СВЦЭМ!$B$39:$B$782,J$155)+'СЕТ СН'!$F$12</f>
        <v>251.73342761999999</v>
      </c>
      <c r="K157" s="36">
        <f>SUMIFS(СВЦЭМ!$E$39:$E$782,СВЦЭМ!$A$39:$A$782,$A157,СВЦЭМ!$B$39:$B$782,K$155)+'СЕТ СН'!$F$12</f>
        <v>249.40058719999999</v>
      </c>
      <c r="L157" s="36">
        <f>SUMIFS(СВЦЭМ!$E$39:$E$782,СВЦЭМ!$A$39:$A$782,$A157,СВЦЭМ!$B$39:$B$782,L$155)+'СЕТ СН'!$F$12</f>
        <v>249.31293403000001</v>
      </c>
      <c r="M157" s="36">
        <f>SUMIFS(СВЦЭМ!$E$39:$E$782,СВЦЭМ!$A$39:$A$782,$A157,СВЦЭМ!$B$39:$B$782,M$155)+'СЕТ СН'!$F$12</f>
        <v>250.56843609000001</v>
      </c>
      <c r="N157" s="36">
        <f>SUMIFS(СВЦЭМ!$E$39:$E$782,СВЦЭМ!$A$39:$A$782,$A157,СВЦЭМ!$B$39:$B$782,N$155)+'СЕТ СН'!$F$12</f>
        <v>253.68014704999999</v>
      </c>
      <c r="O157" s="36">
        <f>SUMIFS(СВЦЭМ!$E$39:$E$782,СВЦЭМ!$A$39:$A$782,$A157,СВЦЭМ!$B$39:$B$782,O$155)+'СЕТ СН'!$F$12</f>
        <v>256.24744478000002</v>
      </c>
      <c r="P157" s="36">
        <f>SUMIFS(СВЦЭМ!$E$39:$E$782,СВЦЭМ!$A$39:$A$782,$A157,СВЦЭМ!$B$39:$B$782,P$155)+'СЕТ СН'!$F$12</f>
        <v>249.30555532</v>
      </c>
      <c r="Q157" s="36">
        <f>SUMIFS(СВЦЭМ!$E$39:$E$782,СВЦЭМ!$A$39:$A$782,$A157,СВЦЭМ!$B$39:$B$782,Q$155)+'СЕТ СН'!$F$12</f>
        <v>242.50921238000001</v>
      </c>
      <c r="R157" s="36">
        <f>SUMIFS(СВЦЭМ!$E$39:$E$782,СВЦЭМ!$A$39:$A$782,$A157,СВЦЭМ!$B$39:$B$782,R$155)+'СЕТ СН'!$F$12</f>
        <v>242.84201408999999</v>
      </c>
      <c r="S157" s="36">
        <f>SUMIFS(СВЦЭМ!$E$39:$E$782,СВЦЭМ!$A$39:$A$782,$A157,СВЦЭМ!$B$39:$B$782,S$155)+'СЕТ СН'!$F$12</f>
        <v>237.65290106</v>
      </c>
      <c r="T157" s="36">
        <f>SUMIFS(СВЦЭМ!$E$39:$E$782,СВЦЭМ!$A$39:$A$782,$A157,СВЦЭМ!$B$39:$B$782,T$155)+'СЕТ СН'!$F$12</f>
        <v>232.19869937999999</v>
      </c>
      <c r="U157" s="36">
        <f>SUMIFS(СВЦЭМ!$E$39:$E$782,СВЦЭМ!$A$39:$A$782,$A157,СВЦЭМ!$B$39:$B$782,U$155)+'СЕТ СН'!$F$12</f>
        <v>228.52835578</v>
      </c>
      <c r="V157" s="36">
        <f>SUMIFS(СВЦЭМ!$E$39:$E$782,СВЦЭМ!$A$39:$A$782,$A157,СВЦЭМ!$B$39:$B$782,V$155)+'СЕТ СН'!$F$12</f>
        <v>227.34366840999999</v>
      </c>
      <c r="W157" s="36">
        <f>SUMIFS(СВЦЭМ!$E$39:$E$782,СВЦЭМ!$A$39:$A$782,$A157,СВЦЭМ!$B$39:$B$782,W$155)+'СЕТ СН'!$F$12</f>
        <v>223.49831768999999</v>
      </c>
      <c r="X157" s="36">
        <f>SUMIFS(СВЦЭМ!$E$39:$E$782,СВЦЭМ!$A$39:$A$782,$A157,СВЦЭМ!$B$39:$B$782,X$155)+'СЕТ СН'!$F$12</f>
        <v>230.14422923000001</v>
      </c>
      <c r="Y157" s="36">
        <f>SUMIFS(СВЦЭМ!$E$39:$E$782,СВЦЭМ!$A$39:$A$782,$A157,СВЦЭМ!$B$39:$B$782,Y$155)+'СЕТ СН'!$F$12</f>
        <v>234.78412412</v>
      </c>
    </row>
    <row r="158" spans="1:27" ht="15.75" x14ac:dyDescent="0.2">
      <c r="A158" s="35">
        <f t="shared" ref="A158:A186" si="4">A157+1</f>
        <v>45049</v>
      </c>
      <c r="B158" s="36">
        <f>SUMIFS(СВЦЭМ!$E$39:$E$782,СВЦЭМ!$A$39:$A$782,$A158,СВЦЭМ!$B$39:$B$782,B$155)+'СЕТ СН'!$F$12</f>
        <v>254.91930772000001</v>
      </c>
      <c r="C158" s="36">
        <f>SUMIFS(СВЦЭМ!$E$39:$E$782,СВЦЭМ!$A$39:$A$782,$A158,СВЦЭМ!$B$39:$B$782,C$155)+'СЕТ СН'!$F$12</f>
        <v>264.14892163000002</v>
      </c>
      <c r="D158" s="36">
        <f>SUMIFS(СВЦЭМ!$E$39:$E$782,СВЦЭМ!$A$39:$A$782,$A158,СВЦЭМ!$B$39:$B$782,D$155)+'СЕТ СН'!$F$12</f>
        <v>274.55836255999998</v>
      </c>
      <c r="E158" s="36">
        <f>SUMIFS(СВЦЭМ!$E$39:$E$782,СВЦЭМ!$A$39:$A$782,$A158,СВЦЭМ!$B$39:$B$782,E$155)+'СЕТ СН'!$F$12</f>
        <v>275.21502491000001</v>
      </c>
      <c r="F158" s="36">
        <f>SUMIFS(СВЦЭМ!$E$39:$E$782,СВЦЭМ!$A$39:$A$782,$A158,СВЦЭМ!$B$39:$B$782,F$155)+'СЕТ СН'!$F$12</f>
        <v>277.21966627</v>
      </c>
      <c r="G158" s="36">
        <f>SUMIFS(СВЦЭМ!$E$39:$E$782,СВЦЭМ!$A$39:$A$782,$A158,СВЦЭМ!$B$39:$B$782,G$155)+'СЕТ СН'!$F$12</f>
        <v>271.46815121999998</v>
      </c>
      <c r="H158" s="36">
        <f>SUMIFS(СВЦЭМ!$E$39:$E$782,СВЦЭМ!$A$39:$A$782,$A158,СВЦЭМ!$B$39:$B$782,H$155)+'СЕТ СН'!$F$12</f>
        <v>263.58474230000002</v>
      </c>
      <c r="I158" s="36">
        <f>SUMIFS(СВЦЭМ!$E$39:$E$782,СВЦЭМ!$A$39:$A$782,$A158,СВЦЭМ!$B$39:$B$782,I$155)+'СЕТ СН'!$F$12</f>
        <v>251.88647398000001</v>
      </c>
      <c r="J158" s="36">
        <f>SUMIFS(СВЦЭМ!$E$39:$E$782,СВЦЭМ!$A$39:$A$782,$A158,СВЦЭМ!$B$39:$B$782,J$155)+'СЕТ СН'!$F$12</f>
        <v>245.89786233000001</v>
      </c>
      <c r="K158" s="36">
        <f>SUMIFS(СВЦЭМ!$E$39:$E$782,СВЦЭМ!$A$39:$A$782,$A158,СВЦЭМ!$B$39:$B$782,K$155)+'СЕТ СН'!$F$12</f>
        <v>240.12406906999999</v>
      </c>
      <c r="L158" s="36">
        <f>SUMIFS(СВЦЭМ!$E$39:$E$782,СВЦЭМ!$A$39:$A$782,$A158,СВЦЭМ!$B$39:$B$782,L$155)+'СЕТ СН'!$F$12</f>
        <v>238.68304119000001</v>
      </c>
      <c r="M158" s="36">
        <f>SUMIFS(СВЦЭМ!$E$39:$E$782,СВЦЭМ!$A$39:$A$782,$A158,СВЦЭМ!$B$39:$B$782,M$155)+'СЕТ СН'!$F$12</f>
        <v>242.57177107000001</v>
      </c>
      <c r="N158" s="36">
        <f>SUMIFS(СВЦЭМ!$E$39:$E$782,СВЦЭМ!$A$39:$A$782,$A158,СВЦЭМ!$B$39:$B$782,N$155)+'СЕТ СН'!$F$12</f>
        <v>249.06723675999999</v>
      </c>
      <c r="O158" s="36">
        <f>SUMIFS(СВЦЭМ!$E$39:$E$782,СВЦЭМ!$A$39:$A$782,$A158,СВЦЭМ!$B$39:$B$782,O$155)+'СЕТ СН'!$F$12</f>
        <v>250.62386834</v>
      </c>
      <c r="P158" s="36">
        <f>SUMIFS(СВЦЭМ!$E$39:$E$782,СВЦЭМ!$A$39:$A$782,$A158,СВЦЭМ!$B$39:$B$782,P$155)+'СЕТ СН'!$F$12</f>
        <v>252.33885129000001</v>
      </c>
      <c r="Q158" s="36">
        <f>SUMIFS(СВЦЭМ!$E$39:$E$782,СВЦЭМ!$A$39:$A$782,$A158,СВЦЭМ!$B$39:$B$782,Q$155)+'СЕТ СН'!$F$12</f>
        <v>254.43032292999999</v>
      </c>
      <c r="R158" s="36">
        <f>SUMIFS(СВЦЭМ!$E$39:$E$782,СВЦЭМ!$A$39:$A$782,$A158,СВЦЭМ!$B$39:$B$782,R$155)+'СЕТ СН'!$F$12</f>
        <v>253.47007818</v>
      </c>
      <c r="S158" s="36">
        <f>SUMIFS(СВЦЭМ!$E$39:$E$782,СВЦЭМ!$A$39:$A$782,$A158,СВЦЭМ!$B$39:$B$782,S$155)+'СЕТ СН'!$F$12</f>
        <v>247.20680551999999</v>
      </c>
      <c r="T158" s="36">
        <f>SUMIFS(СВЦЭМ!$E$39:$E$782,СВЦЭМ!$A$39:$A$782,$A158,СВЦЭМ!$B$39:$B$782,T$155)+'СЕТ СН'!$F$12</f>
        <v>241.67162597999999</v>
      </c>
      <c r="U158" s="36">
        <f>SUMIFS(СВЦЭМ!$E$39:$E$782,СВЦЭМ!$A$39:$A$782,$A158,СВЦЭМ!$B$39:$B$782,U$155)+'СЕТ СН'!$F$12</f>
        <v>239.05429638000001</v>
      </c>
      <c r="V158" s="36">
        <f>SUMIFS(СВЦЭМ!$E$39:$E$782,СВЦЭМ!$A$39:$A$782,$A158,СВЦЭМ!$B$39:$B$782,V$155)+'СЕТ СН'!$F$12</f>
        <v>234.37090548</v>
      </c>
      <c r="W158" s="36">
        <f>SUMIFS(СВЦЭМ!$E$39:$E$782,СВЦЭМ!$A$39:$A$782,$A158,СВЦЭМ!$B$39:$B$782,W$155)+'СЕТ СН'!$F$12</f>
        <v>232.13278894999999</v>
      </c>
      <c r="X158" s="36">
        <f>SUMIFS(СВЦЭМ!$E$39:$E$782,СВЦЭМ!$A$39:$A$782,$A158,СВЦЭМ!$B$39:$B$782,X$155)+'СЕТ СН'!$F$12</f>
        <v>239.35275639</v>
      </c>
      <c r="Y158" s="36">
        <f>SUMIFS(СВЦЭМ!$E$39:$E$782,СВЦЭМ!$A$39:$A$782,$A158,СВЦЭМ!$B$39:$B$782,Y$155)+'СЕТ СН'!$F$12</f>
        <v>247.57678702000001</v>
      </c>
    </row>
    <row r="159" spans="1:27" ht="15.75" x14ac:dyDescent="0.2">
      <c r="A159" s="35">
        <f t="shared" si="4"/>
        <v>45050</v>
      </c>
      <c r="B159" s="36">
        <f>SUMIFS(СВЦЭМ!$E$39:$E$782,СВЦЭМ!$A$39:$A$782,$A159,СВЦЭМ!$B$39:$B$782,B$155)+'СЕТ СН'!$F$12</f>
        <v>276.11752123999997</v>
      </c>
      <c r="C159" s="36">
        <f>SUMIFS(СВЦЭМ!$E$39:$E$782,СВЦЭМ!$A$39:$A$782,$A159,СВЦЭМ!$B$39:$B$782,C$155)+'СЕТ СН'!$F$12</f>
        <v>287.73835527</v>
      </c>
      <c r="D159" s="36">
        <f>SUMIFS(СВЦЭМ!$E$39:$E$782,СВЦЭМ!$A$39:$A$782,$A159,СВЦЭМ!$B$39:$B$782,D$155)+'СЕТ СН'!$F$12</f>
        <v>295.89288945999999</v>
      </c>
      <c r="E159" s="36">
        <f>SUMIFS(СВЦЭМ!$E$39:$E$782,СВЦЭМ!$A$39:$A$782,$A159,СВЦЭМ!$B$39:$B$782,E$155)+'СЕТ СН'!$F$12</f>
        <v>295.71973575999999</v>
      </c>
      <c r="F159" s="36">
        <f>SUMIFS(СВЦЭМ!$E$39:$E$782,СВЦЭМ!$A$39:$A$782,$A159,СВЦЭМ!$B$39:$B$782,F$155)+'СЕТ СН'!$F$12</f>
        <v>295.47001269999998</v>
      </c>
      <c r="G159" s="36">
        <f>SUMIFS(СВЦЭМ!$E$39:$E$782,СВЦЭМ!$A$39:$A$782,$A159,СВЦЭМ!$B$39:$B$782,G$155)+'СЕТ СН'!$F$12</f>
        <v>295.45756478999999</v>
      </c>
      <c r="H159" s="36">
        <f>SUMIFS(СВЦЭМ!$E$39:$E$782,СВЦЭМ!$A$39:$A$782,$A159,СВЦЭМ!$B$39:$B$782,H$155)+'СЕТ СН'!$F$12</f>
        <v>290.95465231999998</v>
      </c>
      <c r="I159" s="36">
        <f>SUMIFS(СВЦЭМ!$E$39:$E$782,СВЦЭМ!$A$39:$A$782,$A159,СВЦЭМ!$B$39:$B$782,I$155)+'СЕТ СН'!$F$12</f>
        <v>282.70957611</v>
      </c>
      <c r="J159" s="36">
        <f>SUMIFS(СВЦЭМ!$E$39:$E$782,СВЦЭМ!$A$39:$A$782,$A159,СВЦЭМ!$B$39:$B$782,J$155)+'СЕТ СН'!$F$12</f>
        <v>274.73302526999998</v>
      </c>
      <c r="K159" s="36">
        <f>SUMIFS(СВЦЭМ!$E$39:$E$782,СВЦЭМ!$A$39:$A$782,$A159,СВЦЭМ!$B$39:$B$782,K$155)+'СЕТ СН'!$F$12</f>
        <v>272.79756968999999</v>
      </c>
      <c r="L159" s="36">
        <f>SUMIFS(СВЦЭМ!$E$39:$E$782,СВЦЭМ!$A$39:$A$782,$A159,СВЦЭМ!$B$39:$B$782,L$155)+'СЕТ СН'!$F$12</f>
        <v>269.23871521000001</v>
      </c>
      <c r="M159" s="36">
        <f>SUMIFS(СВЦЭМ!$E$39:$E$782,СВЦЭМ!$A$39:$A$782,$A159,СВЦЭМ!$B$39:$B$782,M$155)+'СЕТ СН'!$F$12</f>
        <v>272.65097881000003</v>
      </c>
      <c r="N159" s="36">
        <f>SUMIFS(СВЦЭМ!$E$39:$E$782,СВЦЭМ!$A$39:$A$782,$A159,СВЦЭМ!$B$39:$B$782,N$155)+'СЕТ СН'!$F$12</f>
        <v>278.17690313000003</v>
      </c>
      <c r="O159" s="36">
        <f>SUMIFS(СВЦЭМ!$E$39:$E$782,СВЦЭМ!$A$39:$A$782,$A159,СВЦЭМ!$B$39:$B$782,O$155)+'СЕТ СН'!$F$12</f>
        <v>280.4170982</v>
      </c>
      <c r="P159" s="36">
        <f>SUMIFS(СВЦЭМ!$E$39:$E$782,СВЦЭМ!$A$39:$A$782,$A159,СВЦЭМ!$B$39:$B$782,P$155)+'СЕТ СН'!$F$12</f>
        <v>282.44065834999998</v>
      </c>
      <c r="Q159" s="36">
        <f>SUMIFS(СВЦЭМ!$E$39:$E$782,СВЦЭМ!$A$39:$A$782,$A159,СВЦЭМ!$B$39:$B$782,Q$155)+'СЕТ СН'!$F$12</f>
        <v>284.41260005999999</v>
      </c>
      <c r="R159" s="36">
        <f>SUMIFS(СВЦЭМ!$E$39:$E$782,СВЦЭМ!$A$39:$A$782,$A159,СВЦЭМ!$B$39:$B$782,R$155)+'СЕТ СН'!$F$12</f>
        <v>282.13097912000001</v>
      </c>
      <c r="S159" s="36">
        <f>SUMIFS(СВЦЭМ!$E$39:$E$782,СВЦЭМ!$A$39:$A$782,$A159,СВЦЭМ!$B$39:$B$782,S$155)+'СЕТ СН'!$F$12</f>
        <v>274.86423760999998</v>
      </c>
      <c r="T159" s="36">
        <f>SUMIFS(СВЦЭМ!$E$39:$E$782,СВЦЭМ!$A$39:$A$782,$A159,СВЦЭМ!$B$39:$B$782,T$155)+'СЕТ СН'!$F$12</f>
        <v>268.02469188999999</v>
      </c>
      <c r="U159" s="36">
        <f>SUMIFS(СВЦЭМ!$E$39:$E$782,СВЦЭМ!$A$39:$A$782,$A159,СВЦЭМ!$B$39:$B$782,U$155)+'СЕТ СН'!$F$12</f>
        <v>264.03419595999998</v>
      </c>
      <c r="V159" s="36">
        <f>SUMIFS(СВЦЭМ!$E$39:$E$782,СВЦЭМ!$A$39:$A$782,$A159,СВЦЭМ!$B$39:$B$782,V$155)+'СЕТ СН'!$F$12</f>
        <v>259.79050945</v>
      </c>
      <c r="W159" s="36">
        <f>SUMIFS(СВЦЭМ!$E$39:$E$782,СВЦЭМ!$A$39:$A$782,$A159,СВЦЭМ!$B$39:$B$782,W$155)+'СЕТ СН'!$F$12</f>
        <v>257.87446482000001</v>
      </c>
      <c r="X159" s="36">
        <f>SUMIFS(СВЦЭМ!$E$39:$E$782,СВЦЭМ!$A$39:$A$782,$A159,СВЦЭМ!$B$39:$B$782,X$155)+'СЕТ СН'!$F$12</f>
        <v>265.94400658000001</v>
      </c>
      <c r="Y159" s="36">
        <f>SUMIFS(СВЦЭМ!$E$39:$E$782,СВЦЭМ!$A$39:$A$782,$A159,СВЦЭМ!$B$39:$B$782,Y$155)+'СЕТ СН'!$F$12</f>
        <v>270.90589437</v>
      </c>
    </row>
    <row r="160" spans="1:27" ht="15.75" x14ac:dyDescent="0.2">
      <c r="A160" s="35">
        <f t="shared" si="4"/>
        <v>45051</v>
      </c>
      <c r="B160" s="36">
        <f>SUMIFS(СВЦЭМ!$E$39:$E$782,СВЦЭМ!$A$39:$A$782,$A160,СВЦЭМ!$B$39:$B$782,B$155)+'СЕТ СН'!$F$12</f>
        <v>274.12082322999998</v>
      </c>
      <c r="C160" s="36">
        <f>SUMIFS(СВЦЭМ!$E$39:$E$782,СВЦЭМ!$A$39:$A$782,$A160,СВЦЭМ!$B$39:$B$782,C$155)+'СЕТ СН'!$F$12</f>
        <v>277.62514347000001</v>
      </c>
      <c r="D160" s="36">
        <f>SUMIFS(СВЦЭМ!$E$39:$E$782,СВЦЭМ!$A$39:$A$782,$A160,СВЦЭМ!$B$39:$B$782,D$155)+'СЕТ СН'!$F$12</f>
        <v>289.03374753999998</v>
      </c>
      <c r="E160" s="36">
        <f>SUMIFS(СВЦЭМ!$E$39:$E$782,СВЦЭМ!$A$39:$A$782,$A160,СВЦЭМ!$B$39:$B$782,E$155)+'СЕТ СН'!$F$12</f>
        <v>288.42680073000002</v>
      </c>
      <c r="F160" s="36">
        <f>SUMIFS(СВЦЭМ!$E$39:$E$782,СВЦЭМ!$A$39:$A$782,$A160,СВЦЭМ!$B$39:$B$782,F$155)+'СЕТ СН'!$F$12</f>
        <v>289.06819808</v>
      </c>
      <c r="G160" s="36">
        <f>SUMIFS(СВЦЭМ!$E$39:$E$782,СВЦЭМ!$A$39:$A$782,$A160,СВЦЭМ!$B$39:$B$782,G$155)+'СЕТ СН'!$F$12</f>
        <v>286.59406508000001</v>
      </c>
      <c r="H160" s="36">
        <f>SUMIFS(СВЦЭМ!$E$39:$E$782,СВЦЭМ!$A$39:$A$782,$A160,СВЦЭМ!$B$39:$B$782,H$155)+'СЕТ СН'!$F$12</f>
        <v>278.43753464000002</v>
      </c>
      <c r="I160" s="36">
        <f>SUMIFS(СВЦЭМ!$E$39:$E$782,СВЦЭМ!$A$39:$A$782,$A160,СВЦЭМ!$B$39:$B$782,I$155)+'СЕТ СН'!$F$12</f>
        <v>262.74685497000002</v>
      </c>
      <c r="J160" s="36">
        <f>SUMIFS(СВЦЭМ!$E$39:$E$782,СВЦЭМ!$A$39:$A$782,$A160,СВЦЭМ!$B$39:$B$782,J$155)+'СЕТ СН'!$F$12</f>
        <v>264.50528745999998</v>
      </c>
      <c r="K160" s="36">
        <f>SUMIFS(СВЦЭМ!$E$39:$E$782,СВЦЭМ!$A$39:$A$782,$A160,СВЦЭМ!$B$39:$B$782,K$155)+'СЕТ СН'!$F$12</f>
        <v>260.06787764000001</v>
      </c>
      <c r="L160" s="36">
        <f>SUMIFS(СВЦЭМ!$E$39:$E$782,СВЦЭМ!$A$39:$A$782,$A160,СВЦЭМ!$B$39:$B$782,L$155)+'СЕТ СН'!$F$12</f>
        <v>257.04556020000001</v>
      </c>
      <c r="M160" s="36">
        <f>SUMIFS(СВЦЭМ!$E$39:$E$782,СВЦЭМ!$A$39:$A$782,$A160,СВЦЭМ!$B$39:$B$782,M$155)+'СЕТ СН'!$F$12</f>
        <v>259.71264437000002</v>
      </c>
      <c r="N160" s="36">
        <f>SUMIFS(СВЦЭМ!$E$39:$E$782,СВЦЭМ!$A$39:$A$782,$A160,СВЦЭМ!$B$39:$B$782,N$155)+'СЕТ СН'!$F$12</f>
        <v>265.06672646999999</v>
      </c>
      <c r="O160" s="36">
        <f>SUMIFS(СВЦЭМ!$E$39:$E$782,СВЦЭМ!$A$39:$A$782,$A160,СВЦЭМ!$B$39:$B$782,O$155)+'СЕТ СН'!$F$12</f>
        <v>266.49135439999998</v>
      </c>
      <c r="P160" s="36">
        <f>SUMIFS(СВЦЭМ!$E$39:$E$782,СВЦЭМ!$A$39:$A$782,$A160,СВЦЭМ!$B$39:$B$782,P$155)+'СЕТ СН'!$F$12</f>
        <v>269.79538545999998</v>
      </c>
      <c r="Q160" s="36">
        <f>SUMIFS(СВЦЭМ!$E$39:$E$782,СВЦЭМ!$A$39:$A$782,$A160,СВЦЭМ!$B$39:$B$782,Q$155)+'СЕТ СН'!$F$12</f>
        <v>272.10561364</v>
      </c>
      <c r="R160" s="36">
        <f>SUMIFS(СВЦЭМ!$E$39:$E$782,СВЦЭМ!$A$39:$A$782,$A160,СВЦЭМ!$B$39:$B$782,R$155)+'СЕТ СН'!$F$12</f>
        <v>269.58424252999998</v>
      </c>
      <c r="S160" s="36">
        <f>SUMIFS(СВЦЭМ!$E$39:$E$782,СВЦЭМ!$A$39:$A$782,$A160,СВЦЭМ!$B$39:$B$782,S$155)+'СЕТ СН'!$F$12</f>
        <v>260.28541023999998</v>
      </c>
      <c r="T160" s="36">
        <f>SUMIFS(СВЦЭМ!$E$39:$E$782,СВЦЭМ!$A$39:$A$782,$A160,СВЦЭМ!$B$39:$B$782,T$155)+'СЕТ СН'!$F$12</f>
        <v>253.28149970000001</v>
      </c>
      <c r="U160" s="36">
        <f>SUMIFS(СВЦЭМ!$E$39:$E$782,СВЦЭМ!$A$39:$A$782,$A160,СВЦЭМ!$B$39:$B$782,U$155)+'СЕТ СН'!$F$12</f>
        <v>250.63018142000001</v>
      </c>
      <c r="V160" s="36">
        <f>SUMIFS(СВЦЭМ!$E$39:$E$782,СВЦЭМ!$A$39:$A$782,$A160,СВЦЭМ!$B$39:$B$782,V$155)+'СЕТ СН'!$F$12</f>
        <v>247.46663733</v>
      </c>
      <c r="W160" s="36">
        <f>SUMIFS(СВЦЭМ!$E$39:$E$782,СВЦЭМ!$A$39:$A$782,$A160,СВЦЭМ!$B$39:$B$782,W$155)+'СЕТ СН'!$F$12</f>
        <v>243.75885467000001</v>
      </c>
      <c r="X160" s="36">
        <f>SUMIFS(СВЦЭМ!$E$39:$E$782,СВЦЭМ!$A$39:$A$782,$A160,СВЦЭМ!$B$39:$B$782,X$155)+'СЕТ СН'!$F$12</f>
        <v>251.97858758999999</v>
      </c>
      <c r="Y160" s="36">
        <f>SUMIFS(СВЦЭМ!$E$39:$E$782,СВЦЭМ!$A$39:$A$782,$A160,СВЦЭМ!$B$39:$B$782,Y$155)+'СЕТ СН'!$F$12</f>
        <v>256.06525191999998</v>
      </c>
    </row>
    <row r="161" spans="1:25" ht="15.75" x14ac:dyDescent="0.2">
      <c r="A161" s="35">
        <f t="shared" si="4"/>
        <v>45052</v>
      </c>
      <c r="B161" s="36">
        <f>SUMIFS(СВЦЭМ!$E$39:$E$782,СВЦЭМ!$A$39:$A$782,$A161,СВЦЭМ!$B$39:$B$782,B$155)+'СЕТ СН'!$F$12</f>
        <v>253.59306186000001</v>
      </c>
      <c r="C161" s="36">
        <f>SUMIFS(СВЦЭМ!$E$39:$E$782,СВЦЭМ!$A$39:$A$782,$A161,СВЦЭМ!$B$39:$B$782,C$155)+'СЕТ СН'!$F$12</f>
        <v>271.27090263999997</v>
      </c>
      <c r="D161" s="36">
        <f>SUMIFS(СВЦЭМ!$E$39:$E$782,СВЦЭМ!$A$39:$A$782,$A161,СВЦЭМ!$B$39:$B$782,D$155)+'СЕТ СН'!$F$12</f>
        <v>281.44259930999999</v>
      </c>
      <c r="E161" s="36">
        <f>SUMIFS(СВЦЭМ!$E$39:$E$782,СВЦЭМ!$A$39:$A$782,$A161,СВЦЭМ!$B$39:$B$782,E$155)+'СЕТ СН'!$F$12</f>
        <v>279.89982193999998</v>
      </c>
      <c r="F161" s="36">
        <f>SUMIFS(СВЦЭМ!$E$39:$E$782,СВЦЭМ!$A$39:$A$782,$A161,СВЦЭМ!$B$39:$B$782,F$155)+'СЕТ СН'!$F$12</f>
        <v>279.60850976</v>
      </c>
      <c r="G161" s="36">
        <f>SUMIFS(СВЦЭМ!$E$39:$E$782,СВЦЭМ!$A$39:$A$782,$A161,СВЦЭМ!$B$39:$B$782,G$155)+'СЕТ СН'!$F$12</f>
        <v>279.50809371999998</v>
      </c>
      <c r="H161" s="36">
        <f>SUMIFS(СВЦЭМ!$E$39:$E$782,СВЦЭМ!$A$39:$A$782,$A161,СВЦЭМ!$B$39:$B$782,H$155)+'СЕТ СН'!$F$12</f>
        <v>278.45613571000001</v>
      </c>
      <c r="I161" s="36">
        <f>SUMIFS(СВЦЭМ!$E$39:$E$782,СВЦЭМ!$A$39:$A$782,$A161,СВЦЭМ!$B$39:$B$782,I$155)+'СЕТ СН'!$F$12</f>
        <v>266.96453924999997</v>
      </c>
      <c r="J161" s="36">
        <f>SUMIFS(СВЦЭМ!$E$39:$E$782,СВЦЭМ!$A$39:$A$782,$A161,СВЦЭМ!$B$39:$B$782,J$155)+'СЕТ СН'!$F$12</f>
        <v>255.16279832000001</v>
      </c>
      <c r="K161" s="36">
        <f>SUMIFS(СВЦЭМ!$E$39:$E$782,СВЦЭМ!$A$39:$A$782,$A161,СВЦЭМ!$B$39:$B$782,K$155)+'СЕТ СН'!$F$12</f>
        <v>244.15654884</v>
      </c>
      <c r="L161" s="36">
        <f>SUMIFS(СВЦЭМ!$E$39:$E$782,СВЦЭМ!$A$39:$A$782,$A161,СВЦЭМ!$B$39:$B$782,L$155)+'СЕТ СН'!$F$12</f>
        <v>243.31636112000001</v>
      </c>
      <c r="M161" s="36">
        <f>SUMIFS(СВЦЭМ!$E$39:$E$782,СВЦЭМ!$A$39:$A$782,$A161,СВЦЭМ!$B$39:$B$782,M$155)+'СЕТ СН'!$F$12</f>
        <v>242.90960680000001</v>
      </c>
      <c r="N161" s="36">
        <f>SUMIFS(СВЦЭМ!$E$39:$E$782,СВЦЭМ!$A$39:$A$782,$A161,СВЦЭМ!$B$39:$B$782,N$155)+'СЕТ СН'!$F$12</f>
        <v>248.14236106999999</v>
      </c>
      <c r="O161" s="36">
        <f>SUMIFS(СВЦЭМ!$E$39:$E$782,СВЦЭМ!$A$39:$A$782,$A161,СВЦЭМ!$B$39:$B$782,O$155)+'СЕТ СН'!$F$12</f>
        <v>248.39131505</v>
      </c>
      <c r="P161" s="36">
        <f>SUMIFS(СВЦЭМ!$E$39:$E$782,СВЦЭМ!$A$39:$A$782,$A161,СВЦЭМ!$B$39:$B$782,P$155)+'СЕТ СН'!$F$12</f>
        <v>249.17212581999999</v>
      </c>
      <c r="Q161" s="36">
        <f>SUMIFS(СВЦЭМ!$E$39:$E$782,СВЦЭМ!$A$39:$A$782,$A161,СВЦЭМ!$B$39:$B$782,Q$155)+'СЕТ СН'!$F$12</f>
        <v>244.34980528</v>
      </c>
      <c r="R161" s="36">
        <f>SUMIFS(СВЦЭМ!$E$39:$E$782,СВЦЭМ!$A$39:$A$782,$A161,СВЦЭМ!$B$39:$B$782,R$155)+'СЕТ СН'!$F$12</f>
        <v>232.91602424999999</v>
      </c>
      <c r="S161" s="36">
        <f>SUMIFS(СВЦЭМ!$E$39:$E$782,СВЦЭМ!$A$39:$A$782,$A161,СВЦЭМ!$B$39:$B$782,S$155)+'СЕТ СН'!$F$12</f>
        <v>205.67009899999999</v>
      </c>
      <c r="T161" s="36">
        <f>SUMIFS(СВЦЭМ!$E$39:$E$782,СВЦЭМ!$A$39:$A$782,$A161,СВЦЭМ!$B$39:$B$782,T$155)+'СЕТ СН'!$F$12</f>
        <v>184.41560913999999</v>
      </c>
      <c r="U161" s="36">
        <f>SUMIFS(СВЦЭМ!$E$39:$E$782,СВЦЭМ!$A$39:$A$782,$A161,СВЦЭМ!$B$39:$B$782,U$155)+'СЕТ СН'!$F$12</f>
        <v>185.11802976999999</v>
      </c>
      <c r="V161" s="36">
        <f>SUMIFS(СВЦЭМ!$E$39:$E$782,СВЦЭМ!$A$39:$A$782,$A161,СВЦЭМ!$B$39:$B$782,V$155)+'СЕТ СН'!$F$12</f>
        <v>182.61380711000001</v>
      </c>
      <c r="W161" s="36">
        <f>SUMIFS(СВЦЭМ!$E$39:$E$782,СВЦЭМ!$A$39:$A$782,$A161,СВЦЭМ!$B$39:$B$782,W$155)+'СЕТ СН'!$F$12</f>
        <v>181.63039577000001</v>
      </c>
      <c r="X161" s="36">
        <f>SUMIFS(СВЦЭМ!$E$39:$E$782,СВЦЭМ!$A$39:$A$782,$A161,СВЦЭМ!$B$39:$B$782,X$155)+'СЕТ СН'!$F$12</f>
        <v>210.68824857000001</v>
      </c>
      <c r="Y161" s="36">
        <f>SUMIFS(СВЦЭМ!$E$39:$E$782,СВЦЭМ!$A$39:$A$782,$A161,СВЦЭМ!$B$39:$B$782,Y$155)+'СЕТ СН'!$F$12</f>
        <v>247.57071153999999</v>
      </c>
    </row>
    <row r="162" spans="1:25" ht="15.75" x14ac:dyDescent="0.2">
      <c r="A162" s="35">
        <f t="shared" si="4"/>
        <v>45053</v>
      </c>
      <c r="B162" s="36">
        <f>SUMIFS(СВЦЭМ!$E$39:$E$782,СВЦЭМ!$A$39:$A$782,$A162,СВЦЭМ!$B$39:$B$782,B$155)+'СЕТ СН'!$F$12</f>
        <v>239.89486060999999</v>
      </c>
      <c r="C162" s="36">
        <f>SUMIFS(СВЦЭМ!$E$39:$E$782,СВЦЭМ!$A$39:$A$782,$A162,СВЦЭМ!$B$39:$B$782,C$155)+'СЕТ СН'!$F$12</f>
        <v>251.92480373999999</v>
      </c>
      <c r="D162" s="36">
        <f>SUMIFS(СВЦЭМ!$E$39:$E$782,СВЦЭМ!$A$39:$A$782,$A162,СВЦЭМ!$B$39:$B$782,D$155)+'СЕТ СН'!$F$12</f>
        <v>253.08386992999999</v>
      </c>
      <c r="E162" s="36">
        <f>SUMIFS(СВЦЭМ!$E$39:$E$782,СВЦЭМ!$A$39:$A$782,$A162,СВЦЭМ!$B$39:$B$782,E$155)+'СЕТ СН'!$F$12</f>
        <v>259.41595101000001</v>
      </c>
      <c r="F162" s="36">
        <f>SUMIFS(СВЦЭМ!$E$39:$E$782,СВЦЭМ!$A$39:$A$782,$A162,СВЦЭМ!$B$39:$B$782,F$155)+'СЕТ СН'!$F$12</f>
        <v>259.60103378000002</v>
      </c>
      <c r="G162" s="36">
        <f>SUMIFS(СВЦЭМ!$E$39:$E$782,СВЦЭМ!$A$39:$A$782,$A162,СВЦЭМ!$B$39:$B$782,G$155)+'СЕТ СН'!$F$12</f>
        <v>256.32456590999999</v>
      </c>
      <c r="H162" s="36">
        <f>SUMIFS(СВЦЭМ!$E$39:$E$782,СВЦЭМ!$A$39:$A$782,$A162,СВЦЭМ!$B$39:$B$782,H$155)+'СЕТ СН'!$F$12</f>
        <v>252.86781694000001</v>
      </c>
      <c r="I162" s="36">
        <f>SUMIFS(СВЦЭМ!$E$39:$E$782,СВЦЭМ!$A$39:$A$782,$A162,СВЦЭМ!$B$39:$B$782,I$155)+'СЕТ СН'!$F$12</f>
        <v>247.96181364</v>
      </c>
      <c r="J162" s="36">
        <f>SUMIFS(СВЦЭМ!$E$39:$E$782,СВЦЭМ!$A$39:$A$782,$A162,СВЦЭМ!$B$39:$B$782,J$155)+'СЕТ СН'!$F$12</f>
        <v>245.67933389000001</v>
      </c>
      <c r="K162" s="36">
        <f>SUMIFS(СВЦЭМ!$E$39:$E$782,СВЦЭМ!$A$39:$A$782,$A162,СВЦЭМ!$B$39:$B$782,K$155)+'СЕТ СН'!$F$12</f>
        <v>231.55778365</v>
      </c>
      <c r="L162" s="36">
        <f>SUMIFS(СВЦЭМ!$E$39:$E$782,СВЦЭМ!$A$39:$A$782,$A162,СВЦЭМ!$B$39:$B$782,L$155)+'СЕТ СН'!$F$12</f>
        <v>237.60086991</v>
      </c>
      <c r="M162" s="36">
        <f>SUMIFS(СВЦЭМ!$E$39:$E$782,СВЦЭМ!$A$39:$A$782,$A162,СВЦЭМ!$B$39:$B$782,M$155)+'СЕТ СН'!$F$12</f>
        <v>238.00112752000001</v>
      </c>
      <c r="N162" s="36">
        <f>SUMIFS(СВЦЭМ!$E$39:$E$782,СВЦЭМ!$A$39:$A$782,$A162,СВЦЭМ!$B$39:$B$782,N$155)+'СЕТ СН'!$F$12</f>
        <v>243.75226130999999</v>
      </c>
      <c r="O162" s="36">
        <f>SUMIFS(СВЦЭМ!$E$39:$E$782,СВЦЭМ!$A$39:$A$782,$A162,СВЦЭМ!$B$39:$B$782,O$155)+'СЕТ СН'!$F$12</f>
        <v>247.08960517</v>
      </c>
      <c r="P162" s="36">
        <f>SUMIFS(СВЦЭМ!$E$39:$E$782,СВЦЭМ!$A$39:$A$782,$A162,СВЦЭМ!$B$39:$B$782,P$155)+'СЕТ СН'!$F$12</f>
        <v>248.99570082</v>
      </c>
      <c r="Q162" s="36">
        <f>SUMIFS(СВЦЭМ!$E$39:$E$782,СВЦЭМ!$A$39:$A$782,$A162,СВЦЭМ!$B$39:$B$782,Q$155)+'СЕТ СН'!$F$12</f>
        <v>249.60926959</v>
      </c>
      <c r="R162" s="36">
        <f>SUMIFS(СВЦЭМ!$E$39:$E$782,СВЦЭМ!$A$39:$A$782,$A162,СВЦЭМ!$B$39:$B$782,R$155)+'СЕТ СН'!$F$12</f>
        <v>244.36722911000001</v>
      </c>
      <c r="S162" s="36">
        <f>SUMIFS(СВЦЭМ!$E$39:$E$782,СВЦЭМ!$A$39:$A$782,$A162,СВЦЭМ!$B$39:$B$782,S$155)+'СЕТ СН'!$F$12</f>
        <v>243.25845057000001</v>
      </c>
      <c r="T162" s="36">
        <f>SUMIFS(СВЦЭМ!$E$39:$E$782,СВЦЭМ!$A$39:$A$782,$A162,СВЦЭМ!$B$39:$B$782,T$155)+'СЕТ СН'!$F$12</f>
        <v>234.75245821999999</v>
      </c>
      <c r="U162" s="36">
        <f>SUMIFS(СВЦЭМ!$E$39:$E$782,СВЦЭМ!$A$39:$A$782,$A162,СВЦЭМ!$B$39:$B$782,U$155)+'СЕТ СН'!$F$12</f>
        <v>236.08381209000001</v>
      </c>
      <c r="V162" s="36">
        <f>SUMIFS(СВЦЭМ!$E$39:$E$782,СВЦЭМ!$A$39:$A$782,$A162,СВЦЭМ!$B$39:$B$782,V$155)+'СЕТ СН'!$F$12</f>
        <v>237.34650497000001</v>
      </c>
      <c r="W162" s="36">
        <f>SUMIFS(СВЦЭМ!$E$39:$E$782,СВЦЭМ!$A$39:$A$782,$A162,СВЦЭМ!$B$39:$B$782,W$155)+'СЕТ СН'!$F$12</f>
        <v>233.93409953</v>
      </c>
      <c r="X162" s="36">
        <f>SUMIFS(СВЦЭМ!$E$39:$E$782,СВЦЭМ!$A$39:$A$782,$A162,СВЦЭМ!$B$39:$B$782,X$155)+'СЕТ СН'!$F$12</f>
        <v>238.50626166999999</v>
      </c>
      <c r="Y162" s="36">
        <f>SUMIFS(СВЦЭМ!$E$39:$E$782,СВЦЭМ!$A$39:$A$782,$A162,СВЦЭМ!$B$39:$B$782,Y$155)+'СЕТ СН'!$F$12</f>
        <v>240.62441813999999</v>
      </c>
    </row>
    <row r="163" spans="1:25" ht="15.75" x14ac:dyDescent="0.2">
      <c r="A163" s="35">
        <f t="shared" si="4"/>
        <v>45054</v>
      </c>
      <c r="B163" s="36">
        <f>SUMIFS(СВЦЭМ!$E$39:$E$782,СВЦЭМ!$A$39:$A$782,$A163,СВЦЭМ!$B$39:$B$782,B$155)+'СЕТ СН'!$F$12</f>
        <v>238.69223699</v>
      </c>
      <c r="C163" s="36">
        <f>SUMIFS(СВЦЭМ!$E$39:$E$782,СВЦЭМ!$A$39:$A$782,$A163,СВЦЭМ!$B$39:$B$782,C$155)+'СЕТ СН'!$F$12</f>
        <v>246.34325774999999</v>
      </c>
      <c r="D163" s="36">
        <f>SUMIFS(СВЦЭМ!$E$39:$E$782,СВЦЭМ!$A$39:$A$782,$A163,СВЦЭМ!$B$39:$B$782,D$155)+'СЕТ СН'!$F$12</f>
        <v>257.74388569000001</v>
      </c>
      <c r="E163" s="36">
        <f>SUMIFS(СВЦЭМ!$E$39:$E$782,СВЦЭМ!$A$39:$A$782,$A163,СВЦЭМ!$B$39:$B$782,E$155)+'СЕТ СН'!$F$12</f>
        <v>262.01457572999999</v>
      </c>
      <c r="F163" s="36">
        <f>SUMIFS(СВЦЭМ!$E$39:$E$782,СВЦЭМ!$A$39:$A$782,$A163,СВЦЭМ!$B$39:$B$782,F$155)+'СЕТ СН'!$F$12</f>
        <v>263.70383586000003</v>
      </c>
      <c r="G163" s="36">
        <f>SUMIFS(СВЦЭМ!$E$39:$E$782,СВЦЭМ!$A$39:$A$782,$A163,СВЦЭМ!$B$39:$B$782,G$155)+'СЕТ СН'!$F$12</f>
        <v>258.59635821000001</v>
      </c>
      <c r="H163" s="36">
        <f>SUMIFS(СВЦЭМ!$E$39:$E$782,СВЦЭМ!$A$39:$A$782,$A163,СВЦЭМ!$B$39:$B$782,H$155)+'СЕТ СН'!$F$12</f>
        <v>256.66682844000002</v>
      </c>
      <c r="I163" s="36">
        <f>SUMIFS(СВЦЭМ!$E$39:$E$782,СВЦЭМ!$A$39:$A$782,$A163,СВЦЭМ!$B$39:$B$782,I$155)+'СЕТ СН'!$F$12</f>
        <v>247.67398617000001</v>
      </c>
      <c r="J163" s="36">
        <f>SUMIFS(СВЦЭМ!$E$39:$E$782,СВЦЭМ!$A$39:$A$782,$A163,СВЦЭМ!$B$39:$B$782,J$155)+'СЕТ СН'!$F$12</f>
        <v>243.53293244</v>
      </c>
      <c r="K163" s="36">
        <f>SUMIFS(СВЦЭМ!$E$39:$E$782,СВЦЭМ!$A$39:$A$782,$A163,СВЦЭМ!$B$39:$B$782,K$155)+'СЕТ СН'!$F$12</f>
        <v>237.60842782</v>
      </c>
      <c r="L163" s="36">
        <f>SUMIFS(СВЦЭМ!$E$39:$E$782,СВЦЭМ!$A$39:$A$782,$A163,СВЦЭМ!$B$39:$B$782,L$155)+'СЕТ СН'!$F$12</f>
        <v>234.04546839</v>
      </c>
      <c r="M163" s="36">
        <f>SUMIFS(СВЦЭМ!$E$39:$E$782,СВЦЭМ!$A$39:$A$782,$A163,СВЦЭМ!$B$39:$B$782,M$155)+'СЕТ СН'!$F$12</f>
        <v>225.88390601</v>
      </c>
      <c r="N163" s="36">
        <f>SUMIFS(СВЦЭМ!$E$39:$E$782,СВЦЭМ!$A$39:$A$782,$A163,СВЦЭМ!$B$39:$B$782,N$155)+'СЕТ СН'!$F$12</f>
        <v>234.07954574999999</v>
      </c>
      <c r="O163" s="36">
        <f>SUMIFS(СВЦЭМ!$E$39:$E$782,СВЦЭМ!$A$39:$A$782,$A163,СВЦЭМ!$B$39:$B$782,O$155)+'СЕТ СН'!$F$12</f>
        <v>234.85687580000001</v>
      </c>
      <c r="P163" s="36">
        <f>SUMIFS(СВЦЭМ!$E$39:$E$782,СВЦЭМ!$A$39:$A$782,$A163,СВЦЭМ!$B$39:$B$782,P$155)+'СЕТ СН'!$F$12</f>
        <v>235.37623113000001</v>
      </c>
      <c r="Q163" s="36">
        <f>SUMIFS(СВЦЭМ!$E$39:$E$782,СВЦЭМ!$A$39:$A$782,$A163,СВЦЭМ!$B$39:$B$782,Q$155)+'СЕТ СН'!$F$12</f>
        <v>235.20683968</v>
      </c>
      <c r="R163" s="36">
        <f>SUMIFS(СВЦЭМ!$E$39:$E$782,СВЦЭМ!$A$39:$A$782,$A163,СВЦЭМ!$B$39:$B$782,R$155)+'СЕТ СН'!$F$12</f>
        <v>233.89191173</v>
      </c>
      <c r="S163" s="36">
        <f>SUMIFS(СВЦЭМ!$E$39:$E$782,СВЦЭМ!$A$39:$A$782,$A163,СВЦЭМ!$B$39:$B$782,S$155)+'СЕТ СН'!$F$12</f>
        <v>230.60769155</v>
      </c>
      <c r="T163" s="36">
        <f>SUMIFS(СВЦЭМ!$E$39:$E$782,СВЦЭМ!$A$39:$A$782,$A163,СВЦЭМ!$B$39:$B$782,T$155)+'СЕТ СН'!$F$12</f>
        <v>225.63093426</v>
      </c>
      <c r="U163" s="36">
        <f>SUMIFS(СВЦЭМ!$E$39:$E$782,СВЦЭМ!$A$39:$A$782,$A163,СВЦЭМ!$B$39:$B$782,U$155)+'СЕТ СН'!$F$12</f>
        <v>223.92818746</v>
      </c>
      <c r="V163" s="36">
        <f>SUMIFS(СВЦЭМ!$E$39:$E$782,СВЦЭМ!$A$39:$A$782,$A163,СВЦЭМ!$B$39:$B$782,V$155)+'СЕТ СН'!$F$12</f>
        <v>226.21235374</v>
      </c>
      <c r="W163" s="36">
        <f>SUMIFS(СВЦЭМ!$E$39:$E$782,СВЦЭМ!$A$39:$A$782,$A163,СВЦЭМ!$B$39:$B$782,W$155)+'СЕТ СН'!$F$12</f>
        <v>225.86576582999999</v>
      </c>
      <c r="X163" s="36">
        <f>SUMIFS(СВЦЭМ!$E$39:$E$782,СВЦЭМ!$A$39:$A$782,$A163,СВЦЭМ!$B$39:$B$782,X$155)+'СЕТ СН'!$F$12</f>
        <v>231.67019837000001</v>
      </c>
      <c r="Y163" s="36">
        <f>SUMIFS(СВЦЭМ!$E$39:$E$782,СВЦЭМ!$A$39:$A$782,$A163,СВЦЭМ!$B$39:$B$782,Y$155)+'СЕТ СН'!$F$12</f>
        <v>229.09452424</v>
      </c>
    </row>
    <row r="164" spans="1:25" ht="15.75" x14ac:dyDescent="0.2">
      <c r="A164" s="35">
        <f t="shared" si="4"/>
        <v>45055</v>
      </c>
      <c r="B164" s="36">
        <f>SUMIFS(СВЦЭМ!$E$39:$E$782,СВЦЭМ!$A$39:$A$782,$A164,СВЦЭМ!$B$39:$B$782,B$155)+'СЕТ СН'!$F$12</f>
        <v>250.05724566999999</v>
      </c>
      <c r="C164" s="36">
        <f>SUMIFS(СВЦЭМ!$E$39:$E$782,СВЦЭМ!$A$39:$A$782,$A164,СВЦЭМ!$B$39:$B$782,C$155)+'СЕТ СН'!$F$12</f>
        <v>251.13153116000001</v>
      </c>
      <c r="D164" s="36">
        <f>SUMIFS(СВЦЭМ!$E$39:$E$782,СВЦЭМ!$A$39:$A$782,$A164,СВЦЭМ!$B$39:$B$782,D$155)+'СЕТ СН'!$F$12</f>
        <v>257.27326404000002</v>
      </c>
      <c r="E164" s="36">
        <f>SUMIFS(СВЦЭМ!$E$39:$E$782,СВЦЭМ!$A$39:$A$782,$A164,СВЦЭМ!$B$39:$B$782,E$155)+'СЕТ СН'!$F$12</f>
        <v>256.49210791000002</v>
      </c>
      <c r="F164" s="36">
        <f>SUMIFS(СВЦЭМ!$E$39:$E$782,СВЦЭМ!$A$39:$A$782,$A164,СВЦЭМ!$B$39:$B$782,F$155)+'СЕТ СН'!$F$12</f>
        <v>254.71388646</v>
      </c>
      <c r="G164" s="36">
        <f>SUMIFS(СВЦЭМ!$E$39:$E$782,СВЦЭМ!$A$39:$A$782,$A164,СВЦЭМ!$B$39:$B$782,G$155)+'СЕТ СН'!$F$12</f>
        <v>256.89191907999998</v>
      </c>
      <c r="H164" s="36">
        <f>SUMIFS(СВЦЭМ!$E$39:$E$782,СВЦЭМ!$A$39:$A$782,$A164,СВЦЭМ!$B$39:$B$782,H$155)+'СЕТ СН'!$F$12</f>
        <v>262.23443458000003</v>
      </c>
      <c r="I164" s="36">
        <f>SUMIFS(СВЦЭМ!$E$39:$E$782,СВЦЭМ!$A$39:$A$782,$A164,СВЦЭМ!$B$39:$B$782,I$155)+'СЕТ СН'!$F$12</f>
        <v>260.08278984999998</v>
      </c>
      <c r="J164" s="36">
        <f>SUMIFS(СВЦЭМ!$E$39:$E$782,СВЦЭМ!$A$39:$A$782,$A164,СВЦЭМ!$B$39:$B$782,J$155)+'СЕТ СН'!$F$12</f>
        <v>254.04886361000001</v>
      </c>
      <c r="K164" s="36">
        <f>SUMIFS(СВЦЭМ!$E$39:$E$782,СВЦЭМ!$A$39:$A$782,$A164,СВЦЭМ!$B$39:$B$782,K$155)+'СЕТ СН'!$F$12</f>
        <v>243.2662449</v>
      </c>
      <c r="L164" s="36">
        <f>SUMIFS(СВЦЭМ!$E$39:$E$782,СВЦЭМ!$A$39:$A$782,$A164,СВЦЭМ!$B$39:$B$782,L$155)+'СЕТ СН'!$F$12</f>
        <v>239.03235745000001</v>
      </c>
      <c r="M164" s="36">
        <f>SUMIFS(СВЦЭМ!$E$39:$E$782,СВЦЭМ!$A$39:$A$782,$A164,СВЦЭМ!$B$39:$B$782,M$155)+'СЕТ СН'!$F$12</f>
        <v>236.54785206</v>
      </c>
      <c r="N164" s="36">
        <f>SUMIFS(СВЦЭМ!$E$39:$E$782,СВЦЭМ!$A$39:$A$782,$A164,СВЦЭМ!$B$39:$B$782,N$155)+'СЕТ СН'!$F$12</f>
        <v>240.5962073</v>
      </c>
      <c r="O164" s="36">
        <f>SUMIFS(СВЦЭМ!$E$39:$E$782,СВЦЭМ!$A$39:$A$782,$A164,СВЦЭМ!$B$39:$B$782,O$155)+'СЕТ СН'!$F$12</f>
        <v>243.43980565999999</v>
      </c>
      <c r="P164" s="36">
        <f>SUMIFS(СВЦЭМ!$E$39:$E$782,СВЦЭМ!$A$39:$A$782,$A164,СВЦЭМ!$B$39:$B$782,P$155)+'СЕТ СН'!$F$12</f>
        <v>245.95540926999999</v>
      </c>
      <c r="Q164" s="36">
        <f>SUMIFS(СВЦЭМ!$E$39:$E$782,СВЦЭМ!$A$39:$A$782,$A164,СВЦЭМ!$B$39:$B$782,Q$155)+'СЕТ СН'!$F$12</f>
        <v>248.24767971</v>
      </c>
      <c r="R164" s="36">
        <f>SUMIFS(СВЦЭМ!$E$39:$E$782,СВЦЭМ!$A$39:$A$782,$A164,СВЦЭМ!$B$39:$B$782,R$155)+'СЕТ СН'!$F$12</f>
        <v>247.96037383000001</v>
      </c>
      <c r="S164" s="36">
        <f>SUMIFS(СВЦЭМ!$E$39:$E$782,СВЦЭМ!$A$39:$A$782,$A164,СВЦЭМ!$B$39:$B$782,S$155)+'СЕТ СН'!$F$12</f>
        <v>242.35842038999999</v>
      </c>
      <c r="T164" s="36">
        <f>SUMIFS(СВЦЭМ!$E$39:$E$782,СВЦЭМ!$A$39:$A$782,$A164,СВЦЭМ!$B$39:$B$782,T$155)+'СЕТ СН'!$F$12</f>
        <v>236.54210302000001</v>
      </c>
      <c r="U164" s="36">
        <f>SUMIFS(СВЦЭМ!$E$39:$E$782,СВЦЭМ!$A$39:$A$782,$A164,СВЦЭМ!$B$39:$B$782,U$155)+'СЕТ СН'!$F$12</f>
        <v>234.11271305</v>
      </c>
      <c r="V164" s="36">
        <f>SUMIFS(СВЦЭМ!$E$39:$E$782,СВЦЭМ!$A$39:$A$782,$A164,СВЦЭМ!$B$39:$B$782,V$155)+'СЕТ СН'!$F$12</f>
        <v>228.54268812000001</v>
      </c>
      <c r="W164" s="36">
        <f>SUMIFS(СВЦЭМ!$E$39:$E$782,СВЦЭМ!$A$39:$A$782,$A164,СВЦЭМ!$B$39:$B$782,W$155)+'СЕТ СН'!$F$12</f>
        <v>224.51969645</v>
      </c>
      <c r="X164" s="36">
        <f>SUMIFS(СВЦЭМ!$E$39:$E$782,СВЦЭМ!$A$39:$A$782,$A164,СВЦЭМ!$B$39:$B$782,X$155)+'СЕТ СН'!$F$12</f>
        <v>229.26707404999999</v>
      </c>
      <c r="Y164" s="36">
        <f>SUMIFS(СВЦЭМ!$E$39:$E$782,СВЦЭМ!$A$39:$A$782,$A164,СВЦЭМ!$B$39:$B$782,Y$155)+'СЕТ СН'!$F$12</f>
        <v>239.87534120999999</v>
      </c>
    </row>
    <row r="165" spans="1:25" ht="15.75" x14ac:dyDescent="0.2">
      <c r="A165" s="35">
        <f t="shared" si="4"/>
        <v>45056</v>
      </c>
      <c r="B165" s="36">
        <f>SUMIFS(СВЦЭМ!$E$39:$E$782,СВЦЭМ!$A$39:$A$782,$A165,СВЦЭМ!$B$39:$B$782,B$155)+'СЕТ СН'!$F$12</f>
        <v>241.40099995</v>
      </c>
      <c r="C165" s="36">
        <f>SUMIFS(СВЦЭМ!$E$39:$E$782,СВЦЭМ!$A$39:$A$782,$A165,СВЦЭМ!$B$39:$B$782,C$155)+'СЕТ СН'!$F$12</f>
        <v>245.96731976000001</v>
      </c>
      <c r="D165" s="36">
        <f>SUMIFS(СВЦЭМ!$E$39:$E$782,СВЦЭМ!$A$39:$A$782,$A165,СВЦЭМ!$B$39:$B$782,D$155)+'СЕТ СН'!$F$12</f>
        <v>250.44594552000001</v>
      </c>
      <c r="E165" s="36">
        <f>SUMIFS(СВЦЭМ!$E$39:$E$782,СВЦЭМ!$A$39:$A$782,$A165,СВЦЭМ!$B$39:$B$782,E$155)+'СЕТ СН'!$F$12</f>
        <v>252.11380836999999</v>
      </c>
      <c r="F165" s="36">
        <f>SUMIFS(СВЦЭМ!$E$39:$E$782,СВЦЭМ!$A$39:$A$782,$A165,СВЦЭМ!$B$39:$B$782,F$155)+'СЕТ СН'!$F$12</f>
        <v>255.35989149</v>
      </c>
      <c r="G165" s="36">
        <f>SUMIFS(СВЦЭМ!$E$39:$E$782,СВЦЭМ!$A$39:$A$782,$A165,СВЦЭМ!$B$39:$B$782,G$155)+'СЕТ СН'!$F$12</f>
        <v>258.89652695000001</v>
      </c>
      <c r="H165" s="36">
        <f>SUMIFS(СВЦЭМ!$E$39:$E$782,СВЦЭМ!$A$39:$A$782,$A165,СВЦЭМ!$B$39:$B$782,H$155)+'СЕТ СН'!$F$12</f>
        <v>257.29944704000002</v>
      </c>
      <c r="I165" s="36">
        <f>SUMIFS(СВЦЭМ!$E$39:$E$782,СВЦЭМ!$A$39:$A$782,$A165,СВЦЭМ!$B$39:$B$782,I$155)+'СЕТ СН'!$F$12</f>
        <v>249.46776405</v>
      </c>
      <c r="J165" s="36">
        <f>SUMIFS(СВЦЭМ!$E$39:$E$782,СВЦЭМ!$A$39:$A$782,$A165,СВЦЭМ!$B$39:$B$782,J$155)+'СЕТ СН'!$F$12</f>
        <v>246.19723626000001</v>
      </c>
      <c r="K165" s="36">
        <f>SUMIFS(СВЦЭМ!$E$39:$E$782,СВЦЭМ!$A$39:$A$782,$A165,СВЦЭМ!$B$39:$B$782,K$155)+'СЕТ СН'!$F$12</f>
        <v>240.72757014000001</v>
      </c>
      <c r="L165" s="36">
        <f>SUMIFS(СВЦЭМ!$E$39:$E$782,СВЦЭМ!$A$39:$A$782,$A165,СВЦЭМ!$B$39:$B$782,L$155)+'СЕТ СН'!$F$12</f>
        <v>238.75498381</v>
      </c>
      <c r="M165" s="36">
        <f>SUMIFS(СВЦЭМ!$E$39:$E$782,СВЦЭМ!$A$39:$A$782,$A165,СВЦЭМ!$B$39:$B$782,M$155)+'СЕТ СН'!$F$12</f>
        <v>241.84827336999999</v>
      </c>
      <c r="N165" s="36">
        <f>SUMIFS(СВЦЭМ!$E$39:$E$782,СВЦЭМ!$A$39:$A$782,$A165,СВЦЭМ!$B$39:$B$782,N$155)+'СЕТ СН'!$F$12</f>
        <v>233.49164225999999</v>
      </c>
      <c r="O165" s="36">
        <f>SUMIFS(СВЦЭМ!$E$39:$E$782,СВЦЭМ!$A$39:$A$782,$A165,СВЦЭМ!$B$39:$B$782,O$155)+'СЕТ СН'!$F$12</f>
        <v>251.61783392999999</v>
      </c>
      <c r="P165" s="36">
        <f>SUMIFS(СВЦЭМ!$E$39:$E$782,СВЦЭМ!$A$39:$A$782,$A165,СВЦЭМ!$B$39:$B$782,P$155)+'СЕТ СН'!$F$12</f>
        <v>235.48565847</v>
      </c>
      <c r="Q165" s="36">
        <f>SUMIFS(СВЦЭМ!$E$39:$E$782,СВЦЭМ!$A$39:$A$782,$A165,СВЦЭМ!$B$39:$B$782,Q$155)+'СЕТ СН'!$F$12</f>
        <v>253.26577080999999</v>
      </c>
      <c r="R165" s="36">
        <f>SUMIFS(СВЦЭМ!$E$39:$E$782,СВЦЭМ!$A$39:$A$782,$A165,СВЦЭМ!$B$39:$B$782,R$155)+'СЕТ СН'!$F$12</f>
        <v>229.77499639999999</v>
      </c>
      <c r="S165" s="36">
        <f>SUMIFS(СВЦЭМ!$E$39:$E$782,СВЦЭМ!$A$39:$A$782,$A165,СВЦЭМ!$B$39:$B$782,S$155)+'СЕТ СН'!$F$12</f>
        <v>246.28774881000001</v>
      </c>
      <c r="T165" s="36">
        <f>SUMIFS(СВЦЭМ!$E$39:$E$782,СВЦЭМ!$A$39:$A$782,$A165,СВЦЭМ!$B$39:$B$782,T$155)+'СЕТ СН'!$F$12</f>
        <v>235.84678160999999</v>
      </c>
      <c r="U165" s="36">
        <f>SUMIFS(СВЦЭМ!$E$39:$E$782,СВЦЭМ!$A$39:$A$782,$A165,СВЦЭМ!$B$39:$B$782,U$155)+'СЕТ СН'!$F$12</f>
        <v>228.25291662000001</v>
      </c>
      <c r="V165" s="36">
        <f>SUMIFS(СВЦЭМ!$E$39:$E$782,СВЦЭМ!$A$39:$A$782,$A165,СВЦЭМ!$B$39:$B$782,V$155)+'СЕТ СН'!$F$12</f>
        <v>225.91981944</v>
      </c>
      <c r="W165" s="36">
        <f>SUMIFS(СВЦЭМ!$E$39:$E$782,СВЦЭМ!$A$39:$A$782,$A165,СВЦЭМ!$B$39:$B$782,W$155)+'СЕТ СН'!$F$12</f>
        <v>231.45259257999999</v>
      </c>
      <c r="X165" s="36">
        <f>SUMIFS(СВЦЭМ!$E$39:$E$782,СВЦЭМ!$A$39:$A$782,$A165,СВЦЭМ!$B$39:$B$782,X$155)+'СЕТ СН'!$F$12</f>
        <v>237.85328855</v>
      </c>
      <c r="Y165" s="36">
        <f>SUMIFS(СВЦЭМ!$E$39:$E$782,СВЦЭМ!$A$39:$A$782,$A165,СВЦЭМ!$B$39:$B$782,Y$155)+'СЕТ СН'!$F$12</f>
        <v>239.01595782999999</v>
      </c>
    </row>
    <row r="166" spans="1:25" ht="15.75" x14ac:dyDescent="0.2">
      <c r="A166" s="35">
        <f t="shared" si="4"/>
        <v>45057</v>
      </c>
      <c r="B166" s="36">
        <f>SUMIFS(СВЦЭМ!$E$39:$E$782,СВЦЭМ!$A$39:$A$782,$A166,СВЦЭМ!$B$39:$B$782,B$155)+'СЕТ СН'!$F$12</f>
        <v>244.31126234000001</v>
      </c>
      <c r="C166" s="36">
        <f>SUMIFS(СВЦЭМ!$E$39:$E$782,СВЦЭМ!$A$39:$A$782,$A166,СВЦЭМ!$B$39:$B$782,C$155)+'СЕТ СН'!$F$12</f>
        <v>255.27151013</v>
      </c>
      <c r="D166" s="36">
        <f>SUMIFS(СВЦЭМ!$E$39:$E$782,СВЦЭМ!$A$39:$A$782,$A166,СВЦЭМ!$B$39:$B$782,D$155)+'СЕТ СН'!$F$12</f>
        <v>266.26081959999999</v>
      </c>
      <c r="E166" s="36">
        <f>SUMIFS(СВЦЭМ!$E$39:$E$782,СВЦЭМ!$A$39:$A$782,$A166,СВЦЭМ!$B$39:$B$782,E$155)+'СЕТ СН'!$F$12</f>
        <v>269.00785091</v>
      </c>
      <c r="F166" s="36">
        <f>SUMIFS(СВЦЭМ!$E$39:$E$782,СВЦЭМ!$A$39:$A$782,$A166,СВЦЭМ!$B$39:$B$782,F$155)+'СЕТ СН'!$F$12</f>
        <v>255.51335992</v>
      </c>
      <c r="G166" s="36">
        <f>SUMIFS(СВЦЭМ!$E$39:$E$782,СВЦЭМ!$A$39:$A$782,$A166,СВЦЭМ!$B$39:$B$782,G$155)+'СЕТ СН'!$F$12</f>
        <v>265.17148521000001</v>
      </c>
      <c r="H166" s="36">
        <f>SUMIFS(СВЦЭМ!$E$39:$E$782,СВЦЭМ!$A$39:$A$782,$A166,СВЦЭМ!$B$39:$B$782,H$155)+'СЕТ СН'!$F$12</f>
        <v>253.94101570000001</v>
      </c>
      <c r="I166" s="36">
        <f>SUMIFS(СВЦЭМ!$E$39:$E$782,СВЦЭМ!$A$39:$A$782,$A166,СВЦЭМ!$B$39:$B$782,I$155)+'СЕТ СН'!$F$12</f>
        <v>239.64258312999999</v>
      </c>
      <c r="J166" s="36">
        <f>SUMIFS(СВЦЭМ!$E$39:$E$782,СВЦЭМ!$A$39:$A$782,$A166,СВЦЭМ!$B$39:$B$782,J$155)+'СЕТ СН'!$F$12</f>
        <v>232.95055933</v>
      </c>
      <c r="K166" s="36">
        <f>SUMIFS(СВЦЭМ!$E$39:$E$782,СВЦЭМ!$A$39:$A$782,$A166,СВЦЭМ!$B$39:$B$782,K$155)+'СЕТ СН'!$F$12</f>
        <v>229.62417436000001</v>
      </c>
      <c r="L166" s="36">
        <f>SUMIFS(СВЦЭМ!$E$39:$E$782,СВЦЭМ!$A$39:$A$782,$A166,СВЦЭМ!$B$39:$B$782,L$155)+'СЕТ СН'!$F$12</f>
        <v>230.70470276</v>
      </c>
      <c r="M166" s="36">
        <f>SUMIFS(СВЦЭМ!$E$39:$E$782,СВЦЭМ!$A$39:$A$782,$A166,СВЦЭМ!$B$39:$B$782,M$155)+'СЕТ СН'!$F$12</f>
        <v>228.10797037</v>
      </c>
      <c r="N166" s="36">
        <f>SUMIFS(СВЦЭМ!$E$39:$E$782,СВЦЭМ!$A$39:$A$782,$A166,СВЦЭМ!$B$39:$B$782,N$155)+'СЕТ СН'!$F$12</f>
        <v>237.24188204000001</v>
      </c>
      <c r="O166" s="36">
        <f>SUMIFS(СВЦЭМ!$E$39:$E$782,СВЦЭМ!$A$39:$A$782,$A166,СВЦЭМ!$B$39:$B$782,O$155)+'СЕТ СН'!$F$12</f>
        <v>238.62816321</v>
      </c>
      <c r="P166" s="36">
        <f>SUMIFS(СВЦЭМ!$E$39:$E$782,СВЦЭМ!$A$39:$A$782,$A166,СВЦЭМ!$B$39:$B$782,P$155)+'СЕТ СН'!$F$12</f>
        <v>238.67490340000001</v>
      </c>
      <c r="Q166" s="36">
        <f>SUMIFS(СВЦЭМ!$E$39:$E$782,СВЦЭМ!$A$39:$A$782,$A166,СВЦЭМ!$B$39:$B$782,Q$155)+'СЕТ СН'!$F$12</f>
        <v>239.41740605000001</v>
      </c>
      <c r="R166" s="36">
        <f>SUMIFS(СВЦЭМ!$E$39:$E$782,СВЦЭМ!$A$39:$A$782,$A166,СВЦЭМ!$B$39:$B$782,R$155)+'СЕТ СН'!$F$12</f>
        <v>237.75601576</v>
      </c>
      <c r="S166" s="36">
        <f>SUMIFS(СВЦЭМ!$E$39:$E$782,СВЦЭМ!$A$39:$A$782,$A166,СВЦЭМ!$B$39:$B$782,S$155)+'СЕТ СН'!$F$12</f>
        <v>230.26127288000001</v>
      </c>
      <c r="T166" s="36">
        <f>SUMIFS(СВЦЭМ!$E$39:$E$782,СВЦЭМ!$A$39:$A$782,$A166,СВЦЭМ!$B$39:$B$782,T$155)+'СЕТ СН'!$F$12</f>
        <v>225.72925029000001</v>
      </c>
      <c r="U166" s="36">
        <f>SUMIFS(СВЦЭМ!$E$39:$E$782,СВЦЭМ!$A$39:$A$782,$A166,СВЦЭМ!$B$39:$B$782,U$155)+'СЕТ СН'!$F$12</f>
        <v>228.91533308000001</v>
      </c>
      <c r="V166" s="36">
        <f>SUMIFS(СВЦЭМ!$E$39:$E$782,СВЦЭМ!$A$39:$A$782,$A166,СВЦЭМ!$B$39:$B$782,V$155)+'СЕТ СН'!$F$12</f>
        <v>226.28078299000001</v>
      </c>
      <c r="W166" s="36">
        <f>SUMIFS(СВЦЭМ!$E$39:$E$782,СВЦЭМ!$A$39:$A$782,$A166,СВЦЭМ!$B$39:$B$782,W$155)+'СЕТ СН'!$F$12</f>
        <v>228.66678102</v>
      </c>
      <c r="X166" s="36">
        <f>SUMIFS(СВЦЭМ!$E$39:$E$782,СВЦЭМ!$A$39:$A$782,$A166,СВЦЭМ!$B$39:$B$782,X$155)+'СЕТ СН'!$F$12</f>
        <v>229.60160511000001</v>
      </c>
      <c r="Y166" s="36">
        <f>SUMIFS(СВЦЭМ!$E$39:$E$782,СВЦЭМ!$A$39:$A$782,$A166,СВЦЭМ!$B$39:$B$782,Y$155)+'СЕТ СН'!$F$12</f>
        <v>236.28283995999999</v>
      </c>
    </row>
    <row r="167" spans="1:25" ht="15.75" x14ac:dyDescent="0.2">
      <c r="A167" s="35">
        <f t="shared" si="4"/>
        <v>45058</v>
      </c>
      <c r="B167" s="36">
        <f>SUMIFS(СВЦЭМ!$E$39:$E$782,СВЦЭМ!$A$39:$A$782,$A167,СВЦЭМ!$B$39:$B$782,B$155)+'СЕТ СН'!$F$12</f>
        <v>258.55725311999998</v>
      </c>
      <c r="C167" s="36">
        <f>SUMIFS(СВЦЭМ!$E$39:$E$782,СВЦЭМ!$A$39:$A$782,$A167,СВЦЭМ!$B$39:$B$782,C$155)+'СЕТ СН'!$F$12</f>
        <v>267.89240606999999</v>
      </c>
      <c r="D167" s="36">
        <f>SUMIFS(СВЦЭМ!$E$39:$E$782,СВЦЭМ!$A$39:$A$782,$A167,СВЦЭМ!$B$39:$B$782,D$155)+'СЕТ СН'!$F$12</f>
        <v>269.87570004000003</v>
      </c>
      <c r="E167" s="36">
        <f>SUMIFS(СВЦЭМ!$E$39:$E$782,СВЦЭМ!$A$39:$A$782,$A167,СВЦЭМ!$B$39:$B$782,E$155)+'СЕТ СН'!$F$12</f>
        <v>266.89378338</v>
      </c>
      <c r="F167" s="36">
        <f>SUMIFS(СВЦЭМ!$E$39:$E$782,СВЦЭМ!$A$39:$A$782,$A167,СВЦЭМ!$B$39:$B$782,F$155)+'СЕТ СН'!$F$12</f>
        <v>266.68914519999998</v>
      </c>
      <c r="G167" s="36">
        <f>SUMIFS(СВЦЭМ!$E$39:$E$782,СВЦЭМ!$A$39:$A$782,$A167,СВЦЭМ!$B$39:$B$782,G$155)+'СЕТ СН'!$F$12</f>
        <v>266.00529445000001</v>
      </c>
      <c r="H167" s="36">
        <f>SUMIFS(СВЦЭМ!$E$39:$E$782,СВЦЭМ!$A$39:$A$782,$A167,СВЦЭМ!$B$39:$B$782,H$155)+'СЕТ СН'!$F$12</f>
        <v>244.32156039</v>
      </c>
      <c r="I167" s="36">
        <f>SUMIFS(СВЦЭМ!$E$39:$E$782,СВЦЭМ!$A$39:$A$782,$A167,СВЦЭМ!$B$39:$B$782,I$155)+'СЕТ СН'!$F$12</f>
        <v>238.42206816000001</v>
      </c>
      <c r="J167" s="36">
        <f>SUMIFS(СВЦЭМ!$E$39:$E$782,СВЦЭМ!$A$39:$A$782,$A167,СВЦЭМ!$B$39:$B$782,J$155)+'СЕТ СН'!$F$12</f>
        <v>228.47910879</v>
      </c>
      <c r="K167" s="36">
        <f>SUMIFS(СВЦЭМ!$E$39:$E$782,СВЦЭМ!$A$39:$A$782,$A167,СВЦЭМ!$B$39:$B$782,K$155)+'СЕТ СН'!$F$12</f>
        <v>222.42929427999999</v>
      </c>
      <c r="L167" s="36">
        <f>SUMIFS(СВЦЭМ!$E$39:$E$782,СВЦЭМ!$A$39:$A$782,$A167,СВЦЭМ!$B$39:$B$782,L$155)+'СЕТ СН'!$F$12</f>
        <v>224.49356069999999</v>
      </c>
      <c r="M167" s="36">
        <f>SUMIFS(СВЦЭМ!$E$39:$E$782,СВЦЭМ!$A$39:$A$782,$A167,СВЦЭМ!$B$39:$B$782,M$155)+'СЕТ СН'!$F$12</f>
        <v>229.42242596</v>
      </c>
      <c r="N167" s="36">
        <f>SUMIFS(СВЦЭМ!$E$39:$E$782,СВЦЭМ!$A$39:$A$782,$A167,СВЦЭМ!$B$39:$B$782,N$155)+'СЕТ СН'!$F$12</f>
        <v>236.14743924999999</v>
      </c>
      <c r="O167" s="36">
        <f>SUMIFS(СВЦЭМ!$E$39:$E$782,СВЦЭМ!$A$39:$A$782,$A167,СВЦЭМ!$B$39:$B$782,O$155)+'СЕТ СН'!$F$12</f>
        <v>236.64936137000001</v>
      </c>
      <c r="P167" s="36">
        <f>SUMIFS(СВЦЭМ!$E$39:$E$782,СВЦЭМ!$A$39:$A$782,$A167,СВЦЭМ!$B$39:$B$782,P$155)+'СЕТ СН'!$F$12</f>
        <v>240.28092355999999</v>
      </c>
      <c r="Q167" s="36">
        <f>SUMIFS(СВЦЭМ!$E$39:$E$782,СВЦЭМ!$A$39:$A$782,$A167,СВЦЭМ!$B$39:$B$782,Q$155)+'СЕТ СН'!$F$12</f>
        <v>238.59743904000001</v>
      </c>
      <c r="R167" s="36">
        <f>SUMIFS(СВЦЭМ!$E$39:$E$782,СВЦЭМ!$A$39:$A$782,$A167,СВЦЭМ!$B$39:$B$782,R$155)+'СЕТ СН'!$F$12</f>
        <v>233.86289338</v>
      </c>
      <c r="S167" s="36">
        <f>SUMIFS(СВЦЭМ!$E$39:$E$782,СВЦЭМ!$A$39:$A$782,$A167,СВЦЭМ!$B$39:$B$782,S$155)+'СЕТ СН'!$F$12</f>
        <v>228.82259081000001</v>
      </c>
      <c r="T167" s="36">
        <f>SUMIFS(СВЦЭМ!$E$39:$E$782,СВЦЭМ!$A$39:$A$782,$A167,СВЦЭМ!$B$39:$B$782,T$155)+'СЕТ СН'!$F$12</f>
        <v>224.72453922</v>
      </c>
      <c r="U167" s="36">
        <f>SUMIFS(СВЦЭМ!$E$39:$E$782,СВЦЭМ!$A$39:$A$782,$A167,СВЦЭМ!$B$39:$B$782,U$155)+'СЕТ СН'!$F$12</f>
        <v>218.75096108</v>
      </c>
      <c r="V167" s="36">
        <f>SUMIFS(СВЦЭМ!$E$39:$E$782,СВЦЭМ!$A$39:$A$782,$A167,СВЦЭМ!$B$39:$B$782,V$155)+'СЕТ СН'!$F$12</f>
        <v>217.23887662999999</v>
      </c>
      <c r="W167" s="36">
        <f>SUMIFS(СВЦЭМ!$E$39:$E$782,СВЦЭМ!$A$39:$A$782,$A167,СВЦЭМ!$B$39:$B$782,W$155)+'СЕТ СН'!$F$12</f>
        <v>226.62385993000001</v>
      </c>
      <c r="X167" s="36">
        <f>SUMIFS(СВЦЭМ!$E$39:$E$782,СВЦЭМ!$A$39:$A$782,$A167,СВЦЭМ!$B$39:$B$782,X$155)+'СЕТ СН'!$F$12</f>
        <v>228.98535115999999</v>
      </c>
      <c r="Y167" s="36">
        <f>SUMIFS(СВЦЭМ!$E$39:$E$782,СВЦЭМ!$A$39:$A$782,$A167,СВЦЭМ!$B$39:$B$782,Y$155)+'СЕТ СН'!$F$12</f>
        <v>237.86857849</v>
      </c>
    </row>
    <row r="168" spans="1:25" ht="15.75" x14ac:dyDescent="0.2">
      <c r="A168" s="35">
        <f t="shared" si="4"/>
        <v>45059</v>
      </c>
      <c r="B168" s="36">
        <f>SUMIFS(СВЦЭМ!$E$39:$E$782,СВЦЭМ!$A$39:$A$782,$A168,СВЦЭМ!$B$39:$B$782,B$155)+'СЕТ СН'!$F$12</f>
        <v>248.75924531999999</v>
      </c>
      <c r="C168" s="36">
        <f>SUMIFS(СВЦЭМ!$E$39:$E$782,СВЦЭМ!$A$39:$A$782,$A168,СВЦЭМ!$B$39:$B$782,C$155)+'СЕТ СН'!$F$12</f>
        <v>255.84148784999999</v>
      </c>
      <c r="D168" s="36">
        <f>SUMIFS(СВЦЭМ!$E$39:$E$782,СВЦЭМ!$A$39:$A$782,$A168,СВЦЭМ!$B$39:$B$782,D$155)+'СЕТ СН'!$F$12</f>
        <v>262.6507087</v>
      </c>
      <c r="E168" s="36">
        <f>SUMIFS(СВЦЭМ!$E$39:$E$782,СВЦЭМ!$A$39:$A$782,$A168,СВЦЭМ!$B$39:$B$782,E$155)+'СЕТ СН'!$F$12</f>
        <v>265.34133535000001</v>
      </c>
      <c r="F168" s="36">
        <f>SUMIFS(СВЦЭМ!$E$39:$E$782,СВЦЭМ!$A$39:$A$782,$A168,СВЦЭМ!$B$39:$B$782,F$155)+'СЕТ СН'!$F$12</f>
        <v>265.27694013000001</v>
      </c>
      <c r="G168" s="36">
        <f>SUMIFS(СВЦЭМ!$E$39:$E$782,СВЦЭМ!$A$39:$A$782,$A168,СВЦЭМ!$B$39:$B$782,G$155)+'СЕТ СН'!$F$12</f>
        <v>262.45527684000001</v>
      </c>
      <c r="H168" s="36">
        <f>SUMIFS(СВЦЭМ!$E$39:$E$782,СВЦЭМ!$A$39:$A$782,$A168,СВЦЭМ!$B$39:$B$782,H$155)+'СЕТ СН'!$F$12</f>
        <v>259.32015002999998</v>
      </c>
      <c r="I168" s="36">
        <f>SUMIFS(СВЦЭМ!$E$39:$E$782,СВЦЭМ!$A$39:$A$782,$A168,СВЦЭМ!$B$39:$B$782,I$155)+'СЕТ СН'!$F$12</f>
        <v>247.13599435</v>
      </c>
      <c r="J168" s="36">
        <f>SUMIFS(СВЦЭМ!$E$39:$E$782,СВЦЭМ!$A$39:$A$782,$A168,СВЦЭМ!$B$39:$B$782,J$155)+'СЕТ СН'!$F$12</f>
        <v>238.21520169999999</v>
      </c>
      <c r="K168" s="36">
        <f>SUMIFS(СВЦЭМ!$E$39:$E$782,СВЦЭМ!$A$39:$A$782,$A168,СВЦЭМ!$B$39:$B$782,K$155)+'СЕТ СН'!$F$12</f>
        <v>238.43141940000001</v>
      </c>
      <c r="L168" s="36">
        <f>SUMIFS(СВЦЭМ!$E$39:$E$782,СВЦЭМ!$A$39:$A$782,$A168,СВЦЭМ!$B$39:$B$782,L$155)+'СЕТ СН'!$F$12</f>
        <v>236.6331643</v>
      </c>
      <c r="M168" s="36">
        <f>SUMIFS(СВЦЭМ!$E$39:$E$782,СВЦЭМ!$A$39:$A$782,$A168,СВЦЭМ!$B$39:$B$782,M$155)+'СЕТ СН'!$F$12</f>
        <v>234.01532416000001</v>
      </c>
      <c r="N168" s="36">
        <f>SUMIFS(СВЦЭМ!$E$39:$E$782,СВЦЭМ!$A$39:$A$782,$A168,СВЦЭМ!$B$39:$B$782,N$155)+'СЕТ СН'!$F$12</f>
        <v>238.86950555999999</v>
      </c>
      <c r="O168" s="36">
        <f>SUMIFS(СВЦЭМ!$E$39:$E$782,СВЦЭМ!$A$39:$A$782,$A168,СВЦЭМ!$B$39:$B$782,O$155)+'СЕТ СН'!$F$12</f>
        <v>242.61284386</v>
      </c>
      <c r="P168" s="36">
        <f>SUMIFS(СВЦЭМ!$E$39:$E$782,СВЦЭМ!$A$39:$A$782,$A168,СВЦЭМ!$B$39:$B$782,P$155)+'СЕТ СН'!$F$12</f>
        <v>244.86022141999999</v>
      </c>
      <c r="Q168" s="36">
        <f>SUMIFS(СВЦЭМ!$E$39:$E$782,СВЦЭМ!$A$39:$A$782,$A168,СВЦЭМ!$B$39:$B$782,Q$155)+'СЕТ СН'!$F$12</f>
        <v>248.05856313000001</v>
      </c>
      <c r="R168" s="36">
        <f>SUMIFS(СВЦЭМ!$E$39:$E$782,СВЦЭМ!$A$39:$A$782,$A168,СВЦЭМ!$B$39:$B$782,R$155)+'СЕТ СН'!$F$12</f>
        <v>248.03947611999999</v>
      </c>
      <c r="S168" s="36">
        <f>SUMIFS(СВЦЭМ!$E$39:$E$782,СВЦЭМ!$A$39:$A$782,$A168,СВЦЭМ!$B$39:$B$782,S$155)+'СЕТ СН'!$F$12</f>
        <v>244.00785449</v>
      </c>
      <c r="T168" s="36">
        <f>SUMIFS(СВЦЭМ!$E$39:$E$782,СВЦЭМ!$A$39:$A$782,$A168,СВЦЭМ!$B$39:$B$782,T$155)+'СЕТ СН'!$F$12</f>
        <v>240.08413411999999</v>
      </c>
      <c r="U168" s="36">
        <f>SUMIFS(СВЦЭМ!$E$39:$E$782,СВЦЭМ!$A$39:$A$782,$A168,СВЦЭМ!$B$39:$B$782,U$155)+'СЕТ СН'!$F$12</f>
        <v>224.45782743999999</v>
      </c>
      <c r="V168" s="36">
        <f>SUMIFS(СВЦЭМ!$E$39:$E$782,СВЦЭМ!$A$39:$A$782,$A168,СВЦЭМ!$B$39:$B$782,V$155)+'СЕТ СН'!$F$12</f>
        <v>225.87683021999999</v>
      </c>
      <c r="W168" s="36">
        <f>SUMIFS(СВЦЭМ!$E$39:$E$782,СВЦЭМ!$A$39:$A$782,$A168,СВЦЭМ!$B$39:$B$782,W$155)+'СЕТ СН'!$F$12</f>
        <v>225.22236713000001</v>
      </c>
      <c r="X168" s="36">
        <f>SUMIFS(СВЦЭМ!$E$39:$E$782,СВЦЭМ!$A$39:$A$782,$A168,СВЦЭМ!$B$39:$B$782,X$155)+'СЕТ СН'!$F$12</f>
        <v>232.36951393000001</v>
      </c>
      <c r="Y168" s="36">
        <f>SUMIFS(СВЦЭМ!$E$39:$E$782,СВЦЭМ!$A$39:$A$782,$A168,СВЦЭМ!$B$39:$B$782,Y$155)+'СЕТ СН'!$F$12</f>
        <v>232.97834176999999</v>
      </c>
    </row>
    <row r="169" spans="1:25" ht="15.75" x14ac:dyDescent="0.2">
      <c r="A169" s="35">
        <f t="shared" si="4"/>
        <v>45060</v>
      </c>
      <c r="B169" s="36">
        <f>SUMIFS(СВЦЭМ!$E$39:$E$782,СВЦЭМ!$A$39:$A$782,$A169,СВЦЭМ!$B$39:$B$782,B$155)+'СЕТ СН'!$F$12</f>
        <v>242.78846089999999</v>
      </c>
      <c r="C169" s="36">
        <f>SUMIFS(СВЦЭМ!$E$39:$E$782,СВЦЭМ!$A$39:$A$782,$A169,СВЦЭМ!$B$39:$B$782,C$155)+'СЕТ СН'!$F$12</f>
        <v>254.87887434000001</v>
      </c>
      <c r="D169" s="36">
        <f>SUMIFS(СВЦЭМ!$E$39:$E$782,СВЦЭМ!$A$39:$A$782,$A169,СВЦЭМ!$B$39:$B$782,D$155)+'СЕТ СН'!$F$12</f>
        <v>264.80005821999998</v>
      </c>
      <c r="E169" s="36">
        <f>SUMIFS(СВЦЭМ!$E$39:$E$782,СВЦЭМ!$A$39:$A$782,$A169,СВЦЭМ!$B$39:$B$782,E$155)+'СЕТ СН'!$F$12</f>
        <v>263.69516012000003</v>
      </c>
      <c r="F169" s="36">
        <f>SUMIFS(СВЦЭМ!$E$39:$E$782,СВЦЭМ!$A$39:$A$782,$A169,СВЦЭМ!$B$39:$B$782,F$155)+'СЕТ СН'!$F$12</f>
        <v>265.09765024000001</v>
      </c>
      <c r="G169" s="36">
        <f>SUMIFS(СВЦЭМ!$E$39:$E$782,СВЦЭМ!$A$39:$A$782,$A169,СВЦЭМ!$B$39:$B$782,G$155)+'СЕТ СН'!$F$12</f>
        <v>263.33056286999999</v>
      </c>
      <c r="H169" s="36">
        <f>SUMIFS(СВЦЭМ!$E$39:$E$782,СВЦЭМ!$A$39:$A$782,$A169,СВЦЭМ!$B$39:$B$782,H$155)+'СЕТ СН'!$F$12</f>
        <v>263.29484740999999</v>
      </c>
      <c r="I169" s="36">
        <f>SUMIFS(СВЦЭМ!$E$39:$E$782,СВЦЭМ!$A$39:$A$782,$A169,СВЦЭМ!$B$39:$B$782,I$155)+'СЕТ СН'!$F$12</f>
        <v>255.82326358</v>
      </c>
      <c r="J169" s="36">
        <f>SUMIFS(СВЦЭМ!$E$39:$E$782,СВЦЭМ!$A$39:$A$782,$A169,СВЦЭМ!$B$39:$B$782,J$155)+'СЕТ СН'!$F$12</f>
        <v>244.25145842000001</v>
      </c>
      <c r="K169" s="36">
        <f>SUMIFS(СВЦЭМ!$E$39:$E$782,СВЦЭМ!$A$39:$A$782,$A169,СВЦЭМ!$B$39:$B$782,K$155)+'СЕТ СН'!$F$12</f>
        <v>233.74923464</v>
      </c>
      <c r="L169" s="36">
        <f>SUMIFS(СВЦЭМ!$E$39:$E$782,СВЦЭМ!$A$39:$A$782,$A169,СВЦЭМ!$B$39:$B$782,L$155)+'СЕТ СН'!$F$12</f>
        <v>229.76612356999999</v>
      </c>
      <c r="M169" s="36">
        <f>SUMIFS(СВЦЭМ!$E$39:$E$782,СВЦЭМ!$A$39:$A$782,$A169,СВЦЭМ!$B$39:$B$782,M$155)+'СЕТ СН'!$F$12</f>
        <v>228.34277797999999</v>
      </c>
      <c r="N169" s="36">
        <f>SUMIFS(СВЦЭМ!$E$39:$E$782,СВЦЭМ!$A$39:$A$782,$A169,СВЦЭМ!$B$39:$B$782,N$155)+'СЕТ СН'!$F$12</f>
        <v>231.55367405999999</v>
      </c>
      <c r="O169" s="36">
        <f>SUMIFS(СВЦЭМ!$E$39:$E$782,СВЦЭМ!$A$39:$A$782,$A169,СВЦЭМ!$B$39:$B$782,O$155)+'СЕТ СН'!$F$12</f>
        <v>236.2104861</v>
      </c>
      <c r="P169" s="36">
        <f>SUMIFS(СВЦЭМ!$E$39:$E$782,СВЦЭМ!$A$39:$A$782,$A169,СВЦЭМ!$B$39:$B$782,P$155)+'СЕТ СН'!$F$12</f>
        <v>238.44488551000001</v>
      </c>
      <c r="Q169" s="36">
        <f>SUMIFS(СВЦЭМ!$E$39:$E$782,СВЦЭМ!$A$39:$A$782,$A169,СВЦЭМ!$B$39:$B$782,Q$155)+'СЕТ СН'!$F$12</f>
        <v>241.17030491</v>
      </c>
      <c r="R169" s="36">
        <f>SUMIFS(СВЦЭМ!$E$39:$E$782,СВЦЭМ!$A$39:$A$782,$A169,СВЦЭМ!$B$39:$B$782,R$155)+'СЕТ СН'!$F$12</f>
        <v>238.44310064000001</v>
      </c>
      <c r="S169" s="36">
        <f>SUMIFS(СВЦЭМ!$E$39:$E$782,СВЦЭМ!$A$39:$A$782,$A169,СВЦЭМ!$B$39:$B$782,S$155)+'СЕТ СН'!$F$12</f>
        <v>233.51531944000001</v>
      </c>
      <c r="T169" s="36">
        <f>SUMIFS(СВЦЭМ!$E$39:$E$782,СВЦЭМ!$A$39:$A$782,$A169,СВЦЭМ!$B$39:$B$782,T$155)+'СЕТ СН'!$F$12</f>
        <v>231.63985787999999</v>
      </c>
      <c r="U169" s="36">
        <f>SUMIFS(СВЦЭМ!$E$39:$E$782,СВЦЭМ!$A$39:$A$782,$A169,СВЦЭМ!$B$39:$B$782,U$155)+'СЕТ СН'!$F$12</f>
        <v>227.57525587999999</v>
      </c>
      <c r="V169" s="36">
        <f>SUMIFS(СВЦЭМ!$E$39:$E$782,СВЦЭМ!$A$39:$A$782,$A169,СВЦЭМ!$B$39:$B$782,V$155)+'СЕТ СН'!$F$12</f>
        <v>224.08929223000001</v>
      </c>
      <c r="W169" s="36">
        <f>SUMIFS(СВЦЭМ!$E$39:$E$782,СВЦЭМ!$A$39:$A$782,$A169,СВЦЭМ!$B$39:$B$782,W$155)+'СЕТ СН'!$F$12</f>
        <v>218.990759</v>
      </c>
      <c r="X169" s="36">
        <f>SUMIFS(СВЦЭМ!$E$39:$E$782,СВЦЭМ!$A$39:$A$782,$A169,СВЦЭМ!$B$39:$B$782,X$155)+'СЕТ СН'!$F$12</f>
        <v>225.03461118999999</v>
      </c>
      <c r="Y169" s="36">
        <f>SUMIFS(СВЦЭМ!$E$39:$E$782,СВЦЭМ!$A$39:$A$782,$A169,СВЦЭМ!$B$39:$B$782,Y$155)+'СЕТ СН'!$F$12</f>
        <v>235.04584202000001</v>
      </c>
    </row>
    <row r="170" spans="1:25" ht="15.75" x14ac:dyDescent="0.2">
      <c r="A170" s="35">
        <f t="shared" si="4"/>
        <v>45061</v>
      </c>
      <c r="B170" s="36">
        <f>SUMIFS(СВЦЭМ!$E$39:$E$782,СВЦЭМ!$A$39:$A$782,$A170,СВЦЭМ!$B$39:$B$782,B$155)+'СЕТ СН'!$F$12</f>
        <v>248.21056519000001</v>
      </c>
      <c r="C170" s="36">
        <f>SUMIFS(СВЦЭМ!$E$39:$E$782,СВЦЭМ!$A$39:$A$782,$A170,СВЦЭМ!$B$39:$B$782,C$155)+'СЕТ СН'!$F$12</f>
        <v>258.36765041000001</v>
      </c>
      <c r="D170" s="36">
        <f>SUMIFS(СВЦЭМ!$E$39:$E$782,СВЦЭМ!$A$39:$A$782,$A170,СВЦЭМ!$B$39:$B$782,D$155)+'СЕТ СН'!$F$12</f>
        <v>271.66552725999998</v>
      </c>
      <c r="E170" s="36">
        <f>SUMIFS(СВЦЭМ!$E$39:$E$782,СВЦЭМ!$A$39:$A$782,$A170,СВЦЭМ!$B$39:$B$782,E$155)+'СЕТ СН'!$F$12</f>
        <v>271.36662897000002</v>
      </c>
      <c r="F170" s="36">
        <f>SUMIFS(СВЦЭМ!$E$39:$E$782,СВЦЭМ!$A$39:$A$782,$A170,СВЦЭМ!$B$39:$B$782,F$155)+'СЕТ СН'!$F$12</f>
        <v>269.21007121999997</v>
      </c>
      <c r="G170" s="36">
        <f>SUMIFS(СВЦЭМ!$E$39:$E$782,СВЦЭМ!$A$39:$A$782,$A170,СВЦЭМ!$B$39:$B$782,G$155)+'СЕТ СН'!$F$12</f>
        <v>264.11231866000003</v>
      </c>
      <c r="H170" s="36">
        <f>SUMIFS(СВЦЭМ!$E$39:$E$782,СВЦЭМ!$A$39:$A$782,$A170,СВЦЭМ!$B$39:$B$782,H$155)+'СЕТ СН'!$F$12</f>
        <v>256.37464007</v>
      </c>
      <c r="I170" s="36">
        <f>SUMIFS(СВЦЭМ!$E$39:$E$782,СВЦЭМ!$A$39:$A$782,$A170,СВЦЭМ!$B$39:$B$782,I$155)+'СЕТ СН'!$F$12</f>
        <v>248.49635316999999</v>
      </c>
      <c r="J170" s="36">
        <f>SUMIFS(СВЦЭМ!$E$39:$E$782,СВЦЭМ!$A$39:$A$782,$A170,СВЦЭМ!$B$39:$B$782,J$155)+'СЕТ СН'!$F$12</f>
        <v>237.93928761000001</v>
      </c>
      <c r="K170" s="36">
        <f>SUMIFS(СВЦЭМ!$E$39:$E$782,СВЦЭМ!$A$39:$A$782,$A170,СВЦЭМ!$B$39:$B$782,K$155)+'СЕТ СН'!$F$12</f>
        <v>235.36704521999999</v>
      </c>
      <c r="L170" s="36">
        <f>SUMIFS(СВЦЭМ!$E$39:$E$782,СВЦЭМ!$A$39:$A$782,$A170,СВЦЭМ!$B$39:$B$782,L$155)+'СЕТ СН'!$F$12</f>
        <v>233.57074924</v>
      </c>
      <c r="M170" s="36">
        <f>SUMIFS(СВЦЭМ!$E$39:$E$782,СВЦЭМ!$A$39:$A$782,$A170,СВЦЭМ!$B$39:$B$782,M$155)+'СЕТ СН'!$F$12</f>
        <v>232.77863735</v>
      </c>
      <c r="N170" s="36">
        <f>SUMIFS(СВЦЭМ!$E$39:$E$782,СВЦЭМ!$A$39:$A$782,$A170,СВЦЭМ!$B$39:$B$782,N$155)+'СЕТ СН'!$F$12</f>
        <v>241.87074827999999</v>
      </c>
      <c r="O170" s="36">
        <f>SUMIFS(СВЦЭМ!$E$39:$E$782,СВЦЭМ!$A$39:$A$782,$A170,СВЦЭМ!$B$39:$B$782,O$155)+'СЕТ СН'!$F$12</f>
        <v>241.9956895</v>
      </c>
      <c r="P170" s="36">
        <f>SUMIFS(СВЦЭМ!$E$39:$E$782,СВЦЭМ!$A$39:$A$782,$A170,СВЦЭМ!$B$39:$B$782,P$155)+'СЕТ СН'!$F$12</f>
        <v>240.62187539999999</v>
      </c>
      <c r="Q170" s="36">
        <f>SUMIFS(СВЦЭМ!$E$39:$E$782,СВЦЭМ!$A$39:$A$782,$A170,СВЦЭМ!$B$39:$B$782,Q$155)+'СЕТ СН'!$F$12</f>
        <v>240.66192445999999</v>
      </c>
      <c r="R170" s="36">
        <f>SUMIFS(СВЦЭМ!$E$39:$E$782,СВЦЭМ!$A$39:$A$782,$A170,СВЦЭМ!$B$39:$B$782,R$155)+'СЕТ СН'!$F$12</f>
        <v>243.61197967999999</v>
      </c>
      <c r="S170" s="36">
        <f>SUMIFS(СВЦЭМ!$E$39:$E$782,СВЦЭМ!$A$39:$A$782,$A170,СВЦЭМ!$B$39:$B$782,S$155)+'СЕТ СН'!$F$12</f>
        <v>235.75095053999999</v>
      </c>
      <c r="T170" s="36">
        <f>SUMIFS(СВЦЭМ!$E$39:$E$782,СВЦЭМ!$A$39:$A$782,$A170,СВЦЭМ!$B$39:$B$782,T$155)+'СЕТ СН'!$F$12</f>
        <v>225.42848631999999</v>
      </c>
      <c r="U170" s="36">
        <f>SUMIFS(СВЦЭМ!$E$39:$E$782,СВЦЭМ!$A$39:$A$782,$A170,СВЦЭМ!$B$39:$B$782,U$155)+'СЕТ СН'!$F$12</f>
        <v>218.16007855999999</v>
      </c>
      <c r="V170" s="36">
        <f>SUMIFS(СВЦЭМ!$E$39:$E$782,СВЦЭМ!$A$39:$A$782,$A170,СВЦЭМ!$B$39:$B$782,V$155)+'СЕТ СН'!$F$12</f>
        <v>214.83471821000001</v>
      </c>
      <c r="W170" s="36">
        <f>SUMIFS(СВЦЭМ!$E$39:$E$782,СВЦЭМ!$A$39:$A$782,$A170,СВЦЭМ!$B$39:$B$782,W$155)+'СЕТ СН'!$F$12</f>
        <v>222.71780082999999</v>
      </c>
      <c r="X170" s="36">
        <f>SUMIFS(СВЦЭМ!$E$39:$E$782,СВЦЭМ!$A$39:$A$782,$A170,СВЦЭМ!$B$39:$B$782,X$155)+'СЕТ СН'!$F$12</f>
        <v>229.78569027</v>
      </c>
      <c r="Y170" s="36">
        <f>SUMIFS(СВЦЭМ!$E$39:$E$782,СВЦЭМ!$A$39:$A$782,$A170,СВЦЭМ!$B$39:$B$782,Y$155)+'СЕТ СН'!$F$12</f>
        <v>239.18158396999999</v>
      </c>
    </row>
    <row r="171" spans="1:25" ht="15.75" x14ac:dyDescent="0.2">
      <c r="A171" s="35">
        <f t="shared" si="4"/>
        <v>45062</v>
      </c>
      <c r="B171" s="36">
        <f>SUMIFS(СВЦЭМ!$E$39:$E$782,СВЦЭМ!$A$39:$A$782,$A171,СВЦЭМ!$B$39:$B$782,B$155)+'СЕТ СН'!$F$12</f>
        <v>257.27441175000001</v>
      </c>
      <c r="C171" s="36">
        <f>SUMIFS(СВЦЭМ!$E$39:$E$782,СВЦЭМ!$A$39:$A$782,$A171,СВЦЭМ!$B$39:$B$782,C$155)+'СЕТ СН'!$F$12</f>
        <v>262.42526466999999</v>
      </c>
      <c r="D171" s="36">
        <f>SUMIFS(СВЦЭМ!$E$39:$E$782,СВЦЭМ!$A$39:$A$782,$A171,СВЦЭМ!$B$39:$B$782,D$155)+'СЕТ СН'!$F$12</f>
        <v>265.48014069999999</v>
      </c>
      <c r="E171" s="36">
        <f>SUMIFS(СВЦЭМ!$E$39:$E$782,СВЦЭМ!$A$39:$A$782,$A171,СВЦЭМ!$B$39:$B$782,E$155)+'СЕТ СН'!$F$12</f>
        <v>262.42208416</v>
      </c>
      <c r="F171" s="36">
        <f>SUMIFS(СВЦЭМ!$E$39:$E$782,СВЦЭМ!$A$39:$A$782,$A171,СВЦЭМ!$B$39:$B$782,F$155)+'СЕТ СН'!$F$12</f>
        <v>262.35660915</v>
      </c>
      <c r="G171" s="36">
        <f>SUMIFS(СВЦЭМ!$E$39:$E$782,СВЦЭМ!$A$39:$A$782,$A171,СВЦЭМ!$B$39:$B$782,G$155)+'СЕТ СН'!$F$12</f>
        <v>263.37205293</v>
      </c>
      <c r="H171" s="36">
        <f>SUMIFS(СВЦЭМ!$E$39:$E$782,СВЦЭМ!$A$39:$A$782,$A171,СВЦЭМ!$B$39:$B$782,H$155)+'СЕТ СН'!$F$12</f>
        <v>244.97069958</v>
      </c>
      <c r="I171" s="36">
        <f>SUMIFS(СВЦЭМ!$E$39:$E$782,СВЦЭМ!$A$39:$A$782,$A171,СВЦЭМ!$B$39:$B$782,I$155)+'СЕТ СН'!$F$12</f>
        <v>242.96291632000001</v>
      </c>
      <c r="J171" s="36">
        <f>SUMIFS(СВЦЭМ!$E$39:$E$782,СВЦЭМ!$A$39:$A$782,$A171,СВЦЭМ!$B$39:$B$782,J$155)+'СЕТ СН'!$F$12</f>
        <v>229.78501241000001</v>
      </c>
      <c r="K171" s="36">
        <f>SUMIFS(СВЦЭМ!$E$39:$E$782,СВЦЭМ!$A$39:$A$782,$A171,СВЦЭМ!$B$39:$B$782,K$155)+'СЕТ СН'!$F$12</f>
        <v>228.92897617</v>
      </c>
      <c r="L171" s="36">
        <f>SUMIFS(СВЦЭМ!$E$39:$E$782,СВЦЭМ!$A$39:$A$782,$A171,СВЦЭМ!$B$39:$B$782,L$155)+'СЕТ СН'!$F$12</f>
        <v>229.68301525999999</v>
      </c>
      <c r="M171" s="36">
        <f>SUMIFS(СВЦЭМ!$E$39:$E$782,СВЦЭМ!$A$39:$A$782,$A171,СВЦЭМ!$B$39:$B$782,M$155)+'СЕТ СН'!$F$12</f>
        <v>233.45470090000001</v>
      </c>
      <c r="N171" s="36">
        <f>SUMIFS(СВЦЭМ!$E$39:$E$782,СВЦЭМ!$A$39:$A$782,$A171,СВЦЭМ!$B$39:$B$782,N$155)+'СЕТ СН'!$F$12</f>
        <v>239.36002658999999</v>
      </c>
      <c r="O171" s="36">
        <f>SUMIFS(СВЦЭМ!$E$39:$E$782,СВЦЭМ!$A$39:$A$782,$A171,СВЦЭМ!$B$39:$B$782,O$155)+'СЕТ СН'!$F$12</f>
        <v>241.55773593999999</v>
      </c>
      <c r="P171" s="36">
        <f>SUMIFS(СВЦЭМ!$E$39:$E$782,СВЦЭМ!$A$39:$A$782,$A171,СВЦЭМ!$B$39:$B$782,P$155)+'СЕТ СН'!$F$12</f>
        <v>242.68266</v>
      </c>
      <c r="Q171" s="36">
        <f>SUMIFS(СВЦЭМ!$E$39:$E$782,СВЦЭМ!$A$39:$A$782,$A171,СВЦЭМ!$B$39:$B$782,Q$155)+'СЕТ СН'!$F$12</f>
        <v>241.19445103999999</v>
      </c>
      <c r="R171" s="36">
        <f>SUMIFS(СВЦЭМ!$E$39:$E$782,СВЦЭМ!$A$39:$A$782,$A171,СВЦЭМ!$B$39:$B$782,R$155)+'СЕТ СН'!$F$12</f>
        <v>234.82136292999999</v>
      </c>
      <c r="S171" s="36">
        <f>SUMIFS(СВЦЭМ!$E$39:$E$782,СВЦЭМ!$A$39:$A$782,$A171,СВЦЭМ!$B$39:$B$782,S$155)+'СЕТ СН'!$F$12</f>
        <v>230.04926483</v>
      </c>
      <c r="T171" s="36">
        <f>SUMIFS(СВЦЭМ!$E$39:$E$782,СВЦЭМ!$A$39:$A$782,$A171,СВЦЭМ!$B$39:$B$782,T$155)+'СЕТ СН'!$F$12</f>
        <v>213.73578807999999</v>
      </c>
      <c r="U171" s="36">
        <f>SUMIFS(СВЦЭМ!$E$39:$E$782,СВЦЭМ!$A$39:$A$782,$A171,СВЦЭМ!$B$39:$B$782,U$155)+'СЕТ СН'!$F$12</f>
        <v>202.50709445000001</v>
      </c>
      <c r="V171" s="36">
        <f>SUMIFS(СВЦЭМ!$E$39:$E$782,СВЦЭМ!$A$39:$A$782,$A171,СВЦЭМ!$B$39:$B$782,V$155)+'СЕТ СН'!$F$12</f>
        <v>203.52228822999999</v>
      </c>
      <c r="W171" s="36">
        <f>SUMIFS(СВЦЭМ!$E$39:$E$782,СВЦЭМ!$A$39:$A$782,$A171,СВЦЭМ!$B$39:$B$782,W$155)+'СЕТ СН'!$F$12</f>
        <v>211.84879853000001</v>
      </c>
      <c r="X171" s="36">
        <f>SUMIFS(СВЦЭМ!$E$39:$E$782,СВЦЭМ!$A$39:$A$782,$A171,СВЦЭМ!$B$39:$B$782,X$155)+'СЕТ СН'!$F$12</f>
        <v>219.01829845</v>
      </c>
      <c r="Y171" s="36">
        <f>SUMIFS(СВЦЭМ!$E$39:$E$782,СВЦЭМ!$A$39:$A$782,$A171,СВЦЭМ!$B$39:$B$782,Y$155)+'СЕТ СН'!$F$12</f>
        <v>232.79262301</v>
      </c>
    </row>
    <row r="172" spans="1:25" ht="15.75" x14ac:dyDescent="0.2">
      <c r="A172" s="35">
        <f t="shared" si="4"/>
        <v>45063</v>
      </c>
      <c r="B172" s="36">
        <f>SUMIFS(СВЦЭМ!$E$39:$E$782,СВЦЭМ!$A$39:$A$782,$A172,СВЦЭМ!$B$39:$B$782,B$155)+'СЕТ СН'!$F$12</f>
        <v>243.47676544000001</v>
      </c>
      <c r="C172" s="36">
        <f>SUMIFS(СВЦЭМ!$E$39:$E$782,СВЦЭМ!$A$39:$A$782,$A172,СВЦЭМ!$B$39:$B$782,C$155)+'СЕТ СН'!$F$12</f>
        <v>258.00492768999999</v>
      </c>
      <c r="D172" s="36">
        <f>SUMIFS(СВЦЭМ!$E$39:$E$782,СВЦЭМ!$A$39:$A$782,$A172,СВЦЭМ!$B$39:$B$782,D$155)+'СЕТ СН'!$F$12</f>
        <v>254.74093839</v>
      </c>
      <c r="E172" s="36">
        <f>SUMIFS(СВЦЭМ!$E$39:$E$782,СВЦЭМ!$A$39:$A$782,$A172,СВЦЭМ!$B$39:$B$782,E$155)+'СЕТ СН'!$F$12</f>
        <v>267.19546718999999</v>
      </c>
      <c r="F172" s="36">
        <f>SUMIFS(СВЦЭМ!$E$39:$E$782,СВЦЭМ!$A$39:$A$782,$A172,СВЦЭМ!$B$39:$B$782,F$155)+'СЕТ СН'!$F$12</f>
        <v>267.07194330999999</v>
      </c>
      <c r="G172" s="36">
        <f>SUMIFS(СВЦЭМ!$E$39:$E$782,СВЦЭМ!$A$39:$A$782,$A172,СВЦЭМ!$B$39:$B$782,G$155)+'СЕТ СН'!$F$12</f>
        <v>254.88530198000001</v>
      </c>
      <c r="H172" s="36">
        <f>SUMIFS(СВЦЭМ!$E$39:$E$782,СВЦЭМ!$A$39:$A$782,$A172,СВЦЭМ!$B$39:$B$782,H$155)+'СЕТ СН'!$F$12</f>
        <v>248.49187395000001</v>
      </c>
      <c r="I172" s="36">
        <f>SUMIFS(СВЦЭМ!$E$39:$E$782,СВЦЭМ!$A$39:$A$782,$A172,СВЦЭМ!$B$39:$B$782,I$155)+'СЕТ СН'!$F$12</f>
        <v>239.31410614999999</v>
      </c>
      <c r="J172" s="36">
        <f>SUMIFS(СВЦЭМ!$E$39:$E$782,СВЦЭМ!$A$39:$A$782,$A172,СВЦЭМ!$B$39:$B$782,J$155)+'СЕТ СН'!$F$12</f>
        <v>235.16322063999999</v>
      </c>
      <c r="K172" s="36">
        <f>SUMIFS(СВЦЭМ!$E$39:$E$782,СВЦЭМ!$A$39:$A$782,$A172,СВЦЭМ!$B$39:$B$782,K$155)+'СЕТ СН'!$F$12</f>
        <v>231.34147256</v>
      </c>
      <c r="L172" s="36">
        <f>SUMIFS(СВЦЭМ!$E$39:$E$782,СВЦЭМ!$A$39:$A$782,$A172,СВЦЭМ!$B$39:$B$782,L$155)+'СЕТ СН'!$F$12</f>
        <v>229.78753270000001</v>
      </c>
      <c r="M172" s="36">
        <f>SUMIFS(СВЦЭМ!$E$39:$E$782,СВЦЭМ!$A$39:$A$782,$A172,СВЦЭМ!$B$39:$B$782,M$155)+'СЕТ СН'!$F$12</f>
        <v>234.22277968</v>
      </c>
      <c r="N172" s="36">
        <f>SUMIFS(СВЦЭМ!$E$39:$E$782,СВЦЭМ!$A$39:$A$782,$A172,СВЦЭМ!$B$39:$B$782,N$155)+'СЕТ СН'!$F$12</f>
        <v>247.88844907000001</v>
      </c>
      <c r="O172" s="36">
        <f>SUMIFS(СВЦЭМ!$E$39:$E$782,СВЦЭМ!$A$39:$A$782,$A172,СВЦЭМ!$B$39:$B$782,O$155)+'СЕТ СН'!$F$12</f>
        <v>242.82044997</v>
      </c>
      <c r="P172" s="36">
        <f>SUMIFS(СВЦЭМ!$E$39:$E$782,СВЦЭМ!$A$39:$A$782,$A172,СВЦЭМ!$B$39:$B$782,P$155)+'СЕТ СН'!$F$12</f>
        <v>244.0183313</v>
      </c>
      <c r="Q172" s="36">
        <f>SUMIFS(СВЦЭМ!$E$39:$E$782,СВЦЭМ!$A$39:$A$782,$A172,СВЦЭМ!$B$39:$B$782,Q$155)+'СЕТ СН'!$F$12</f>
        <v>254.99004633000001</v>
      </c>
      <c r="R172" s="36">
        <f>SUMIFS(СВЦЭМ!$E$39:$E$782,СВЦЭМ!$A$39:$A$782,$A172,СВЦЭМ!$B$39:$B$782,R$155)+'СЕТ СН'!$F$12</f>
        <v>245.70890549000001</v>
      </c>
      <c r="S172" s="36">
        <f>SUMIFS(СВЦЭМ!$E$39:$E$782,СВЦЭМ!$A$39:$A$782,$A172,СВЦЭМ!$B$39:$B$782,S$155)+'СЕТ СН'!$F$12</f>
        <v>238.39502232999999</v>
      </c>
      <c r="T172" s="36">
        <f>SUMIFS(СВЦЭМ!$E$39:$E$782,СВЦЭМ!$A$39:$A$782,$A172,СВЦЭМ!$B$39:$B$782,T$155)+'СЕТ СН'!$F$12</f>
        <v>229.57515526</v>
      </c>
      <c r="U172" s="36">
        <f>SUMIFS(СВЦЭМ!$E$39:$E$782,СВЦЭМ!$A$39:$A$782,$A172,СВЦЭМ!$B$39:$B$782,U$155)+'СЕТ СН'!$F$12</f>
        <v>224.91029380000001</v>
      </c>
      <c r="V172" s="36">
        <f>SUMIFS(СВЦЭМ!$E$39:$E$782,СВЦЭМ!$A$39:$A$782,$A172,СВЦЭМ!$B$39:$B$782,V$155)+'СЕТ СН'!$F$12</f>
        <v>222.74241018999999</v>
      </c>
      <c r="W172" s="36">
        <f>SUMIFS(СВЦЭМ!$E$39:$E$782,СВЦЭМ!$A$39:$A$782,$A172,СВЦЭМ!$B$39:$B$782,W$155)+'СЕТ СН'!$F$12</f>
        <v>218.20611883000001</v>
      </c>
      <c r="X172" s="36">
        <f>SUMIFS(СВЦЭМ!$E$39:$E$782,СВЦЭМ!$A$39:$A$782,$A172,СВЦЭМ!$B$39:$B$782,X$155)+'СЕТ СН'!$F$12</f>
        <v>222.44974511999999</v>
      </c>
      <c r="Y172" s="36">
        <f>SUMIFS(СВЦЭМ!$E$39:$E$782,СВЦЭМ!$A$39:$A$782,$A172,СВЦЭМ!$B$39:$B$782,Y$155)+'СЕТ СН'!$F$12</f>
        <v>235.27361424</v>
      </c>
    </row>
    <row r="173" spans="1:25" ht="15.75" x14ac:dyDescent="0.2">
      <c r="A173" s="35">
        <f t="shared" si="4"/>
        <v>45064</v>
      </c>
      <c r="B173" s="36">
        <f>SUMIFS(СВЦЭМ!$E$39:$E$782,СВЦЭМ!$A$39:$A$782,$A173,СВЦЭМ!$B$39:$B$782,B$155)+'СЕТ СН'!$F$12</f>
        <v>244.55830635999999</v>
      </c>
      <c r="C173" s="36">
        <f>SUMIFS(СВЦЭМ!$E$39:$E$782,СВЦЭМ!$A$39:$A$782,$A173,СВЦЭМ!$B$39:$B$782,C$155)+'СЕТ СН'!$F$12</f>
        <v>256.18902478000001</v>
      </c>
      <c r="D173" s="36">
        <f>SUMIFS(СВЦЭМ!$E$39:$E$782,СВЦЭМ!$A$39:$A$782,$A173,СВЦЭМ!$B$39:$B$782,D$155)+'СЕТ СН'!$F$12</f>
        <v>262.88494925999998</v>
      </c>
      <c r="E173" s="36">
        <f>SUMIFS(СВЦЭМ!$E$39:$E$782,СВЦЭМ!$A$39:$A$782,$A173,СВЦЭМ!$B$39:$B$782,E$155)+'СЕТ СН'!$F$12</f>
        <v>271.26405690000001</v>
      </c>
      <c r="F173" s="36">
        <f>SUMIFS(СВЦЭМ!$E$39:$E$782,СВЦЭМ!$A$39:$A$782,$A173,СВЦЭМ!$B$39:$B$782,F$155)+'СЕТ СН'!$F$12</f>
        <v>273.63725698000002</v>
      </c>
      <c r="G173" s="36">
        <f>SUMIFS(СВЦЭМ!$E$39:$E$782,СВЦЭМ!$A$39:$A$782,$A173,СВЦЭМ!$B$39:$B$782,G$155)+'СЕТ СН'!$F$12</f>
        <v>269.01074111000003</v>
      </c>
      <c r="H173" s="36">
        <f>SUMIFS(СВЦЭМ!$E$39:$E$782,СВЦЭМ!$A$39:$A$782,$A173,СВЦЭМ!$B$39:$B$782,H$155)+'СЕТ СН'!$F$12</f>
        <v>257.76283183999999</v>
      </c>
      <c r="I173" s="36">
        <f>SUMIFS(СВЦЭМ!$E$39:$E$782,СВЦЭМ!$A$39:$A$782,$A173,СВЦЭМ!$B$39:$B$782,I$155)+'СЕТ СН'!$F$12</f>
        <v>241.88931758999999</v>
      </c>
      <c r="J173" s="36">
        <f>SUMIFS(СВЦЭМ!$E$39:$E$782,СВЦЭМ!$A$39:$A$782,$A173,СВЦЭМ!$B$39:$B$782,J$155)+'СЕТ СН'!$F$12</f>
        <v>231.98233955000001</v>
      </c>
      <c r="K173" s="36">
        <f>SUMIFS(СВЦЭМ!$E$39:$E$782,СВЦЭМ!$A$39:$A$782,$A173,СВЦЭМ!$B$39:$B$782,K$155)+'СЕТ СН'!$F$12</f>
        <v>231.22218910999999</v>
      </c>
      <c r="L173" s="36">
        <f>SUMIFS(СВЦЭМ!$E$39:$E$782,СВЦЭМ!$A$39:$A$782,$A173,СВЦЭМ!$B$39:$B$782,L$155)+'СЕТ СН'!$F$12</f>
        <v>231.55669309000001</v>
      </c>
      <c r="M173" s="36">
        <f>SUMIFS(СВЦЭМ!$E$39:$E$782,СВЦЭМ!$A$39:$A$782,$A173,СВЦЭМ!$B$39:$B$782,M$155)+'СЕТ СН'!$F$12</f>
        <v>235.29214295</v>
      </c>
      <c r="N173" s="36">
        <f>SUMIFS(СВЦЭМ!$E$39:$E$782,СВЦЭМ!$A$39:$A$782,$A173,СВЦЭМ!$B$39:$B$782,N$155)+'СЕТ СН'!$F$12</f>
        <v>241.73906425999999</v>
      </c>
      <c r="O173" s="36">
        <f>SUMIFS(СВЦЭМ!$E$39:$E$782,СВЦЭМ!$A$39:$A$782,$A173,СВЦЭМ!$B$39:$B$782,O$155)+'СЕТ СН'!$F$12</f>
        <v>247.64651782000001</v>
      </c>
      <c r="P173" s="36">
        <f>SUMIFS(СВЦЭМ!$E$39:$E$782,СВЦЭМ!$A$39:$A$782,$A173,СВЦЭМ!$B$39:$B$782,P$155)+'СЕТ СН'!$F$12</f>
        <v>246.11181816999999</v>
      </c>
      <c r="Q173" s="36">
        <f>SUMIFS(СВЦЭМ!$E$39:$E$782,СВЦЭМ!$A$39:$A$782,$A173,СВЦЭМ!$B$39:$B$782,Q$155)+'СЕТ СН'!$F$12</f>
        <v>245.96134094000001</v>
      </c>
      <c r="R173" s="36">
        <f>SUMIFS(СВЦЭМ!$E$39:$E$782,СВЦЭМ!$A$39:$A$782,$A173,СВЦЭМ!$B$39:$B$782,R$155)+'СЕТ СН'!$F$12</f>
        <v>249.53156010999999</v>
      </c>
      <c r="S173" s="36">
        <f>SUMIFS(СВЦЭМ!$E$39:$E$782,СВЦЭМ!$A$39:$A$782,$A173,СВЦЭМ!$B$39:$B$782,S$155)+'СЕТ СН'!$F$12</f>
        <v>242.74056088</v>
      </c>
      <c r="T173" s="36">
        <f>SUMIFS(СВЦЭМ!$E$39:$E$782,СВЦЭМ!$A$39:$A$782,$A173,СВЦЭМ!$B$39:$B$782,T$155)+'СЕТ СН'!$F$12</f>
        <v>236.31438055999999</v>
      </c>
      <c r="U173" s="36">
        <f>SUMIFS(СВЦЭМ!$E$39:$E$782,СВЦЭМ!$A$39:$A$782,$A173,СВЦЭМ!$B$39:$B$782,U$155)+'СЕТ СН'!$F$12</f>
        <v>232.24350568</v>
      </c>
      <c r="V173" s="36">
        <f>SUMIFS(СВЦЭМ!$E$39:$E$782,СВЦЭМ!$A$39:$A$782,$A173,СВЦЭМ!$B$39:$B$782,V$155)+'СЕТ СН'!$F$12</f>
        <v>227.90253822</v>
      </c>
      <c r="W173" s="36">
        <f>SUMIFS(СВЦЭМ!$E$39:$E$782,СВЦЭМ!$A$39:$A$782,$A173,СВЦЭМ!$B$39:$B$782,W$155)+'СЕТ СН'!$F$12</f>
        <v>226.29553716999999</v>
      </c>
      <c r="X173" s="36">
        <f>SUMIFS(СВЦЭМ!$E$39:$E$782,СВЦЭМ!$A$39:$A$782,$A173,СВЦЭМ!$B$39:$B$782,X$155)+'СЕТ СН'!$F$12</f>
        <v>233.73716291</v>
      </c>
      <c r="Y173" s="36">
        <f>SUMIFS(СВЦЭМ!$E$39:$E$782,СВЦЭМ!$A$39:$A$782,$A173,СВЦЭМ!$B$39:$B$782,Y$155)+'СЕТ СН'!$F$12</f>
        <v>246.35132289000001</v>
      </c>
    </row>
    <row r="174" spans="1:25" ht="15.75" x14ac:dyDescent="0.2">
      <c r="A174" s="35">
        <f t="shared" si="4"/>
        <v>45065</v>
      </c>
      <c r="B174" s="36">
        <f>SUMIFS(СВЦЭМ!$E$39:$E$782,СВЦЭМ!$A$39:$A$782,$A174,СВЦЭМ!$B$39:$B$782,B$155)+'СЕТ СН'!$F$12</f>
        <v>255.48506157</v>
      </c>
      <c r="C174" s="36">
        <f>SUMIFS(СВЦЭМ!$E$39:$E$782,СВЦЭМ!$A$39:$A$782,$A174,СВЦЭМ!$B$39:$B$782,C$155)+'СЕТ СН'!$F$12</f>
        <v>261.34806065999999</v>
      </c>
      <c r="D174" s="36">
        <f>SUMIFS(СВЦЭМ!$E$39:$E$782,СВЦЭМ!$A$39:$A$782,$A174,СВЦЭМ!$B$39:$B$782,D$155)+'СЕТ СН'!$F$12</f>
        <v>263.22118386</v>
      </c>
      <c r="E174" s="36">
        <f>SUMIFS(СВЦЭМ!$E$39:$E$782,СВЦЭМ!$A$39:$A$782,$A174,СВЦЭМ!$B$39:$B$782,E$155)+'СЕТ СН'!$F$12</f>
        <v>261.58756383999997</v>
      </c>
      <c r="F174" s="36">
        <f>SUMIFS(СВЦЭМ!$E$39:$E$782,СВЦЭМ!$A$39:$A$782,$A174,СВЦЭМ!$B$39:$B$782,F$155)+'СЕТ СН'!$F$12</f>
        <v>262.05552366000001</v>
      </c>
      <c r="G174" s="36">
        <f>SUMIFS(СВЦЭМ!$E$39:$E$782,СВЦЭМ!$A$39:$A$782,$A174,СВЦЭМ!$B$39:$B$782,G$155)+'СЕТ СН'!$F$12</f>
        <v>253.04411307999999</v>
      </c>
      <c r="H174" s="36">
        <f>SUMIFS(СВЦЭМ!$E$39:$E$782,СВЦЭМ!$A$39:$A$782,$A174,СВЦЭМ!$B$39:$B$782,H$155)+'СЕТ СН'!$F$12</f>
        <v>231.31141327</v>
      </c>
      <c r="I174" s="36">
        <f>SUMIFS(СВЦЭМ!$E$39:$E$782,СВЦЭМ!$A$39:$A$782,$A174,СВЦЭМ!$B$39:$B$782,I$155)+'СЕТ СН'!$F$12</f>
        <v>230.89911089</v>
      </c>
      <c r="J174" s="36">
        <f>SUMIFS(СВЦЭМ!$E$39:$E$782,СВЦЭМ!$A$39:$A$782,$A174,СВЦЭМ!$B$39:$B$782,J$155)+'СЕТ СН'!$F$12</f>
        <v>222.44625947</v>
      </c>
      <c r="K174" s="36">
        <f>SUMIFS(СВЦЭМ!$E$39:$E$782,СВЦЭМ!$A$39:$A$782,$A174,СВЦЭМ!$B$39:$B$782,K$155)+'СЕТ СН'!$F$12</f>
        <v>222.19378248999999</v>
      </c>
      <c r="L174" s="36">
        <f>SUMIFS(СВЦЭМ!$E$39:$E$782,СВЦЭМ!$A$39:$A$782,$A174,СВЦЭМ!$B$39:$B$782,L$155)+'СЕТ СН'!$F$12</f>
        <v>225.51663977999999</v>
      </c>
      <c r="M174" s="36">
        <f>SUMIFS(СВЦЭМ!$E$39:$E$782,СВЦЭМ!$A$39:$A$782,$A174,СВЦЭМ!$B$39:$B$782,M$155)+'СЕТ СН'!$F$12</f>
        <v>228.44471002</v>
      </c>
      <c r="N174" s="36">
        <f>SUMIFS(СВЦЭМ!$E$39:$E$782,СВЦЭМ!$A$39:$A$782,$A174,СВЦЭМ!$B$39:$B$782,N$155)+'СЕТ СН'!$F$12</f>
        <v>234.39502666999999</v>
      </c>
      <c r="O174" s="36">
        <f>SUMIFS(СВЦЭМ!$E$39:$E$782,СВЦЭМ!$A$39:$A$782,$A174,СВЦЭМ!$B$39:$B$782,O$155)+'СЕТ СН'!$F$12</f>
        <v>238.58066478000001</v>
      </c>
      <c r="P174" s="36">
        <f>SUMIFS(СВЦЭМ!$E$39:$E$782,СВЦЭМ!$A$39:$A$782,$A174,СВЦЭМ!$B$39:$B$782,P$155)+'СЕТ СН'!$F$12</f>
        <v>243.36502974999999</v>
      </c>
      <c r="Q174" s="36">
        <f>SUMIFS(СВЦЭМ!$E$39:$E$782,СВЦЭМ!$A$39:$A$782,$A174,СВЦЭМ!$B$39:$B$782,Q$155)+'СЕТ СН'!$F$12</f>
        <v>243.75743426</v>
      </c>
      <c r="R174" s="36">
        <f>SUMIFS(СВЦЭМ!$E$39:$E$782,СВЦЭМ!$A$39:$A$782,$A174,СВЦЭМ!$B$39:$B$782,R$155)+'СЕТ СН'!$F$12</f>
        <v>234.13356021000001</v>
      </c>
      <c r="S174" s="36">
        <f>SUMIFS(СВЦЭМ!$E$39:$E$782,СВЦЭМ!$A$39:$A$782,$A174,СВЦЭМ!$B$39:$B$782,S$155)+'СЕТ СН'!$F$12</f>
        <v>226.05488034000001</v>
      </c>
      <c r="T174" s="36">
        <f>SUMIFS(СВЦЭМ!$E$39:$E$782,СВЦЭМ!$A$39:$A$782,$A174,СВЦЭМ!$B$39:$B$782,T$155)+'СЕТ СН'!$F$12</f>
        <v>218.28298452999999</v>
      </c>
      <c r="U174" s="36">
        <f>SUMIFS(СВЦЭМ!$E$39:$E$782,СВЦЭМ!$A$39:$A$782,$A174,СВЦЭМ!$B$39:$B$782,U$155)+'СЕТ СН'!$F$12</f>
        <v>212.67209460000001</v>
      </c>
      <c r="V174" s="36">
        <f>SUMIFS(СВЦЭМ!$E$39:$E$782,СВЦЭМ!$A$39:$A$782,$A174,СВЦЭМ!$B$39:$B$782,V$155)+'СЕТ СН'!$F$12</f>
        <v>207.70524141000001</v>
      </c>
      <c r="W174" s="36">
        <f>SUMIFS(СВЦЭМ!$E$39:$E$782,СВЦЭМ!$A$39:$A$782,$A174,СВЦЭМ!$B$39:$B$782,W$155)+'СЕТ СН'!$F$12</f>
        <v>209.40214885</v>
      </c>
      <c r="X174" s="36">
        <f>SUMIFS(СВЦЭМ!$E$39:$E$782,СВЦЭМ!$A$39:$A$782,$A174,СВЦЭМ!$B$39:$B$782,X$155)+'СЕТ СН'!$F$12</f>
        <v>217.25020782999999</v>
      </c>
      <c r="Y174" s="36">
        <f>SUMIFS(СВЦЭМ!$E$39:$E$782,СВЦЭМ!$A$39:$A$782,$A174,СВЦЭМ!$B$39:$B$782,Y$155)+'СЕТ СН'!$F$12</f>
        <v>222.82810975999999</v>
      </c>
    </row>
    <row r="175" spans="1:25" ht="15.75" x14ac:dyDescent="0.2">
      <c r="A175" s="35">
        <f t="shared" si="4"/>
        <v>45066</v>
      </c>
      <c r="B175" s="36">
        <f>SUMIFS(СВЦЭМ!$E$39:$E$782,СВЦЭМ!$A$39:$A$782,$A175,СВЦЭМ!$B$39:$B$782,B$155)+'СЕТ СН'!$F$12</f>
        <v>238.77670523</v>
      </c>
      <c r="C175" s="36">
        <f>SUMIFS(СВЦЭМ!$E$39:$E$782,СВЦЭМ!$A$39:$A$782,$A175,СВЦЭМ!$B$39:$B$782,C$155)+'СЕТ СН'!$F$12</f>
        <v>251.63312542</v>
      </c>
      <c r="D175" s="36">
        <f>SUMIFS(СВЦЭМ!$E$39:$E$782,СВЦЭМ!$A$39:$A$782,$A175,СВЦЭМ!$B$39:$B$782,D$155)+'СЕТ СН'!$F$12</f>
        <v>252.72879671000001</v>
      </c>
      <c r="E175" s="36">
        <f>SUMIFS(СВЦЭМ!$E$39:$E$782,СВЦЭМ!$A$39:$A$782,$A175,СВЦЭМ!$B$39:$B$782,E$155)+'СЕТ СН'!$F$12</f>
        <v>250.72540129999999</v>
      </c>
      <c r="F175" s="36">
        <f>SUMIFS(СВЦЭМ!$E$39:$E$782,СВЦЭМ!$A$39:$A$782,$A175,СВЦЭМ!$B$39:$B$782,F$155)+'СЕТ СН'!$F$12</f>
        <v>262.22760581</v>
      </c>
      <c r="G175" s="36">
        <f>SUMIFS(СВЦЭМ!$E$39:$E$782,СВЦЭМ!$A$39:$A$782,$A175,СВЦЭМ!$B$39:$B$782,G$155)+'СЕТ СН'!$F$12</f>
        <v>261.02055322000001</v>
      </c>
      <c r="H175" s="36">
        <f>SUMIFS(СВЦЭМ!$E$39:$E$782,СВЦЭМ!$A$39:$A$782,$A175,СВЦЭМ!$B$39:$B$782,H$155)+'СЕТ СН'!$F$12</f>
        <v>258.78073963999998</v>
      </c>
      <c r="I175" s="36">
        <f>SUMIFS(СВЦЭМ!$E$39:$E$782,СВЦЭМ!$A$39:$A$782,$A175,СВЦЭМ!$B$39:$B$782,I$155)+'СЕТ СН'!$F$12</f>
        <v>243.90385513000001</v>
      </c>
      <c r="J175" s="36">
        <f>SUMIFS(СВЦЭМ!$E$39:$E$782,СВЦЭМ!$A$39:$A$782,$A175,СВЦЭМ!$B$39:$B$782,J$155)+'СЕТ СН'!$F$12</f>
        <v>229.06691426</v>
      </c>
      <c r="K175" s="36">
        <f>SUMIFS(СВЦЭМ!$E$39:$E$782,СВЦЭМ!$A$39:$A$782,$A175,СВЦЭМ!$B$39:$B$782,K$155)+'СЕТ СН'!$F$12</f>
        <v>223.41728841</v>
      </c>
      <c r="L175" s="36">
        <f>SUMIFS(СВЦЭМ!$E$39:$E$782,СВЦЭМ!$A$39:$A$782,$A175,СВЦЭМ!$B$39:$B$782,L$155)+'СЕТ СН'!$F$12</f>
        <v>221.19209205999999</v>
      </c>
      <c r="M175" s="36">
        <f>SUMIFS(СВЦЭМ!$E$39:$E$782,СВЦЭМ!$A$39:$A$782,$A175,СВЦЭМ!$B$39:$B$782,M$155)+'СЕТ СН'!$F$12</f>
        <v>220.12919065</v>
      </c>
      <c r="N175" s="36">
        <f>SUMIFS(СВЦЭМ!$E$39:$E$782,СВЦЭМ!$A$39:$A$782,$A175,СВЦЭМ!$B$39:$B$782,N$155)+'СЕТ СН'!$F$12</f>
        <v>225.0525796</v>
      </c>
      <c r="O175" s="36">
        <f>SUMIFS(СВЦЭМ!$E$39:$E$782,СВЦЭМ!$A$39:$A$782,$A175,СВЦЭМ!$B$39:$B$782,O$155)+'СЕТ СН'!$F$12</f>
        <v>226.66816310999999</v>
      </c>
      <c r="P175" s="36">
        <f>SUMIFS(СВЦЭМ!$E$39:$E$782,СВЦЭМ!$A$39:$A$782,$A175,СВЦЭМ!$B$39:$B$782,P$155)+'СЕТ СН'!$F$12</f>
        <v>228.57121137999999</v>
      </c>
      <c r="Q175" s="36">
        <f>SUMIFS(СВЦЭМ!$E$39:$E$782,СВЦЭМ!$A$39:$A$782,$A175,СВЦЭМ!$B$39:$B$782,Q$155)+'СЕТ СН'!$F$12</f>
        <v>231.14204536</v>
      </c>
      <c r="R175" s="36">
        <f>SUMIFS(СВЦЭМ!$E$39:$E$782,СВЦЭМ!$A$39:$A$782,$A175,СВЦЭМ!$B$39:$B$782,R$155)+'СЕТ СН'!$F$12</f>
        <v>228.88961674000001</v>
      </c>
      <c r="S175" s="36">
        <f>SUMIFS(СВЦЭМ!$E$39:$E$782,СВЦЭМ!$A$39:$A$782,$A175,СВЦЭМ!$B$39:$B$782,S$155)+'СЕТ СН'!$F$12</f>
        <v>221.33102008</v>
      </c>
      <c r="T175" s="36">
        <f>SUMIFS(СВЦЭМ!$E$39:$E$782,СВЦЭМ!$A$39:$A$782,$A175,СВЦЭМ!$B$39:$B$782,T$155)+'СЕТ СН'!$F$12</f>
        <v>216.40376608</v>
      </c>
      <c r="U175" s="36">
        <f>SUMIFS(СВЦЭМ!$E$39:$E$782,СВЦЭМ!$A$39:$A$782,$A175,СВЦЭМ!$B$39:$B$782,U$155)+'СЕТ СН'!$F$12</f>
        <v>214.67709382000001</v>
      </c>
      <c r="V175" s="36">
        <f>SUMIFS(СВЦЭМ!$E$39:$E$782,СВЦЭМ!$A$39:$A$782,$A175,СВЦЭМ!$B$39:$B$782,V$155)+'СЕТ СН'!$F$12</f>
        <v>210.26395790000001</v>
      </c>
      <c r="W175" s="36">
        <f>SUMIFS(СВЦЭМ!$E$39:$E$782,СВЦЭМ!$A$39:$A$782,$A175,СВЦЭМ!$B$39:$B$782,W$155)+'СЕТ СН'!$F$12</f>
        <v>206.41736087000001</v>
      </c>
      <c r="X175" s="36">
        <f>SUMIFS(СВЦЭМ!$E$39:$E$782,СВЦЭМ!$A$39:$A$782,$A175,СВЦЭМ!$B$39:$B$782,X$155)+'СЕТ СН'!$F$12</f>
        <v>213.0201524</v>
      </c>
      <c r="Y175" s="36">
        <f>SUMIFS(СВЦЭМ!$E$39:$E$782,СВЦЭМ!$A$39:$A$782,$A175,СВЦЭМ!$B$39:$B$782,Y$155)+'СЕТ СН'!$F$12</f>
        <v>221.66550869</v>
      </c>
    </row>
    <row r="176" spans="1:25" ht="15.75" x14ac:dyDescent="0.2">
      <c r="A176" s="35">
        <f t="shared" si="4"/>
        <v>45067</v>
      </c>
      <c r="B176" s="36">
        <f>SUMIFS(СВЦЭМ!$E$39:$E$782,СВЦЭМ!$A$39:$A$782,$A176,СВЦЭМ!$B$39:$B$782,B$155)+'СЕТ СН'!$F$12</f>
        <v>229.48686035</v>
      </c>
      <c r="C176" s="36">
        <f>SUMIFS(СВЦЭМ!$E$39:$E$782,СВЦЭМ!$A$39:$A$782,$A176,СВЦЭМ!$B$39:$B$782,C$155)+'СЕТ СН'!$F$12</f>
        <v>242.55379109</v>
      </c>
      <c r="D176" s="36">
        <f>SUMIFS(СВЦЭМ!$E$39:$E$782,СВЦЭМ!$A$39:$A$782,$A176,СВЦЭМ!$B$39:$B$782,D$155)+'СЕТ СН'!$F$12</f>
        <v>257.61657446999999</v>
      </c>
      <c r="E176" s="36">
        <f>SUMIFS(СВЦЭМ!$E$39:$E$782,СВЦЭМ!$A$39:$A$782,$A176,СВЦЭМ!$B$39:$B$782,E$155)+'СЕТ СН'!$F$12</f>
        <v>252.88066737</v>
      </c>
      <c r="F176" s="36">
        <f>SUMIFS(СВЦЭМ!$E$39:$E$782,СВЦЭМ!$A$39:$A$782,$A176,СВЦЭМ!$B$39:$B$782,F$155)+'СЕТ СН'!$F$12</f>
        <v>266.07479231000002</v>
      </c>
      <c r="G176" s="36">
        <f>SUMIFS(СВЦЭМ!$E$39:$E$782,СВЦЭМ!$A$39:$A$782,$A176,СВЦЭМ!$B$39:$B$782,G$155)+'СЕТ СН'!$F$12</f>
        <v>264.44146667000001</v>
      </c>
      <c r="H176" s="36">
        <f>SUMIFS(СВЦЭМ!$E$39:$E$782,СВЦЭМ!$A$39:$A$782,$A176,СВЦЭМ!$B$39:$B$782,H$155)+'СЕТ СН'!$F$12</f>
        <v>258.84209856000001</v>
      </c>
      <c r="I176" s="36">
        <f>SUMIFS(СВЦЭМ!$E$39:$E$782,СВЦЭМ!$A$39:$A$782,$A176,СВЦЭМ!$B$39:$B$782,I$155)+'СЕТ СН'!$F$12</f>
        <v>250.76667724000001</v>
      </c>
      <c r="J176" s="36">
        <f>SUMIFS(СВЦЭМ!$E$39:$E$782,СВЦЭМ!$A$39:$A$782,$A176,СВЦЭМ!$B$39:$B$782,J$155)+'СЕТ СН'!$F$12</f>
        <v>234.91133328000001</v>
      </c>
      <c r="K176" s="36">
        <f>SUMIFS(СВЦЭМ!$E$39:$E$782,СВЦЭМ!$A$39:$A$782,$A176,СВЦЭМ!$B$39:$B$782,K$155)+'СЕТ СН'!$F$12</f>
        <v>231.41360933999999</v>
      </c>
      <c r="L176" s="36">
        <f>SUMIFS(СВЦЭМ!$E$39:$E$782,СВЦЭМ!$A$39:$A$782,$A176,СВЦЭМ!$B$39:$B$782,L$155)+'СЕТ СН'!$F$12</f>
        <v>228.14305579000001</v>
      </c>
      <c r="M176" s="36">
        <f>SUMIFS(СВЦЭМ!$E$39:$E$782,СВЦЭМ!$A$39:$A$782,$A176,СВЦЭМ!$B$39:$B$782,M$155)+'СЕТ СН'!$F$12</f>
        <v>226.29074428999999</v>
      </c>
      <c r="N176" s="36">
        <f>SUMIFS(СВЦЭМ!$E$39:$E$782,СВЦЭМ!$A$39:$A$782,$A176,СВЦЭМ!$B$39:$B$782,N$155)+'СЕТ СН'!$F$12</f>
        <v>230.06213869000001</v>
      </c>
      <c r="O176" s="36">
        <f>SUMIFS(СВЦЭМ!$E$39:$E$782,СВЦЭМ!$A$39:$A$782,$A176,СВЦЭМ!$B$39:$B$782,O$155)+'СЕТ СН'!$F$12</f>
        <v>232.37927604999999</v>
      </c>
      <c r="P176" s="36">
        <f>SUMIFS(СВЦЭМ!$E$39:$E$782,СВЦЭМ!$A$39:$A$782,$A176,СВЦЭМ!$B$39:$B$782,P$155)+'СЕТ СН'!$F$12</f>
        <v>234.24275685000001</v>
      </c>
      <c r="Q176" s="36">
        <f>SUMIFS(СВЦЭМ!$E$39:$E$782,СВЦЭМ!$A$39:$A$782,$A176,СВЦЭМ!$B$39:$B$782,Q$155)+'СЕТ СН'!$F$12</f>
        <v>235.48186027</v>
      </c>
      <c r="R176" s="36">
        <f>SUMIFS(СВЦЭМ!$E$39:$E$782,СВЦЭМ!$A$39:$A$782,$A176,СВЦЭМ!$B$39:$B$782,R$155)+'СЕТ СН'!$F$12</f>
        <v>232.92123230999999</v>
      </c>
      <c r="S176" s="36">
        <f>SUMIFS(СВЦЭМ!$E$39:$E$782,СВЦЭМ!$A$39:$A$782,$A176,СВЦЭМ!$B$39:$B$782,S$155)+'СЕТ СН'!$F$12</f>
        <v>227.06028465</v>
      </c>
      <c r="T176" s="36">
        <f>SUMIFS(СВЦЭМ!$E$39:$E$782,СВЦЭМ!$A$39:$A$782,$A176,СВЦЭМ!$B$39:$B$782,T$155)+'СЕТ СН'!$F$12</f>
        <v>223.01662250000001</v>
      </c>
      <c r="U176" s="36">
        <f>SUMIFS(СВЦЭМ!$E$39:$E$782,СВЦЭМ!$A$39:$A$782,$A176,СВЦЭМ!$B$39:$B$782,U$155)+'СЕТ СН'!$F$12</f>
        <v>220.86574247999999</v>
      </c>
      <c r="V176" s="36">
        <f>SUMIFS(СВЦЭМ!$E$39:$E$782,СВЦЭМ!$A$39:$A$782,$A176,СВЦЭМ!$B$39:$B$782,V$155)+'СЕТ СН'!$F$12</f>
        <v>218.88352169000001</v>
      </c>
      <c r="W176" s="36">
        <f>SUMIFS(СВЦЭМ!$E$39:$E$782,СВЦЭМ!$A$39:$A$782,$A176,СВЦЭМ!$B$39:$B$782,W$155)+'СЕТ СН'!$F$12</f>
        <v>214.37928457000001</v>
      </c>
      <c r="X176" s="36">
        <f>SUMIFS(СВЦЭМ!$E$39:$E$782,СВЦЭМ!$A$39:$A$782,$A176,СВЦЭМ!$B$39:$B$782,X$155)+'СЕТ СН'!$F$12</f>
        <v>221.04247085</v>
      </c>
      <c r="Y176" s="36">
        <f>SUMIFS(СВЦЭМ!$E$39:$E$782,СВЦЭМ!$A$39:$A$782,$A176,СВЦЭМ!$B$39:$B$782,Y$155)+'СЕТ СН'!$F$12</f>
        <v>229.39425937999999</v>
      </c>
    </row>
    <row r="177" spans="1:27" ht="15.75" x14ac:dyDescent="0.2">
      <c r="A177" s="35">
        <f t="shared" si="4"/>
        <v>45068</v>
      </c>
      <c r="B177" s="36">
        <f>SUMIFS(СВЦЭМ!$E$39:$E$782,СВЦЭМ!$A$39:$A$782,$A177,СВЦЭМ!$B$39:$B$782,B$155)+'СЕТ СН'!$F$12</f>
        <v>240.59100699999999</v>
      </c>
      <c r="C177" s="36">
        <f>SUMIFS(СВЦЭМ!$E$39:$E$782,СВЦЭМ!$A$39:$A$782,$A177,СВЦЭМ!$B$39:$B$782,C$155)+'СЕТ СН'!$F$12</f>
        <v>251.91260057</v>
      </c>
      <c r="D177" s="36">
        <f>SUMIFS(СВЦЭМ!$E$39:$E$782,СВЦЭМ!$A$39:$A$782,$A177,СВЦЭМ!$B$39:$B$782,D$155)+'СЕТ СН'!$F$12</f>
        <v>251.38381078</v>
      </c>
      <c r="E177" s="36">
        <f>SUMIFS(СВЦЭМ!$E$39:$E$782,СВЦЭМ!$A$39:$A$782,$A177,СВЦЭМ!$B$39:$B$782,E$155)+'СЕТ СН'!$F$12</f>
        <v>249.19183322999999</v>
      </c>
      <c r="F177" s="36">
        <f>SUMIFS(СВЦЭМ!$E$39:$E$782,СВЦЭМ!$A$39:$A$782,$A177,СВЦЭМ!$B$39:$B$782,F$155)+'СЕТ СН'!$F$12</f>
        <v>258.61069816999998</v>
      </c>
      <c r="G177" s="36">
        <f>SUMIFS(СВЦЭМ!$E$39:$E$782,СВЦЭМ!$A$39:$A$782,$A177,СВЦЭМ!$B$39:$B$782,G$155)+'СЕТ СН'!$F$12</f>
        <v>252.19096390000001</v>
      </c>
      <c r="H177" s="36">
        <f>SUMIFS(СВЦЭМ!$E$39:$E$782,СВЦЭМ!$A$39:$A$782,$A177,СВЦЭМ!$B$39:$B$782,H$155)+'СЕТ СН'!$F$12</f>
        <v>245.55291335000001</v>
      </c>
      <c r="I177" s="36">
        <f>SUMIFS(СВЦЭМ!$E$39:$E$782,СВЦЭМ!$A$39:$A$782,$A177,СВЦЭМ!$B$39:$B$782,I$155)+'СЕТ СН'!$F$12</f>
        <v>235.24290486999999</v>
      </c>
      <c r="J177" s="36">
        <f>SUMIFS(СВЦЭМ!$E$39:$E$782,СВЦЭМ!$A$39:$A$782,$A177,СВЦЭМ!$B$39:$B$782,J$155)+'СЕТ СН'!$F$12</f>
        <v>229.23563149</v>
      </c>
      <c r="K177" s="36">
        <f>SUMIFS(СВЦЭМ!$E$39:$E$782,СВЦЭМ!$A$39:$A$782,$A177,СВЦЭМ!$B$39:$B$782,K$155)+'СЕТ СН'!$F$12</f>
        <v>224.36194090000001</v>
      </c>
      <c r="L177" s="36">
        <f>SUMIFS(СВЦЭМ!$E$39:$E$782,СВЦЭМ!$A$39:$A$782,$A177,СВЦЭМ!$B$39:$B$782,L$155)+'СЕТ СН'!$F$12</f>
        <v>226.12949434999999</v>
      </c>
      <c r="M177" s="36">
        <f>SUMIFS(СВЦЭМ!$E$39:$E$782,СВЦЭМ!$A$39:$A$782,$A177,СВЦЭМ!$B$39:$B$782,M$155)+'СЕТ СН'!$F$12</f>
        <v>234.00319909999999</v>
      </c>
      <c r="N177" s="36">
        <f>SUMIFS(СВЦЭМ!$E$39:$E$782,СВЦЭМ!$A$39:$A$782,$A177,СВЦЭМ!$B$39:$B$782,N$155)+'СЕТ СН'!$F$12</f>
        <v>237.57530161</v>
      </c>
      <c r="O177" s="36">
        <f>SUMIFS(СВЦЭМ!$E$39:$E$782,СВЦЭМ!$A$39:$A$782,$A177,СВЦЭМ!$B$39:$B$782,O$155)+'СЕТ СН'!$F$12</f>
        <v>237.00714807</v>
      </c>
      <c r="P177" s="36">
        <f>SUMIFS(СВЦЭМ!$E$39:$E$782,СВЦЭМ!$A$39:$A$782,$A177,СВЦЭМ!$B$39:$B$782,P$155)+'СЕТ СН'!$F$12</f>
        <v>237.99725785999999</v>
      </c>
      <c r="Q177" s="36">
        <f>SUMIFS(СВЦЭМ!$E$39:$E$782,СВЦЭМ!$A$39:$A$782,$A177,СВЦЭМ!$B$39:$B$782,Q$155)+'СЕТ СН'!$F$12</f>
        <v>238.06559874000001</v>
      </c>
      <c r="R177" s="36">
        <f>SUMIFS(СВЦЭМ!$E$39:$E$782,СВЦЭМ!$A$39:$A$782,$A177,СВЦЭМ!$B$39:$B$782,R$155)+'СЕТ СН'!$F$12</f>
        <v>232.55001847</v>
      </c>
      <c r="S177" s="36">
        <f>SUMIFS(СВЦЭМ!$E$39:$E$782,СВЦЭМ!$A$39:$A$782,$A177,СВЦЭМ!$B$39:$B$782,S$155)+'СЕТ СН'!$F$12</f>
        <v>226.27340068000001</v>
      </c>
      <c r="T177" s="36">
        <f>SUMIFS(СВЦЭМ!$E$39:$E$782,СВЦЭМ!$A$39:$A$782,$A177,СВЦЭМ!$B$39:$B$782,T$155)+'СЕТ СН'!$F$12</f>
        <v>218.2900396</v>
      </c>
      <c r="U177" s="36">
        <f>SUMIFS(СВЦЭМ!$E$39:$E$782,СВЦЭМ!$A$39:$A$782,$A177,СВЦЭМ!$B$39:$B$782,U$155)+'СЕТ СН'!$F$12</f>
        <v>221.26744464999999</v>
      </c>
      <c r="V177" s="36">
        <f>SUMIFS(СВЦЭМ!$E$39:$E$782,СВЦЭМ!$A$39:$A$782,$A177,СВЦЭМ!$B$39:$B$782,V$155)+'СЕТ СН'!$F$12</f>
        <v>213.59200679</v>
      </c>
      <c r="W177" s="36">
        <f>SUMIFS(СВЦЭМ!$E$39:$E$782,СВЦЭМ!$A$39:$A$782,$A177,СВЦЭМ!$B$39:$B$782,W$155)+'СЕТ СН'!$F$12</f>
        <v>227.03845889999999</v>
      </c>
      <c r="X177" s="36">
        <f>SUMIFS(СВЦЭМ!$E$39:$E$782,СВЦЭМ!$A$39:$A$782,$A177,СВЦЭМ!$B$39:$B$782,X$155)+'СЕТ СН'!$F$12</f>
        <v>239.42816367</v>
      </c>
      <c r="Y177" s="36">
        <f>SUMIFS(СВЦЭМ!$E$39:$E$782,СВЦЭМ!$A$39:$A$782,$A177,СВЦЭМ!$B$39:$B$782,Y$155)+'СЕТ СН'!$F$12</f>
        <v>249.56950940999999</v>
      </c>
    </row>
    <row r="178" spans="1:27" ht="15.75" x14ac:dyDescent="0.2">
      <c r="A178" s="35">
        <f t="shared" si="4"/>
        <v>45069</v>
      </c>
      <c r="B178" s="36">
        <f>SUMIFS(СВЦЭМ!$E$39:$E$782,СВЦЭМ!$A$39:$A$782,$A178,СВЦЭМ!$B$39:$B$782,B$155)+'СЕТ СН'!$F$12</f>
        <v>253.84077649</v>
      </c>
      <c r="C178" s="36">
        <f>SUMIFS(СВЦЭМ!$E$39:$E$782,СВЦЭМ!$A$39:$A$782,$A178,СВЦЭМ!$B$39:$B$782,C$155)+'СЕТ СН'!$F$12</f>
        <v>264.66058070000003</v>
      </c>
      <c r="D178" s="36">
        <f>SUMIFS(СВЦЭМ!$E$39:$E$782,СВЦЭМ!$A$39:$A$782,$A178,СВЦЭМ!$B$39:$B$782,D$155)+'СЕТ СН'!$F$12</f>
        <v>272.60389548000001</v>
      </c>
      <c r="E178" s="36">
        <f>SUMIFS(СВЦЭМ!$E$39:$E$782,СВЦЭМ!$A$39:$A$782,$A178,СВЦЭМ!$B$39:$B$782,E$155)+'СЕТ СН'!$F$12</f>
        <v>271.70149132</v>
      </c>
      <c r="F178" s="36">
        <f>SUMIFS(СВЦЭМ!$E$39:$E$782,СВЦЭМ!$A$39:$A$782,$A178,СВЦЭМ!$B$39:$B$782,F$155)+'СЕТ СН'!$F$12</f>
        <v>273.17931977000001</v>
      </c>
      <c r="G178" s="36">
        <f>SUMIFS(СВЦЭМ!$E$39:$E$782,СВЦЭМ!$A$39:$A$782,$A178,СВЦЭМ!$B$39:$B$782,G$155)+'СЕТ СН'!$F$12</f>
        <v>263.22261336000003</v>
      </c>
      <c r="H178" s="36">
        <f>SUMIFS(СВЦЭМ!$E$39:$E$782,СВЦЭМ!$A$39:$A$782,$A178,СВЦЭМ!$B$39:$B$782,H$155)+'СЕТ СН'!$F$12</f>
        <v>254.64815364</v>
      </c>
      <c r="I178" s="36">
        <f>SUMIFS(СВЦЭМ!$E$39:$E$782,СВЦЭМ!$A$39:$A$782,$A178,СВЦЭМ!$B$39:$B$782,I$155)+'СЕТ СН'!$F$12</f>
        <v>244.95029812000001</v>
      </c>
      <c r="J178" s="36">
        <f>SUMIFS(СВЦЭМ!$E$39:$E$782,СВЦЭМ!$A$39:$A$782,$A178,СВЦЭМ!$B$39:$B$782,J$155)+'СЕТ СН'!$F$12</f>
        <v>237.67499669</v>
      </c>
      <c r="K178" s="36">
        <f>SUMIFS(СВЦЭМ!$E$39:$E$782,СВЦЭМ!$A$39:$A$782,$A178,СВЦЭМ!$B$39:$B$782,K$155)+'СЕТ СН'!$F$12</f>
        <v>235.38098392000001</v>
      </c>
      <c r="L178" s="36">
        <f>SUMIFS(СВЦЭМ!$E$39:$E$782,СВЦЭМ!$A$39:$A$782,$A178,СВЦЭМ!$B$39:$B$782,L$155)+'СЕТ СН'!$F$12</f>
        <v>234.85569871000001</v>
      </c>
      <c r="M178" s="36">
        <f>SUMIFS(СВЦЭМ!$E$39:$E$782,СВЦЭМ!$A$39:$A$782,$A178,СВЦЭМ!$B$39:$B$782,M$155)+'СЕТ СН'!$F$12</f>
        <v>242.21431883</v>
      </c>
      <c r="N178" s="36">
        <f>SUMIFS(СВЦЭМ!$E$39:$E$782,СВЦЭМ!$A$39:$A$782,$A178,СВЦЭМ!$B$39:$B$782,N$155)+'СЕТ СН'!$F$12</f>
        <v>244.79098729</v>
      </c>
      <c r="O178" s="36">
        <f>SUMIFS(СВЦЭМ!$E$39:$E$782,СВЦЭМ!$A$39:$A$782,$A178,СВЦЭМ!$B$39:$B$782,O$155)+'СЕТ СН'!$F$12</f>
        <v>246.09881125999999</v>
      </c>
      <c r="P178" s="36">
        <f>SUMIFS(СВЦЭМ!$E$39:$E$782,СВЦЭМ!$A$39:$A$782,$A178,СВЦЭМ!$B$39:$B$782,P$155)+'СЕТ СН'!$F$12</f>
        <v>250.91479508</v>
      </c>
      <c r="Q178" s="36">
        <f>SUMIFS(СВЦЭМ!$E$39:$E$782,СВЦЭМ!$A$39:$A$782,$A178,СВЦЭМ!$B$39:$B$782,Q$155)+'СЕТ СН'!$F$12</f>
        <v>250.47064334999999</v>
      </c>
      <c r="R178" s="36">
        <f>SUMIFS(СВЦЭМ!$E$39:$E$782,СВЦЭМ!$A$39:$A$782,$A178,СВЦЭМ!$B$39:$B$782,R$155)+'СЕТ СН'!$F$12</f>
        <v>248.07922121999999</v>
      </c>
      <c r="S178" s="36">
        <f>SUMIFS(СВЦЭМ!$E$39:$E$782,СВЦЭМ!$A$39:$A$782,$A178,СВЦЭМ!$B$39:$B$782,S$155)+'СЕТ СН'!$F$12</f>
        <v>241.74053952</v>
      </c>
      <c r="T178" s="36">
        <f>SUMIFS(СВЦЭМ!$E$39:$E$782,СВЦЭМ!$A$39:$A$782,$A178,СВЦЭМ!$B$39:$B$782,T$155)+'СЕТ СН'!$F$12</f>
        <v>232.16008575999999</v>
      </c>
      <c r="U178" s="36">
        <f>SUMIFS(СВЦЭМ!$E$39:$E$782,СВЦЭМ!$A$39:$A$782,$A178,СВЦЭМ!$B$39:$B$782,U$155)+'СЕТ СН'!$F$12</f>
        <v>224.44559608</v>
      </c>
      <c r="V178" s="36">
        <f>SUMIFS(СВЦЭМ!$E$39:$E$782,СВЦЭМ!$A$39:$A$782,$A178,СВЦЭМ!$B$39:$B$782,V$155)+'СЕТ СН'!$F$12</f>
        <v>222.70010934999999</v>
      </c>
      <c r="W178" s="36">
        <f>SUMIFS(СВЦЭМ!$E$39:$E$782,СВЦЭМ!$A$39:$A$782,$A178,СВЦЭМ!$B$39:$B$782,W$155)+'СЕТ СН'!$F$12</f>
        <v>229.90821625999999</v>
      </c>
      <c r="X178" s="36">
        <f>SUMIFS(СВЦЭМ!$E$39:$E$782,СВЦЭМ!$A$39:$A$782,$A178,СВЦЭМ!$B$39:$B$782,X$155)+'СЕТ СН'!$F$12</f>
        <v>235.37513401999999</v>
      </c>
      <c r="Y178" s="36">
        <f>SUMIFS(СВЦЭМ!$E$39:$E$782,СВЦЭМ!$A$39:$A$782,$A178,СВЦЭМ!$B$39:$B$782,Y$155)+'СЕТ СН'!$F$12</f>
        <v>246.11494117000001</v>
      </c>
    </row>
    <row r="179" spans="1:27" ht="15.75" x14ac:dyDescent="0.2">
      <c r="A179" s="35">
        <f t="shared" si="4"/>
        <v>45070</v>
      </c>
      <c r="B179" s="36">
        <f>SUMIFS(СВЦЭМ!$E$39:$E$782,СВЦЭМ!$A$39:$A$782,$A179,СВЦЭМ!$B$39:$B$782,B$155)+'СЕТ СН'!$F$12</f>
        <v>243.32178623999999</v>
      </c>
      <c r="C179" s="36">
        <f>SUMIFS(СВЦЭМ!$E$39:$E$782,СВЦЭМ!$A$39:$A$782,$A179,СВЦЭМ!$B$39:$B$782,C$155)+'СЕТ СН'!$F$12</f>
        <v>256.49210233999997</v>
      </c>
      <c r="D179" s="36">
        <f>SUMIFS(СВЦЭМ!$E$39:$E$782,СВЦЭМ!$A$39:$A$782,$A179,СВЦЭМ!$B$39:$B$782,D$155)+'СЕТ СН'!$F$12</f>
        <v>258.66976787999999</v>
      </c>
      <c r="E179" s="36">
        <f>SUMIFS(СВЦЭМ!$E$39:$E$782,СВЦЭМ!$A$39:$A$782,$A179,СВЦЭМ!$B$39:$B$782,E$155)+'СЕТ СН'!$F$12</f>
        <v>255.89354578999999</v>
      </c>
      <c r="F179" s="36">
        <f>SUMIFS(СВЦЭМ!$E$39:$E$782,СВЦЭМ!$A$39:$A$782,$A179,СВЦЭМ!$B$39:$B$782,F$155)+'СЕТ СН'!$F$12</f>
        <v>263.83502555000001</v>
      </c>
      <c r="G179" s="36">
        <f>SUMIFS(СВЦЭМ!$E$39:$E$782,СВЦЭМ!$A$39:$A$782,$A179,СВЦЭМ!$B$39:$B$782,G$155)+'СЕТ СН'!$F$12</f>
        <v>252.03336585</v>
      </c>
      <c r="H179" s="36">
        <f>SUMIFS(СВЦЭМ!$E$39:$E$782,СВЦЭМ!$A$39:$A$782,$A179,СВЦЭМ!$B$39:$B$782,H$155)+'СЕТ СН'!$F$12</f>
        <v>236.24622299000001</v>
      </c>
      <c r="I179" s="36">
        <f>SUMIFS(СВЦЭМ!$E$39:$E$782,СВЦЭМ!$A$39:$A$782,$A179,СВЦЭМ!$B$39:$B$782,I$155)+'СЕТ СН'!$F$12</f>
        <v>227.74332687</v>
      </c>
      <c r="J179" s="36">
        <f>SUMIFS(СВЦЭМ!$E$39:$E$782,СВЦЭМ!$A$39:$A$782,$A179,СВЦЭМ!$B$39:$B$782,J$155)+'СЕТ СН'!$F$12</f>
        <v>231.42307400999999</v>
      </c>
      <c r="K179" s="36">
        <f>SUMIFS(СВЦЭМ!$E$39:$E$782,СВЦЭМ!$A$39:$A$782,$A179,СВЦЭМ!$B$39:$B$782,K$155)+'СЕТ СН'!$F$12</f>
        <v>242.35262975000001</v>
      </c>
      <c r="L179" s="36">
        <f>SUMIFS(СВЦЭМ!$E$39:$E$782,СВЦЭМ!$A$39:$A$782,$A179,СВЦЭМ!$B$39:$B$782,L$155)+'СЕТ СН'!$F$12</f>
        <v>243.0618206</v>
      </c>
      <c r="M179" s="36">
        <f>SUMIFS(СВЦЭМ!$E$39:$E$782,СВЦЭМ!$A$39:$A$782,$A179,СВЦЭМ!$B$39:$B$782,M$155)+'СЕТ СН'!$F$12</f>
        <v>243.74517051000001</v>
      </c>
      <c r="N179" s="36">
        <f>SUMIFS(СВЦЭМ!$E$39:$E$782,СВЦЭМ!$A$39:$A$782,$A179,СВЦЭМ!$B$39:$B$782,N$155)+'СЕТ СН'!$F$12</f>
        <v>248.18683672</v>
      </c>
      <c r="O179" s="36">
        <f>SUMIFS(СВЦЭМ!$E$39:$E$782,СВЦЭМ!$A$39:$A$782,$A179,СВЦЭМ!$B$39:$B$782,O$155)+'СЕТ СН'!$F$12</f>
        <v>246.44699702</v>
      </c>
      <c r="P179" s="36">
        <f>SUMIFS(СВЦЭМ!$E$39:$E$782,СВЦЭМ!$A$39:$A$782,$A179,СВЦЭМ!$B$39:$B$782,P$155)+'СЕТ СН'!$F$12</f>
        <v>247.29474776999999</v>
      </c>
      <c r="Q179" s="36">
        <f>SUMIFS(СВЦЭМ!$E$39:$E$782,СВЦЭМ!$A$39:$A$782,$A179,СВЦЭМ!$B$39:$B$782,Q$155)+'СЕТ СН'!$F$12</f>
        <v>246.37432287999999</v>
      </c>
      <c r="R179" s="36">
        <f>SUMIFS(СВЦЭМ!$E$39:$E$782,СВЦЭМ!$A$39:$A$782,$A179,СВЦЭМ!$B$39:$B$782,R$155)+'СЕТ СН'!$F$12</f>
        <v>246.821482</v>
      </c>
      <c r="S179" s="36">
        <f>SUMIFS(СВЦЭМ!$E$39:$E$782,СВЦЭМ!$A$39:$A$782,$A179,СВЦЭМ!$B$39:$B$782,S$155)+'СЕТ СН'!$F$12</f>
        <v>241.36689905</v>
      </c>
      <c r="T179" s="36">
        <f>SUMIFS(СВЦЭМ!$E$39:$E$782,СВЦЭМ!$A$39:$A$782,$A179,СВЦЭМ!$B$39:$B$782,T$155)+'СЕТ СН'!$F$12</f>
        <v>231.92516219000001</v>
      </c>
      <c r="U179" s="36">
        <f>SUMIFS(СВЦЭМ!$E$39:$E$782,СВЦЭМ!$A$39:$A$782,$A179,СВЦЭМ!$B$39:$B$782,U$155)+'СЕТ СН'!$F$12</f>
        <v>228.37913197</v>
      </c>
      <c r="V179" s="36">
        <f>SUMIFS(СВЦЭМ!$E$39:$E$782,СВЦЭМ!$A$39:$A$782,$A179,СВЦЭМ!$B$39:$B$782,V$155)+'СЕТ СН'!$F$12</f>
        <v>227.81405848</v>
      </c>
      <c r="W179" s="36">
        <f>SUMIFS(СВЦЭМ!$E$39:$E$782,СВЦЭМ!$A$39:$A$782,$A179,СВЦЭМ!$B$39:$B$782,W$155)+'СЕТ СН'!$F$12</f>
        <v>230.22409929</v>
      </c>
      <c r="X179" s="36">
        <f>SUMIFS(СВЦЭМ!$E$39:$E$782,СВЦЭМ!$A$39:$A$782,$A179,СВЦЭМ!$B$39:$B$782,X$155)+'СЕТ СН'!$F$12</f>
        <v>241.56725104</v>
      </c>
      <c r="Y179" s="36">
        <f>SUMIFS(СВЦЭМ!$E$39:$E$782,СВЦЭМ!$A$39:$A$782,$A179,СВЦЭМ!$B$39:$B$782,Y$155)+'СЕТ СН'!$F$12</f>
        <v>244.71352490999999</v>
      </c>
    </row>
    <row r="180" spans="1:27" ht="15.75" x14ac:dyDescent="0.2">
      <c r="A180" s="35">
        <f t="shared" si="4"/>
        <v>45071</v>
      </c>
      <c r="B180" s="36">
        <f>SUMIFS(СВЦЭМ!$E$39:$E$782,СВЦЭМ!$A$39:$A$782,$A180,СВЦЭМ!$B$39:$B$782,B$155)+'СЕТ СН'!$F$12</f>
        <v>251.34325666999999</v>
      </c>
      <c r="C180" s="36">
        <f>SUMIFS(СВЦЭМ!$E$39:$E$782,СВЦЭМ!$A$39:$A$782,$A180,СВЦЭМ!$B$39:$B$782,C$155)+'СЕТ СН'!$F$12</f>
        <v>263.06516048999998</v>
      </c>
      <c r="D180" s="36">
        <f>SUMIFS(СВЦЭМ!$E$39:$E$782,СВЦЭМ!$A$39:$A$782,$A180,СВЦЭМ!$B$39:$B$782,D$155)+'СЕТ СН'!$F$12</f>
        <v>261.47538716999998</v>
      </c>
      <c r="E180" s="36">
        <f>SUMIFS(СВЦЭМ!$E$39:$E$782,СВЦЭМ!$A$39:$A$782,$A180,СВЦЭМ!$B$39:$B$782,E$155)+'СЕТ СН'!$F$12</f>
        <v>259.59794627999997</v>
      </c>
      <c r="F180" s="36">
        <f>SUMIFS(СВЦЭМ!$E$39:$E$782,СВЦЭМ!$A$39:$A$782,$A180,СВЦЭМ!$B$39:$B$782,F$155)+'СЕТ СН'!$F$12</f>
        <v>260.21958755999998</v>
      </c>
      <c r="G180" s="36">
        <f>SUMIFS(СВЦЭМ!$E$39:$E$782,СВЦЭМ!$A$39:$A$782,$A180,СВЦЭМ!$B$39:$B$782,G$155)+'СЕТ СН'!$F$12</f>
        <v>258.79172478999999</v>
      </c>
      <c r="H180" s="36">
        <f>SUMIFS(СВЦЭМ!$E$39:$E$782,СВЦЭМ!$A$39:$A$782,$A180,СВЦЭМ!$B$39:$B$782,H$155)+'СЕТ СН'!$F$12</f>
        <v>241.55903647</v>
      </c>
      <c r="I180" s="36">
        <f>SUMIFS(СВЦЭМ!$E$39:$E$782,СВЦЭМ!$A$39:$A$782,$A180,СВЦЭМ!$B$39:$B$782,I$155)+'СЕТ СН'!$F$12</f>
        <v>234.13596905</v>
      </c>
      <c r="J180" s="36">
        <f>SUMIFS(СВЦЭМ!$E$39:$E$782,СВЦЭМ!$A$39:$A$782,$A180,СВЦЭМ!$B$39:$B$782,J$155)+'СЕТ СН'!$F$12</f>
        <v>235.89246767</v>
      </c>
      <c r="K180" s="36">
        <f>SUMIFS(СВЦЭМ!$E$39:$E$782,СВЦЭМ!$A$39:$A$782,$A180,СВЦЭМ!$B$39:$B$782,K$155)+'СЕТ СН'!$F$12</f>
        <v>237.68286868000001</v>
      </c>
      <c r="L180" s="36">
        <f>SUMIFS(СВЦЭМ!$E$39:$E$782,СВЦЭМ!$A$39:$A$782,$A180,СВЦЭМ!$B$39:$B$782,L$155)+'СЕТ СН'!$F$12</f>
        <v>237.55994312999999</v>
      </c>
      <c r="M180" s="36">
        <f>SUMIFS(СВЦЭМ!$E$39:$E$782,СВЦЭМ!$A$39:$A$782,$A180,СВЦЭМ!$B$39:$B$782,M$155)+'СЕТ СН'!$F$12</f>
        <v>245.58899206999999</v>
      </c>
      <c r="N180" s="36">
        <f>SUMIFS(СВЦЭМ!$E$39:$E$782,СВЦЭМ!$A$39:$A$782,$A180,СВЦЭМ!$B$39:$B$782,N$155)+'СЕТ СН'!$F$12</f>
        <v>250.61309376</v>
      </c>
      <c r="O180" s="36">
        <f>SUMIFS(СВЦЭМ!$E$39:$E$782,СВЦЭМ!$A$39:$A$782,$A180,СВЦЭМ!$B$39:$B$782,O$155)+'СЕТ СН'!$F$12</f>
        <v>249.02803742</v>
      </c>
      <c r="P180" s="36">
        <f>SUMIFS(СВЦЭМ!$E$39:$E$782,СВЦЭМ!$A$39:$A$782,$A180,СВЦЭМ!$B$39:$B$782,P$155)+'СЕТ СН'!$F$12</f>
        <v>247.61807242</v>
      </c>
      <c r="Q180" s="36">
        <f>SUMIFS(СВЦЭМ!$E$39:$E$782,СВЦЭМ!$A$39:$A$782,$A180,СВЦЭМ!$B$39:$B$782,Q$155)+'СЕТ СН'!$F$12</f>
        <v>246.69505340000001</v>
      </c>
      <c r="R180" s="36">
        <f>SUMIFS(СВЦЭМ!$E$39:$E$782,СВЦЭМ!$A$39:$A$782,$A180,СВЦЭМ!$B$39:$B$782,R$155)+'СЕТ СН'!$F$12</f>
        <v>249.10447669999999</v>
      </c>
      <c r="S180" s="36">
        <f>SUMIFS(СВЦЭМ!$E$39:$E$782,СВЦЭМ!$A$39:$A$782,$A180,СВЦЭМ!$B$39:$B$782,S$155)+'СЕТ СН'!$F$12</f>
        <v>243.46677453000001</v>
      </c>
      <c r="T180" s="36">
        <f>SUMIFS(СВЦЭМ!$E$39:$E$782,СВЦЭМ!$A$39:$A$782,$A180,СВЦЭМ!$B$39:$B$782,T$155)+'СЕТ СН'!$F$12</f>
        <v>237.74868466999999</v>
      </c>
      <c r="U180" s="36">
        <f>SUMIFS(СВЦЭМ!$E$39:$E$782,СВЦЭМ!$A$39:$A$782,$A180,СВЦЭМ!$B$39:$B$782,U$155)+'СЕТ СН'!$F$12</f>
        <v>227.01204014000001</v>
      </c>
      <c r="V180" s="36">
        <f>SUMIFS(СВЦЭМ!$E$39:$E$782,СВЦЭМ!$A$39:$A$782,$A180,СВЦЭМ!$B$39:$B$782,V$155)+'СЕТ СН'!$F$12</f>
        <v>221.02977353</v>
      </c>
      <c r="W180" s="36">
        <f>SUMIFS(СВЦЭМ!$E$39:$E$782,СВЦЭМ!$A$39:$A$782,$A180,СВЦЭМ!$B$39:$B$782,W$155)+'СЕТ СН'!$F$12</f>
        <v>221.60966583999999</v>
      </c>
      <c r="X180" s="36">
        <f>SUMIFS(СВЦЭМ!$E$39:$E$782,СВЦЭМ!$A$39:$A$782,$A180,СВЦЭМ!$B$39:$B$782,X$155)+'СЕТ СН'!$F$12</f>
        <v>232.1232497</v>
      </c>
      <c r="Y180" s="36">
        <f>SUMIFS(СВЦЭМ!$E$39:$E$782,СВЦЭМ!$A$39:$A$782,$A180,СВЦЭМ!$B$39:$B$782,Y$155)+'СЕТ СН'!$F$12</f>
        <v>245.30355578000001</v>
      </c>
    </row>
    <row r="181" spans="1:27" ht="15.75" x14ac:dyDescent="0.2">
      <c r="A181" s="35">
        <f t="shared" si="4"/>
        <v>45072</v>
      </c>
      <c r="B181" s="36">
        <f>SUMIFS(СВЦЭМ!$E$39:$E$782,СВЦЭМ!$A$39:$A$782,$A181,СВЦЭМ!$B$39:$B$782,B$155)+'СЕТ СН'!$F$12</f>
        <v>234.15966685000001</v>
      </c>
      <c r="C181" s="36">
        <f>SUMIFS(СВЦЭМ!$E$39:$E$782,СВЦЭМ!$A$39:$A$782,$A181,СВЦЭМ!$B$39:$B$782,C$155)+'СЕТ СН'!$F$12</f>
        <v>248.2721469</v>
      </c>
      <c r="D181" s="36">
        <f>SUMIFS(СВЦЭМ!$E$39:$E$782,СВЦЭМ!$A$39:$A$782,$A181,СВЦЭМ!$B$39:$B$782,D$155)+'СЕТ СН'!$F$12</f>
        <v>254.26009880000001</v>
      </c>
      <c r="E181" s="36">
        <f>SUMIFS(СВЦЭМ!$E$39:$E$782,СВЦЭМ!$A$39:$A$782,$A181,СВЦЭМ!$B$39:$B$782,E$155)+'СЕТ СН'!$F$12</f>
        <v>253.49094774</v>
      </c>
      <c r="F181" s="36">
        <f>SUMIFS(СВЦЭМ!$E$39:$E$782,СВЦЭМ!$A$39:$A$782,$A181,СВЦЭМ!$B$39:$B$782,F$155)+'СЕТ СН'!$F$12</f>
        <v>255.98607461</v>
      </c>
      <c r="G181" s="36">
        <f>SUMIFS(СВЦЭМ!$E$39:$E$782,СВЦЭМ!$A$39:$A$782,$A181,СВЦЭМ!$B$39:$B$782,G$155)+'СЕТ СН'!$F$12</f>
        <v>246.78504899999999</v>
      </c>
      <c r="H181" s="36">
        <f>SUMIFS(СВЦЭМ!$E$39:$E$782,СВЦЭМ!$A$39:$A$782,$A181,СВЦЭМ!$B$39:$B$782,H$155)+'СЕТ СН'!$F$12</f>
        <v>230.59557891</v>
      </c>
      <c r="I181" s="36">
        <f>SUMIFS(СВЦЭМ!$E$39:$E$782,СВЦЭМ!$A$39:$A$782,$A181,СВЦЭМ!$B$39:$B$782,I$155)+'СЕТ СН'!$F$12</f>
        <v>228.55981421999999</v>
      </c>
      <c r="J181" s="36">
        <f>SUMIFS(СВЦЭМ!$E$39:$E$782,СВЦЭМ!$A$39:$A$782,$A181,СВЦЭМ!$B$39:$B$782,J$155)+'СЕТ СН'!$F$12</f>
        <v>230.34159840999999</v>
      </c>
      <c r="K181" s="36">
        <f>SUMIFS(СВЦЭМ!$E$39:$E$782,СВЦЭМ!$A$39:$A$782,$A181,СВЦЭМ!$B$39:$B$782,K$155)+'СЕТ СН'!$F$12</f>
        <v>233.94484156999999</v>
      </c>
      <c r="L181" s="36">
        <f>SUMIFS(СВЦЭМ!$E$39:$E$782,СВЦЭМ!$A$39:$A$782,$A181,СВЦЭМ!$B$39:$B$782,L$155)+'СЕТ СН'!$F$12</f>
        <v>232.24512063</v>
      </c>
      <c r="M181" s="36">
        <f>SUMIFS(СВЦЭМ!$E$39:$E$782,СВЦЭМ!$A$39:$A$782,$A181,СВЦЭМ!$B$39:$B$782,M$155)+'СЕТ СН'!$F$12</f>
        <v>233.15499498</v>
      </c>
      <c r="N181" s="36">
        <f>SUMIFS(СВЦЭМ!$E$39:$E$782,СВЦЭМ!$A$39:$A$782,$A181,СВЦЭМ!$B$39:$B$782,N$155)+'СЕТ СН'!$F$12</f>
        <v>234.57868113999999</v>
      </c>
      <c r="O181" s="36">
        <f>SUMIFS(СВЦЭМ!$E$39:$E$782,СВЦЭМ!$A$39:$A$782,$A181,СВЦЭМ!$B$39:$B$782,O$155)+'СЕТ СН'!$F$12</f>
        <v>238.61315372999999</v>
      </c>
      <c r="P181" s="36">
        <f>SUMIFS(СВЦЭМ!$E$39:$E$782,СВЦЭМ!$A$39:$A$782,$A181,СВЦЭМ!$B$39:$B$782,P$155)+'СЕТ СН'!$F$12</f>
        <v>240.33308326</v>
      </c>
      <c r="Q181" s="36">
        <f>SUMIFS(СВЦЭМ!$E$39:$E$782,СВЦЭМ!$A$39:$A$782,$A181,СВЦЭМ!$B$39:$B$782,Q$155)+'СЕТ СН'!$F$12</f>
        <v>240.25794407000001</v>
      </c>
      <c r="R181" s="36">
        <f>SUMIFS(СВЦЭМ!$E$39:$E$782,СВЦЭМ!$A$39:$A$782,$A181,СВЦЭМ!$B$39:$B$782,R$155)+'СЕТ СН'!$F$12</f>
        <v>236.72138380999999</v>
      </c>
      <c r="S181" s="36">
        <f>SUMIFS(СВЦЭМ!$E$39:$E$782,СВЦЭМ!$A$39:$A$782,$A181,СВЦЭМ!$B$39:$B$782,S$155)+'СЕТ СН'!$F$12</f>
        <v>227.86737481</v>
      </c>
      <c r="T181" s="36">
        <f>SUMIFS(СВЦЭМ!$E$39:$E$782,СВЦЭМ!$A$39:$A$782,$A181,СВЦЭМ!$B$39:$B$782,T$155)+'СЕТ СН'!$F$12</f>
        <v>219.19153252000001</v>
      </c>
      <c r="U181" s="36">
        <f>SUMIFS(СВЦЭМ!$E$39:$E$782,СВЦЭМ!$A$39:$A$782,$A181,СВЦЭМ!$B$39:$B$782,U$155)+'СЕТ СН'!$F$12</f>
        <v>217.44036747999999</v>
      </c>
      <c r="V181" s="36">
        <f>SUMIFS(СВЦЭМ!$E$39:$E$782,СВЦЭМ!$A$39:$A$782,$A181,СВЦЭМ!$B$39:$B$782,V$155)+'СЕТ СН'!$F$12</f>
        <v>211.4899777</v>
      </c>
      <c r="W181" s="36">
        <f>SUMIFS(СВЦЭМ!$E$39:$E$782,СВЦЭМ!$A$39:$A$782,$A181,СВЦЭМ!$B$39:$B$782,W$155)+'СЕТ СН'!$F$12</f>
        <v>214.24750216000001</v>
      </c>
      <c r="X181" s="36">
        <f>SUMIFS(СВЦЭМ!$E$39:$E$782,СВЦЭМ!$A$39:$A$782,$A181,СВЦЭМ!$B$39:$B$782,X$155)+'СЕТ СН'!$F$12</f>
        <v>215.43945416</v>
      </c>
      <c r="Y181" s="36">
        <f>SUMIFS(СВЦЭМ!$E$39:$E$782,СВЦЭМ!$A$39:$A$782,$A181,СВЦЭМ!$B$39:$B$782,Y$155)+'СЕТ СН'!$F$12</f>
        <v>227.57501948999999</v>
      </c>
    </row>
    <row r="182" spans="1:27" ht="15.75" x14ac:dyDescent="0.2">
      <c r="A182" s="35">
        <f t="shared" si="4"/>
        <v>45073</v>
      </c>
      <c r="B182" s="36">
        <f>SUMIFS(СВЦЭМ!$E$39:$E$782,СВЦЭМ!$A$39:$A$782,$A182,СВЦЭМ!$B$39:$B$782,B$155)+'СЕТ СН'!$F$12</f>
        <v>239.48404144</v>
      </c>
      <c r="C182" s="36">
        <f>SUMIFS(СВЦЭМ!$E$39:$E$782,СВЦЭМ!$A$39:$A$782,$A182,СВЦЭМ!$B$39:$B$782,C$155)+'СЕТ СН'!$F$12</f>
        <v>239.69325706000001</v>
      </c>
      <c r="D182" s="36">
        <f>SUMIFS(СВЦЭМ!$E$39:$E$782,СВЦЭМ!$A$39:$A$782,$A182,СВЦЭМ!$B$39:$B$782,D$155)+'СЕТ СН'!$F$12</f>
        <v>250.90284270999999</v>
      </c>
      <c r="E182" s="36">
        <f>SUMIFS(СВЦЭМ!$E$39:$E$782,СВЦЭМ!$A$39:$A$782,$A182,СВЦЭМ!$B$39:$B$782,E$155)+'СЕТ СН'!$F$12</f>
        <v>247.73197499</v>
      </c>
      <c r="F182" s="36">
        <f>SUMIFS(СВЦЭМ!$E$39:$E$782,СВЦЭМ!$A$39:$A$782,$A182,СВЦЭМ!$B$39:$B$782,F$155)+'СЕТ СН'!$F$12</f>
        <v>249.40494963</v>
      </c>
      <c r="G182" s="36">
        <f>SUMIFS(СВЦЭМ!$E$39:$E$782,СВЦЭМ!$A$39:$A$782,$A182,СВЦЭМ!$B$39:$B$782,G$155)+'СЕТ СН'!$F$12</f>
        <v>246.51977013000001</v>
      </c>
      <c r="H182" s="36">
        <f>SUMIFS(СВЦЭМ!$E$39:$E$782,СВЦЭМ!$A$39:$A$782,$A182,СВЦЭМ!$B$39:$B$782,H$155)+'СЕТ СН'!$F$12</f>
        <v>235.48419274</v>
      </c>
      <c r="I182" s="36">
        <f>SUMIFS(СВЦЭМ!$E$39:$E$782,СВЦЭМ!$A$39:$A$782,$A182,СВЦЭМ!$B$39:$B$782,I$155)+'СЕТ СН'!$F$12</f>
        <v>218.46748486999999</v>
      </c>
      <c r="J182" s="36">
        <f>SUMIFS(СВЦЭМ!$E$39:$E$782,СВЦЭМ!$A$39:$A$782,$A182,СВЦЭМ!$B$39:$B$782,J$155)+'СЕТ СН'!$F$12</f>
        <v>204.91961176000001</v>
      </c>
      <c r="K182" s="36">
        <f>SUMIFS(СВЦЭМ!$E$39:$E$782,СВЦЭМ!$A$39:$A$782,$A182,СВЦЭМ!$B$39:$B$782,K$155)+'СЕТ СН'!$F$12</f>
        <v>206.30445854000001</v>
      </c>
      <c r="L182" s="36">
        <f>SUMIFS(СВЦЭМ!$E$39:$E$782,СВЦЭМ!$A$39:$A$782,$A182,СВЦЭМ!$B$39:$B$782,L$155)+'СЕТ СН'!$F$12</f>
        <v>205.62304549999999</v>
      </c>
      <c r="M182" s="36">
        <f>SUMIFS(СВЦЭМ!$E$39:$E$782,СВЦЭМ!$A$39:$A$782,$A182,СВЦЭМ!$B$39:$B$782,M$155)+'СЕТ СН'!$F$12</f>
        <v>207.80826797</v>
      </c>
      <c r="N182" s="36">
        <f>SUMIFS(СВЦЭМ!$E$39:$E$782,СВЦЭМ!$A$39:$A$782,$A182,СВЦЭМ!$B$39:$B$782,N$155)+'СЕТ СН'!$F$12</f>
        <v>226.39427173000001</v>
      </c>
      <c r="O182" s="36">
        <f>SUMIFS(СВЦЭМ!$E$39:$E$782,СВЦЭМ!$A$39:$A$782,$A182,СВЦЭМ!$B$39:$B$782,O$155)+'СЕТ СН'!$F$12</f>
        <v>227.88149231</v>
      </c>
      <c r="P182" s="36">
        <f>SUMIFS(СВЦЭМ!$E$39:$E$782,СВЦЭМ!$A$39:$A$782,$A182,СВЦЭМ!$B$39:$B$782,P$155)+'СЕТ СН'!$F$12</f>
        <v>230.66463456</v>
      </c>
      <c r="Q182" s="36">
        <f>SUMIFS(СВЦЭМ!$E$39:$E$782,СВЦЭМ!$A$39:$A$782,$A182,СВЦЭМ!$B$39:$B$782,Q$155)+'СЕТ СН'!$F$12</f>
        <v>231.807773</v>
      </c>
      <c r="R182" s="36">
        <f>SUMIFS(СВЦЭМ!$E$39:$E$782,СВЦЭМ!$A$39:$A$782,$A182,СВЦЭМ!$B$39:$B$782,R$155)+'СЕТ СН'!$F$12</f>
        <v>229.63502955999999</v>
      </c>
      <c r="S182" s="36">
        <f>SUMIFS(СВЦЭМ!$E$39:$E$782,СВЦЭМ!$A$39:$A$782,$A182,СВЦЭМ!$B$39:$B$782,S$155)+'СЕТ СН'!$F$12</f>
        <v>224.63699943</v>
      </c>
      <c r="T182" s="36">
        <f>SUMIFS(СВЦЭМ!$E$39:$E$782,СВЦЭМ!$A$39:$A$782,$A182,СВЦЭМ!$B$39:$B$782,T$155)+'СЕТ СН'!$F$12</f>
        <v>217.16666264</v>
      </c>
      <c r="U182" s="36">
        <f>SUMIFS(СВЦЭМ!$E$39:$E$782,СВЦЭМ!$A$39:$A$782,$A182,СВЦЭМ!$B$39:$B$782,U$155)+'СЕТ СН'!$F$12</f>
        <v>207.68321840999999</v>
      </c>
      <c r="V182" s="36">
        <f>SUMIFS(СВЦЭМ!$E$39:$E$782,СВЦЭМ!$A$39:$A$782,$A182,СВЦЭМ!$B$39:$B$782,V$155)+'СЕТ СН'!$F$12</f>
        <v>205.61587603000001</v>
      </c>
      <c r="W182" s="36">
        <f>SUMIFS(СВЦЭМ!$E$39:$E$782,СВЦЭМ!$A$39:$A$782,$A182,СВЦЭМ!$B$39:$B$782,W$155)+'СЕТ СН'!$F$12</f>
        <v>210.90521878000001</v>
      </c>
      <c r="X182" s="36">
        <f>SUMIFS(СВЦЭМ!$E$39:$E$782,СВЦЭМ!$A$39:$A$782,$A182,СВЦЭМ!$B$39:$B$782,X$155)+'СЕТ СН'!$F$12</f>
        <v>211.58517472</v>
      </c>
      <c r="Y182" s="36">
        <f>SUMIFS(СВЦЭМ!$E$39:$E$782,СВЦЭМ!$A$39:$A$782,$A182,СВЦЭМ!$B$39:$B$782,Y$155)+'СЕТ СН'!$F$12</f>
        <v>228.38152572000001</v>
      </c>
    </row>
    <row r="183" spans="1:27" ht="15.75" x14ac:dyDescent="0.2">
      <c r="A183" s="35">
        <f t="shared" si="4"/>
        <v>45074</v>
      </c>
      <c r="B183" s="36">
        <f>SUMIFS(СВЦЭМ!$E$39:$E$782,СВЦЭМ!$A$39:$A$782,$A183,СВЦЭМ!$B$39:$B$782,B$155)+'СЕТ СН'!$F$12</f>
        <v>207.46343167000001</v>
      </c>
      <c r="C183" s="36">
        <f>SUMIFS(СВЦЭМ!$E$39:$E$782,СВЦЭМ!$A$39:$A$782,$A183,СВЦЭМ!$B$39:$B$782,C$155)+'СЕТ СН'!$F$12</f>
        <v>220.41994862000001</v>
      </c>
      <c r="D183" s="36">
        <f>SUMIFS(СВЦЭМ!$E$39:$E$782,СВЦЭМ!$A$39:$A$782,$A183,СВЦЭМ!$B$39:$B$782,D$155)+'СЕТ СН'!$F$12</f>
        <v>229.57027142999999</v>
      </c>
      <c r="E183" s="36">
        <f>SUMIFS(СВЦЭМ!$E$39:$E$782,СВЦЭМ!$A$39:$A$782,$A183,СВЦЭМ!$B$39:$B$782,E$155)+'СЕТ СН'!$F$12</f>
        <v>230.86820129</v>
      </c>
      <c r="F183" s="36">
        <f>SUMIFS(СВЦЭМ!$E$39:$E$782,СВЦЭМ!$A$39:$A$782,$A183,СВЦЭМ!$B$39:$B$782,F$155)+'СЕТ СН'!$F$12</f>
        <v>231.73263893999999</v>
      </c>
      <c r="G183" s="36">
        <f>SUMIFS(СВЦЭМ!$E$39:$E$782,СВЦЭМ!$A$39:$A$782,$A183,СВЦЭМ!$B$39:$B$782,G$155)+'СЕТ СН'!$F$12</f>
        <v>241.50657200000001</v>
      </c>
      <c r="H183" s="36">
        <f>SUMIFS(СВЦЭМ!$E$39:$E$782,СВЦЭМ!$A$39:$A$782,$A183,СВЦЭМ!$B$39:$B$782,H$155)+'СЕТ СН'!$F$12</f>
        <v>232.95448852999999</v>
      </c>
      <c r="I183" s="36">
        <f>SUMIFS(СВЦЭМ!$E$39:$E$782,СВЦЭМ!$A$39:$A$782,$A183,СВЦЭМ!$B$39:$B$782,I$155)+'СЕТ СН'!$F$12</f>
        <v>226.70003905999999</v>
      </c>
      <c r="J183" s="36">
        <f>SUMIFS(СВЦЭМ!$E$39:$E$782,СВЦЭМ!$A$39:$A$782,$A183,СВЦЭМ!$B$39:$B$782,J$155)+'СЕТ СН'!$F$12</f>
        <v>215.57282454</v>
      </c>
      <c r="K183" s="36">
        <f>SUMIFS(СВЦЭМ!$E$39:$E$782,СВЦЭМ!$A$39:$A$782,$A183,СВЦЭМ!$B$39:$B$782,K$155)+'СЕТ СН'!$F$12</f>
        <v>205.32697819000001</v>
      </c>
      <c r="L183" s="36">
        <f>SUMIFS(СВЦЭМ!$E$39:$E$782,СВЦЭМ!$A$39:$A$782,$A183,СВЦЭМ!$B$39:$B$782,L$155)+'СЕТ СН'!$F$12</f>
        <v>204.17826170000001</v>
      </c>
      <c r="M183" s="36">
        <f>SUMIFS(СВЦЭМ!$E$39:$E$782,СВЦЭМ!$A$39:$A$782,$A183,СВЦЭМ!$B$39:$B$782,M$155)+'СЕТ СН'!$F$12</f>
        <v>200.48281771000001</v>
      </c>
      <c r="N183" s="36">
        <f>SUMIFS(СВЦЭМ!$E$39:$E$782,СВЦЭМ!$A$39:$A$782,$A183,СВЦЭМ!$B$39:$B$782,N$155)+'СЕТ СН'!$F$12</f>
        <v>206.67138360999999</v>
      </c>
      <c r="O183" s="36">
        <f>SUMIFS(СВЦЭМ!$E$39:$E$782,СВЦЭМ!$A$39:$A$782,$A183,СВЦЭМ!$B$39:$B$782,O$155)+'СЕТ СН'!$F$12</f>
        <v>210.21144043999999</v>
      </c>
      <c r="P183" s="36">
        <f>SUMIFS(СВЦЭМ!$E$39:$E$782,СВЦЭМ!$A$39:$A$782,$A183,СВЦЭМ!$B$39:$B$782,P$155)+'СЕТ СН'!$F$12</f>
        <v>211.63795973000001</v>
      </c>
      <c r="Q183" s="36">
        <f>SUMIFS(СВЦЭМ!$E$39:$E$782,СВЦЭМ!$A$39:$A$782,$A183,СВЦЭМ!$B$39:$B$782,Q$155)+'СЕТ СН'!$F$12</f>
        <v>214.11545486</v>
      </c>
      <c r="R183" s="36">
        <f>SUMIFS(СВЦЭМ!$E$39:$E$782,СВЦЭМ!$A$39:$A$782,$A183,СВЦЭМ!$B$39:$B$782,R$155)+'СЕТ СН'!$F$12</f>
        <v>210.66859861</v>
      </c>
      <c r="S183" s="36">
        <f>SUMIFS(СВЦЭМ!$E$39:$E$782,СВЦЭМ!$A$39:$A$782,$A183,СВЦЭМ!$B$39:$B$782,S$155)+'СЕТ СН'!$F$12</f>
        <v>207.47746991</v>
      </c>
      <c r="T183" s="36">
        <f>SUMIFS(СВЦЭМ!$E$39:$E$782,СВЦЭМ!$A$39:$A$782,$A183,СВЦЭМ!$B$39:$B$782,T$155)+'СЕТ СН'!$F$12</f>
        <v>202.42504872000001</v>
      </c>
      <c r="U183" s="36">
        <f>SUMIFS(СВЦЭМ!$E$39:$E$782,СВЦЭМ!$A$39:$A$782,$A183,СВЦЭМ!$B$39:$B$782,U$155)+'СЕТ СН'!$F$12</f>
        <v>201.81450999</v>
      </c>
      <c r="V183" s="36">
        <f>SUMIFS(СВЦЭМ!$E$39:$E$782,СВЦЭМ!$A$39:$A$782,$A183,СВЦЭМ!$B$39:$B$782,V$155)+'СЕТ СН'!$F$12</f>
        <v>198.77380782</v>
      </c>
      <c r="W183" s="36">
        <f>SUMIFS(СВЦЭМ!$E$39:$E$782,СВЦЭМ!$A$39:$A$782,$A183,СВЦЭМ!$B$39:$B$782,W$155)+'СЕТ СН'!$F$12</f>
        <v>195.71097086</v>
      </c>
      <c r="X183" s="36">
        <f>SUMIFS(СВЦЭМ!$E$39:$E$782,СВЦЭМ!$A$39:$A$782,$A183,СВЦЭМ!$B$39:$B$782,X$155)+'СЕТ СН'!$F$12</f>
        <v>199.24286047000001</v>
      </c>
      <c r="Y183" s="36">
        <f>SUMIFS(СВЦЭМ!$E$39:$E$782,СВЦЭМ!$A$39:$A$782,$A183,СВЦЭМ!$B$39:$B$782,Y$155)+'СЕТ СН'!$F$12</f>
        <v>207.49733742000001</v>
      </c>
    </row>
    <row r="184" spans="1:27" ht="15.75" x14ac:dyDescent="0.2">
      <c r="A184" s="35">
        <f t="shared" si="4"/>
        <v>45075</v>
      </c>
      <c r="B184" s="36">
        <f>SUMIFS(СВЦЭМ!$E$39:$E$782,СВЦЭМ!$A$39:$A$782,$A184,СВЦЭМ!$B$39:$B$782,B$155)+'СЕТ СН'!$F$12</f>
        <v>206.68868147000001</v>
      </c>
      <c r="C184" s="36">
        <f>SUMIFS(СВЦЭМ!$E$39:$E$782,СВЦЭМ!$A$39:$A$782,$A184,СВЦЭМ!$B$39:$B$782,C$155)+'СЕТ СН'!$F$12</f>
        <v>221.24082589</v>
      </c>
      <c r="D184" s="36">
        <f>SUMIFS(СВЦЭМ!$E$39:$E$782,СВЦЭМ!$A$39:$A$782,$A184,СВЦЭМ!$B$39:$B$782,D$155)+'СЕТ СН'!$F$12</f>
        <v>234.14432092000001</v>
      </c>
      <c r="E184" s="36">
        <f>SUMIFS(СВЦЭМ!$E$39:$E$782,СВЦЭМ!$A$39:$A$782,$A184,СВЦЭМ!$B$39:$B$782,E$155)+'СЕТ СН'!$F$12</f>
        <v>245.72476373999999</v>
      </c>
      <c r="F184" s="36">
        <f>SUMIFS(СВЦЭМ!$E$39:$E$782,СВЦЭМ!$A$39:$A$782,$A184,СВЦЭМ!$B$39:$B$782,F$155)+'СЕТ СН'!$F$12</f>
        <v>244.53572532999999</v>
      </c>
      <c r="G184" s="36">
        <f>SUMIFS(СВЦЭМ!$E$39:$E$782,СВЦЭМ!$A$39:$A$782,$A184,СВЦЭМ!$B$39:$B$782,G$155)+'СЕТ СН'!$F$12</f>
        <v>242.83712034999999</v>
      </c>
      <c r="H184" s="36">
        <f>SUMIFS(СВЦЭМ!$E$39:$E$782,СВЦЭМ!$A$39:$A$782,$A184,СВЦЭМ!$B$39:$B$782,H$155)+'СЕТ СН'!$F$12</f>
        <v>232.64771879</v>
      </c>
      <c r="I184" s="36">
        <f>SUMIFS(СВЦЭМ!$E$39:$E$782,СВЦЭМ!$A$39:$A$782,$A184,СВЦЭМ!$B$39:$B$782,I$155)+'СЕТ СН'!$F$12</f>
        <v>224.93354812000001</v>
      </c>
      <c r="J184" s="36">
        <f>SUMIFS(СВЦЭМ!$E$39:$E$782,СВЦЭМ!$A$39:$A$782,$A184,СВЦЭМ!$B$39:$B$782,J$155)+'СЕТ СН'!$F$12</f>
        <v>218.87681422</v>
      </c>
      <c r="K184" s="36">
        <f>SUMIFS(СВЦЭМ!$E$39:$E$782,СВЦЭМ!$A$39:$A$782,$A184,СВЦЭМ!$B$39:$B$782,K$155)+'СЕТ СН'!$F$12</f>
        <v>220.10903371000001</v>
      </c>
      <c r="L184" s="36">
        <f>SUMIFS(СВЦЭМ!$E$39:$E$782,СВЦЭМ!$A$39:$A$782,$A184,СВЦЭМ!$B$39:$B$782,L$155)+'СЕТ СН'!$F$12</f>
        <v>220.79962169999999</v>
      </c>
      <c r="M184" s="36">
        <f>SUMIFS(СВЦЭМ!$E$39:$E$782,СВЦЭМ!$A$39:$A$782,$A184,СВЦЭМ!$B$39:$B$782,M$155)+'СЕТ СН'!$F$12</f>
        <v>222.43326246999999</v>
      </c>
      <c r="N184" s="36">
        <f>SUMIFS(СВЦЭМ!$E$39:$E$782,СВЦЭМ!$A$39:$A$782,$A184,СВЦЭМ!$B$39:$B$782,N$155)+'СЕТ СН'!$F$12</f>
        <v>222.01587896999999</v>
      </c>
      <c r="O184" s="36">
        <f>SUMIFS(СВЦЭМ!$E$39:$E$782,СВЦЭМ!$A$39:$A$782,$A184,СВЦЭМ!$B$39:$B$782,O$155)+'СЕТ СН'!$F$12</f>
        <v>221.46781082000001</v>
      </c>
      <c r="P184" s="36">
        <f>SUMIFS(СВЦЭМ!$E$39:$E$782,СВЦЭМ!$A$39:$A$782,$A184,СВЦЭМ!$B$39:$B$782,P$155)+'СЕТ СН'!$F$12</f>
        <v>220.43268914000001</v>
      </c>
      <c r="Q184" s="36">
        <f>SUMIFS(СВЦЭМ!$E$39:$E$782,СВЦЭМ!$A$39:$A$782,$A184,СВЦЭМ!$B$39:$B$782,Q$155)+'СЕТ СН'!$F$12</f>
        <v>219.6826796</v>
      </c>
      <c r="R184" s="36">
        <f>SUMIFS(СВЦЭМ!$E$39:$E$782,СВЦЭМ!$A$39:$A$782,$A184,СВЦЭМ!$B$39:$B$782,R$155)+'СЕТ СН'!$F$12</f>
        <v>218.40700641000001</v>
      </c>
      <c r="S184" s="36">
        <f>SUMIFS(СВЦЭМ!$E$39:$E$782,СВЦЭМ!$A$39:$A$782,$A184,СВЦЭМ!$B$39:$B$782,S$155)+'СЕТ СН'!$F$12</f>
        <v>217.87723111</v>
      </c>
      <c r="T184" s="36">
        <f>SUMIFS(СВЦЭМ!$E$39:$E$782,СВЦЭМ!$A$39:$A$782,$A184,СВЦЭМ!$B$39:$B$782,T$155)+'СЕТ СН'!$F$12</f>
        <v>206.41094873</v>
      </c>
      <c r="U184" s="36">
        <f>SUMIFS(СВЦЭМ!$E$39:$E$782,СВЦЭМ!$A$39:$A$782,$A184,СВЦЭМ!$B$39:$B$782,U$155)+'СЕТ СН'!$F$12</f>
        <v>207.63427401000001</v>
      </c>
      <c r="V184" s="36">
        <f>SUMIFS(СВЦЭМ!$E$39:$E$782,СВЦЭМ!$A$39:$A$782,$A184,СВЦЭМ!$B$39:$B$782,V$155)+'СЕТ СН'!$F$12</f>
        <v>208.92986944</v>
      </c>
      <c r="W184" s="36">
        <f>SUMIFS(СВЦЭМ!$E$39:$E$782,СВЦЭМ!$A$39:$A$782,$A184,СВЦЭМ!$B$39:$B$782,W$155)+'СЕТ СН'!$F$12</f>
        <v>206.68578456</v>
      </c>
      <c r="X184" s="36">
        <f>SUMIFS(СВЦЭМ!$E$39:$E$782,СВЦЭМ!$A$39:$A$782,$A184,СВЦЭМ!$B$39:$B$782,X$155)+'СЕТ СН'!$F$12</f>
        <v>214.22183629</v>
      </c>
      <c r="Y184" s="36">
        <f>SUMIFS(СВЦЭМ!$E$39:$E$782,СВЦЭМ!$A$39:$A$782,$A184,СВЦЭМ!$B$39:$B$782,Y$155)+'СЕТ СН'!$F$12</f>
        <v>220.60782983999999</v>
      </c>
    </row>
    <row r="185" spans="1:27" ht="15.75" x14ac:dyDescent="0.2">
      <c r="A185" s="35">
        <f t="shared" si="4"/>
        <v>45076</v>
      </c>
      <c r="B185" s="36">
        <f>SUMIFS(СВЦЭМ!$E$39:$E$782,СВЦЭМ!$A$39:$A$782,$A185,СВЦЭМ!$B$39:$B$782,B$155)+'СЕТ СН'!$F$12</f>
        <v>238.88530452000001</v>
      </c>
      <c r="C185" s="36">
        <f>SUMIFS(СВЦЭМ!$E$39:$E$782,СВЦЭМ!$A$39:$A$782,$A185,СВЦЭМ!$B$39:$B$782,C$155)+'СЕТ СН'!$F$12</f>
        <v>247.71798430000001</v>
      </c>
      <c r="D185" s="36">
        <f>SUMIFS(СВЦЭМ!$E$39:$E$782,СВЦЭМ!$A$39:$A$782,$A185,СВЦЭМ!$B$39:$B$782,D$155)+'СЕТ СН'!$F$12</f>
        <v>255.67896207000001</v>
      </c>
      <c r="E185" s="36">
        <f>SUMIFS(СВЦЭМ!$E$39:$E$782,СВЦЭМ!$A$39:$A$782,$A185,СВЦЭМ!$B$39:$B$782,E$155)+'СЕТ СН'!$F$12</f>
        <v>254.78553418000001</v>
      </c>
      <c r="F185" s="36">
        <f>SUMIFS(СВЦЭМ!$E$39:$E$782,СВЦЭМ!$A$39:$A$782,$A185,СВЦЭМ!$B$39:$B$782,F$155)+'СЕТ СН'!$F$12</f>
        <v>254.68095364000001</v>
      </c>
      <c r="G185" s="36">
        <f>SUMIFS(СВЦЭМ!$E$39:$E$782,СВЦЭМ!$A$39:$A$782,$A185,СВЦЭМ!$B$39:$B$782,G$155)+'СЕТ СН'!$F$12</f>
        <v>247.13124261999999</v>
      </c>
      <c r="H185" s="36">
        <f>SUMIFS(СВЦЭМ!$E$39:$E$782,СВЦЭМ!$A$39:$A$782,$A185,СВЦЭМ!$B$39:$B$782,H$155)+'СЕТ СН'!$F$12</f>
        <v>234.92849687</v>
      </c>
      <c r="I185" s="36">
        <f>SUMIFS(СВЦЭМ!$E$39:$E$782,СВЦЭМ!$A$39:$A$782,$A185,СВЦЭМ!$B$39:$B$782,I$155)+'СЕТ СН'!$F$12</f>
        <v>228.43233878999999</v>
      </c>
      <c r="J185" s="36">
        <f>SUMIFS(СВЦЭМ!$E$39:$E$782,СВЦЭМ!$A$39:$A$782,$A185,СВЦЭМ!$B$39:$B$782,J$155)+'СЕТ СН'!$F$12</f>
        <v>221.18299349</v>
      </c>
      <c r="K185" s="36">
        <f>SUMIFS(СВЦЭМ!$E$39:$E$782,СВЦЭМ!$A$39:$A$782,$A185,СВЦЭМ!$B$39:$B$782,K$155)+'СЕТ СН'!$F$12</f>
        <v>227.31017023999999</v>
      </c>
      <c r="L185" s="36">
        <f>SUMIFS(СВЦЭМ!$E$39:$E$782,СВЦЭМ!$A$39:$A$782,$A185,СВЦЭМ!$B$39:$B$782,L$155)+'СЕТ СН'!$F$12</f>
        <v>225.21500372</v>
      </c>
      <c r="M185" s="36">
        <f>SUMIFS(СВЦЭМ!$E$39:$E$782,СВЦЭМ!$A$39:$A$782,$A185,СВЦЭМ!$B$39:$B$782,M$155)+'СЕТ СН'!$F$12</f>
        <v>226.57427942999999</v>
      </c>
      <c r="N185" s="36">
        <f>SUMIFS(СВЦЭМ!$E$39:$E$782,СВЦЭМ!$A$39:$A$782,$A185,СВЦЭМ!$B$39:$B$782,N$155)+'СЕТ СН'!$F$12</f>
        <v>231.34355540000001</v>
      </c>
      <c r="O185" s="36">
        <f>SUMIFS(СВЦЭМ!$E$39:$E$782,СВЦЭМ!$A$39:$A$782,$A185,СВЦЭМ!$B$39:$B$782,O$155)+'СЕТ СН'!$F$12</f>
        <v>225.43900887000001</v>
      </c>
      <c r="P185" s="36">
        <f>SUMIFS(СВЦЭМ!$E$39:$E$782,СВЦЭМ!$A$39:$A$782,$A185,СВЦЭМ!$B$39:$B$782,P$155)+'СЕТ СН'!$F$12</f>
        <v>226.49092485</v>
      </c>
      <c r="Q185" s="36">
        <f>SUMIFS(СВЦЭМ!$E$39:$E$782,СВЦЭМ!$A$39:$A$782,$A185,СВЦЭМ!$B$39:$B$782,Q$155)+'СЕТ СН'!$F$12</f>
        <v>227.14187992999999</v>
      </c>
      <c r="R185" s="36">
        <f>SUMIFS(СВЦЭМ!$E$39:$E$782,СВЦЭМ!$A$39:$A$782,$A185,СВЦЭМ!$B$39:$B$782,R$155)+'СЕТ СН'!$F$12</f>
        <v>229.54879231000001</v>
      </c>
      <c r="S185" s="36">
        <f>SUMIFS(СВЦЭМ!$E$39:$E$782,СВЦЭМ!$A$39:$A$782,$A185,СВЦЭМ!$B$39:$B$782,S$155)+'СЕТ СН'!$F$12</f>
        <v>223.37010794</v>
      </c>
      <c r="T185" s="36">
        <f>SUMIFS(СВЦЭМ!$E$39:$E$782,СВЦЭМ!$A$39:$A$782,$A185,СВЦЭМ!$B$39:$B$782,T$155)+'СЕТ СН'!$F$12</f>
        <v>219.71804793999999</v>
      </c>
      <c r="U185" s="36">
        <f>SUMIFS(СВЦЭМ!$E$39:$E$782,СВЦЭМ!$A$39:$A$782,$A185,СВЦЭМ!$B$39:$B$782,U$155)+'СЕТ СН'!$F$12</f>
        <v>211.04002835</v>
      </c>
      <c r="V185" s="36">
        <f>SUMIFS(СВЦЭМ!$E$39:$E$782,СВЦЭМ!$A$39:$A$782,$A185,СВЦЭМ!$B$39:$B$782,V$155)+'СЕТ СН'!$F$12</f>
        <v>207.23561586</v>
      </c>
      <c r="W185" s="36">
        <f>SUMIFS(СВЦЭМ!$E$39:$E$782,СВЦЭМ!$A$39:$A$782,$A185,СВЦЭМ!$B$39:$B$782,W$155)+'СЕТ СН'!$F$12</f>
        <v>211.46155209</v>
      </c>
      <c r="X185" s="36">
        <f>SUMIFS(СВЦЭМ!$E$39:$E$782,СВЦЭМ!$A$39:$A$782,$A185,СВЦЭМ!$B$39:$B$782,X$155)+'СЕТ СН'!$F$12</f>
        <v>221.71484533</v>
      </c>
      <c r="Y185" s="36">
        <f>SUMIFS(СВЦЭМ!$E$39:$E$782,СВЦЭМ!$A$39:$A$782,$A185,СВЦЭМ!$B$39:$B$782,Y$155)+'СЕТ СН'!$F$12</f>
        <v>227.93866874</v>
      </c>
    </row>
    <row r="186" spans="1:27" ht="15.75" x14ac:dyDescent="0.2">
      <c r="A186" s="35">
        <f t="shared" si="4"/>
        <v>45077</v>
      </c>
      <c r="B186" s="36">
        <f>SUMIFS(СВЦЭМ!$E$39:$E$782,СВЦЭМ!$A$39:$A$782,$A186,СВЦЭМ!$B$39:$B$782,B$155)+'СЕТ СН'!$F$12</f>
        <v>246.56061385000001</v>
      </c>
      <c r="C186" s="36">
        <f>SUMIFS(СВЦЭМ!$E$39:$E$782,СВЦЭМ!$A$39:$A$782,$A186,СВЦЭМ!$B$39:$B$782,C$155)+'СЕТ СН'!$F$12</f>
        <v>255.41988049</v>
      </c>
      <c r="D186" s="36">
        <f>SUMIFS(СВЦЭМ!$E$39:$E$782,СВЦЭМ!$A$39:$A$782,$A186,СВЦЭМ!$B$39:$B$782,D$155)+'СЕТ СН'!$F$12</f>
        <v>257.35338335</v>
      </c>
      <c r="E186" s="36">
        <f>SUMIFS(СВЦЭМ!$E$39:$E$782,СВЦЭМ!$A$39:$A$782,$A186,СВЦЭМ!$B$39:$B$782,E$155)+'СЕТ СН'!$F$12</f>
        <v>253.06798749000001</v>
      </c>
      <c r="F186" s="36">
        <f>SUMIFS(СВЦЭМ!$E$39:$E$782,СВЦЭМ!$A$39:$A$782,$A186,СВЦЭМ!$B$39:$B$782,F$155)+'СЕТ СН'!$F$12</f>
        <v>254.97540968000001</v>
      </c>
      <c r="G186" s="36">
        <f>SUMIFS(СВЦЭМ!$E$39:$E$782,СВЦЭМ!$A$39:$A$782,$A186,СВЦЭМ!$B$39:$B$782,G$155)+'СЕТ СН'!$F$12</f>
        <v>254.48771106999999</v>
      </c>
      <c r="H186" s="36">
        <f>SUMIFS(СВЦЭМ!$E$39:$E$782,СВЦЭМ!$A$39:$A$782,$A186,СВЦЭМ!$B$39:$B$782,H$155)+'СЕТ СН'!$F$12</f>
        <v>232.30749230000001</v>
      </c>
      <c r="I186" s="36">
        <f>SUMIFS(СВЦЭМ!$E$39:$E$782,СВЦЭМ!$A$39:$A$782,$A186,СВЦЭМ!$B$39:$B$782,I$155)+'СЕТ СН'!$F$12</f>
        <v>228.28652417999999</v>
      </c>
      <c r="J186" s="36">
        <f>SUMIFS(СВЦЭМ!$E$39:$E$782,СВЦЭМ!$A$39:$A$782,$A186,СВЦЭМ!$B$39:$B$782,J$155)+'СЕТ СН'!$F$12</f>
        <v>219.51767326999999</v>
      </c>
      <c r="K186" s="36">
        <f>SUMIFS(СВЦЭМ!$E$39:$E$782,СВЦЭМ!$A$39:$A$782,$A186,СВЦЭМ!$B$39:$B$782,K$155)+'СЕТ СН'!$F$12</f>
        <v>220.16770332999999</v>
      </c>
      <c r="L186" s="36">
        <f>SUMIFS(СВЦЭМ!$E$39:$E$782,СВЦЭМ!$A$39:$A$782,$A186,СВЦЭМ!$B$39:$B$782,L$155)+'СЕТ СН'!$F$12</f>
        <v>218.21287595000001</v>
      </c>
      <c r="M186" s="36">
        <f>SUMIFS(СВЦЭМ!$E$39:$E$782,СВЦЭМ!$A$39:$A$782,$A186,СВЦЭМ!$B$39:$B$782,M$155)+'СЕТ СН'!$F$12</f>
        <v>221.49180591999999</v>
      </c>
      <c r="N186" s="36">
        <f>SUMIFS(СВЦЭМ!$E$39:$E$782,СВЦЭМ!$A$39:$A$782,$A186,СВЦЭМ!$B$39:$B$782,N$155)+'СЕТ СН'!$F$12</f>
        <v>225.11696413999999</v>
      </c>
      <c r="O186" s="36">
        <f>SUMIFS(СВЦЭМ!$E$39:$E$782,СВЦЭМ!$A$39:$A$782,$A186,СВЦЭМ!$B$39:$B$782,O$155)+'СЕТ СН'!$F$12</f>
        <v>219.93307741999999</v>
      </c>
      <c r="P186" s="36">
        <f>SUMIFS(СВЦЭМ!$E$39:$E$782,СВЦЭМ!$A$39:$A$782,$A186,СВЦЭМ!$B$39:$B$782,P$155)+'СЕТ СН'!$F$12</f>
        <v>224.41554748999999</v>
      </c>
      <c r="Q186" s="36">
        <f>SUMIFS(СВЦЭМ!$E$39:$E$782,СВЦЭМ!$A$39:$A$782,$A186,СВЦЭМ!$B$39:$B$782,Q$155)+'СЕТ СН'!$F$12</f>
        <v>223.46432654</v>
      </c>
      <c r="R186" s="36">
        <f>SUMIFS(СВЦЭМ!$E$39:$E$782,СВЦЭМ!$A$39:$A$782,$A186,СВЦЭМ!$B$39:$B$782,R$155)+'СЕТ СН'!$F$12</f>
        <v>223.27029017999999</v>
      </c>
      <c r="S186" s="36">
        <f>SUMIFS(СВЦЭМ!$E$39:$E$782,СВЦЭМ!$A$39:$A$782,$A186,СВЦЭМ!$B$39:$B$782,S$155)+'СЕТ СН'!$F$12</f>
        <v>221.96967090000001</v>
      </c>
      <c r="T186" s="36">
        <f>SUMIFS(СВЦЭМ!$E$39:$E$782,СВЦЭМ!$A$39:$A$782,$A186,СВЦЭМ!$B$39:$B$782,T$155)+'СЕТ СН'!$F$12</f>
        <v>215.79573285000001</v>
      </c>
      <c r="U186" s="36">
        <f>SUMIFS(СВЦЭМ!$E$39:$E$782,СВЦЭМ!$A$39:$A$782,$A186,СВЦЭМ!$B$39:$B$782,U$155)+'СЕТ СН'!$F$12</f>
        <v>206.79610084999999</v>
      </c>
      <c r="V186" s="36">
        <f>SUMIFS(СВЦЭМ!$E$39:$E$782,СВЦЭМ!$A$39:$A$782,$A186,СВЦЭМ!$B$39:$B$782,V$155)+'СЕТ СН'!$F$12</f>
        <v>203.00354127</v>
      </c>
      <c r="W186" s="36">
        <f>SUMIFS(СВЦЭМ!$E$39:$E$782,СВЦЭМ!$A$39:$A$782,$A186,СВЦЭМ!$B$39:$B$782,W$155)+'СЕТ СН'!$F$12</f>
        <v>203.43295420000001</v>
      </c>
      <c r="X186" s="36">
        <f>SUMIFS(СВЦЭМ!$E$39:$E$782,СВЦЭМ!$A$39:$A$782,$A186,СВЦЭМ!$B$39:$B$782,X$155)+'СЕТ СН'!$F$12</f>
        <v>210.91545861</v>
      </c>
      <c r="Y186" s="36">
        <f>SUMIFS(СВЦЭМ!$E$39:$E$782,СВЦЭМ!$A$39:$A$782,$A186,СВЦЭМ!$B$39:$B$782,Y$155)+'СЕТ СН'!$F$12</f>
        <v>219.57454783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01.05.2023</v>
      </c>
      <c r="B191" s="36">
        <f>SUMIFS(СВЦЭМ!$F$39:$F$782,СВЦЭМ!$A$39:$A$782,$A191,СВЦЭМ!$B$39:$B$782,B$190)+'СЕТ СН'!$F$12</f>
        <v>250.65584059</v>
      </c>
      <c r="C191" s="36">
        <f>SUMIFS(СВЦЭМ!$F$39:$F$782,СВЦЭМ!$A$39:$A$782,$A191,СВЦЭМ!$B$39:$B$782,C$190)+'СЕТ СН'!$F$12</f>
        <v>265.42808441</v>
      </c>
      <c r="D191" s="36">
        <f>SUMIFS(СВЦЭМ!$F$39:$F$782,СВЦЭМ!$A$39:$A$782,$A191,СВЦЭМ!$B$39:$B$782,D$190)+'СЕТ СН'!$F$12</f>
        <v>273.86453800999999</v>
      </c>
      <c r="E191" s="36">
        <f>SUMIFS(СВЦЭМ!$F$39:$F$782,СВЦЭМ!$A$39:$A$782,$A191,СВЦЭМ!$B$39:$B$782,E$190)+'СЕТ СН'!$F$12</f>
        <v>278.69507869</v>
      </c>
      <c r="F191" s="36">
        <f>SUMIFS(СВЦЭМ!$F$39:$F$782,СВЦЭМ!$A$39:$A$782,$A191,СВЦЭМ!$B$39:$B$782,F$190)+'СЕТ СН'!$F$12</f>
        <v>279.30932243000001</v>
      </c>
      <c r="G191" s="36">
        <f>SUMIFS(СВЦЭМ!$F$39:$F$782,СВЦЭМ!$A$39:$A$782,$A191,СВЦЭМ!$B$39:$B$782,G$190)+'СЕТ СН'!$F$12</f>
        <v>277.78179093</v>
      </c>
      <c r="H191" s="36">
        <f>SUMIFS(СВЦЭМ!$F$39:$F$782,СВЦЭМ!$A$39:$A$782,$A191,СВЦЭМ!$B$39:$B$782,H$190)+'СЕТ СН'!$F$12</f>
        <v>277.96341295000002</v>
      </c>
      <c r="I191" s="36">
        <f>SUMIFS(СВЦЭМ!$F$39:$F$782,СВЦЭМ!$A$39:$A$782,$A191,СВЦЭМ!$B$39:$B$782,I$190)+'СЕТ СН'!$F$12</f>
        <v>270.45776798999998</v>
      </c>
      <c r="J191" s="36">
        <f>SUMIFS(СВЦЭМ!$F$39:$F$782,СВЦЭМ!$A$39:$A$782,$A191,СВЦЭМ!$B$39:$B$782,J$190)+'СЕТ СН'!$F$12</f>
        <v>263.06789627000001</v>
      </c>
      <c r="K191" s="36">
        <f>SUMIFS(СВЦЭМ!$F$39:$F$782,СВЦЭМ!$A$39:$A$782,$A191,СВЦЭМ!$B$39:$B$782,K$190)+'СЕТ СН'!$F$12</f>
        <v>256.00113499999998</v>
      </c>
      <c r="L191" s="36">
        <f>SUMIFS(СВЦЭМ!$F$39:$F$782,СВЦЭМ!$A$39:$A$782,$A191,СВЦЭМ!$B$39:$B$782,L$190)+'СЕТ СН'!$F$12</f>
        <v>251.04148497</v>
      </c>
      <c r="M191" s="36">
        <f>SUMIFS(СВЦЭМ!$F$39:$F$782,СВЦЭМ!$A$39:$A$782,$A191,СВЦЭМ!$B$39:$B$782,M$190)+'СЕТ СН'!$F$12</f>
        <v>251.85045822999999</v>
      </c>
      <c r="N191" s="36">
        <f>SUMIFS(СВЦЭМ!$F$39:$F$782,СВЦЭМ!$A$39:$A$782,$A191,СВЦЭМ!$B$39:$B$782,N$190)+'СЕТ СН'!$F$12</f>
        <v>256.70631707000001</v>
      </c>
      <c r="O191" s="36">
        <f>SUMIFS(СВЦЭМ!$F$39:$F$782,СВЦЭМ!$A$39:$A$782,$A191,СВЦЭМ!$B$39:$B$782,O$190)+'СЕТ СН'!$F$12</f>
        <v>258.32069475999998</v>
      </c>
      <c r="P191" s="36">
        <f>SUMIFS(СВЦЭМ!$F$39:$F$782,СВЦЭМ!$A$39:$A$782,$A191,СВЦЭМ!$B$39:$B$782,P$190)+'СЕТ СН'!$F$12</f>
        <v>258.03593078</v>
      </c>
      <c r="Q191" s="36">
        <f>SUMIFS(СВЦЭМ!$F$39:$F$782,СВЦЭМ!$A$39:$A$782,$A191,СВЦЭМ!$B$39:$B$782,Q$190)+'СЕТ СН'!$F$12</f>
        <v>259.09518666000002</v>
      </c>
      <c r="R191" s="36">
        <f>SUMIFS(СВЦЭМ!$F$39:$F$782,СВЦЭМ!$A$39:$A$782,$A191,СВЦЭМ!$B$39:$B$782,R$190)+'СЕТ СН'!$F$12</f>
        <v>258.62656455000001</v>
      </c>
      <c r="S191" s="36">
        <f>SUMIFS(СВЦЭМ!$F$39:$F$782,СВЦЭМ!$A$39:$A$782,$A191,СВЦЭМ!$B$39:$B$782,S$190)+'СЕТ СН'!$F$12</f>
        <v>250.45689454999999</v>
      </c>
      <c r="T191" s="36">
        <f>SUMIFS(СВЦЭМ!$F$39:$F$782,СВЦЭМ!$A$39:$A$782,$A191,СВЦЭМ!$B$39:$B$782,T$190)+'СЕТ СН'!$F$12</f>
        <v>246.07873612</v>
      </c>
      <c r="U191" s="36">
        <f>SUMIFS(СВЦЭМ!$F$39:$F$782,СВЦЭМ!$A$39:$A$782,$A191,СВЦЭМ!$B$39:$B$782,U$190)+'СЕТ СН'!$F$12</f>
        <v>242.28548874000001</v>
      </c>
      <c r="V191" s="36">
        <f>SUMIFS(СВЦЭМ!$F$39:$F$782,СВЦЭМ!$A$39:$A$782,$A191,СВЦЭМ!$B$39:$B$782,V$190)+'СЕТ СН'!$F$12</f>
        <v>234.71768732000001</v>
      </c>
      <c r="W191" s="36">
        <f>SUMIFS(СВЦЭМ!$F$39:$F$782,СВЦЭМ!$A$39:$A$782,$A191,СВЦЭМ!$B$39:$B$782,W$190)+'СЕТ СН'!$F$12</f>
        <v>231.63783319000001</v>
      </c>
      <c r="X191" s="36">
        <f>SUMIFS(СВЦЭМ!$F$39:$F$782,СВЦЭМ!$A$39:$A$782,$A191,СВЦЭМ!$B$39:$B$782,X$190)+'СЕТ СН'!$F$12</f>
        <v>237.21331366999999</v>
      </c>
      <c r="Y191" s="36">
        <f>SUMIFS(СВЦЭМ!$F$39:$F$782,СВЦЭМ!$A$39:$A$782,$A191,СВЦЭМ!$B$39:$B$782,Y$190)+'СЕТ СН'!$F$12</f>
        <v>244.78806578999999</v>
      </c>
      <c r="AA191" s="45"/>
    </row>
    <row r="192" spans="1:27" ht="15.75" x14ac:dyDescent="0.2">
      <c r="A192" s="35">
        <f>A191+1</f>
        <v>45048</v>
      </c>
      <c r="B192" s="36">
        <f>SUMIFS(СВЦЭМ!$F$39:$F$782,СВЦЭМ!$A$39:$A$782,$A192,СВЦЭМ!$B$39:$B$782,B$190)+'СЕТ СН'!$F$12</f>
        <v>256.80520919000003</v>
      </c>
      <c r="C192" s="36">
        <f>SUMIFS(СВЦЭМ!$F$39:$F$782,СВЦЭМ!$A$39:$A$782,$A192,СВЦЭМ!$B$39:$B$782,C$190)+'СЕТ СН'!$F$12</f>
        <v>266.10336415</v>
      </c>
      <c r="D192" s="36">
        <f>SUMIFS(СВЦЭМ!$F$39:$F$782,СВЦЭМ!$A$39:$A$782,$A192,СВЦЭМ!$B$39:$B$782,D$190)+'СЕТ СН'!$F$12</f>
        <v>274.22696741999999</v>
      </c>
      <c r="E192" s="36">
        <f>SUMIFS(СВЦЭМ!$F$39:$F$782,СВЦЭМ!$A$39:$A$782,$A192,СВЦЭМ!$B$39:$B$782,E$190)+'СЕТ СН'!$F$12</f>
        <v>275.10011744000002</v>
      </c>
      <c r="F192" s="36">
        <f>SUMIFS(СВЦЭМ!$F$39:$F$782,СВЦЭМ!$A$39:$A$782,$A192,СВЦЭМ!$B$39:$B$782,F$190)+'СЕТ СН'!$F$12</f>
        <v>276.30571443000002</v>
      </c>
      <c r="G192" s="36">
        <f>SUMIFS(СВЦЭМ!$F$39:$F$782,СВЦЭМ!$A$39:$A$782,$A192,СВЦЭМ!$B$39:$B$782,G$190)+'СЕТ СН'!$F$12</f>
        <v>275.74189527999999</v>
      </c>
      <c r="H192" s="36">
        <f>SUMIFS(СВЦЭМ!$F$39:$F$782,СВЦЭМ!$A$39:$A$782,$A192,СВЦЭМ!$B$39:$B$782,H$190)+'СЕТ СН'!$F$12</f>
        <v>280.83641678999999</v>
      </c>
      <c r="I192" s="36">
        <f>SUMIFS(СВЦЭМ!$F$39:$F$782,СВЦЭМ!$A$39:$A$782,$A192,СВЦЭМ!$B$39:$B$782,I$190)+'СЕТ СН'!$F$12</f>
        <v>255.60801678999999</v>
      </c>
      <c r="J192" s="36">
        <f>SUMIFS(СВЦЭМ!$F$39:$F$782,СВЦЭМ!$A$39:$A$782,$A192,СВЦЭМ!$B$39:$B$782,J$190)+'СЕТ СН'!$F$12</f>
        <v>251.73342761999999</v>
      </c>
      <c r="K192" s="36">
        <f>SUMIFS(СВЦЭМ!$F$39:$F$782,СВЦЭМ!$A$39:$A$782,$A192,СВЦЭМ!$B$39:$B$782,K$190)+'СЕТ СН'!$F$12</f>
        <v>249.40058719999999</v>
      </c>
      <c r="L192" s="36">
        <f>SUMIFS(СВЦЭМ!$F$39:$F$782,СВЦЭМ!$A$39:$A$782,$A192,СВЦЭМ!$B$39:$B$782,L$190)+'СЕТ СН'!$F$12</f>
        <v>249.31293403000001</v>
      </c>
      <c r="M192" s="36">
        <f>SUMIFS(СВЦЭМ!$F$39:$F$782,СВЦЭМ!$A$39:$A$782,$A192,СВЦЭМ!$B$39:$B$782,M$190)+'СЕТ СН'!$F$12</f>
        <v>250.56843609000001</v>
      </c>
      <c r="N192" s="36">
        <f>SUMIFS(СВЦЭМ!$F$39:$F$782,СВЦЭМ!$A$39:$A$782,$A192,СВЦЭМ!$B$39:$B$782,N$190)+'СЕТ СН'!$F$12</f>
        <v>253.68014704999999</v>
      </c>
      <c r="O192" s="36">
        <f>SUMIFS(СВЦЭМ!$F$39:$F$782,СВЦЭМ!$A$39:$A$782,$A192,СВЦЭМ!$B$39:$B$782,O$190)+'СЕТ СН'!$F$12</f>
        <v>256.24744478000002</v>
      </c>
      <c r="P192" s="36">
        <f>SUMIFS(СВЦЭМ!$F$39:$F$782,СВЦЭМ!$A$39:$A$782,$A192,СВЦЭМ!$B$39:$B$782,P$190)+'СЕТ СН'!$F$12</f>
        <v>249.30555532</v>
      </c>
      <c r="Q192" s="36">
        <f>SUMIFS(СВЦЭМ!$F$39:$F$782,СВЦЭМ!$A$39:$A$782,$A192,СВЦЭМ!$B$39:$B$782,Q$190)+'СЕТ СН'!$F$12</f>
        <v>242.50921238000001</v>
      </c>
      <c r="R192" s="36">
        <f>SUMIFS(СВЦЭМ!$F$39:$F$782,СВЦЭМ!$A$39:$A$782,$A192,СВЦЭМ!$B$39:$B$782,R$190)+'СЕТ СН'!$F$12</f>
        <v>242.84201408999999</v>
      </c>
      <c r="S192" s="36">
        <f>SUMIFS(СВЦЭМ!$F$39:$F$782,СВЦЭМ!$A$39:$A$782,$A192,СВЦЭМ!$B$39:$B$782,S$190)+'СЕТ СН'!$F$12</f>
        <v>237.65290106</v>
      </c>
      <c r="T192" s="36">
        <f>SUMIFS(СВЦЭМ!$F$39:$F$782,СВЦЭМ!$A$39:$A$782,$A192,СВЦЭМ!$B$39:$B$782,T$190)+'СЕТ СН'!$F$12</f>
        <v>232.19869937999999</v>
      </c>
      <c r="U192" s="36">
        <f>SUMIFS(СВЦЭМ!$F$39:$F$782,СВЦЭМ!$A$39:$A$782,$A192,СВЦЭМ!$B$39:$B$782,U$190)+'СЕТ СН'!$F$12</f>
        <v>228.52835578</v>
      </c>
      <c r="V192" s="36">
        <f>SUMIFS(СВЦЭМ!$F$39:$F$782,СВЦЭМ!$A$39:$A$782,$A192,СВЦЭМ!$B$39:$B$782,V$190)+'СЕТ СН'!$F$12</f>
        <v>227.34366840999999</v>
      </c>
      <c r="W192" s="36">
        <f>SUMIFS(СВЦЭМ!$F$39:$F$782,СВЦЭМ!$A$39:$A$782,$A192,СВЦЭМ!$B$39:$B$782,W$190)+'СЕТ СН'!$F$12</f>
        <v>223.49831768999999</v>
      </c>
      <c r="X192" s="36">
        <f>SUMIFS(СВЦЭМ!$F$39:$F$782,СВЦЭМ!$A$39:$A$782,$A192,СВЦЭМ!$B$39:$B$782,X$190)+'СЕТ СН'!$F$12</f>
        <v>230.14422923000001</v>
      </c>
      <c r="Y192" s="36">
        <f>SUMIFS(СВЦЭМ!$F$39:$F$782,СВЦЭМ!$A$39:$A$782,$A192,СВЦЭМ!$B$39:$B$782,Y$190)+'СЕТ СН'!$F$12</f>
        <v>234.78412412</v>
      </c>
    </row>
    <row r="193" spans="1:25" ht="15.75" x14ac:dyDescent="0.2">
      <c r="A193" s="35">
        <f t="shared" ref="A193:A221" si="5">A192+1</f>
        <v>45049</v>
      </c>
      <c r="B193" s="36">
        <f>SUMIFS(СВЦЭМ!$F$39:$F$782,СВЦЭМ!$A$39:$A$782,$A193,СВЦЭМ!$B$39:$B$782,B$190)+'СЕТ СН'!$F$12</f>
        <v>254.91930772000001</v>
      </c>
      <c r="C193" s="36">
        <f>SUMIFS(СВЦЭМ!$F$39:$F$782,СВЦЭМ!$A$39:$A$782,$A193,СВЦЭМ!$B$39:$B$782,C$190)+'СЕТ СН'!$F$12</f>
        <v>264.14892163000002</v>
      </c>
      <c r="D193" s="36">
        <f>SUMIFS(СВЦЭМ!$F$39:$F$782,СВЦЭМ!$A$39:$A$782,$A193,СВЦЭМ!$B$39:$B$782,D$190)+'СЕТ СН'!$F$12</f>
        <v>274.55836255999998</v>
      </c>
      <c r="E193" s="36">
        <f>SUMIFS(СВЦЭМ!$F$39:$F$782,СВЦЭМ!$A$39:$A$782,$A193,СВЦЭМ!$B$39:$B$782,E$190)+'СЕТ СН'!$F$12</f>
        <v>275.21502491000001</v>
      </c>
      <c r="F193" s="36">
        <f>SUMIFS(СВЦЭМ!$F$39:$F$782,СВЦЭМ!$A$39:$A$782,$A193,СВЦЭМ!$B$39:$B$782,F$190)+'СЕТ СН'!$F$12</f>
        <v>277.21966627</v>
      </c>
      <c r="G193" s="36">
        <f>SUMIFS(СВЦЭМ!$F$39:$F$782,СВЦЭМ!$A$39:$A$782,$A193,СВЦЭМ!$B$39:$B$782,G$190)+'СЕТ СН'!$F$12</f>
        <v>271.46815121999998</v>
      </c>
      <c r="H193" s="36">
        <f>SUMIFS(СВЦЭМ!$F$39:$F$782,СВЦЭМ!$A$39:$A$782,$A193,СВЦЭМ!$B$39:$B$782,H$190)+'СЕТ СН'!$F$12</f>
        <v>263.58474230000002</v>
      </c>
      <c r="I193" s="36">
        <f>SUMIFS(СВЦЭМ!$F$39:$F$782,СВЦЭМ!$A$39:$A$782,$A193,СВЦЭМ!$B$39:$B$782,I$190)+'СЕТ СН'!$F$12</f>
        <v>251.88647398000001</v>
      </c>
      <c r="J193" s="36">
        <f>SUMIFS(СВЦЭМ!$F$39:$F$782,СВЦЭМ!$A$39:$A$782,$A193,СВЦЭМ!$B$39:$B$782,J$190)+'СЕТ СН'!$F$12</f>
        <v>245.89786233000001</v>
      </c>
      <c r="K193" s="36">
        <f>SUMIFS(СВЦЭМ!$F$39:$F$782,СВЦЭМ!$A$39:$A$782,$A193,СВЦЭМ!$B$39:$B$782,K$190)+'СЕТ СН'!$F$12</f>
        <v>240.12406906999999</v>
      </c>
      <c r="L193" s="36">
        <f>SUMIFS(СВЦЭМ!$F$39:$F$782,СВЦЭМ!$A$39:$A$782,$A193,СВЦЭМ!$B$39:$B$782,L$190)+'СЕТ СН'!$F$12</f>
        <v>238.68304119000001</v>
      </c>
      <c r="M193" s="36">
        <f>SUMIFS(СВЦЭМ!$F$39:$F$782,СВЦЭМ!$A$39:$A$782,$A193,СВЦЭМ!$B$39:$B$782,M$190)+'СЕТ СН'!$F$12</f>
        <v>242.57177107000001</v>
      </c>
      <c r="N193" s="36">
        <f>SUMIFS(СВЦЭМ!$F$39:$F$782,СВЦЭМ!$A$39:$A$782,$A193,СВЦЭМ!$B$39:$B$782,N$190)+'СЕТ СН'!$F$12</f>
        <v>249.06723675999999</v>
      </c>
      <c r="O193" s="36">
        <f>SUMIFS(СВЦЭМ!$F$39:$F$782,СВЦЭМ!$A$39:$A$782,$A193,СВЦЭМ!$B$39:$B$782,O$190)+'СЕТ СН'!$F$12</f>
        <v>250.62386834</v>
      </c>
      <c r="P193" s="36">
        <f>SUMIFS(СВЦЭМ!$F$39:$F$782,СВЦЭМ!$A$39:$A$782,$A193,СВЦЭМ!$B$39:$B$782,P$190)+'СЕТ СН'!$F$12</f>
        <v>252.33885129000001</v>
      </c>
      <c r="Q193" s="36">
        <f>SUMIFS(СВЦЭМ!$F$39:$F$782,СВЦЭМ!$A$39:$A$782,$A193,СВЦЭМ!$B$39:$B$782,Q$190)+'СЕТ СН'!$F$12</f>
        <v>254.43032292999999</v>
      </c>
      <c r="R193" s="36">
        <f>SUMIFS(СВЦЭМ!$F$39:$F$782,СВЦЭМ!$A$39:$A$782,$A193,СВЦЭМ!$B$39:$B$782,R$190)+'СЕТ СН'!$F$12</f>
        <v>253.47007818</v>
      </c>
      <c r="S193" s="36">
        <f>SUMIFS(СВЦЭМ!$F$39:$F$782,СВЦЭМ!$A$39:$A$782,$A193,СВЦЭМ!$B$39:$B$782,S$190)+'СЕТ СН'!$F$12</f>
        <v>247.20680551999999</v>
      </c>
      <c r="T193" s="36">
        <f>SUMIFS(СВЦЭМ!$F$39:$F$782,СВЦЭМ!$A$39:$A$782,$A193,СВЦЭМ!$B$39:$B$782,T$190)+'СЕТ СН'!$F$12</f>
        <v>241.67162597999999</v>
      </c>
      <c r="U193" s="36">
        <f>SUMIFS(СВЦЭМ!$F$39:$F$782,СВЦЭМ!$A$39:$A$782,$A193,СВЦЭМ!$B$39:$B$782,U$190)+'СЕТ СН'!$F$12</f>
        <v>239.05429638000001</v>
      </c>
      <c r="V193" s="36">
        <f>SUMIFS(СВЦЭМ!$F$39:$F$782,СВЦЭМ!$A$39:$A$782,$A193,СВЦЭМ!$B$39:$B$782,V$190)+'СЕТ СН'!$F$12</f>
        <v>234.37090548</v>
      </c>
      <c r="W193" s="36">
        <f>SUMIFS(СВЦЭМ!$F$39:$F$782,СВЦЭМ!$A$39:$A$782,$A193,СВЦЭМ!$B$39:$B$782,W$190)+'СЕТ СН'!$F$12</f>
        <v>232.13278894999999</v>
      </c>
      <c r="X193" s="36">
        <f>SUMIFS(СВЦЭМ!$F$39:$F$782,СВЦЭМ!$A$39:$A$782,$A193,СВЦЭМ!$B$39:$B$782,X$190)+'СЕТ СН'!$F$12</f>
        <v>239.35275639</v>
      </c>
      <c r="Y193" s="36">
        <f>SUMIFS(СВЦЭМ!$F$39:$F$782,СВЦЭМ!$A$39:$A$782,$A193,СВЦЭМ!$B$39:$B$782,Y$190)+'СЕТ СН'!$F$12</f>
        <v>247.57678702000001</v>
      </c>
    </row>
    <row r="194" spans="1:25" ht="15.75" x14ac:dyDescent="0.2">
      <c r="A194" s="35">
        <f t="shared" si="5"/>
        <v>45050</v>
      </c>
      <c r="B194" s="36">
        <f>SUMIFS(СВЦЭМ!$F$39:$F$782,СВЦЭМ!$A$39:$A$782,$A194,СВЦЭМ!$B$39:$B$782,B$190)+'СЕТ СН'!$F$12</f>
        <v>276.11752123999997</v>
      </c>
      <c r="C194" s="36">
        <f>SUMIFS(СВЦЭМ!$F$39:$F$782,СВЦЭМ!$A$39:$A$782,$A194,СВЦЭМ!$B$39:$B$782,C$190)+'СЕТ СН'!$F$12</f>
        <v>287.73835527</v>
      </c>
      <c r="D194" s="36">
        <f>SUMIFS(СВЦЭМ!$F$39:$F$782,СВЦЭМ!$A$39:$A$782,$A194,СВЦЭМ!$B$39:$B$782,D$190)+'СЕТ СН'!$F$12</f>
        <v>295.89288945999999</v>
      </c>
      <c r="E194" s="36">
        <f>SUMIFS(СВЦЭМ!$F$39:$F$782,СВЦЭМ!$A$39:$A$782,$A194,СВЦЭМ!$B$39:$B$782,E$190)+'СЕТ СН'!$F$12</f>
        <v>295.71973575999999</v>
      </c>
      <c r="F194" s="36">
        <f>SUMIFS(СВЦЭМ!$F$39:$F$782,СВЦЭМ!$A$39:$A$782,$A194,СВЦЭМ!$B$39:$B$782,F$190)+'СЕТ СН'!$F$12</f>
        <v>295.47001269999998</v>
      </c>
      <c r="G194" s="36">
        <f>SUMIFS(СВЦЭМ!$F$39:$F$782,СВЦЭМ!$A$39:$A$782,$A194,СВЦЭМ!$B$39:$B$782,G$190)+'СЕТ СН'!$F$12</f>
        <v>295.45756478999999</v>
      </c>
      <c r="H194" s="36">
        <f>SUMIFS(СВЦЭМ!$F$39:$F$782,СВЦЭМ!$A$39:$A$782,$A194,СВЦЭМ!$B$39:$B$782,H$190)+'СЕТ СН'!$F$12</f>
        <v>290.95465231999998</v>
      </c>
      <c r="I194" s="36">
        <f>SUMIFS(СВЦЭМ!$F$39:$F$782,СВЦЭМ!$A$39:$A$782,$A194,СВЦЭМ!$B$39:$B$782,I$190)+'СЕТ СН'!$F$12</f>
        <v>282.70957611</v>
      </c>
      <c r="J194" s="36">
        <f>SUMIFS(СВЦЭМ!$F$39:$F$782,СВЦЭМ!$A$39:$A$782,$A194,СВЦЭМ!$B$39:$B$782,J$190)+'СЕТ СН'!$F$12</f>
        <v>274.73302526999998</v>
      </c>
      <c r="K194" s="36">
        <f>SUMIFS(СВЦЭМ!$F$39:$F$782,СВЦЭМ!$A$39:$A$782,$A194,СВЦЭМ!$B$39:$B$782,K$190)+'СЕТ СН'!$F$12</f>
        <v>272.79756968999999</v>
      </c>
      <c r="L194" s="36">
        <f>SUMIFS(СВЦЭМ!$F$39:$F$782,СВЦЭМ!$A$39:$A$782,$A194,СВЦЭМ!$B$39:$B$782,L$190)+'СЕТ СН'!$F$12</f>
        <v>269.23871521000001</v>
      </c>
      <c r="M194" s="36">
        <f>SUMIFS(СВЦЭМ!$F$39:$F$782,СВЦЭМ!$A$39:$A$782,$A194,СВЦЭМ!$B$39:$B$782,M$190)+'СЕТ СН'!$F$12</f>
        <v>272.65097881000003</v>
      </c>
      <c r="N194" s="36">
        <f>SUMIFS(СВЦЭМ!$F$39:$F$782,СВЦЭМ!$A$39:$A$782,$A194,СВЦЭМ!$B$39:$B$782,N$190)+'СЕТ СН'!$F$12</f>
        <v>278.17690313000003</v>
      </c>
      <c r="O194" s="36">
        <f>SUMIFS(СВЦЭМ!$F$39:$F$782,СВЦЭМ!$A$39:$A$782,$A194,СВЦЭМ!$B$39:$B$782,O$190)+'СЕТ СН'!$F$12</f>
        <v>280.4170982</v>
      </c>
      <c r="P194" s="36">
        <f>SUMIFS(СВЦЭМ!$F$39:$F$782,СВЦЭМ!$A$39:$A$782,$A194,СВЦЭМ!$B$39:$B$782,P$190)+'СЕТ СН'!$F$12</f>
        <v>282.44065834999998</v>
      </c>
      <c r="Q194" s="36">
        <f>SUMIFS(СВЦЭМ!$F$39:$F$782,СВЦЭМ!$A$39:$A$782,$A194,СВЦЭМ!$B$39:$B$782,Q$190)+'СЕТ СН'!$F$12</f>
        <v>284.41260005999999</v>
      </c>
      <c r="R194" s="36">
        <f>SUMIFS(СВЦЭМ!$F$39:$F$782,СВЦЭМ!$A$39:$A$782,$A194,СВЦЭМ!$B$39:$B$782,R$190)+'СЕТ СН'!$F$12</f>
        <v>282.13097912000001</v>
      </c>
      <c r="S194" s="36">
        <f>SUMIFS(СВЦЭМ!$F$39:$F$782,СВЦЭМ!$A$39:$A$782,$A194,СВЦЭМ!$B$39:$B$782,S$190)+'СЕТ СН'!$F$12</f>
        <v>274.86423760999998</v>
      </c>
      <c r="T194" s="36">
        <f>SUMIFS(СВЦЭМ!$F$39:$F$782,СВЦЭМ!$A$39:$A$782,$A194,СВЦЭМ!$B$39:$B$782,T$190)+'СЕТ СН'!$F$12</f>
        <v>268.02469188999999</v>
      </c>
      <c r="U194" s="36">
        <f>SUMIFS(СВЦЭМ!$F$39:$F$782,СВЦЭМ!$A$39:$A$782,$A194,СВЦЭМ!$B$39:$B$782,U$190)+'СЕТ СН'!$F$12</f>
        <v>264.03419595999998</v>
      </c>
      <c r="V194" s="36">
        <f>SUMIFS(СВЦЭМ!$F$39:$F$782,СВЦЭМ!$A$39:$A$782,$A194,СВЦЭМ!$B$39:$B$782,V$190)+'СЕТ СН'!$F$12</f>
        <v>259.79050945</v>
      </c>
      <c r="W194" s="36">
        <f>SUMIFS(СВЦЭМ!$F$39:$F$782,СВЦЭМ!$A$39:$A$782,$A194,СВЦЭМ!$B$39:$B$782,W$190)+'СЕТ СН'!$F$12</f>
        <v>257.87446482000001</v>
      </c>
      <c r="X194" s="36">
        <f>SUMIFS(СВЦЭМ!$F$39:$F$782,СВЦЭМ!$A$39:$A$782,$A194,СВЦЭМ!$B$39:$B$782,X$190)+'СЕТ СН'!$F$12</f>
        <v>265.94400658000001</v>
      </c>
      <c r="Y194" s="36">
        <f>SUMIFS(СВЦЭМ!$F$39:$F$782,СВЦЭМ!$A$39:$A$782,$A194,СВЦЭМ!$B$39:$B$782,Y$190)+'СЕТ СН'!$F$12</f>
        <v>270.90589437</v>
      </c>
    </row>
    <row r="195" spans="1:25" ht="15.75" x14ac:dyDescent="0.2">
      <c r="A195" s="35">
        <f t="shared" si="5"/>
        <v>45051</v>
      </c>
      <c r="B195" s="36">
        <f>SUMIFS(СВЦЭМ!$F$39:$F$782,СВЦЭМ!$A$39:$A$782,$A195,СВЦЭМ!$B$39:$B$782,B$190)+'СЕТ СН'!$F$12</f>
        <v>274.12082322999998</v>
      </c>
      <c r="C195" s="36">
        <f>SUMIFS(СВЦЭМ!$F$39:$F$782,СВЦЭМ!$A$39:$A$782,$A195,СВЦЭМ!$B$39:$B$782,C$190)+'СЕТ СН'!$F$12</f>
        <v>277.62514347000001</v>
      </c>
      <c r="D195" s="36">
        <f>SUMIFS(СВЦЭМ!$F$39:$F$782,СВЦЭМ!$A$39:$A$782,$A195,СВЦЭМ!$B$39:$B$782,D$190)+'СЕТ СН'!$F$12</f>
        <v>289.03374753999998</v>
      </c>
      <c r="E195" s="36">
        <f>SUMIFS(СВЦЭМ!$F$39:$F$782,СВЦЭМ!$A$39:$A$782,$A195,СВЦЭМ!$B$39:$B$782,E$190)+'СЕТ СН'!$F$12</f>
        <v>288.42680073000002</v>
      </c>
      <c r="F195" s="36">
        <f>SUMIFS(СВЦЭМ!$F$39:$F$782,СВЦЭМ!$A$39:$A$782,$A195,СВЦЭМ!$B$39:$B$782,F$190)+'СЕТ СН'!$F$12</f>
        <v>289.06819808</v>
      </c>
      <c r="G195" s="36">
        <f>SUMIFS(СВЦЭМ!$F$39:$F$782,СВЦЭМ!$A$39:$A$782,$A195,СВЦЭМ!$B$39:$B$782,G$190)+'СЕТ СН'!$F$12</f>
        <v>286.59406508000001</v>
      </c>
      <c r="H195" s="36">
        <f>SUMIFS(СВЦЭМ!$F$39:$F$782,СВЦЭМ!$A$39:$A$782,$A195,СВЦЭМ!$B$39:$B$782,H$190)+'СЕТ СН'!$F$12</f>
        <v>278.43753464000002</v>
      </c>
      <c r="I195" s="36">
        <f>SUMIFS(СВЦЭМ!$F$39:$F$782,СВЦЭМ!$A$39:$A$782,$A195,СВЦЭМ!$B$39:$B$782,I$190)+'СЕТ СН'!$F$12</f>
        <v>262.74685497000002</v>
      </c>
      <c r="J195" s="36">
        <f>SUMIFS(СВЦЭМ!$F$39:$F$782,СВЦЭМ!$A$39:$A$782,$A195,СВЦЭМ!$B$39:$B$782,J$190)+'СЕТ СН'!$F$12</f>
        <v>264.50528745999998</v>
      </c>
      <c r="K195" s="36">
        <f>SUMIFS(СВЦЭМ!$F$39:$F$782,СВЦЭМ!$A$39:$A$782,$A195,СВЦЭМ!$B$39:$B$782,K$190)+'СЕТ СН'!$F$12</f>
        <v>260.06787764000001</v>
      </c>
      <c r="L195" s="36">
        <f>SUMIFS(СВЦЭМ!$F$39:$F$782,СВЦЭМ!$A$39:$A$782,$A195,СВЦЭМ!$B$39:$B$782,L$190)+'СЕТ СН'!$F$12</f>
        <v>257.04556020000001</v>
      </c>
      <c r="M195" s="36">
        <f>SUMIFS(СВЦЭМ!$F$39:$F$782,СВЦЭМ!$A$39:$A$782,$A195,СВЦЭМ!$B$39:$B$782,M$190)+'СЕТ СН'!$F$12</f>
        <v>259.71264437000002</v>
      </c>
      <c r="N195" s="36">
        <f>SUMIFS(СВЦЭМ!$F$39:$F$782,СВЦЭМ!$A$39:$A$782,$A195,СВЦЭМ!$B$39:$B$782,N$190)+'СЕТ СН'!$F$12</f>
        <v>265.06672646999999</v>
      </c>
      <c r="O195" s="36">
        <f>SUMIFS(СВЦЭМ!$F$39:$F$782,СВЦЭМ!$A$39:$A$782,$A195,СВЦЭМ!$B$39:$B$782,O$190)+'СЕТ СН'!$F$12</f>
        <v>266.49135439999998</v>
      </c>
      <c r="P195" s="36">
        <f>SUMIFS(СВЦЭМ!$F$39:$F$782,СВЦЭМ!$A$39:$A$782,$A195,СВЦЭМ!$B$39:$B$782,P$190)+'СЕТ СН'!$F$12</f>
        <v>269.79538545999998</v>
      </c>
      <c r="Q195" s="36">
        <f>SUMIFS(СВЦЭМ!$F$39:$F$782,СВЦЭМ!$A$39:$A$782,$A195,СВЦЭМ!$B$39:$B$782,Q$190)+'СЕТ СН'!$F$12</f>
        <v>272.10561364</v>
      </c>
      <c r="R195" s="36">
        <f>SUMIFS(СВЦЭМ!$F$39:$F$782,СВЦЭМ!$A$39:$A$782,$A195,СВЦЭМ!$B$39:$B$782,R$190)+'СЕТ СН'!$F$12</f>
        <v>269.58424252999998</v>
      </c>
      <c r="S195" s="36">
        <f>SUMIFS(СВЦЭМ!$F$39:$F$782,СВЦЭМ!$A$39:$A$782,$A195,СВЦЭМ!$B$39:$B$782,S$190)+'СЕТ СН'!$F$12</f>
        <v>260.28541023999998</v>
      </c>
      <c r="T195" s="36">
        <f>SUMIFS(СВЦЭМ!$F$39:$F$782,СВЦЭМ!$A$39:$A$782,$A195,СВЦЭМ!$B$39:$B$782,T$190)+'СЕТ СН'!$F$12</f>
        <v>253.28149970000001</v>
      </c>
      <c r="U195" s="36">
        <f>SUMIFS(СВЦЭМ!$F$39:$F$782,СВЦЭМ!$A$39:$A$782,$A195,СВЦЭМ!$B$39:$B$782,U$190)+'СЕТ СН'!$F$12</f>
        <v>250.63018142000001</v>
      </c>
      <c r="V195" s="36">
        <f>SUMIFS(СВЦЭМ!$F$39:$F$782,СВЦЭМ!$A$39:$A$782,$A195,СВЦЭМ!$B$39:$B$782,V$190)+'СЕТ СН'!$F$12</f>
        <v>247.46663733</v>
      </c>
      <c r="W195" s="36">
        <f>SUMIFS(СВЦЭМ!$F$39:$F$782,СВЦЭМ!$A$39:$A$782,$A195,СВЦЭМ!$B$39:$B$782,W$190)+'СЕТ СН'!$F$12</f>
        <v>243.75885467000001</v>
      </c>
      <c r="X195" s="36">
        <f>SUMIFS(СВЦЭМ!$F$39:$F$782,СВЦЭМ!$A$39:$A$782,$A195,СВЦЭМ!$B$39:$B$782,X$190)+'СЕТ СН'!$F$12</f>
        <v>251.97858758999999</v>
      </c>
      <c r="Y195" s="36">
        <f>SUMIFS(СВЦЭМ!$F$39:$F$782,СВЦЭМ!$A$39:$A$782,$A195,СВЦЭМ!$B$39:$B$782,Y$190)+'СЕТ СН'!$F$12</f>
        <v>256.06525191999998</v>
      </c>
    </row>
    <row r="196" spans="1:25" ht="15.75" x14ac:dyDescent="0.2">
      <c r="A196" s="35">
        <f t="shared" si="5"/>
        <v>45052</v>
      </c>
      <c r="B196" s="36">
        <f>SUMIFS(СВЦЭМ!$F$39:$F$782,СВЦЭМ!$A$39:$A$782,$A196,СВЦЭМ!$B$39:$B$782,B$190)+'СЕТ СН'!$F$12</f>
        <v>253.59306186000001</v>
      </c>
      <c r="C196" s="36">
        <f>SUMIFS(СВЦЭМ!$F$39:$F$782,СВЦЭМ!$A$39:$A$782,$A196,СВЦЭМ!$B$39:$B$782,C$190)+'СЕТ СН'!$F$12</f>
        <v>271.27090263999997</v>
      </c>
      <c r="D196" s="36">
        <f>SUMIFS(СВЦЭМ!$F$39:$F$782,СВЦЭМ!$A$39:$A$782,$A196,СВЦЭМ!$B$39:$B$782,D$190)+'СЕТ СН'!$F$12</f>
        <v>281.44259930999999</v>
      </c>
      <c r="E196" s="36">
        <f>SUMIFS(СВЦЭМ!$F$39:$F$782,СВЦЭМ!$A$39:$A$782,$A196,СВЦЭМ!$B$39:$B$782,E$190)+'СЕТ СН'!$F$12</f>
        <v>279.89982193999998</v>
      </c>
      <c r="F196" s="36">
        <f>SUMIFS(СВЦЭМ!$F$39:$F$782,СВЦЭМ!$A$39:$A$782,$A196,СВЦЭМ!$B$39:$B$782,F$190)+'СЕТ СН'!$F$12</f>
        <v>279.60850976</v>
      </c>
      <c r="G196" s="36">
        <f>SUMIFS(СВЦЭМ!$F$39:$F$782,СВЦЭМ!$A$39:$A$782,$A196,СВЦЭМ!$B$39:$B$782,G$190)+'СЕТ СН'!$F$12</f>
        <v>279.50809371999998</v>
      </c>
      <c r="H196" s="36">
        <f>SUMIFS(СВЦЭМ!$F$39:$F$782,СВЦЭМ!$A$39:$A$782,$A196,СВЦЭМ!$B$39:$B$782,H$190)+'СЕТ СН'!$F$12</f>
        <v>278.45613571000001</v>
      </c>
      <c r="I196" s="36">
        <f>SUMIFS(СВЦЭМ!$F$39:$F$782,СВЦЭМ!$A$39:$A$782,$A196,СВЦЭМ!$B$39:$B$782,I$190)+'СЕТ СН'!$F$12</f>
        <v>266.96453924999997</v>
      </c>
      <c r="J196" s="36">
        <f>SUMIFS(СВЦЭМ!$F$39:$F$782,СВЦЭМ!$A$39:$A$782,$A196,СВЦЭМ!$B$39:$B$782,J$190)+'СЕТ СН'!$F$12</f>
        <v>255.16279832000001</v>
      </c>
      <c r="K196" s="36">
        <f>SUMIFS(СВЦЭМ!$F$39:$F$782,СВЦЭМ!$A$39:$A$782,$A196,СВЦЭМ!$B$39:$B$782,K$190)+'СЕТ СН'!$F$12</f>
        <v>244.15654884</v>
      </c>
      <c r="L196" s="36">
        <f>SUMIFS(СВЦЭМ!$F$39:$F$782,СВЦЭМ!$A$39:$A$782,$A196,СВЦЭМ!$B$39:$B$782,L$190)+'СЕТ СН'!$F$12</f>
        <v>243.31636112000001</v>
      </c>
      <c r="M196" s="36">
        <f>SUMIFS(СВЦЭМ!$F$39:$F$782,СВЦЭМ!$A$39:$A$782,$A196,СВЦЭМ!$B$39:$B$782,M$190)+'СЕТ СН'!$F$12</f>
        <v>242.90960680000001</v>
      </c>
      <c r="N196" s="36">
        <f>SUMIFS(СВЦЭМ!$F$39:$F$782,СВЦЭМ!$A$39:$A$782,$A196,СВЦЭМ!$B$39:$B$782,N$190)+'СЕТ СН'!$F$12</f>
        <v>248.14236106999999</v>
      </c>
      <c r="O196" s="36">
        <f>SUMIFS(СВЦЭМ!$F$39:$F$782,СВЦЭМ!$A$39:$A$782,$A196,СВЦЭМ!$B$39:$B$782,O$190)+'СЕТ СН'!$F$12</f>
        <v>248.39131505</v>
      </c>
      <c r="P196" s="36">
        <f>SUMIFS(СВЦЭМ!$F$39:$F$782,СВЦЭМ!$A$39:$A$782,$A196,СВЦЭМ!$B$39:$B$782,P$190)+'СЕТ СН'!$F$12</f>
        <v>249.17212581999999</v>
      </c>
      <c r="Q196" s="36">
        <f>SUMIFS(СВЦЭМ!$F$39:$F$782,СВЦЭМ!$A$39:$A$782,$A196,СВЦЭМ!$B$39:$B$782,Q$190)+'СЕТ СН'!$F$12</f>
        <v>244.34980528</v>
      </c>
      <c r="R196" s="36">
        <f>SUMIFS(СВЦЭМ!$F$39:$F$782,СВЦЭМ!$A$39:$A$782,$A196,СВЦЭМ!$B$39:$B$782,R$190)+'СЕТ СН'!$F$12</f>
        <v>232.91602424999999</v>
      </c>
      <c r="S196" s="36">
        <f>SUMIFS(СВЦЭМ!$F$39:$F$782,СВЦЭМ!$A$39:$A$782,$A196,СВЦЭМ!$B$39:$B$782,S$190)+'СЕТ СН'!$F$12</f>
        <v>205.67009899999999</v>
      </c>
      <c r="T196" s="36">
        <f>SUMIFS(СВЦЭМ!$F$39:$F$782,СВЦЭМ!$A$39:$A$782,$A196,СВЦЭМ!$B$39:$B$782,T$190)+'СЕТ СН'!$F$12</f>
        <v>184.41560913999999</v>
      </c>
      <c r="U196" s="36">
        <f>SUMIFS(СВЦЭМ!$F$39:$F$782,СВЦЭМ!$A$39:$A$782,$A196,СВЦЭМ!$B$39:$B$782,U$190)+'СЕТ СН'!$F$12</f>
        <v>185.11802976999999</v>
      </c>
      <c r="V196" s="36">
        <f>SUMIFS(СВЦЭМ!$F$39:$F$782,СВЦЭМ!$A$39:$A$782,$A196,СВЦЭМ!$B$39:$B$782,V$190)+'СЕТ СН'!$F$12</f>
        <v>182.61380711000001</v>
      </c>
      <c r="W196" s="36">
        <f>SUMIFS(СВЦЭМ!$F$39:$F$782,СВЦЭМ!$A$39:$A$782,$A196,СВЦЭМ!$B$39:$B$782,W$190)+'СЕТ СН'!$F$12</f>
        <v>181.63039577000001</v>
      </c>
      <c r="X196" s="36">
        <f>SUMIFS(СВЦЭМ!$F$39:$F$782,СВЦЭМ!$A$39:$A$782,$A196,СВЦЭМ!$B$39:$B$782,X$190)+'СЕТ СН'!$F$12</f>
        <v>210.68824857000001</v>
      </c>
      <c r="Y196" s="36">
        <f>SUMIFS(СВЦЭМ!$F$39:$F$782,СВЦЭМ!$A$39:$A$782,$A196,СВЦЭМ!$B$39:$B$782,Y$190)+'СЕТ СН'!$F$12</f>
        <v>247.57071153999999</v>
      </c>
    </row>
    <row r="197" spans="1:25" ht="15.75" x14ac:dyDescent="0.2">
      <c r="A197" s="35">
        <f t="shared" si="5"/>
        <v>45053</v>
      </c>
      <c r="B197" s="36">
        <f>SUMIFS(СВЦЭМ!$F$39:$F$782,СВЦЭМ!$A$39:$A$782,$A197,СВЦЭМ!$B$39:$B$782,B$190)+'СЕТ СН'!$F$12</f>
        <v>239.89486060999999</v>
      </c>
      <c r="C197" s="36">
        <f>SUMIFS(СВЦЭМ!$F$39:$F$782,СВЦЭМ!$A$39:$A$782,$A197,СВЦЭМ!$B$39:$B$782,C$190)+'СЕТ СН'!$F$12</f>
        <v>251.92480373999999</v>
      </c>
      <c r="D197" s="36">
        <f>SUMIFS(СВЦЭМ!$F$39:$F$782,СВЦЭМ!$A$39:$A$782,$A197,СВЦЭМ!$B$39:$B$782,D$190)+'СЕТ СН'!$F$12</f>
        <v>253.08386992999999</v>
      </c>
      <c r="E197" s="36">
        <f>SUMIFS(СВЦЭМ!$F$39:$F$782,СВЦЭМ!$A$39:$A$782,$A197,СВЦЭМ!$B$39:$B$782,E$190)+'СЕТ СН'!$F$12</f>
        <v>259.41595101000001</v>
      </c>
      <c r="F197" s="36">
        <f>SUMIFS(СВЦЭМ!$F$39:$F$782,СВЦЭМ!$A$39:$A$782,$A197,СВЦЭМ!$B$39:$B$782,F$190)+'СЕТ СН'!$F$12</f>
        <v>259.60103378000002</v>
      </c>
      <c r="G197" s="36">
        <f>SUMIFS(СВЦЭМ!$F$39:$F$782,СВЦЭМ!$A$39:$A$782,$A197,СВЦЭМ!$B$39:$B$782,G$190)+'СЕТ СН'!$F$12</f>
        <v>256.32456590999999</v>
      </c>
      <c r="H197" s="36">
        <f>SUMIFS(СВЦЭМ!$F$39:$F$782,СВЦЭМ!$A$39:$A$782,$A197,СВЦЭМ!$B$39:$B$782,H$190)+'СЕТ СН'!$F$12</f>
        <v>252.86781694000001</v>
      </c>
      <c r="I197" s="36">
        <f>SUMIFS(СВЦЭМ!$F$39:$F$782,СВЦЭМ!$A$39:$A$782,$A197,СВЦЭМ!$B$39:$B$782,I$190)+'СЕТ СН'!$F$12</f>
        <v>247.96181364</v>
      </c>
      <c r="J197" s="36">
        <f>SUMIFS(СВЦЭМ!$F$39:$F$782,СВЦЭМ!$A$39:$A$782,$A197,СВЦЭМ!$B$39:$B$782,J$190)+'СЕТ СН'!$F$12</f>
        <v>245.67933389000001</v>
      </c>
      <c r="K197" s="36">
        <f>SUMIFS(СВЦЭМ!$F$39:$F$782,СВЦЭМ!$A$39:$A$782,$A197,СВЦЭМ!$B$39:$B$782,K$190)+'СЕТ СН'!$F$12</f>
        <v>231.55778365</v>
      </c>
      <c r="L197" s="36">
        <f>SUMIFS(СВЦЭМ!$F$39:$F$782,СВЦЭМ!$A$39:$A$782,$A197,СВЦЭМ!$B$39:$B$782,L$190)+'СЕТ СН'!$F$12</f>
        <v>237.60086991</v>
      </c>
      <c r="M197" s="36">
        <f>SUMIFS(СВЦЭМ!$F$39:$F$782,СВЦЭМ!$A$39:$A$782,$A197,СВЦЭМ!$B$39:$B$782,M$190)+'СЕТ СН'!$F$12</f>
        <v>238.00112752000001</v>
      </c>
      <c r="N197" s="36">
        <f>SUMIFS(СВЦЭМ!$F$39:$F$782,СВЦЭМ!$A$39:$A$782,$A197,СВЦЭМ!$B$39:$B$782,N$190)+'СЕТ СН'!$F$12</f>
        <v>243.75226130999999</v>
      </c>
      <c r="O197" s="36">
        <f>SUMIFS(СВЦЭМ!$F$39:$F$782,СВЦЭМ!$A$39:$A$782,$A197,СВЦЭМ!$B$39:$B$782,O$190)+'СЕТ СН'!$F$12</f>
        <v>247.08960517</v>
      </c>
      <c r="P197" s="36">
        <f>SUMIFS(СВЦЭМ!$F$39:$F$782,СВЦЭМ!$A$39:$A$782,$A197,СВЦЭМ!$B$39:$B$782,P$190)+'СЕТ СН'!$F$12</f>
        <v>248.99570082</v>
      </c>
      <c r="Q197" s="36">
        <f>SUMIFS(СВЦЭМ!$F$39:$F$782,СВЦЭМ!$A$39:$A$782,$A197,СВЦЭМ!$B$39:$B$782,Q$190)+'СЕТ СН'!$F$12</f>
        <v>249.60926959</v>
      </c>
      <c r="R197" s="36">
        <f>SUMIFS(СВЦЭМ!$F$39:$F$782,СВЦЭМ!$A$39:$A$782,$A197,СВЦЭМ!$B$39:$B$782,R$190)+'СЕТ СН'!$F$12</f>
        <v>244.36722911000001</v>
      </c>
      <c r="S197" s="36">
        <f>SUMIFS(СВЦЭМ!$F$39:$F$782,СВЦЭМ!$A$39:$A$782,$A197,СВЦЭМ!$B$39:$B$782,S$190)+'СЕТ СН'!$F$12</f>
        <v>243.25845057000001</v>
      </c>
      <c r="T197" s="36">
        <f>SUMIFS(СВЦЭМ!$F$39:$F$782,СВЦЭМ!$A$39:$A$782,$A197,СВЦЭМ!$B$39:$B$782,T$190)+'СЕТ СН'!$F$12</f>
        <v>234.75245821999999</v>
      </c>
      <c r="U197" s="36">
        <f>SUMIFS(СВЦЭМ!$F$39:$F$782,СВЦЭМ!$A$39:$A$782,$A197,СВЦЭМ!$B$39:$B$782,U$190)+'СЕТ СН'!$F$12</f>
        <v>236.08381209000001</v>
      </c>
      <c r="V197" s="36">
        <f>SUMIFS(СВЦЭМ!$F$39:$F$782,СВЦЭМ!$A$39:$A$782,$A197,СВЦЭМ!$B$39:$B$782,V$190)+'СЕТ СН'!$F$12</f>
        <v>237.34650497000001</v>
      </c>
      <c r="W197" s="36">
        <f>SUMIFS(СВЦЭМ!$F$39:$F$782,СВЦЭМ!$A$39:$A$782,$A197,СВЦЭМ!$B$39:$B$782,W$190)+'СЕТ СН'!$F$12</f>
        <v>233.93409953</v>
      </c>
      <c r="X197" s="36">
        <f>SUMIFS(СВЦЭМ!$F$39:$F$782,СВЦЭМ!$A$39:$A$782,$A197,СВЦЭМ!$B$39:$B$782,X$190)+'СЕТ СН'!$F$12</f>
        <v>238.50626166999999</v>
      </c>
      <c r="Y197" s="36">
        <f>SUMIFS(СВЦЭМ!$F$39:$F$782,СВЦЭМ!$A$39:$A$782,$A197,СВЦЭМ!$B$39:$B$782,Y$190)+'СЕТ СН'!$F$12</f>
        <v>240.62441813999999</v>
      </c>
    </row>
    <row r="198" spans="1:25" ht="15.75" x14ac:dyDescent="0.2">
      <c r="A198" s="35">
        <f t="shared" si="5"/>
        <v>45054</v>
      </c>
      <c r="B198" s="36">
        <f>SUMIFS(СВЦЭМ!$F$39:$F$782,СВЦЭМ!$A$39:$A$782,$A198,СВЦЭМ!$B$39:$B$782,B$190)+'СЕТ СН'!$F$12</f>
        <v>238.69223699</v>
      </c>
      <c r="C198" s="36">
        <f>SUMIFS(СВЦЭМ!$F$39:$F$782,СВЦЭМ!$A$39:$A$782,$A198,СВЦЭМ!$B$39:$B$782,C$190)+'СЕТ СН'!$F$12</f>
        <v>246.34325774999999</v>
      </c>
      <c r="D198" s="36">
        <f>SUMIFS(СВЦЭМ!$F$39:$F$782,СВЦЭМ!$A$39:$A$782,$A198,СВЦЭМ!$B$39:$B$782,D$190)+'СЕТ СН'!$F$12</f>
        <v>257.74388569000001</v>
      </c>
      <c r="E198" s="36">
        <f>SUMIFS(СВЦЭМ!$F$39:$F$782,СВЦЭМ!$A$39:$A$782,$A198,СВЦЭМ!$B$39:$B$782,E$190)+'СЕТ СН'!$F$12</f>
        <v>262.01457572999999</v>
      </c>
      <c r="F198" s="36">
        <f>SUMIFS(СВЦЭМ!$F$39:$F$782,СВЦЭМ!$A$39:$A$782,$A198,СВЦЭМ!$B$39:$B$782,F$190)+'СЕТ СН'!$F$12</f>
        <v>263.70383586000003</v>
      </c>
      <c r="G198" s="36">
        <f>SUMIFS(СВЦЭМ!$F$39:$F$782,СВЦЭМ!$A$39:$A$782,$A198,СВЦЭМ!$B$39:$B$782,G$190)+'СЕТ СН'!$F$12</f>
        <v>258.59635821000001</v>
      </c>
      <c r="H198" s="36">
        <f>SUMIFS(СВЦЭМ!$F$39:$F$782,СВЦЭМ!$A$39:$A$782,$A198,СВЦЭМ!$B$39:$B$782,H$190)+'СЕТ СН'!$F$12</f>
        <v>256.66682844000002</v>
      </c>
      <c r="I198" s="36">
        <f>SUMIFS(СВЦЭМ!$F$39:$F$782,СВЦЭМ!$A$39:$A$782,$A198,СВЦЭМ!$B$39:$B$782,I$190)+'СЕТ СН'!$F$12</f>
        <v>247.67398617000001</v>
      </c>
      <c r="J198" s="36">
        <f>SUMIFS(СВЦЭМ!$F$39:$F$782,СВЦЭМ!$A$39:$A$782,$A198,СВЦЭМ!$B$39:$B$782,J$190)+'СЕТ СН'!$F$12</f>
        <v>243.53293244</v>
      </c>
      <c r="K198" s="36">
        <f>SUMIFS(СВЦЭМ!$F$39:$F$782,СВЦЭМ!$A$39:$A$782,$A198,СВЦЭМ!$B$39:$B$782,K$190)+'СЕТ СН'!$F$12</f>
        <v>237.60842782</v>
      </c>
      <c r="L198" s="36">
        <f>SUMIFS(СВЦЭМ!$F$39:$F$782,СВЦЭМ!$A$39:$A$782,$A198,СВЦЭМ!$B$39:$B$782,L$190)+'СЕТ СН'!$F$12</f>
        <v>234.04546839</v>
      </c>
      <c r="M198" s="36">
        <f>SUMIFS(СВЦЭМ!$F$39:$F$782,СВЦЭМ!$A$39:$A$782,$A198,СВЦЭМ!$B$39:$B$782,M$190)+'СЕТ СН'!$F$12</f>
        <v>225.88390601</v>
      </c>
      <c r="N198" s="36">
        <f>SUMIFS(СВЦЭМ!$F$39:$F$782,СВЦЭМ!$A$39:$A$782,$A198,СВЦЭМ!$B$39:$B$782,N$190)+'СЕТ СН'!$F$12</f>
        <v>234.07954574999999</v>
      </c>
      <c r="O198" s="36">
        <f>SUMIFS(СВЦЭМ!$F$39:$F$782,СВЦЭМ!$A$39:$A$782,$A198,СВЦЭМ!$B$39:$B$782,O$190)+'СЕТ СН'!$F$12</f>
        <v>234.85687580000001</v>
      </c>
      <c r="P198" s="36">
        <f>SUMIFS(СВЦЭМ!$F$39:$F$782,СВЦЭМ!$A$39:$A$782,$A198,СВЦЭМ!$B$39:$B$782,P$190)+'СЕТ СН'!$F$12</f>
        <v>235.37623113000001</v>
      </c>
      <c r="Q198" s="36">
        <f>SUMIFS(СВЦЭМ!$F$39:$F$782,СВЦЭМ!$A$39:$A$782,$A198,СВЦЭМ!$B$39:$B$782,Q$190)+'СЕТ СН'!$F$12</f>
        <v>235.20683968</v>
      </c>
      <c r="R198" s="36">
        <f>SUMIFS(СВЦЭМ!$F$39:$F$782,СВЦЭМ!$A$39:$A$782,$A198,СВЦЭМ!$B$39:$B$782,R$190)+'СЕТ СН'!$F$12</f>
        <v>233.89191173</v>
      </c>
      <c r="S198" s="36">
        <f>SUMIFS(СВЦЭМ!$F$39:$F$782,СВЦЭМ!$A$39:$A$782,$A198,СВЦЭМ!$B$39:$B$782,S$190)+'СЕТ СН'!$F$12</f>
        <v>230.60769155</v>
      </c>
      <c r="T198" s="36">
        <f>SUMIFS(СВЦЭМ!$F$39:$F$782,СВЦЭМ!$A$39:$A$782,$A198,СВЦЭМ!$B$39:$B$782,T$190)+'СЕТ СН'!$F$12</f>
        <v>225.63093426</v>
      </c>
      <c r="U198" s="36">
        <f>SUMIFS(СВЦЭМ!$F$39:$F$782,СВЦЭМ!$A$39:$A$782,$A198,СВЦЭМ!$B$39:$B$782,U$190)+'СЕТ СН'!$F$12</f>
        <v>223.92818746</v>
      </c>
      <c r="V198" s="36">
        <f>SUMIFS(СВЦЭМ!$F$39:$F$782,СВЦЭМ!$A$39:$A$782,$A198,СВЦЭМ!$B$39:$B$782,V$190)+'СЕТ СН'!$F$12</f>
        <v>226.21235374</v>
      </c>
      <c r="W198" s="36">
        <f>SUMIFS(СВЦЭМ!$F$39:$F$782,СВЦЭМ!$A$39:$A$782,$A198,СВЦЭМ!$B$39:$B$782,W$190)+'СЕТ СН'!$F$12</f>
        <v>225.86576582999999</v>
      </c>
      <c r="X198" s="36">
        <f>SUMIFS(СВЦЭМ!$F$39:$F$782,СВЦЭМ!$A$39:$A$782,$A198,СВЦЭМ!$B$39:$B$782,X$190)+'СЕТ СН'!$F$12</f>
        <v>231.67019837000001</v>
      </c>
      <c r="Y198" s="36">
        <f>SUMIFS(СВЦЭМ!$F$39:$F$782,СВЦЭМ!$A$39:$A$782,$A198,СВЦЭМ!$B$39:$B$782,Y$190)+'СЕТ СН'!$F$12</f>
        <v>229.09452424</v>
      </c>
    </row>
    <row r="199" spans="1:25" ht="15.75" x14ac:dyDescent="0.2">
      <c r="A199" s="35">
        <f t="shared" si="5"/>
        <v>45055</v>
      </c>
      <c r="B199" s="36">
        <f>SUMIFS(СВЦЭМ!$F$39:$F$782,СВЦЭМ!$A$39:$A$782,$A199,СВЦЭМ!$B$39:$B$782,B$190)+'СЕТ СН'!$F$12</f>
        <v>250.05724566999999</v>
      </c>
      <c r="C199" s="36">
        <f>SUMIFS(СВЦЭМ!$F$39:$F$782,СВЦЭМ!$A$39:$A$782,$A199,СВЦЭМ!$B$39:$B$782,C$190)+'СЕТ СН'!$F$12</f>
        <v>251.13153116000001</v>
      </c>
      <c r="D199" s="36">
        <f>SUMIFS(СВЦЭМ!$F$39:$F$782,СВЦЭМ!$A$39:$A$782,$A199,СВЦЭМ!$B$39:$B$782,D$190)+'СЕТ СН'!$F$12</f>
        <v>257.27326404000002</v>
      </c>
      <c r="E199" s="36">
        <f>SUMIFS(СВЦЭМ!$F$39:$F$782,СВЦЭМ!$A$39:$A$782,$A199,СВЦЭМ!$B$39:$B$782,E$190)+'СЕТ СН'!$F$12</f>
        <v>256.49210791000002</v>
      </c>
      <c r="F199" s="36">
        <f>SUMIFS(СВЦЭМ!$F$39:$F$782,СВЦЭМ!$A$39:$A$782,$A199,СВЦЭМ!$B$39:$B$782,F$190)+'СЕТ СН'!$F$12</f>
        <v>254.71388646</v>
      </c>
      <c r="G199" s="36">
        <f>SUMIFS(СВЦЭМ!$F$39:$F$782,СВЦЭМ!$A$39:$A$782,$A199,СВЦЭМ!$B$39:$B$782,G$190)+'СЕТ СН'!$F$12</f>
        <v>256.89191907999998</v>
      </c>
      <c r="H199" s="36">
        <f>SUMIFS(СВЦЭМ!$F$39:$F$782,СВЦЭМ!$A$39:$A$782,$A199,СВЦЭМ!$B$39:$B$782,H$190)+'СЕТ СН'!$F$12</f>
        <v>262.23443458000003</v>
      </c>
      <c r="I199" s="36">
        <f>SUMIFS(СВЦЭМ!$F$39:$F$782,СВЦЭМ!$A$39:$A$782,$A199,СВЦЭМ!$B$39:$B$782,I$190)+'СЕТ СН'!$F$12</f>
        <v>260.08278984999998</v>
      </c>
      <c r="J199" s="36">
        <f>SUMIFS(СВЦЭМ!$F$39:$F$782,СВЦЭМ!$A$39:$A$782,$A199,СВЦЭМ!$B$39:$B$782,J$190)+'СЕТ СН'!$F$12</f>
        <v>254.04886361000001</v>
      </c>
      <c r="K199" s="36">
        <f>SUMIFS(СВЦЭМ!$F$39:$F$782,СВЦЭМ!$A$39:$A$782,$A199,СВЦЭМ!$B$39:$B$782,K$190)+'СЕТ СН'!$F$12</f>
        <v>243.2662449</v>
      </c>
      <c r="L199" s="36">
        <f>SUMIFS(СВЦЭМ!$F$39:$F$782,СВЦЭМ!$A$39:$A$782,$A199,СВЦЭМ!$B$39:$B$782,L$190)+'СЕТ СН'!$F$12</f>
        <v>239.03235745000001</v>
      </c>
      <c r="M199" s="36">
        <f>SUMIFS(СВЦЭМ!$F$39:$F$782,СВЦЭМ!$A$39:$A$782,$A199,СВЦЭМ!$B$39:$B$782,M$190)+'СЕТ СН'!$F$12</f>
        <v>236.54785206</v>
      </c>
      <c r="N199" s="36">
        <f>SUMIFS(СВЦЭМ!$F$39:$F$782,СВЦЭМ!$A$39:$A$782,$A199,СВЦЭМ!$B$39:$B$782,N$190)+'СЕТ СН'!$F$12</f>
        <v>240.5962073</v>
      </c>
      <c r="O199" s="36">
        <f>SUMIFS(СВЦЭМ!$F$39:$F$782,СВЦЭМ!$A$39:$A$782,$A199,СВЦЭМ!$B$39:$B$782,O$190)+'СЕТ СН'!$F$12</f>
        <v>243.43980565999999</v>
      </c>
      <c r="P199" s="36">
        <f>SUMIFS(СВЦЭМ!$F$39:$F$782,СВЦЭМ!$A$39:$A$782,$A199,СВЦЭМ!$B$39:$B$782,P$190)+'СЕТ СН'!$F$12</f>
        <v>245.95540926999999</v>
      </c>
      <c r="Q199" s="36">
        <f>SUMIFS(СВЦЭМ!$F$39:$F$782,СВЦЭМ!$A$39:$A$782,$A199,СВЦЭМ!$B$39:$B$782,Q$190)+'СЕТ СН'!$F$12</f>
        <v>248.24767971</v>
      </c>
      <c r="R199" s="36">
        <f>SUMIFS(СВЦЭМ!$F$39:$F$782,СВЦЭМ!$A$39:$A$782,$A199,СВЦЭМ!$B$39:$B$782,R$190)+'СЕТ СН'!$F$12</f>
        <v>247.96037383000001</v>
      </c>
      <c r="S199" s="36">
        <f>SUMIFS(СВЦЭМ!$F$39:$F$782,СВЦЭМ!$A$39:$A$782,$A199,СВЦЭМ!$B$39:$B$782,S$190)+'СЕТ СН'!$F$12</f>
        <v>242.35842038999999</v>
      </c>
      <c r="T199" s="36">
        <f>SUMIFS(СВЦЭМ!$F$39:$F$782,СВЦЭМ!$A$39:$A$782,$A199,СВЦЭМ!$B$39:$B$782,T$190)+'СЕТ СН'!$F$12</f>
        <v>236.54210302000001</v>
      </c>
      <c r="U199" s="36">
        <f>SUMIFS(СВЦЭМ!$F$39:$F$782,СВЦЭМ!$A$39:$A$782,$A199,СВЦЭМ!$B$39:$B$782,U$190)+'СЕТ СН'!$F$12</f>
        <v>234.11271305</v>
      </c>
      <c r="V199" s="36">
        <f>SUMIFS(СВЦЭМ!$F$39:$F$782,СВЦЭМ!$A$39:$A$782,$A199,СВЦЭМ!$B$39:$B$782,V$190)+'СЕТ СН'!$F$12</f>
        <v>228.54268812000001</v>
      </c>
      <c r="W199" s="36">
        <f>SUMIFS(СВЦЭМ!$F$39:$F$782,СВЦЭМ!$A$39:$A$782,$A199,СВЦЭМ!$B$39:$B$782,W$190)+'СЕТ СН'!$F$12</f>
        <v>224.51969645</v>
      </c>
      <c r="X199" s="36">
        <f>SUMIFS(СВЦЭМ!$F$39:$F$782,СВЦЭМ!$A$39:$A$782,$A199,СВЦЭМ!$B$39:$B$782,X$190)+'СЕТ СН'!$F$12</f>
        <v>229.26707404999999</v>
      </c>
      <c r="Y199" s="36">
        <f>SUMIFS(СВЦЭМ!$F$39:$F$782,СВЦЭМ!$A$39:$A$782,$A199,СВЦЭМ!$B$39:$B$782,Y$190)+'СЕТ СН'!$F$12</f>
        <v>239.87534120999999</v>
      </c>
    </row>
    <row r="200" spans="1:25" ht="15.75" x14ac:dyDescent="0.2">
      <c r="A200" s="35">
        <f t="shared" si="5"/>
        <v>45056</v>
      </c>
      <c r="B200" s="36">
        <f>SUMIFS(СВЦЭМ!$F$39:$F$782,СВЦЭМ!$A$39:$A$782,$A200,СВЦЭМ!$B$39:$B$782,B$190)+'СЕТ СН'!$F$12</f>
        <v>241.40099995</v>
      </c>
      <c r="C200" s="36">
        <f>SUMIFS(СВЦЭМ!$F$39:$F$782,СВЦЭМ!$A$39:$A$782,$A200,СВЦЭМ!$B$39:$B$782,C$190)+'СЕТ СН'!$F$12</f>
        <v>245.96731976000001</v>
      </c>
      <c r="D200" s="36">
        <f>SUMIFS(СВЦЭМ!$F$39:$F$782,СВЦЭМ!$A$39:$A$782,$A200,СВЦЭМ!$B$39:$B$782,D$190)+'СЕТ СН'!$F$12</f>
        <v>250.44594552000001</v>
      </c>
      <c r="E200" s="36">
        <f>SUMIFS(СВЦЭМ!$F$39:$F$782,СВЦЭМ!$A$39:$A$782,$A200,СВЦЭМ!$B$39:$B$782,E$190)+'СЕТ СН'!$F$12</f>
        <v>252.11380836999999</v>
      </c>
      <c r="F200" s="36">
        <f>SUMIFS(СВЦЭМ!$F$39:$F$782,СВЦЭМ!$A$39:$A$782,$A200,СВЦЭМ!$B$39:$B$782,F$190)+'СЕТ СН'!$F$12</f>
        <v>255.35989149</v>
      </c>
      <c r="G200" s="36">
        <f>SUMIFS(СВЦЭМ!$F$39:$F$782,СВЦЭМ!$A$39:$A$782,$A200,СВЦЭМ!$B$39:$B$782,G$190)+'СЕТ СН'!$F$12</f>
        <v>258.89652695000001</v>
      </c>
      <c r="H200" s="36">
        <f>SUMIFS(СВЦЭМ!$F$39:$F$782,СВЦЭМ!$A$39:$A$782,$A200,СВЦЭМ!$B$39:$B$782,H$190)+'СЕТ СН'!$F$12</f>
        <v>257.29944704000002</v>
      </c>
      <c r="I200" s="36">
        <f>SUMIFS(СВЦЭМ!$F$39:$F$782,СВЦЭМ!$A$39:$A$782,$A200,СВЦЭМ!$B$39:$B$782,I$190)+'СЕТ СН'!$F$12</f>
        <v>249.46776405</v>
      </c>
      <c r="J200" s="36">
        <f>SUMIFS(СВЦЭМ!$F$39:$F$782,СВЦЭМ!$A$39:$A$782,$A200,СВЦЭМ!$B$39:$B$782,J$190)+'СЕТ СН'!$F$12</f>
        <v>246.19723626000001</v>
      </c>
      <c r="K200" s="36">
        <f>SUMIFS(СВЦЭМ!$F$39:$F$782,СВЦЭМ!$A$39:$A$782,$A200,СВЦЭМ!$B$39:$B$782,K$190)+'СЕТ СН'!$F$12</f>
        <v>240.72757014000001</v>
      </c>
      <c r="L200" s="36">
        <f>SUMIFS(СВЦЭМ!$F$39:$F$782,СВЦЭМ!$A$39:$A$782,$A200,СВЦЭМ!$B$39:$B$782,L$190)+'СЕТ СН'!$F$12</f>
        <v>238.75498381</v>
      </c>
      <c r="M200" s="36">
        <f>SUMIFS(СВЦЭМ!$F$39:$F$782,СВЦЭМ!$A$39:$A$782,$A200,СВЦЭМ!$B$39:$B$782,M$190)+'СЕТ СН'!$F$12</f>
        <v>241.84827336999999</v>
      </c>
      <c r="N200" s="36">
        <f>SUMIFS(СВЦЭМ!$F$39:$F$782,СВЦЭМ!$A$39:$A$782,$A200,СВЦЭМ!$B$39:$B$782,N$190)+'СЕТ СН'!$F$12</f>
        <v>233.49164225999999</v>
      </c>
      <c r="O200" s="36">
        <f>SUMIFS(СВЦЭМ!$F$39:$F$782,СВЦЭМ!$A$39:$A$782,$A200,СВЦЭМ!$B$39:$B$782,O$190)+'СЕТ СН'!$F$12</f>
        <v>251.61783392999999</v>
      </c>
      <c r="P200" s="36">
        <f>SUMIFS(СВЦЭМ!$F$39:$F$782,СВЦЭМ!$A$39:$A$782,$A200,СВЦЭМ!$B$39:$B$782,P$190)+'СЕТ СН'!$F$12</f>
        <v>235.48565847</v>
      </c>
      <c r="Q200" s="36">
        <f>SUMIFS(СВЦЭМ!$F$39:$F$782,СВЦЭМ!$A$39:$A$782,$A200,СВЦЭМ!$B$39:$B$782,Q$190)+'СЕТ СН'!$F$12</f>
        <v>253.26577080999999</v>
      </c>
      <c r="R200" s="36">
        <f>SUMIFS(СВЦЭМ!$F$39:$F$782,СВЦЭМ!$A$39:$A$782,$A200,СВЦЭМ!$B$39:$B$782,R$190)+'СЕТ СН'!$F$12</f>
        <v>229.77499639999999</v>
      </c>
      <c r="S200" s="36">
        <f>SUMIFS(СВЦЭМ!$F$39:$F$782,СВЦЭМ!$A$39:$A$782,$A200,СВЦЭМ!$B$39:$B$782,S$190)+'СЕТ СН'!$F$12</f>
        <v>246.28774881000001</v>
      </c>
      <c r="T200" s="36">
        <f>SUMIFS(СВЦЭМ!$F$39:$F$782,СВЦЭМ!$A$39:$A$782,$A200,СВЦЭМ!$B$39:$B$782,T$190)+'СЕТ СН'!$F$12</f>
        <v>235.84678160999999</v>
      </c>
      <c r="U200" s="36">
        <f>SUMIFS(СВЦЭМ!$F$39:$F$782,СВЦЭМ!$A$39:$A$782,$A200,СВЦЭМ!$B$39:$B$782,U$190)+'СЕТ СН'!$F$12</f>
        <v>228.25291662000001</v>
      </c>
      <c r="V200" s="36">
        <f>SUMIFS(СВЦЭМ!$F$39:$F$782,СВЦЭМ!$A$39:$A$782,$A200,СВЦЭМ!$B$39:$B$782,V$190)+'СЕТ СН'!$F$12</f>
        <v>225.91981944</v>
      </c>
      <c r="W200" s="36">
        <f>SUMIFS(СВЦЭМ!$F$39:$F$782,СВЦЭМ!$A$39:$A$782,$A200,СВЦЭМ!$B$39:$B$782,W$190)+'СЕТ СН'!$F$12</f>
        <v>231.45259257999999</v>
      </c>
      <c r="X200" s="36">
        <f>SUMIFS(СВЦЭМ!$F$39:$F$782,СВЦЭМ!$A$39:$A$782,$A200,СВЦЭМ!$B$39:$B$782,X$190)+'СЕТ СН'!$F$12</f>
        <v>237.85328855</v>
      </c>
      <c r="Y200" s="36">
        <f>SUMIFS(СВЦЭМ!$F$39:$F$782,СВЦЭМ!$A$39:$A$782,$A200,СВЦЭМ!$B$39:$B$782,Y$190)+'СЕТ СН'!$F$12</f>
        <v>239.01595782999999</v>
      </c>
    </row>
    <row r="201" spans="1:25" ht="15.75" x14ac:dyDescent="0.2">
      <c r="A201" s="35">
        <f t="shared" si="5"/>
        <v>45057</v>
      </c>
      <c r="B201" s="36">
        <f>SUMIFS(СВЦЭМ!$F$39:$F$782,СВЦЭМ!$A$39:$A$782,$A201,СВЦЭМ!$B$39:$B$782,B$190)+'СЕТ СН'!$F$12</f>
        <v>244.31126234000001</v>
      </c>
      <c r="C201" s="36">
        <f>SUMIFS(СВЦЭМ!$F$39:$F$782,СВЦЭМ!$A$39:$A$782,$A201,СВЦЭМ!$B$39:$B$782,C$190)+'СЕТ СН'!$F$12</f>
        <v>255.27151013</v>
      </c>
      <c r="D201" s="36">
        <f>SUMIFS(СВЦЭМ!$F$39:$F$782,СВЦЭМ!$A$39:$A$782,$A201,СВЦЭМ!$B$39:$B$782,D$190)+'СЕТ СН'!$F$12</f>
        <v>266.26081959999999</v>
      </c>
      <c r="E201" s="36">
        <f>SUMIFS(СВЦЭМ!$F$39:$F$782,СВЦЭМ!$A$39:$A$782,$A201,СВЦЭМ!$B$39:$B$782,E$190)+'СЕТ СН'!$F$12</f>
        <v>269.00785091</v>
      </c>
      <c r="F201" s="36">
        <f>SUMIFS(СВЦЭМ!$F$39:$F$782,СВЦЭМ!$A$39:$A$782,$A201,СВЦЭМ!$B$39:$B$782,F$190)+'СЕТ СН'!$F$12</f>
        <v>255.51335992</v>
      </c>
      <c r="G201" s="36">
        <f>SUMIFS(СВЦЭМ!$F$39:$F$782,СВЦЭМ!$A$39:$A$782,$A201,СВЦЭМ!$B$39:$B$782,G$190)+'СЕТ СН'!$F$12</f>
        <v>265.17148521000001</v>
      </c>
      <c r="H201" s="36">
        <f>SUMIFS(СВЦЭМ!$F$39:$F$782,СВЦЭМ!$A$39:$A$782,$A201,СВЦЭМ!$B$39:$B$782,H$190)+'СЕТ СН'!$F$12</f>
        <v>253.94101570000001</v>
      </c>
      <c r="I201" s="36">
        <f>SUMIFS(СВЦЭМ!$F$39:$F$782,СВЦЭМ!$A$39:$A$782,$A201,СВЦЭМ!$B$39:$B$782,I$190)+'СЕТ СН'!$F$12</f>
        <v>239.64258312999999</v>
      </c>
      <c r="J201" s="36">
        <f>SUMIFS(СВЦЭМ!$F$39:$F$782,СВЦЭМ!$A$39:$A$782,$A201,СВЦЭМ!$B$39:$B$782,J$190)+'СЕТ СН'!$F$12</f>
        <v>232.95055933</v>
      </c>
      <c r="K201" s="36">
        <f>SUMIFS(СВЦЭМ!$F$39:$F$782,СВЦЭМ!$A$39:$A$782,$A201,СВЦЭМ!$B$39:$B$782,K$190)+'СЕТ СН'!$F$12</f>
        <v>229.62417436000001</v>
      </c>
      <c r="L201" s="36">
        <f>SUMIFS(СВЦЭМ!$F$39:$F$782,СВЦЭМ!$A$39:$A$782,$A201,СВЦЭМ!$B$39:$B$782,L$190)+'СЕТ СН'!$F$12</f>
        <v>230.70470276</v>
      </c>
      <c r="M201" s="36">
        <f>SUMIFS(СВЦЭМ!$F$39:$F$782,СВЦЭМ!$A$39:$A$782,$A201,СВЦЭМ!$B$39:$B$782,M$190)+'СЕТ СН'!$F$12</f>
        <v>228.10797037</v>
      </c>
      <c r="N201" s="36">
        <f>SUMIFS(СВЦЭМ!$F$39:$F$782,СВЦЭМ!$A$39:$A$782,$A201,СВЦЭМ!$B$39:$B$782,N$190)+'СЕТ СН'!$F$12</f>
        <v>237.24188204000001</v>
      </c>
      <c r="O201" s="36">
        <f>SUMIFS(СВЦЭМ!$F$39:$F$782,СВЦЭМ!$A$39:$A$782,$A201,СВЦЭМ!$B$39:$B$782,O$190)+'СЕТ СН'!$F$12</f>
        <v>238.62816321</v>
      </c>
      <c r="P201" s="36">
        <f>SUMIFS(СВЦЭМ!$F$39:$F$782,СВЦЭМ!$A$39:$A$782,$A201,СВЦЭМ!$B$39:$B$782,P$190)+'СЕТ СН'!$F$12</f>
        <v>238.67490340000001</v>
      </c>
      <c r="Q201" s="36">
        <f>SUMIFS(СВЦЭМ!$F$39:$F$782,СВЦЭМ!$A$39:$A$782,$A201,СВЦЭМ!$B$39:$B$782,Q$190)+'СЕТ СН'!$F$12</f>
        <v>239.41740605000001</v>
      </c>
      <c r="R201" s="36">
        <f>SUMIFS(СВЦЭМ!$F$39:$F$782,СВЦЭМ!$A$39:$A$782,$A201,СВЦЭМ!$B$39:$B$782,R$190)+'СЕТ СН'!$F$12</f>
        <v>237.75601576</v>
      </c>
      <c r="S201" s="36">
        <f>SUMIFS(СВЦЭМ!$F$39:$F$782,СВЦЭМ!$A$39:$A$782,$A201,СВЦЭМ!$B$39:$B$782,S$190)+'СЕТ СН'!$F$12</f>
        <v>230.26127288000001</v>
      </c>
      <c r="T201" s="36">
        <f>SUMIFS(СВЦЭМ!$F$39:$F$782,СВЦЭМ!$A$39:$A$782,$A201,СВЦЭМ!$B$39:$B$782,T$190)+'СЕТ СН'!$F$12</f>
        <v>225.72925029000001</v>
      </c>
      <c r="U201" s="36">
        <f>SUMIFS(СВЦЭМ!$F$39:$F$782,СВЦЭМ!$A$39:$A$782,$A201,СВЦЭМ!$B$39:$B$782,U$190)+'СЕТ СН'!$F$12</f>
        <v>228.91533308000001</v>
      </c>
      <c r="V201" s="36">
        <f>SUMIFS(СВЦЭМ!$F$39:$F$782,СВЦЭМ!$A$39:$A$782,$A201,СВЦЭМ!$B$39:$B$782,V$190)+'СЕТ СН'!$F$12</f>
        <v>226.28078299000001</v>
      </c>
      <c r="W201" s="36">
        <f>SUMIFS(СВЦЭМ!$F$39:$F$782,СВЦЭМ!$A$39:$A$782,$A201,СВЦЭМ!$B$39:$B$782,W$190)+'СЕТ СН'!$F$12</f>
        <v>228.66678102</v>
      </c>
      <c r="X201" s="36">
        <f>SUMIFS(СВЦЭМ!$F$39:$F$782,СВЦЭМ!$A$39:$A$782,$A201,СВЦЭМ!$B$39:$B$782,X$190)+'СЕТ СН'!$F$12</f>
        <v>229.60160511000001</v>
      </c>
      <c r="Y201" s="36">
        <f>SUMIFS(СВЦЭМ!$F$39:$F$782,СВЦЭМ!$A$39:$A$782,$A201,СВЦЭМ!$B$39:$B$782,Y$190)+'СЕТ СН'!$F$12</f>
        <v>236.28283995999999</v>
      </c>
    </row>
    <row r="202" spans="1:25" ht="15.75" x14ac:dyDescent="0.2">
      <c r="A202" s="35">
        <f t="shared" si="5"/>
        <v>45058</v>
      </c>
      <c r="B202" s="36">
        <f>SUMIFS(СВЦЭМ!$F$39:$F$782,СВЦЭМ!$A$39:$A$782,$A202,СВЦЭМ!$B$39:$B$782,B$190)+'СЕТ СН'!$F$12</f>
        <v>258.55725311999998</v>
      </c>
      <c r="C202" s="36">
        <f>SUMIFS(СВЦЭМ!$F$39:$F$782,СВЦЭМ!$A$39:$A$782,$A202,СВЦЭМ!$B$39:$B$782,C$190)+'СЕТ СН'!$F$12</f>
        <v>267.89240606999999</v>
      </c>
      <c r="D202" s="36">
        <f>SUMIFS(СВЦЭМ!$F$39:$F$782,СВЦЭМ!$A$39:$A$782,$A202,СВЦЭМ!$B$39:$B$782,D$190)+'СЕТ СН'!$F$12</f>
        <v>269.87570004000003</v>
      </c>
      <c r="E202" s="36">
        <f>SUMIFS(СВЦЭМ!$F$39:$F$782,СВЦЭМ!$A$39:$A$782,$A202,СВЦЭМ!$B$39:$B$782,E$190)+'СЕТ СН'!$F$12</f>
        <v>266.89378338</v>
      </c>
      <c r="F202" s="36">
        <f>SUMIFS(СВЦЭМ!$F$39:$F$782,СВЦЭМ!$A$39:$A$782,$A202,СВЦЭМ!$B$39:$B$782,F$190)+'СЕТ СН'!$F$12</f>
        <v>266.68914519999998</v>
      </c>
      <c r="G202" s="36">
        <f>SUMIFS(СВЦЭМ!$F$39:$F$782,СВЦЭМ!$A$39:$A$782,$A202,СВЦЭМ!$B$39:$B$782,G$190)+'СЕТ СН'!$F$12</f>
        <v>266.00529445000001</v>
      </c>
      <c r="H202" s="36">
        <f>SUMIFS(СВЦЭМ!$F$39:$F$782,СВЦЭМ!$A$39:$A$782,$A202,СВЦЭМ!$B$39:$B$782,H$190)+'СЕТ СН'!$F$12</f>
        <v>244.32156039</v>
      </c>
      <c r="I202" s="36">
        <f>SUMIFS(СВЦЭМ!$F$39:$F$782,СВЦЭМ!$A$39:$A$782,$A202,СВЦЭМ!$B$39:$B$782,I$190)+'СЕТ СН'!$F$12</f>
        <v>238.42206816000001</v>
      </c>
      <c r="J202" s="36">
        <f>SUMIFS(СВЦЭМ!$F$39:$F$782,СВЦЭМ!$A$39:$A$782,$A202,СВЦЭМ!$B$39:$B$782,J$190)+'СЕТ СН'!$F$12</f>
        <v>228.47910879</v>
      </c>
      <c r="K202" s="36">
        <f>SUMIFS(СВЦЭМ!$F$39:$F$782,СВЦЭМ!$A$39:$A$782,$A202,СВЦЭМ!$B$39:$B$782,K$190)+'СЕТ СН'!$F$12</f>
        <v>222.42929427999999</v>
      </c>
      <c r="L202" s="36">
        <f>SUMIFS(СВЦЭМ!$F$39:$F$782,СВЦЭМ!$A$39:$A$782,$A202,СВЦЭМ!$B$39:$B$782,L$190)+'СЕТ СН'!$F$12</f>
        <v>224.49356069999999</v>
      </c>
      <c r="M202" s="36">
        <f>SUMIFS(СВЦЭМ!$F$39:$F$782,СВЦЭМ!$A$39:$A$782,$A202,СВЦЭМ!$B$39:$B$782,M$190)+'СЕТ СН'!$F$12</f>
        <v>229.42242596</v>
      </c>
      <c r="N202" s="36">
        <f>SUMIFS(СВЦЭМ!$F$39:$F$782,СВЦЭМ!$A$39:$A$782,$A202,СВЦЭМ!$B$39:$B$782,N$190)+'СЕТ СН'!$F$12</f>
        <v>236.14743924999999</v>
      </c>
      <c r="O202" s="36">
        <f>SUMIFS(СВЦЭМ!$F$39:$F$782,СВЦЭМ!$A$39:$A$782,$A202,СВЦЭМ!$B$39:$B$782,O$190)+'СЕТ СН'!$F$12</f>
        <v>236.64936137000001</v>
      </c>
      <c r="P202" s="36">
        <f>SUMIFS(СВЦЭМ!$F$39:$F$782,СВЦЭМ!$A$39:$A$782,$A202,СВЦЭМ!$B$39:$B$782,P$190)+'СЕТ СН'!$F$12</f>
        <v>240.28092355999999</v>
      </c>
      <c r="Q202" s="36">
        <f>SUMIFS(СВЦЭМ!$F$39:$F$782,СВЦЭМ!$A$39:$A$782,$A202,СВЦЭМ!$B$39:$B$782,Q$190)+'СЕТ СН'!$F$12</f>
        <v>238.59743904000001</v>
      </c>
      <c r="R202" s="36">
        <f>SUMIFS(СВЦЭМ!$F$39:$F$782,СВЦЭМ!$A$39:$A$782,$A202,СВЦЭМ!$B$39:$B$782,R$190)+'СЕТ СН'!$F$12</f>
        <v>233.86289338</v>
      </c>
      <c r="S202" s="36">
        <f>SUMIFS(СВЦЭМ!$F$39:$F$782,СВЦЭМ!$A$39:$A$782,$A202,СВЦЭМ!$B$39:$B$782,S$190)+'СЕТ СН'!$F$12</f>
        <v>228.82259081000001</v>
      </c>
      <c r="T202" s="36">
        <f>SUMIFS(СВЦЭМ!$F$39:$F$782,СВЦЭМ!$A$39:$A$782,$A202,СВЦЭМ!$B$39:$B$782,T$190)+'СЕТ СН'!$F$12</f>
        <v>224.72453922</v>
      </c>
      <c r="U202" s="36">
        <f>SUMIFS(СВЦЭМ!$F$39:$F$782,СВЦЭМ!$A$39:$A$782,$A202,СВЦЭМ!$B$39:$B$782,U$190)+'СЕТ СН'!$F$12</f>
        <v>218.75096108</v>
      </c>
      <c r="V202" s="36">
        <f>SUMIFS(СВЦЭМ!$F$39:$F$782,СВЦЭМ!$A$39:$A$782,$A202,СВЦЭМ!$B$39:$B$782,V$190)+'СЕТ СН'!$F$12</f>
        <v>217.23887662999999</v>
      </c>
      <c r="W202" s="36">
        <f>SUMIFS(СВЦЭМ!$F$39:$F$782,СВЦЭМ!$A$39:$A$782,$A202,СВЦЭМ!$B$39:$B$782,W$190)+'СЕТ СН'!$F$12</f>
        <v>226.62385993000001</v>
      </c>
      <c r="X202" s="36">
        <f>SUMIFS(СВЦЭМ!$F$39:$F$782,СВЦЭМ!$A$39:$A$782,$A202,СВЦЭМ!$B$39:$B$782,X$190)+'СЕТ СН'!$F$12</f>
        <v>228.98535115999999</v>
      </c>
      <c r="Y202" s="36">
        <f>SUMIFS(СВЦЭМ!$F$39:$F$782,СВЦЭМ!$A$39:$A$782,$A202,СВЦЭМ!$B$39:$B$782,Y$190)+'СЕТ СН'!$F$12</f>
        <v>237.86857849</v>
      </c>
    </row>
    <row r="203" spans="1:25" ht="15.75" x14ac:dyDescent="0.2">
      <c r="A203" s="35">
        <f t="shared" si="5"/>
        <v>45059</v>
      </c>
      <c r="B203" s="36">
        <f>SUMIFS(СВЦЭМ!$F$39:$F$782,СВЦЭМ!$A$39:$A$782,$A203,СВЦЭМ!$B$39:$B$782,B$190)+'СЕТ СН'!$F$12</f>
        <v>248.75924531999999</v>
      </c>
      <c r="C203" s="36">
        <f>SUMIFS(СВЦЭМ!$F$39:$F$782,СВЦЭМ!$A$39:$A$782,$A203,СВЦЭМ!$B$39:$B$782,C$190)+'СЕТ СН'!$F$12</f>
        <v>255.84148784999999</v>
      </c>
      <c r="D203" s="36">
        <f>SUMIFS(СВЦЭМ!$F$39:$F$782,СВЦЭМ!$A$39:$A$782,$A203,СВЦЭМ!$B$39:$B$782,D$190)+'СЕТ СН'!$F$12</f>
        <v>262.6507087</v>
      </c>
      <c r="E203" s="36">
        <f>SUMIFS(СВЦЭМ!$F$39:$F$782,СВЦЭМ!$A$39:$A$782,$A203,СВЦЭМ!$B$39:$B$782,E$190)+'СЕТ СН'!$F$12</f>
        <v>265.34133535000001</v>
      </c>
      <c r="F203" s="36">
        <f>SUMIFS(СВЦЭМ!$F$39:$F$782,СВЦЭМ!$A$39:$A$782,$A203,СВЦЭМ!$B$39:$B$782,F$190)+'СЕТ СН'!$F$12</f>
        <v>265.27694013000001</v>
      </c>
      <c r="G203" s="36">
        <f>SUMIFS(СВЦЭМ!$F$39:$F$782,СВЦЭМ!$A$39:$A$782,$A203,СВЦЭМ!$B$39:$B$782,G$190)+'СЕТ СН'!$F$12</f>
        <v>262.45527684000001</v>
      </c>
      <c r="H203" s="36">
        <f>SUMIFS(СВЦЭМ!$F$39:$F$782,СВЦЭМ!$A$39:$A$782,$A203,СВЦЭМ!$B$39:$B$782,H$190)+'СЕТ СН'!$F$12</f>
        <v>259.32015002999998</v>
      </c>
      <c r="I203" s="36">
        <f>SUMIFS(СВЦЭМ!$F$39:$F$782,СВЦЭМ!$A$39:$A$782,$A203,СВЦЭМ!$B$39:$B$782,I$190)+'СЕТ СН'!$F$12</f>
        <v>247.13599435</v>
      </c>
      <c r="J203" s="36">
        <f>SUMIFS(СВЦЭМ!$F$39:$F$782,СВЦЭМ!$A$39:$A$782,$A203,СВЦЭМ!$B$39:$B$782,J$190)+'СЕТ СН'!$F$12</f>
        <v>238.21520169999999</v>
      </c>
      <c r="K203" s="36">
        <f>SUMIFS(СВЦЭМ!$F$39:$F$782,СВЦЭМ!$A$39:$A$782,$A203,СВЦЭМ!$B$39:$B$782,K$190)+'СЕТ СН'!$F$12</f>
        <v>238.43141940000001</v>
      </c>
      <c r="L203" s="36">
        <f>SUMIFS(СВЦЭМ!$F$39:$F$782,СВЦЭМ!$A$39:$A$782,$A203,СВЦЭМ!$B$39:$B$782,L$190)+'СЕТ СН'!$F$12</f>
        <v>236.6331643</v>
      </c>
      <c r="M203" s="36">
        <f>SUMIFS(СВЦЭМ!$F$39:$F$782,СВЦЭМ!$A$39:$A$782,$A203,СВЦЭМ!$B$39:$B$782,M$190)+'СЕТ СН'!$F$12</f>
        <v>234.01532416000001</v>
      </c>
      <c r="N203" s="36">
        <f>SUMIFS(СВЦЭМ!$F$39:$F$782,СВЦЭМ!$A$39:$A$782,$A203,СВЦЭМ!$B$39:$B$782,N$190)+'СЕТ СН'!$F$12</f>
        <v>238.86950555999999</v>
      </c>
      <c r="O203" s="36">
        <f>SUMIFS(СВЦЭМ!$F$39:$F$782,СВЦЭМ!$A$39:$A$782,$A203,СВЦЭМ!$B$39:$B$782,O$190)+'СЕТ СН'!$F$12</f>
        <v>242.61284386</v>
      </c>
      <c r="P203" s="36">
        <f>SUMIFS(СВЦЭМ!$F$39:$F$782,СВЦЭМ!$A$39:$A$782,$A203,СВЦЭМ!$B$39:$B$782,P$190)+'СЕТ СН'!$F$12</f>
        <v>244.86022141999999</v>
      </c>
      <c r="Q203" s="36">
        <f>SUMIFS(СВЦЭМ!$F$39:$F$782,СВЦЭМ!$A$39:$A$782,$A203,СВЦЭМ!$B$39:$B$782,Q$190)+'СЕТ СН'!$F$12</f>
        <v>248.05856313000001</v>
      </c>
      <c r="R203" s="36">
        <f>SUMIFS(СВЦЭМ!$F$39:$F$782,СВЦЭМ!$A$39:$A$782,$A203,СВЦЭМ!$B$39:$B$782,R$190)+'СЕТ СН'!$F$12</f>
        <v>248.03947611999999</v>
      </c>
      <c r="S203" s="36">
        <f>SUMIFS(СВЦЭМ!$F$39:$F$782,СВЦЭМ!$A$39:$A$782,$A203,СВЦЭМ!$B$39:$B$782,S$190)+'СЕТ СН'!$F$12</f>
        <v>244.00785449</v>
      </c>
      <c r="T203" s="36">
        <f>SUMIFS(СВЦЭМ!$F$39:$F$782,СВЦЭМ!$A$39:$A$782,$A203,СВЦЭМ!$B$39:$B$782,T$190)+'СЕТ СН'!$F$12</f>
        <v>240.08413411999999</v>
      </c>
      <c r="U203" s="36">
        <f>SUMIFS(СВЦЭМ!$F$39:$F$782,СВЦЭМ!$A$39:$A$782,$A203,СВЦЭМ!$B$39:$B$782,U$190)+'СЕТ СН'!$F$12</f>
        <v>224.45782743999999</v>
      </c>
      <c r="V203" s="36">
        <f>SUMIFS(СВЦЭМ!$F$39:$F$782,СВЦЭМ!$A$39:$A$782,$A203,СВЦЭМ!$B$39:$B$782,V$190)+'СЕТ СН'!$F$12</f>
        <v>225.87683021999999</v>
      </c>
      <c r="W203" s="36">
        <f>SUMIFS(СВЦЭМ!$F$39:$F$782,СВЦЭМ!$A$39:$A$782,$A203,СВЦЭМ!$B$39:$B$782,W$190)+'СЕТ СН'!$F$12</f>
        <v>225.22236713000001</v>
      </c>
      <c r="X203" s="36">
        <f>SUMIFS(СВЦЭМ!$F$39:$F$782,СВЦЭМ!$A$39:$A$782,$A203,СВЦЭМ!$B$39:$B$782,X$190)+'СЕТ СН'!$F$12</f>
        <v>232.36951393000001</v>
      </c>
      <c r="Y203" s="36">
        <f>SUMIFS(СВЦЭМ!$F$39:$F$782,СВЦЭМ!$A$39:$A$782,$A203,СВЦЭМ!$B$39:$B$782,Y$190)+'СЕТ СН'!$F$12</f>
        <v>232.97834176999999</v>
      </c>
    </row>
    <row r="204" spans="1:25" ht="15.75" x14ac:dyDescent="0.2">
      <c r="A204" s="35">
        <f t="shared" si="5"/>
        <v>45060</v>
      </c>
      <c r="B204" s="36">
        <f>SUMIFS(СВЦЭМ!$F$39:$F$782,СВЦЭМ!$A$39:$A$782,$A204,СВЦЭМ!$B$39:$B$782,B$190)+'СЕТ СН'!$F$12</f>
        <v>242.78846089999999</v>
      </c>
      <c r="C204" s="36">
        <f>SUMIFS(СВЦЭМ!$F$39:$F$782,СВЦЭМ!$A$39:$A$782,$A204,СВЦЭМ!$B$39:$B$782,C$190)+'СЕТ СН'!$F$12</f>
        <v>254.87887434000001</v>
      </c>
      <c r="D204" s="36">
        <f>SUMIFS(СВЦЭМ!$F$39:$F$782,СВЦЭМ!$A$39:$A$782,$A204,СВЦЭМ!$B$39:$B$782,D$190)+'СЕТ СН'!$F$12</f>
        <v>264.80005821999998</v>
      </c>
      <c r="E204" s="36">
        <f>SUMIFS(СВЦЭМ!$F$39:$F$782,СВЦЭМ!$A$39:$A$782,$A204,СВЦЭМ!$B$39:$B$782,E$190)+'СЕТ СН'!$F$12</f>
        <v>263.69516012000003</v>
      </c>
      <c r="F204" s="36">
        <f>SUMIFS(СВЦЭМ!$F$39:$F$782,СВЦЭМ!$A$39:$A$782,$A204,СВЦЭМ!$B$39:$B$782,F$190)+'СЕТ СН'!$F$12</f>
        <v>265.09765024000001</v>
      </c>
      <c r="G204" s="36">
        <f>SUMIFS(СВЦЭМ!$F$39:$F$782,СВЦЭМ!$A$39:$A$782,$A204,СВЦЭМ!$B$39:$B$782,G$190)+'СЕТ СН'!$F$12</f>
        <v>263.33056286999999</v>
      </c>
      <c r="H204" s="36">
        <f>SUMIFS(СВЦЭМ!$F$39:$F$782,СВЦЭМ!$A$39:$A$782,$A204,СВЦЭМ!$B$39:$B$782,H$190)+'СЕТ СН'!$F$12</f>
        <v>263.29484740999999</v>
      </c>
      <c r="I204" s="36">
        <f>SUMIFS(СВЦЭМ!$F$39:$F$782,СВЦЭМ!$A$39:$A$782,$A204,СВЦЭМ!$B$39:$B$782,I$190)+'СЕТ СН'!$F$12</f>
        <v>255.82326358</v>
      </c>
      <c r="J204" s="36">
        <f>SUMIFS(СВЦЭМ!$F$39:$F$782,СВЦЭМ!$A$39:$A$782,$A204,СВЦЭМ!$B$39:$B$782,J$190)+'СЕТ СН'!$F$12</f>
        <v>244.25145842000001</v>
      </c>
      <c r="K204" s="36">
        <f>SUMIFS(СВЦЭМ!$F$39:$F$782,СВЦЭМ!$A$39:$A$782,$A204,СВЦЭМ!$B$39:$B$782,K$190)+'СЕТ СН'!$F$12</f>
        <v>233.74923464</v>
      </c>
      <c r="L204" s="36">
        <f>SUMIFS(СВЦЭМ!$F$39:$F$782,СВЦЭМ!$A$39:$A$782,$A204,СВЦЭМ!$B$39:$B$782,L$190)+'СЕТ СН'!$F$12</f>
        <v>229.76612356999999</v>
      </c>
      <c r="M204" s="36">
        <f>SUMIFS(СВЦЭМ!$F$39:$F$782,СВЦЭМ!$A$39:$A$782,$A204,СВЦЭМ!$B$39:$B$782,M$190)+'СЕТ СН'!$F$12</f>
        <v>228.34277797999999</v>
      </c>
      <c r="N204" s="36">
        <f>SUMIFS(СВЦЭМ!$F$39:$F$782,СВЦЭМ!$A$39:$A$782,$A204,СВЦЭМ!$B$39:$B$782,N$190)+'СЕТ СН'!$F$12</f>
        <v>231.55367405999999</v>
      </c>
      <c r="O204" s="36">
        <f>SUMIFS(СВЦЭМ!$F$39:$F$782,СВЦЭМ!$A$39:$A$782,$A204,СВЦЭМ!$B$39:$B$782,O$190)+'СЕТ СН'!$F$12</f>
        <v>236.2104861</v>
      </c>
      <c r="P204" s="36">
        <f>SUMIFS(СВЦЭМ!$F$39:$F$782,СВЦЭМ!$A$39:$A$782,$A204,СВЦЭМ!$B$39:$B$782,P$190)+'СЕТ СН'!$F$12</f>
        <v>238.44488551000001</v>
      </c>
      <c r="Q204" s="36">
        <f>SUMIFS(СВЦЭМ!$F$39:$F$782,СВЦЭМ!$A$39:$A$782,$A204,СВЦЭМ!$B$39:$B$782,Q$190)+'СЕТ СН'!$F$12</f>
        <v>241.17030491</v>
      </c>
      <c r="R204" s="36">
        <f>SUMIFS(СВЦЭМ!$F$39:$F$782,СВЦЭМ!$A$39:$A$782,$A204,СВЦЭМ!$B$39:$B$782,R$190)+'СЕТ СН'!$F$12</f>
        <v>238.44310064000001</v>
      </c>
      <c r="S204" s="36">
        <f>SUMIFS(СВЦЭМ!$F$39:$F$782,СВЦЭМ!$A$39:$A$782,$A204,СВЦЭМ!$B$39:$B$782,S$190)+'СЕТ СН'!$F$12</f>
        <v>233.51531944000001</v>
      </c>
      <c r="T204" s="36">
        <f>SUMIFS(СВЦЭМ!$F$39:$F$782,СВЦЭМ!$A$39:$A$782,$A204,СВЦЭМ!$B$39:$B$782,T$190)+'СЕТ СН'!$F$12</f>
        <v>231.63985787999999</v>
      </c>
      <c r="U204" s="36">
        <f>SUMIFS(СВЦЭМ!$F$39:$F$782,СВЦЭМ!$A$39:$A$782,$A204,СВЦЭМ!$B$39:$B$782,U$190)+'СЕТ СН'!$F$12</f>
        <v>227.57525587999999</v>
      </c>
      <c r="V204" s="36">
        <f>SUMIFS(СВЦЭМ!$F$39:$F$782,СВЦЭМ!$A$39:$A$782,$A204,СВЦЭМ!$B$39:$B$782,V$190)+'СЕТ СН'!$F$12</f>
        <v>224.08929223000001</v>
      </c>
      <c r="W204" s="36">
        <f>SUMIFS(СВЦЭМ!$F$39:$F$782,СВЦЭМ!$A$39:$A$782,$A204,СВЦЭМ!$B$39:$B$782,W$190)+'СЕТ СН'!$F$12</f>
        <v>218.990759</v>
      </c>
      <c r="X204" s="36">
        <f>SUMIFS(СВЦЭМ!$F$39:$F$782,СВЦЭМ!$A$39:$A$782,$A204,СВЦЭМ!$B$39:$B$782,X$190)+'СЕТ СН'!$F$12</f>
        <v>225.03461118999999</v>
      </c>
      <c r="Y204" s="36">
        <f>SUMIFS(СВЦЭМ!$F$39:$F$782,СВЦЭМ!$A$39:$A$782,$A204,СВЦЭМ!$B$39:$B$782,Y$190)+'СЕТ СН'!$F$12</f>
        <v>235.04584202000001</v>
      </c>
    </row>
    <row r="205" spans="1:25" ht="15.75" x14ac:dyDescent="0.2">
      <c r="A205" s="35">
        <f t="shared" si="5"/>
        <v>45061</v>
      </c>
      <c r="B205" s="36">
        <f>SUMIFS(СВЦЭМ!$F$39:$F$782,СВЦЭМ!$A$39:$A$782,$A205,СВЦЭМ!$B$39:$B$782,B$190)+'СЕТ СН'!$F$12</f>
        <v>248.21056519000001</v>
      </c>
      <c r="C205" s="36">
        <f>SUMIFS(СВЦЭМ!$F$39:$F$782,СВЦЭМ!$A$39:$A$782,$A205,СВЦЭМ!$B$39:$B$782,C$190)+'СЕТ СН'!$F$12</f>
        <v>258.36765041000001</v>
      </c>
      <c r="D205" s="36">
        <f>SUMIFS(СВЦЭМ!$F$39:$F$782,СВЦЭМ!$A$39:$A$782,$A205,СВЦЭМ!$B$39:$B$782,D$190)+'СЕТ СН'!$F$12</f>
        <v>271.66552725999998</v>
      </c>
      <c r="E205" s="36">
        <f>SUMIFS(СВЦЭМ!$F$39:$F$782,СВЦЭМ!$A$39:$A$782,$A205,СВЦЭМ!$B$39:$B$782,E$190)+'СЕТ СН'!$F$12</f>
        <v>271.36662897000002</v>
      </c>
      <c r="F205" s="36">
        <f>SUMIFS(СВЦЭМ!$F$39:$F$782,СВЦЭМ!$A$39:$A$782,$A205,СВЦЭМ!$B$39:$B$782,F$190)+'СЕТ СН'!$F$12</f>
        <v>269.21007121999997</v>
      </c>
      <c r="G205" s="36">
        <f>SUMIFS(СВЦЭМ!$F$39:$F$782,СВЦЭМ!$A$39:$A$782,$A205,СВЦЭМ!$B$39:$B$782,G$190)+'СЕТ СН'!$F$12</f>
        <v>264.11231866000003</v>
      </c>
      <c r="H205" s="36">
        <f>SUMIFS(СВЦЭМ!$F$39:$F$782,СВЦЭМ!$A$39:$A$782,$A205,СВЦЭМ!$B$39:$B$782,H$190)+'СЕТ СН'!$F$12</f>
        <v>256.37464007</v>
      </c>
      <c r="I205" s="36">
        <f>SUMIFS(СВЦЭМ!$F$39:$F$782,СВЦЭМ!$A$39:$A$782,$A205,СВЦЭМ!$B$39:$B$782,I$190)+'СЕТ СН'!$F$12</f>
        <v>248.49635316999999</v>
      </c>
      <c r="J205" s="36">
        <f>SUMIFS(СВЦЭМ!$F$39:$F$782,СВЦЭМ!$A$39:$A$782,$A205,СВЦЭМ!$B$39:$B$782,J$190)+'СЕТ СН'!$F$12</f>
        <v>237.93928761000001</v>
      </c>
      <c r="K205" s="36">
        <f>SUMIFS(СВЦЭМ!$F$39:$F$782,СВЦЭМ!$A$39:$A$782,$A205,СВЦЭМ!$B$39:$B$782,K$190)+'СЕТ СН'!$F$12</f>
        <v>235.36704521999999</v>
      </c>
      <c r="L205" s="36">
        <f>SUMIFS(СВЦЭМ!$F$39:$F$782,СВЦЭМ!$A$39:$A$782,$A205,СВЦЭМ!$B$39:$B$782,L$190)+'СЕТ СН'!$F$12</f>
        <v>233.57074924</v>
      </c>
      <c r="M205" s="36">
        <f>SUMIFS(СВЦЭМ!$F$39:$F$782,СВЦЭМ!$A$39:$A$782,$A205,СВЦЭМ!$B$39:$B$782,M$190)+'СЕТ СН'!$F$12</f>
        <v>232.77863735</v>
      </c>
      <c r="N205" s="36">
        <f>SUMIFS(СВЦЭМ!$F$39:$F$782,СВЦЭМ!$A$39:$A$782,$A205,СВЦЭМ!$B$39:$B$782,N$190)+'СЕТ СН'!$F$12</f>
        <v>241.87074827999999</v>
      </c>
      <c r="O205" s="36">
        <f>SUMIFS(СВЦЭМ!$F$39:$F$782,СВЦЭМ!$A$39:$A$782,$A205,СВЦЭМ!$B$39:$B$782,O$190)+'СЕТ СН'!$F$12</f>
        <v>241.9956895</v>
      </c>
      <c r="P205" s="36">
        <f>SUMIFS(СВЦЭМ!$F$39:$F$782,СВЦЭМ!$A$39:$A$782,$A205,СВЦЭМ!$B$39:$B$782,P$190)+'СЕТ СН'!$F$12</f>
        <v>240.62187539999999</v>
      </c>
      <c r="Q205" s="36">
        <f>SUMIFS(СВЦЭМ!$F$39:$F$782,СВЦЭМ!$A$39:$A$782,$A205,СВЦЭМ!$B$39:$B$782,Q$190)+'СЕТ СН'!$F$12</f>
        <v>240.66192445999999</v>
      </c>
      <c r="R205" s="36">
        <f>SUMIFS(СВЦЭМ!$F$39:$F$782,СВЦЭМ!$A$39:$A$782,$A205,СВЦЭМ!$B$39:$B$782,R$190)+'СЕТ СН'!$F$12</f>
        <v>243.61197967999999</v>
      </c>
      <c r="S205" s="36">
        <f>SUMIFS(СВЦЭМ!$F$39:$F$782,СВЦЭМ!$A$39:$A$782,$A205,СВЦЭМ!$B$39:$B$782,S$190)+'СЕТ СН'!$F$12</f>
        <v>235.75095053999999</v>
      </c>
      <c r="T205" s="36">
        <f>SUMIFS(СВЦЭМ!$F$39:$F$782,СВЦЭМ!$A$39:$A$782,$A205,СВЦЭМ!$B$39:$B$782,T$190)+'СЕТ СН'!$F$12</f>
        <v>225.42848631999999</v>
      </c>
      <c r="U205" s="36">
        <f>SUMIFS(СВЦЭМ!$F$39:$F$782,СВЦЭМ!$A$39:$A$782,$A205,СВЦЭМ!$B$39:$B$782,U$190)+'СЕТ СН'!$F$12</f>
        <v>218.16007855999999</v>
      </c>
      <c r="V205" s="36">
        <f>SUMIFS(СВЦЭМ!$F$39:$F$782,СВЦЭМ!$A$39:$A$782,$A205,СВЦЭМ!$B$39:$B$782,V$190)+'СЕТ СН'!$F$12</f>
        <v>214.83471821000001</v>
      </c>
      <c r="W205" s="36">
        <f>SUMIFS(СВЦЭМ!$F$39:$F$782,СВЦЭМ!$A$39:$A$782,$A205,СВЦЭМ!$B$39:$B$782,W$190)+'СЕТ СН'!$F$12</f>
        <v>222.71780082999999</v>
      </c>
      <c r="X205" s="36">
        <f>SUMIFS(СВЦЭМ!$F$39:$F$782,СВЦЭМ!$A$39:$A$782,$A205,СВЦЭМ!$B$39:$B$782,X$190)+'СЕТ СН'!$F$12</f>
        <v>229.78569027</v>
      </c>
      <c r="Y205" s="36">
        <f>SUMIFS(СВЦЭМ!$F$39:$F$782,СВЦЭМ!$A$39:$A$782,$A205,СВЦЭМ!$B$39:$B$782,Y$190)+'СЕТ СН'!$F$12</f>
        <v>239.18158396999999</v>
      </c>
    </row>
    <row r="206" spans="1:25" ht="15.75" x14ac:dyDescent="0.2">
      <c r="A206" s="35">
        <f t="shared" si="5"/>
        <v>45062</v>
      </c>
      <c r="B206" s="36">
        <f>SUMIFS(СВЦЭМ!$F$39:$F$782,СВЦЭМ!$A$39:$A$782,$A206,СВЦЭМ!$B$39:$B$782,B$190)+'СЕТ СН'!$F$12</f>
        <v>257.27441175000001</v>
      </c>
      <c r="C206" s="36">
        <f>SUMIFS(СВЦЭМ!$F$39:$F$782,СВЦЭМ!$A$39:$A$782,$A206,СВЦЭМ!$B$39:$B$782,C$190)+'СЕТ СН'!$F$12</f>
        <v>262.42526466999999</v>
      </c>
      <c r="D206" s="36">
        <f>SUMIFS(СВЦЭМ!$F$39:$F$782,СВЦЭМ!$A$39:$A$782,$A206,СВЦЭМ!$B$39:$B$782,D$190)+'СЕТ СН'!$F$12</f>
        <v>265.48014069999999</v>
      </c>
      <c r="E206" s="36">
        <f>SUMIFS(СВЦЭМ!$F$39:$F$782,СВЦЭМ!$A$39:$A$782,$A206,СВЦЭМ!$B$39:$B$782,E$190)+'СЕТ СН'!$F$12</f>
        <v>262.42208416</v>
      </c>
      <c r="F206" s="36">
        <f>SUMIFS(СВЦЭМ!$F$39:$F$782,СВЦЭМ!$A$39:$A$782,$A206,СВЦЭМ!$B$39:$B$782,F$190)+'СЕТ СН'!$F$12</f>
        <v>262.35660915</v>
      </c>
      <c r="G206" s="36">
        <f>SUMIFS(СВЦЭМ!$F$39:$F$782,СВЦЭМ!$A$39:$A$782,$A206,СВЦЭМ!$B$39:$B$782,G$190)+'СЕТ СН'!$F$12</f>
        <v>263.37205293</v>
      </c>
      <c r="H206" s="36">
        <f>SUMIFS(СВЦЭМ!$F$39:$F$782,СВЦЭМ!$A$39:$A$782,$A206,СВЦЭМ!$B$39:$B$782,H$190)+'СЕТ СН'!$F$12</f>
        <v>244.97069958</v>
      </c>
      <c r="I206" s="36">
        <f>SUMIFS(СВЦЭМ!$F$39:$F$782,СВЦЭМ!$A$39:$A$782,$A206,СВЦЭМ!$B$39:$B$782,I$190)+'СЕТ СН'!$F$12</f>
        <v>242.96291632000001</v>
      </c>
      <c r="J206" s="36">
        <f>SUMIFS(СВЦЭМ!$F$39:$F$782,СВЦЭМ!$A$39:$A$782,$A206,СВЦЭМ!$B$39:$B$782,J$190)+'СЕТ СН'!$F$12</f>
        <v>229.78501241000001</v>
      </c>
      <c r="K206" s="36">
        <f>SUMIFS(СВЦЭМ!$F$39:$F$782,СВЦЭМ!$A$39:$A$782,$A206,СВЦЭМ!$B$39:$B$782,K$190)+'СЕТ СН'!$F$12</f>
        <v>228.92897617</v>
      </c>
      <c r="L206" s="36">
        <f>SUMIFS(СВЦЭМ!$F$39:$F$782,СВЦЭМ!$A$39:$A$782,$A206,СВЦЭМ!$B$39:$B$782,L$190)+'СЕТ СН'!$F$12</f>
        <v>229.68301525999999</v>
      </c>
      <c r="M206" s="36">
        <f>SUMIFS(СВЦЭМ!$F$39:$F$782,СВЦЭМ!$A$39:$A$782,$A206,СВЦЭМ!$B$39:$B$782,M$190)+'СЕТ СН'!$F$12</f>
        <v>233.45470090000001</v>
      </c>
      <c r="N206" s="36">
        <f>SUMIFS(СВЦЭМ!$F$39:$F$782,СВЦЭМ!$A$39:$A$782,$A206,СВЦЭМ!$B$39:$B$782,N$190)+'СЕТ СН'!$F$12</f>
        <v>239.36002658999999</v>
      </c>
      <c r="O206" s="36">
        <f>SUMIFS(СВЦЭМ!$F$39:$F$782,СВЦЭМ!$A$39:$A$782,$A206,СВЦЭМ!$B$39:$B$782,O$190)+'СЕТ СН'!$F$12</f>
        <v>241.55773593999999</v>
      </c>
      <c r="P206" s="36">
        <f>SUMIFS(СВЦЭМ!$F$39:$F$782,СВЦЭМ!$A$39:$A$782,$A206,СВЦЭМ!$B$39:$B$782,P$190)+'СЕТ СН'!$F$12</f>
        <v>242.68266</v>
      </c>
      <c r="Q206" s="36">
        <f>SUMIFS(СВЦЭМ!$F$39:$F$782,СВЦЭМ!$A$39:$A$782,$A206,СВЦЭМ!$B$39:$B$782,Q$190)+'СЕТ СН'!$F$12</f>
        <v>241.19445103999999</v>
      </c>
      <c r="R206" s="36">
        <f>SUMIFS(СВЦЭМ!$F$39:$F$782,СВЦЭМ!$A$39:$A$782,$A206,СВЦЭМ!$B$39:$B$782,R$190)+'СЕТ СН'!$F$12</f>
        <v>234.82136292999999</v>
      </c>
      <c r="S206" s="36">
        <f>SUMIFS(СВЦЭМ!$F$39:$F$782,СВЦЭМ!$A$39:$A$782,$A206,СВЦЭМ!$B$39:$B$782,S$190)+'СЕТ СН'!$F$12</f>
        <v>230.04926483</v>
      </c>
      <c r="T206" s="36">
        <f>SUMIFS(СВЦЭМ!$F$39:$F$782,СВЦЭМ!$A$39:$A$782,$A206,СВЦЭМ!$B$39:$B$782,T$190)+'СЕТ СН'!$F$12</f>
        <v>213.73578807999999</v>
      </c>
      <c r="U206" s="36">
        <f>SUMIFS(СВЦЭМ!$F$39:$F$782,СВЦЭМ!$A$39:$A$782,$A206,СВЦЭМ!$B$39:$B$782,U$190)+'СЕТ СН'!$F$12</f>
        <v>202.50709445000001</v>
      </c>
      <c r="V206" s="36">
        <f>SUMIFS(СВЦЭМ!$F$39:$F$782,СВЦЭМ!$A$39:$A$782,$A206,СВЦЭМ!$B$39:$B$782,V$190)+'СЕТ СН'!$F$12</f>
        <v>203.52228822999999</v>
      </c>
      <c r="W206" s="36">
        <f>SUMIFS(СВЦЭМ!$F$39:$F$782,СВЦЭМ!$A$39:$A$782,$A206,СВЦЭМ!$B$39:$B$782,W$190)+'СЕТ СН'!$F$12</f>
        <v>211.84879853000001</v>
      </c>
      <c r="X206" s="36">
        <f>SUMIFS(СВЦЭМ!$F$39:$F$782,СВЦЭМ!$A$39:$A$782,$A206,СВЦЭМ!$B$39:$B$782,X$190)+'СЕТ СН'!$F$12</f>
        <v>219.01829845</v>
      </c>
      <c r="Y206" s="36">
        <f>SUMIFS(СВЦЭМ!$F$39:$F$782,СВЦЭМ!$A$39:$A$782,$A206,СВЦЭМ!$B$39:$B$782,Y$190)+'СЕТ СН'!$F$12</f>
        <v>232.79262301</v>
      </c>
    </row>
    <row r="207" spans="1:25" ht="15.75" x14ac:dyDescent="0.2">
      <c r="A207" s="35">
        <f t="shared" si="5"/>
        <v>45063</v>
      </c>
      <c r="B207" s="36">
        <f>SUMIFS(СВЦЭМ!$F$39:$F$782,СВЦЭМ!$A$39:$A$782,$A207,СВЦЭМ!$B$39:$B$782,B$190)+'СЕТ СН'!$F$12</f>
        <v>243.47676544000001</v>
      </c>
      <c r="C207" s="36">
        <f>SUMIFS(СВЦЭМ!$F$39:$F$782,СВЦЭМ!$A$39:$A$782,$A207,СВЦЭМ!$B$39:$B$782,C$190)+'СЕТ СН'!$F$12</f>
        <v>258.00492768999999</v>
      </c>
      <c r="D207" s="36">
        <f>SUMIFS(СВЦЭМ!$F$39:$F$782,СВЦЭМ!$A$39:$A$782,$A207,СВЦЭМ!$B$39:$B$782,D$190)+'СЕТ СН'!$F$12</f>
        <v>254.74093839</v>
      </c>
      <c r="E207" s="36">
        <f>SUMIFS(СВЦЭМ!$F$39:$F$782,СВЦЭМ!$A$39:$A$782,$A207,СВЦЭМ!$B$39:$B$782,E$190)+'СЕТ СН'!$F$12</f>
        <v>267.19546718999999</v>
      </c>
      <c r="F207" s="36">
        <f>SUMIFS(СВЦЭМ!$F$39:$F$782,СВЦЭМ!$A$39:$A$782,$A207,СВЦЭМ!$B$39:$B$782,F$190)+'СЕТ СН'!$F$12</f>
        <v>267.07194330999999</v>
      </c>
      <c r="G207" s="36">
        <f>SUMIFS(СВЦЭМ!$F$39:$F$782,СВЦЭМ!$A$39:$A$782,$A207,СВЦЭМ!$B$39:$B$782,G$190)+'СЕТ СН'!$F$12</f>
        <v>254.88530198000001</v>
      </c>
      <c r="H207" s="36">
        <f>SUMIFS(СВЦЭМ!$F$39:$F$782,СВЦЭМ!$A$39:$A$782,$A207,СВЦЭМ!$B$39:$B$782,H$190)+'СЕТ СН'!$F$12</f>
        <v>248.49187395000001</v>
      </c>
      <c r="I207" s="36">
        <f>SUMIFS(СВЦЭМ!$F$39:$F$782,СВЦЭМ!$A$39:$A$782,$A207,СВЦЭМ!$B$39:$B$782,I$190)+'СЕТ СН'!$F$12</f>
        <v>239.31410614999999</v>
      </c>
      <c r="J207" s="36">
        <f>SUMIFS(СВЦЭМ!$F$39:$F$782,СВЦЭМ!$A$39:$A$782,$A207,СВЦЭМ!$B$39:$B$782,J$190)+'СЕТ СН'!$F$12</f>
        <v>235.16322063999999</v>
      </c>
      <c r="K207" s="36">
        <f>SUMIFS(СВЦЭМ!$F$39:$F$782,СВЦЭМ!$A$39:$A$782,$A207,СВЦЭМ!$B$39:$B$782,K$190)+'СЕТ СН'!$F$12</f>
        <v>231.34147256</v>
      </c>
      <c r="L207" s="36">
        <f>SUMIFS(СВЦЭМ!$F$39:$F$782,СВЦЭМ!$A$39:$A$782,$A207,СВЦЭМ!$B$39:$B$782,L$190)+'СЕТ СН'!$F$12</f>
        <v>229.78753270000001</v>
      </c>
      <c r="M207" s="36">
        <f>SUMIFS(СВЦЭМ!$F$39:$F$782,СВЦЭМ!$A$39:$A$782,$A207,СВЦЭМ!$B$39:$B$782,M$190)+'СЕТ СН'!$F$12</f>
        <v>234.22277968</v>
      </c>
      <c r="N207" s="36">
        <f>SUMIFS(СВЦЭМ!$F$39:$F$782,СВЦЭМ!$A$39:$A$782,$A207,СВЦЭМ!$B$39:$B$782,N$190)+'СЕТ СН'!$F$12</f>
        <v>247.88844907000001</v>
      </c>
      <c r="O207" s="36">
        <f>SUMIFS(СВЦЭМ!$F$39:$F$782,СВЦЭМ!$A$39:$A$782,$A207,СВЦЭМ!$B$39:$B$782,O$190)+'СЕТ СН'!$F$12</f>
        <v>242.82044997</v>
      </c>
      <c r="P207" s="36">
        <f>SUMIFS(СВЦЭМ!$F$39:$F$782,СВЦЭМ!$A$39:$A$782,$A207,СВЦЭМ!$B$39:$B$782,P$190)+'СЕТ СН'!$F$12</f>
        <v>244.0183313</v>
      </c>
      <c r="Q207" s="36">
        <f>SUMIFS(СВЦЭМ!$F$39:$F$782,СВЦЭМ!$A$39:$A$782,$A207,СВЦЭМ!$B$39:$B$782,Q$190)+'СЕТ СН'!$F$12</f>
        <v>254.99004633000001</v>
      </c>
      <c r="R207" s="36">
        <f>SUMIFS(СВЦЭМ!$F$39:$F$782,СВЦЭМ!$A$39:$A$782,$A207,СВЦЭМ!$B$39:$B$782,R$190)+'СЕТ СН'!$F$12</f>
        <v>245.70890549000001</v>
      </c>
      <c r="S207" s="36">
        <f>SUMIFS(СВЦЭМ!$F$39:$F$782,СВЦЭМ!$A$39:$A$782,$A207,СВЦЭМ!$B$39:$B$782,S$190)+'СЕТ СН'!$F$12</f>
        <v>238.39502232999999</v>
      </c>
      <c r="T207" s="36">
        <f>SUMIFS(СВЦЭМ!$F$39:$F$782,СВЦЭМ!$A$39:$A$782,$A207,СВЦЭМ!$B$39:$B$782,T$190)+'СЕТ СН'!$F$12</f>
        <v>229.57515526</v>
      </c>
      <c r="U207" s="36">
        <f>SUMIFS(СВЦЭМ!$F$39:$F$782,СВЦЭМ!$A$39:$A$782,$A207,СВЦЭМ!$B$39:$B$782,U$190)+'СЕТ СН'!$F$12</f>
        <v>224.91029380000001</v>
      </c>
      <c r="V207" s="36">
        <f>SUMIFS(СВЦЭМ!$F$39:$F$782,СВЦЭМ!$A$39:$A$782,$A207,СВЦЭМ!$B$39:$B$782,V$190)+'СЕТ СН'!$F$12</f>
        <v>222.74241018999999</v>
      </c>
      <c r="W207" s="36">
        <f>SUMIFS(СВЦЭМ!$F$39:$F$782,СВЦЭМ!$A$39:$A$782,$A207,СВЦЭМ!$B$39:$B$782,W$190)+'СЕТ СН'!$F$12</f>
        <v>218.20611883000001</v>
      </c>
      <c r="X207" s="36">
        <f>SUMIFS(СВЦЭМ!$F$39:$F$782,СВЦЭМ!$A$39:$A$782,$A207,СВЦЭМ!$B$39:$B$782,X$190)+'СЕТ СН'!$F$12</f>
        <v>222.44974511999999</v>
      </c>
      <c r="Y207" s="36">
        <f>SUMIFS(СВЦЭМ!$F$39:$F$782,СВЦЭМ!$A$39:$A$782,$A207,СВЦЭМ!$B$39:$B$782,Y$190)+'СЕТ СН'!$F$12</f>
        <v>235.27361424</v>
      </c>
    </row>
    <row r="208" spans="1:25" ht="15.75" x14ac:dyDescent="0.2">
      <c r="A208" s="35">
        <f t="shared" si="5"/>
        <v>45064</v>
      </c>
      <c r="B208" s="36">
        <f>SUMIFS(СВЦЭМ!$F$39:$F$782,СВЦЭМ!$A$39:$A$782,$A208,СВЦЭМ!$B$39:$B$782,B$190)+'СЕТ СН'!$F$12</f>
        <v>244.55830635999999</v>
      </c>
      <c r="C208" s="36">
        <f>SUMIFS(СВЦЭМ!$F$39:$F$782,СВЦЭМ!$A$39:$A$782,$A208,СВЦЭМ!$B$39:$B$782,C$190)+'СЕТ СН'!$F$12</f>
        <v>256.18902478000001</v>
      </c>
      <c r="D208" s="36">
        <f>SUMIFS(СВЦЭМ!$F$39:$F$782,СВЦЭМ!$A$39:$A$782,$A208,СВЦЭМ!$B$39:$B$782,D$190)+'СЕТ СН'!$F$12</f>
        <v>262.88494925999998</v>
      </c>
      <c r="E208" s="36">
        <f>SUMIFS(СВЦЭМ!$F$39:$F$782,СВЦЭМ!$A$39:$A$782,$A208,СВЦЭМ!$B$39:$B$782,E$190)+'СЕТ СН'!$F$12</f>
        <v>271.26405690000001</v>
      </c>
      <c r="F208" s="36">
        <f>SUMIFS(СВЦЭМ!$F$39:$F$782,СВЦЭМ!$A$39:$A$782,$A208,СВЦЭМ!$B$39:$B$782,F$190)+'СЕТ СН'!$F$12</f>
        <v>273.63725698000002</v>
      </c>
      <c r="G208" s="36">
        <f>SUMIFS(СВЦЭМ!$F$39:$F$782,СВЦЭМ!$A$39:$A$782,$A208,СВЦЭМ!$B$39:$B$782,G$190)+'СЕТ СН'!$F$12</f>
        <v>269.01074111000003</v>
      </c>
      <c r="H208" s="36">
        <f>SUMIFS(СВЦЭМ!$F$39:$F$782,СВЦЭМ!$A$39:$A$782,$A208,СВЦЭМ!$B$39:$B$782,H$190)+'СЕТ СН'!$F$12</f>
        <v>257.76283183999999</v>
      </c>
      <c r="I208" s="36">
        <f>SUMIFS(СВЦЭМ!$F$39:$F$782,СВЦЭМ!$A$39:$A$782,$A208,СВЦЭМ!$B$39:$B$782,I$190)+'СЕТ СН'!$F$12</f>
        <v>241.88931758999999</v>
      </c>
      <c r="J208" s="36">
        <f>SUMIFS(СВЦЭМ!$F$39:$F$782,СВЦЭМ!$A$39:$A$782,$A208,СВЦЭМ!$B$39:$B$782,J$190)+'СЕТ СН'!$F$12</f>
        <v>231.98233955000001</v>
      </c>
      <c r="K208" s="36">
        <f>SUMIFS(СВЦЭМ!$F$39:$F$782,СВЦЭМ!$A$39:$A$782,$A208,СВЦЭМ!$B$39:$B$782,K$190)+'СЕТ СН'!$F$12</f>
        <v>231.22218910999999</v>
      </c>
      <c r="L208" s="36">
        <f>SUMIFS(СВЦЭМ!$F$39:$F$782,СВЦЭМ!$A$39:$A$782,$A208,СВЦЭМ!$B$39:$B$782,L$190)+'СЕТ СН'!$F$12</f>
        <v>231.55669309000001</v>
      </c>
      <c r="M208" s="36">
        <f>SUMIFS(СВЦЭМ!$F$39:$F$782,СВЦЭМ!$A$39:$A$782,$A208,СВЦЭМ!$B$39:$B$782,M$190)+'СЕТ СН'!$F$12</f>
        <v>235.29214295</v>
      </c>
      <c r="N208" s="36">
        <f>SUMIFS(СВЦЭМ!$F$39:$F$782,СВЦЭМ!$A$39:$A$782,$A208,СВЦЭМ!$B$39:$B$782,N$190)+'СЕТ СН'!$F$12</f>
        <v>241.73906425999999</v>
      </c>
      <c r="O208" s="36">
        <f>SUMIFS(СВЦЭМ!$F$39:$F$782,СВЦЭМ!$A$39:$A$782,$A208,СВЦЭМ!$B$39:$B$782,O$190)+'СЕТ СН'!$F$12</f>
        <v>247.64651782000001</v>
      </c>
      <c r="P208" s="36">
        <f>SUMIFS(СВЦЭМ!$F$39:$F$782,СВЦЭМ!$A$39:$A$782,$A208,СВЦЭМ!$B$39:$B$782,P$190)+'СЕТ СН'!$F$12</f>
        <v>246.11181816999999</v>
      </c>
      <c r="Q208" s="36">
        <f>SUMIFS(СВЦЭМ!$F$39:$F$782,СВЦЭМ!$A$39:$A$782,$A208,СВЦЭМ!$B$39:$B$782,Q$190)+'СЕТ СН'!$F$12</f>
        <v>245.96134094000001</v>
      </c>
      <c r="R208" s="36">
        <f>SUMIFS(СВЦЭМ!$F$39:$F$782,СВЦЭМ!$A$39:$A$782,$A208,СВЦЭМ!$B$39:$B$782,R$190)+'СЕТ СН'!$F$12</f>
        <v>249.53156010999999</v>
      </c>
      <c r="S208" s="36">
        <f>SUMIFS(СВЦЭМ!$F$39:$F$782,СВЦЭМ!$A$39:$A$782,$A208,СВЦЭМ!$B$39:$B$782,S$190)+'СЕТ СН'!$F$12</f>
        <v>242.74056088</v>
      </c>
      <c r="T208" s="36">
        <f>SUMIFS(СВЦЭМ!$F$39:$F$782,СВЦЭМ!$A$39:$A$782,$A208,СВЦЭМ!$B$39:$B$782,T$190)+'СЕТ СН'!$F$12</f>
        <v>236.31438055999999</v>
      </c>
      <c r="U208" s="36">
        <f>SUMIFS(СВЦЭМ!$F$39:$F$782,СВЦЭМ!$A$39:$A$782,$A208,СВЦЭМ!$B$39:$B$782,U$190)+'СЕТ СН'!$F$12</f>
        <v>232.24350568</v>
      </c>
      <c r="V208" s="36">
        <f>SUMIFS(СВЦЭМ!$F$39:$F$782,СВЦЭМ!$A$39:$A$782,$A208,СВЦЭМ!$B$39:$B$782,V$190)+'СЕТ СН'!$F$12</f>
        <v>227.90253822</v>
      </c>
      <c r="W208" s="36">
        <f>SUMIFS(СВЦЭМ!$F$39:$F$782,СВЦЭМ!$A$39:$A$782,$A208,СВЦЭМ!$B$39:$B$782,W$190)+'СЕТ СН'!$F$12</f>
        <v>226.29553716999999</v>
      </c>
      <c r="X208" s="36">
        <f>SUMIFS(СВЦЭМ!$F$39:$F$782,СВЦЭМ!$A$39:$A$782,$A208,СВЦЭМ!$B$39:$B$782,X$190)+'СЕТ СН'!$F$12</f>
        <v>233.73716291</v>
      </c>
      <c r="Y208" s="36">
        <f>SUMIFS(СВЦЭМ!$F$39:$F$782,СВЦЭМ!$A$39:$A$782,$A208,СВЦЭМ!$B$39:$B$782,Y$190)+'СЕТ СН'!$F$12</f>
        <v>246.35132289000001</v>
      </c>
    </row>
    <row r="209" spans="1:25" ht="15.75" x14ac:dyDescent="0.2">
      <c r="A209" s="35">
        <f t="shared" si="5"/>
        <v>45065</v>
      </c>
      <c r="B209" s="36">
        <f>SUMIFS(СВЦЭМ!$F$39:$F$782,СВЦЭМ!$A$39:$A$782,$A209,СВЦЭМ!$B$39:$B$782,B$190)+'СЕТ СН'!$F$12</f>
        <v>255.48506157</v>
      </c>
      <c r="C209" s="36">
        <f>SUMIFS(СВЦЭМ!$F$39:$F$782,СВЦЭМ!$A$39:$A$782,$A209,СВЦЭМ!$B$39:$B$782,C$190)+'СЕТ СН'!$F$12</f>
        <v>261.34806065999999</v>
      </c>
      <c r="D209" s="36">
        <f>SUMIFS(СВЦЭМ!$F$39:$F$782,СВЦЭМ!$A$39:$A$782,$A209,СВЦЭМ!$B$39:$B$782,D$190)+'СЕТ СН'!$F$12</f>
        <v>263.22118386</v>
      </c>
      <c r="E209" s="36">
        <f>SUMIFS(СВЦЭМ!$F$39:$F$782,СВЦЭМ!$A$39:$A$782,$A209,СВЦЭМ!$B$39:$B$782,E$190)+'СЕТ СН'!$F$12</f>
        <v>261.58756383999997</v>
      </c>
      <c r="F209" s="36">
        <f>SUMIFS(СВЦЭМ!$F$39:$F$782,СВЦЭМ!$A$39:$A$782,$A209,СВЦЭМ!$B$39:$B$782,F$190)+'СЕТ СН'!$F$12</f>
        <v>262.05552366000001</v>
      </c>
      <c r="G209" s="36">
        <f>SUMIFS(СВЦЭМ!$F$39:$F$782,СВЦЭМ!$A$39:$A$782,$A209,СВЦЭМ!$B$39:$B$782,G$190)+'СЕТ СН'!$F$12</f>
        <v>253.04411307999999</v>
      </c>
      <c r="H209" s="36">
        <f>SUMIFS(СВЦЭМ!$F$39:$F$782,СВЦЭМ!$A$39:$A$782,$A209,СВЦЭМ!$B$39:$B$782,H$190)+'СЕТ СН'!$F$12</f>
        <v>231.31141327</v>
      </c>
      <c r="I209" s="36">
        <f>SUMIFS(СВЦЭМ!$F$39:$F$782,СВЦЭМ!$A$39:$A$782,$A209,СВЦЭМ!$B$39:$B$782,I$190)+'СЕТ СН'!$F$12</f>
        <v>230.89911089</v>
      </c>
      <c r="J209" s="36">
        <f>SUMIFS(СВЦЭМ!$F$39:$F$782,СВЦЭМ!$A$39:$A$782,$A209,СВЦЭМ!$B$39:$B$782,J$190)+'СЕТ СН'!$F$12</f>
        <v>222.44625947</v>
      </c>
      <c r="K209" s="36">
        <f>SUMIFS(СВЦЭМ!$F$39:$F$782,СВЦЭМ!$A$39:$A$782,$A209,СВЦЭМ!$B$39:$B$782,K$190)+'СЕТ СН'!$F$12</f>
        <v>222.19378248999999</v>
      </c>
      <c r="L209" s="36">
        <f>SUMIFS(СВЦЭМ!$F$39:$F$782,СВЦЭМ!$A$39:$A$782,$A209,СВЦЭМ!$B$39:$B$782,L$190)+'СЕТ СН'!$F$12</f>
        <v>225.51663977999999</v>
      </c>
      <c r="M209" s="36">
        <f>SUMIFS(СВЦЭМ!$F$39:$F$782,СВЦЭМ!$A$39:$A$782,$A209,СВЦЭМ!$B$39:$B$782,M$190)+'СЕТ СН'!$F$12</f>
        <v>228.44471002</v>
      </c>
      <c r="N209" s="36">
        <f>SUMIFS(СВЦЭМ!$F$39:$F$782,СВЦЭМ!$A$39:$A$782,$A209,СВЦЭМ!$B$39:$B$782,N$190)+'СЕТ СН'!$F$12</f>
        <v>234.39502666999999</v>
      </c>
      <c r="O209" s="36">
        <f>SUMIFS(СВЦЭМ!$F$39:$F$782,СВЦЭМ!$A$39:$A$782,$A209,СВЦЭМ!$B$39:$B$782,O$190)+'СЕТ СН'!$F$12</f>
        <v>238.58066478000001</v>
      </c>
      <c r="P209" s="36">
        <f>SUMIFS(СВЦЭМ!$F$39:$F$782,СВЦЭМ!$A$39:$A$782,$A209,СВЦЭМ!$B$39:$B$782,P$190)+'СЕТ СН'!$F$12</f>
        <v>243.36502974999999</v>
      </c>
      <c r="Q209" s="36">
        <f>SUMIFS(СВЦЭМ!$F$39:$F$782,СВЦЭМ!$A$39:$A$782,$A209,СВЦЭМ!$B$39:$B$782,Q$190)+'СЕТ СН'!$F$12</f>
        <v>243.75743426</v>
      </c>
      <c r="R209" s="36">
        <f>SUMIFS(СВЦЭМ!$F$39:$F$782,СВЦЭМ!$A$39:$A$782,$A209,СВЦЭМ!$B$39:$B$782,R$190)+'СЕТ СН'!$F$12</f>
        <v>234.13356021000001</v>
      </c>
      <c r="S209" s="36">
        <f>SUMIFS(СВЦЭМ!$F$39:$F$782,СВЦЭМ!$A$39:$A$782,$A209,СВЦЭМ!$B$39:$B$782,S$190)+'СЕТ СН'!$F$12</f>
        <v>226.05488034000001</v>
      </c>
      <c r="T209" s="36">
        <f>SUMIFS(СВЦЭМ!$F$39:$F$782,СВЦЭМ!$A$39:$A$782,$A209,СВЦЭМ!$B$39:$B$782,T$190)+'СЕТ СН'!$F$12</f>
        <v>218.28298452999999</v>
      </c>
      <c r="U209" s="36">
        <f>SUMIFS(СВЦЭМ!$F$39:$F$782,СВЦЭМ!$A$39:$A$782,$A209,СВЦЭМ!$B$39:$B$782,U$190)+'СЕТ СН'!$F$12</f>
        <v>212.67209460000001</v>
      </c>
      <c r="V209" s="36">
        <f>SUMIFS(СВЦЭМ!$F$39:$F$782,СВЦЭМ!$A$39:$A$782,$A209,СВЦЭМ!$B$39:$B$782,V$190)+'СЕТ СН'!$F$12</f>
        <v>207.70524141000001</v>
      </c>
      <c r="W209" s="36">
        <f>SUMIFS(СВЦЭМ!$F$39:$F$782,СВЦЭМ!$A$39:$A$782,$A209,СВЦЭМ!$B$39:$B$782,W$190)+'СЕТ СН'!$F$12</f>
        <v>209.40214885</v>
      </c>
      <c r="X209" s="36">
        <f>SUMIFS(СВЦЭМ!$F$39:$F$782,СВЦЭМ!$A$39:$A$782,$A209,СВЦЭМ!$B$39:$B$782,X$190)+'СЕТ СН'!$F$12</f>
        <v>217.25020782999999</v>
      </c>
      <c r="Y209" s="36">
        <f>SUMIFS(СВЦЭМ!$F$39:$F$782,СВЦЭМ!$A$39:$A$782,$A209,СВЦЭМ!$B$39:$B$782,Y$190)+'СЕТ СН'!$F$12</f>
        <v>222.82810975999999</v>
      </c>
    </row>
    <row r="210" spans="1:25" ht="15.75" x14ac:dyDescent="0.2">
      <c r="A210" s="35">
        <f t="shared" si="5"/>
        <v>45066</v>
      </c>
      <c r="B210" s="36">
        <f>SUMIFS(СВЦЭМ!$F$39:$F$782,СВЦЭМ!$A$39:$A$782,$A210,СВЦЭМ!$B$39:$B$782,B$190)+'СЕТ СН'!$F$12</f>
        <v>238.77670523</v>
      </c>
      <c r="C210" s="36">
        <f>SUMIFS(СВЦЭМ!$F$39:$F$782,СВЦЭМ!$A$39:$A$782,$A210,СВЦЭМ!$B$39:$B$782,C$190)+'СЕТ СН'!$F$12</f>
        <v>251.63312542</v>
      </c>
      <c r="D210" s="36">
        <f>SUMIFS(СВЦЭМ!$F$39:$F$782,СВЦЭМ!$A$39:$A$782,$A210,СВЦЭМ!$B$39:$B$782,D$190)+'СЕТ СН'!$F$12</f>
        <v>252.72879671000001</v>
      </c>
      <c r="E210" s="36">
        <f>SUMIFS(СВЦЭМ!$F$39:$F$782,СВЦЭМ!$A$39:$A$782,$A210,СВЦЭМ!$B$39:$B$782,E$190)+'СЕТ СН'!$F$12</f>
        <v>250.72540129999999</v>
      </c>
      <c r="F210" s="36">
        <f>SUMIFS(СВЦЭМ!$F$39:$F$782,СВЦЭМ!$A$39:$A$782,$A210,СВЦЭМ!$B$39:$B$782,F$190)+'СЕТ СН'!$F$12</f>
        <v>262.22760581</v>
      </c>
      <c r="G210" s="36">
        <f>SUMIFS(СВЦЭМ!$F$39:$F$782,СВЦЭМ!$A$39:$A$782,$A210,СВЦЭМ!$B$39:$B$782,G$190)+'СЕТ СН'!$F$12</f>
        <v>261.02055322000001</v>
      </c>
      <c r="H210" s="36">
        <f>SUMIFS(СВЦЭМ!$F$39:$F$782,СВЦЭМ!$A$39:$A$782,$A210,СВЦЭМ!$B$39:$B$782,H$190)+'СЕТ СН'!$F$12</f>
        <v>258.78073963999998</v>
      </c>
      <c r="I210" s="36">
        <f>SUMIFS(СВЦЭМ!$F$39:$F$782,СВЦЭМ!$A$39:$A$782,$A210,СВЦЭМ!$B$39:$B$782,I$190)+'СЕТ СН'!$F$12</f>
        <v>243.90385513000001</v>
      </c>
      <c r="J210" s="36">
        <f>SUMIFS(СВЦЭМ!$F$39:$F$782,СВЦЭМ!$A$39:$A$782,$A210,СВЦЭМ!$B$39:$B$782,J$190)+'СЕТ СН'!$F$12</f>
        <v>229.06691426</v>
      </c>
      <c r="K210" s="36">
        <f>SUMIFS(СВЦЭМ!$F$39:$F$782,СВЦЭМ!$A$39:$A$782,$A210,СВЦЭМ!$B$39:$B$782,K$190)+'СЕТ СН'!$F$12</f>
        <v>223.41728841</v>
      </c>
      <c r="L210" s="36">
        <f>SUMIFS(СВЦЭМ!$F$39:$F$782,СВЦЭМ!$A$39:$A$782,$A210,СВЦЭМ!$B$39:$B$782,L$190)+'СЕТ СН'!$F$12</f>
        <v>221.19209205999999</v>
      </c>
      <c r="M210" s="36">
        <f>SUMIFS(СВЦЭМ!$F$39:$F$782,СВЦЭМ!$A$39:$A$782,$A210,СВЦЭМ!$B$39:$B$782,M$190)+'СЕТ СН'!$F$12</f>
        <v>220.12919065</v>
      </c>
      <c r="N210" s="36">
        <f>SUMIFS(СВЦЭМ!$F$39:$F$782,СВЦЭМ!$A$39:$A$782,$A210,СВЦЭМ!$B$39:$B$782,N$190)+'СЕТ СН'!$F$12</f>
        <v>225.0525796</v>
      </c>
      <c r="O210" s="36">
        <f>SUMIFS(СВЦЭМ!$F$39:$F$782,СВЦЭМ!$A$39:$A$782,$A210,СВЦЭМ!$B$39:$B$782,O$190)+'СЕТ СН'!$F$12</f>
        <v>226.66816310999999</v>
      </c>
      <c r="P210" s="36">
        <f>SUMIFS(СВЦЭМ!$F$39:$F$782,СВЦЭМ!$A$39:$A$782,$A210,СВЦЭМ!$B$39:$B$782,P$190)+'СЕТ СН'!$F$12</f>
        <v>228.57121137999999</v>
      </c>
      <c r="Q210" s="36">
        <f>SUMIFS(СВЦЭМ!$F$39:$F$782,СВЦЭМ!$A$39:$A$782,$A210,СВЦЭМ!$B$39:$B$782,Q$190)+'СЕТ СН'!$F$12</f>
        <v>231.14204536</v>
      </c>
      <c r="R210" s="36">
        <f>SUMIFS(СВЦЭМ!$F$39:$F$782,СВЦЭМ!$A$39:$A$782,$A210,СВЦЭМ!$B$39:$B$782,R$190)+'СЕТ СН'!$F$12</f>
        <v>228.88961674000001</v>
      </c>
      <c r="S210" s="36">
        <f>SUMIFS(СВЦЭМ!$F$39:$F$782,СВЦЭМ!$A$39:$A$782,$A210,СВЦЭМ!$B$39:$B$782,S$190)+'СЕТ СН'!$F$12</f>
        <v>221.33102008</v>
      </c>
      <c r="T210" s="36">
        <f>SUMIFS(СВЦЭМ!$F$39:$F$782,СВЦЭМ!$A$39:$A$782,$A210,СВЦЭМ!$B$39:$B$782,T$190)+'СЕТ СН'!$F$12</f>
        <v>216.40376608</v>
      </c>
      <c r="U210" s="36">
        <f>SUMIFS(СВЦЭМ!$F$39:$F$782,СВЦЭМ!$A$39:$A$782,$A210,СВЦЭМ!$B$39:$B$782,U$190)+'СЕТ СН'!$F$12</f>
        <v>214.67709382000001</v>
      </c>
      <c r="V210" s="36">
        <f>SUMIFS(СВЦЭМ!$F$39:$F$782,СВЦЭМ!$A$39:$A$782,$A210,СВЦЭМ!$B$39:$B$782,V$190)+'СЕТ СН'!$F$12</f>
        <v>210.26395790000001</v>
      </c>
      <c r="W210" s="36">
        <f>SUMIFS(СВЦЭМ!$F$39:$F$782,СВЦЭМ!$A$39:$A$782,$A210,СВЦЭМ!$B$39:$B$782,W$190)+'СЕТ СН'!$F$12</f>
        <v>206.41736087000001</v>
      </c>
      <c r="X210" s="36">
        <f>SUMIFS(СВЦЭМ!$F$39:$F$782,СВЦЭМ!$A$39:$A$782,$A210,СВЦЭМ!$B$39:$B$782,X$190)+'СЕТ СН'!$F$12</f>
        <v>213.0201524</v>
      </c>
      <c r="Y210" s="36">
        <f>SUMIFS(СВЦЭМ!$F$39:$F$782,СВЦЭМ!$A$39:$A$782,$A210,СВЦЭМ!$B$39:$B$782,Y$190)+'СЕТ СН'!$F$12</f>
        <v>221.66550869</v>
      </c>
    </row>
    <row r="211" spans="1:25" ht="15.75" x14ac:dyDescent="0.2">
      <c r="A211" s="35">
        <f t="shared" si="5"/>
        <v>45067</v>
      </c>
      <c r="B211" s="36">
        <f>SUMIFS(СВЦЭМ!$F$39:$F$782,СВЦЭМ!$A$39:$A$782,$A211,СВЦЭМ!$B$39:$B$782,B$190)+'СЕТ СН'!$F$12</f>
        <v>229.48686035</v>
      </c>
      <c r="C211" s="36">
        <f>SUMIFS(СВЦЭМ!$F$39:$F$782,СВЦЭМ!$A$39:$A$782,$A211,СВЦЭМ!$B$39:$B$782,C$190)+'СЕТ СН'!$F$12</f>
        <v>242.55379109</v>
      </c>
      <c r="D211" s="36">
        <f>SUMIFS(СВЦЭМ!$F$39:$F$782,СВЦЭМ!$A$39:$A$782,$A211,СВЦЭМ!$B$39:$B$782,D$190)+'СЕТ СН'!$F$12</f>
        <v>257.61657446999999</v>
      </c>
      <c r="E211" s="36">
        <f>SUMIFS(СВЦЭМ!$F$39:$F$782,СВЦЭМ!$A$39:$A$782,$A211,СВЦЭМ!$B$39:$B$782,E$190)+'СЕТ СН'!$F$12</f>
        <v>252.88066737</v>
      </c>
      <c r="F211" s="36">
        <f>SUMIFS(СВЦЭМ!$F$39:$F$782,СВЦЭМ!$A$39:$A$782,$A211,СВЦЭМ!$B$39:$B$782,F$190)+'СЕТ СН'!$F$12</f>
        <v>266.07479231000002</v>
      </c>
      <c r="G211" s="36">
        <f>SUMIFS(СВЦЭМ!$F$39:$F$782,СВЦЭМ!$A$39:$A$782,$A211,СВЦЭМ!$B$39:$B$782,G$190)+'СЕТ СН'!$F$12</f>
        <v>264.44146667000001</v>
      </c>
      <c r="H211" s="36">
        <f>SUMIFS(СВЦЭМ!$F$39:$F$782,СВЦЭМ!$A$39:$A$782,$A211,СВЦЭМ!$B$39:$B$782,H$190)+'СЕТ СН'!$F$12</f>
        <v>258.84209856000001</v>
      </c>
      <c r="I211" s="36">
        <f>SUMIFS(СВЦЭМ!$F$39:$F$782,СВЦЭМ!$A$39:$A$782,$A211,СВЦЭМ!$B$39:$B$782,I$190)+'СЕТ СН'!$F$12</f>
        <v>250.76667724000001</v>
      </c>
      <c r="J211" s="36">
        <f>SUMIFS(СВЦЭМ!$F$39:$F$782,СВЦЭМ!$A$39:$A$782,$A211,СВЦЭМ!$B$39:$B$782,J$190)+'СЕТ СН'!$F$12</f>
        <v>234.91133328000001</v>
      </c>
      <c r="K211" s="36">
        <f>SUMIFS(СВЦЭМ!$F$39:$F$782,СВЦЭМ!$A$39:$A$782,$A211,СВЦЭМ!$B$39:$B$782,K$190)+'СЕТ СН'!$F$12</f>
        <v>231.41360933999999</v>
      </c>
      <c r="L211" s="36">
        <f>SUMIFS(СВЦЭМ!$F$39:$F$782,СВЦЭМ!$A$39:$A$782,$A211,СВЦЭМ!$B$39:$B$782,L$190)+'СЕТ СН'!$F$12</f>
        <v>228.14305579000001</v>
      </c>
      <c r="M211" s="36">
        <f>SUMIFS(СВЦЭМ!$F$39:$F$782,СВЦЭМ!$A$39:$A$782,$A211,СВЦЭМ!$B$39:$B$782,M$190)+'СЕТ СН'!$F$12</f>
        <v>226.29074428999999</v>
      </c>
      <c r="N211" s="36">
        <f>SUMIFS(СВЦЭМ!$F$39:$F$782,СВЦЭМ!$A$39:$A$782,$A211,СВЦЭМ!$B$39:$B$782,N$190)+'СЕТ СН'!$F$12</f>
        <v>230.06213869000001</v>
      </c>
      <c r="O211" s="36">
        <f>SUMIFS(СВЦЭМ!$F$39:$F$782,СВЦЭМ!$A$39:$A$782,$A211,СВЦЭМ!$B$39:$B$782,O$190)+'СЕТ СН'!$F$12</f>
        <v>232.37927604999999</v>
      </c>
      <c r="P211" s="36">
        <f>SUMIFS(СВЦЭМ!$F$39:$F$782,СВЦЭМ!$A$39:$A$782,$A211,СВЦЭМ!$B$39:$B$782,P$190)+'СЕТ СН'!$F$12</f>
        <v>234.24275685000001</v>
      </c>
      <c r="Q211" s="36">
        <f>SUMIFS(СВЦЭМ!$F$39:$F$782,СВЦЭМ!$A$39:$A$782,$A211,СВЦЭМ!$B$39:$B$782,Q$190)+'СЕТ СН'!$F$12</f>
        <v>235.48186027</v>
      </c>
      <c r="R211" s="36">
        <f>SUMIFS(СВЦЭМ!$F$39:$F$782,СВЦЭМ!$A$39:$A$782,$A211,СВЦЭМ!$B$39:$B$782,R$190)+'СЕТ СН'!$F$12</f>
        <v>232.92123230999999</v>
      </c>
      <c r="S211" s="36">
        <f>SUMIFS(СВЦЭМ!$F$39:$F$782,СВЦЭМ!$A$39:$A$782,$A211,СВЦЭМ!$B$39:$B$782,S$190)+'СЕТ СН'!$F$12</f>
        <v>227.06028465</v>
      </c>
      <c r="T211" s="36">
        <f>SUMIFS(СВЦЭМ!$F$39:$F$782,СВЦЭМ!$A$39:$A$782,$A211,СВЦЭМ!$B$39:$B$782,T$190)+'СЕТ СН'!$F$12</f>
        <v>223.01662250000001</v>
      </c>
      <c r="U211" s="36">
        <f>SUMIFS(СВЦЭМ!$F$39:$F$782,СВЦЭМ!$A$39:$A$782,$A211,СВЦЭМ!$B$39:$B$782,U$190)+'СЕТ СН'!$F$12</f>
        <v>220.86574247999999</v>
      </c>
      <c r="V211" s="36">
        <f>SUMIFS(СВЦЭМ!$F$39:$F$782,СВЦЭМ!$A$39:$A$782,$A211,СВЦЭМ!$B$39:$B$782,V$190)+'СЕТ СН'!$F$12</f>
        <v>218.88352169000001</v>
      </c>
      <c r="W211" s="36">
        <f>SUMIFS(СВЦЭМ!$F$39:$F$782,СВЦЭМ!$A$39:$A$782,$A211,СВЦЭМ!$B$39:$B$782,W$190)+'СЕТ СН'!$F$12</f>
        <v>214.37928457000001</v>
      </c>
      <c r="X211" s="36">
        <f>SUMIFS(СВЦЭМ!$F$39:$F$782,СВЦЭМ!$A$39:$A$782,$A211,СВЦЭМ!$B$39:$B$782,X$190)+'СЕТ СН'!$F$12</f>
        <v>221.04247085</v>
      </c>
      <c r="Y211" s="36">
        <f>SUMIFS(СВЦЭМ!$F$39:$F$782,СВЦЭМ!$A$39:$A$782,$A211,СВЦЭМ!$B$39:$B$782,Y$190)+'СЕТ СН'!$F$12</f>
        <v>229.39425937999999</v>
      </c>
    </row>
    <row r="212" spans="1:25" ht="15.75" x14ac:dyDescent="0.2">
      <c r="A212" s="35">
        <f t="shared" si="5"/>
        <v>45068</v>
      </c>
      <c r="B212" s="36">
        <f>SUMIFS(СВЦЭМ!$F$39:$F$782,СВЦЭМ!$A$39:$A$782,$A212,СВЦЭМ!$B$39:$B$782,B$190)+'СЕТ СН'!$F$12</f>
        <v>240.59100699999999</v>
      </c>
      <c r="C212" s="36">
        <f>SUMIFS(СВЦЭМ!$F$39:$F$782,СВЦЭМ!$A$39:$A$782,$A212,СВЦЭМ!$B$39:$B$782,C$190)+'СЕТ СН'!$F$12</f>
        <v>251.91260057</v>
      </c>
      <c r="D212" s="36">
        <f>SUMIFS(СВЦЭМ!$F$39:$F$782,СВЦЭМ!$A$39:$A$782,$A212,СВЦЭМ!$B$39:$B$782,D$190)+'СЕТ СН'!$F$12</f>
        <v>251.38381078</v>
      </c>
      <c r="E212" s="36">
        <f>SUMIFS(СВЦЭМ!$F$39:$F$782,СВЦЭМ!$A$39:$A$782,$A212,СВЦЭМ!$B$39:$B$782,E$190)+'СЕТ СН'!$F$12</f>
        <v>249.19183322999999</v>
      </c>
      <c r="F212" s="36">
        <f>SUMIFS(СВЦЭМ!$F$39:$F$782,СВЦЭМ!$A$39:$A$782,$A212,СВЦЭМ!$B$39:$B$782,F$190)+'СЕТ СН'!$F$12</f>
        <v>258.61069816999998</v>
      </c>
      <c r="G212" s="36">
        <f>SUMIFS(СВЦЭМ!$F$39:$F$782,СВЦЭМ!$A$39:$A$782,$A212,СВЦЭМ!$B$39:$B$782,G$190)+'СЕТ СН'!$F$12</f>
        <v>252.19096390000001</v>
      </c>
      <c r="H212" s="36">
        <f>SUMIFS(СВЦЭМ!$F$39:$F$782,СВЦЭМ!$A$39:$A$782,$A212,СВЦЭМ!$B$39:$B$782,H$190)+'СЕТ СН'!$F$12</f>
        <v>245.55291335000001</v>
      </c>
      <c r="I212" s="36">
        <f>SUMIFS(СВЦЭМ!$F$39:$F$782,СВЦЭМ!$A$39:$A$782,$A212,СВЦЭМ!$B$39:$B$782,I$190)+'СЕТ СН'!$F$12</f>
        <v>235.24290486999999</v>
      </c>
      <c r="J212" s="36">
        <f>SUMIFS(СВЦЭМ!$F$39:$F$782,СВЦЭМ!$A$39:$A$782,$A212,СВЦЭМ!$B$39:$B$782,J$190)+'СЕТ СН'!$F$12</f>
        <v>229.23563149</v>
      </c>
      <c r="K212" s="36">
        <f>SUMIFS(СВЦЭМ!$F$39:$F$782,СВЦЭМ!$A$39:$A$782,$A212,СВЦЭМ!$B$39:$B$782,K$190)+'СЕТ СН'!$F$12</f>
        <v>224.36194090000001</v>
      </c>
      <c r="L212" s="36">
        <f>SUMIFS(СВЦЭМ!$F$39:$F$782,СВЦЭМ!$A$39:$A$782,$A212,СВЦЭМ!$B$39:$B$782,L$190)+'СЕТ СН'!$F$12</f>
        <v>226.12949434999999</v>
      </c>
      <c r="M212" s="36">
        <f>SUMIFS(СВЦЭМ!$F$39:$F$782,СВЦЭМ!$A$39:$A$782,$A212,СВЦЭМ!$B$39:$B$782,M$190)+'СЕТ СН'!$F$12</f>
        <v>234.00319909999999</v>
      </c>
      <c r="N212" s="36">
        <f>SUMIFS(СВЦЭМ!$F$39:$F$782,СВЦЭМ!$A$39:$A$782,$A212,СВЦЭМ!$B$39:$B$782,N$190)+'СЕТ СН'!$F$12</f>
        <v>237.57530161</v>
      </c>
      <c r="O212" s="36">
        <f>SUMIFS(СВЦЭМ!$F$39:$F$782,СВЦЭМ!$A$39:$A$782,$A212,СВЦЭМ!$B$39:$B$782,O$190)+'СЕТ СН'!$F$12</f>
        <v>237.00714807</v>
      </c>
      <c r="P212" s="36">
        <f>SUMIFS(СВЦЭМ!$F$39:$F$782,СВЦЭМ!$A$39:$A$782,$A212,СВЦЭМ!$B$39:$B$782,P$190)+'СЕТ СН'!$F$12</f>
        <v>237.99725785999999</v>
      </c>
      <c r="Q212" s="36">
        <f>SUMIFS(СВЦЭМ!$F$39:$F$782,СВЦЭМ!$A$39:$A$782,$A212,СВЦЭМ!$B$39:$B$782,Q$190)+'СЕТ СН'!$F$12</f>
        <v>238.06559874000001</v>
      </c>
      <c r="R212" s="36">
        <f>SUMIFS(СВЦЭМ!$F$39:$F$782,СВЦЭМ!$A$39:$A$782,$A212,СВЦЭМ!$B$39:$B$782,R$190)+'СЕТ СН'!$F$12</f>
        <v>232.55001847</v>
      </c>
      <c r="S212" s="36">
        <f>SUMIFS(СВЦЭМ!$F$39:$F$782,СВЦЭМ!$A$39:$A$782,$A212,СВЦЭМ!$B$39:$B$782,S$190)+'СЕТ СН'!$F$12</f>
        <v>226.27340068000001</v>
      </c>
      <c r="T212" s="36">
        <f>SUMIFS(СВЦЭМ!$F$39:$F$782,СВЦЭМ!$A$39:$A$782,$A212,СВЦЭМ!$B$39:$B$782,T$190)+'СЕТ СН'!$F$12</f>
        <v>218.2900396</v>
      </c>
      <c r="U212" s="36">
        <f>SUMIFS(СВЦЭМ!$F$39:$F$782,СВЦЭМ!$A$39:$A$782,$A212,СВЦЭМ!$B$39:$B$782,U$190)+'СЕТ СН'!$F$12</f>
        <v>221.26744464999999</v>
      </c>
      <c r="V212" s="36">
        <f>SUMIFS(СВЦЭМ!$F$39:$F$782,СВЦЭМ!$A$39:$A$782,$A212,СВЦЭМ!$B$39:$B$782,V$190)+'СЕТ СН'!$F$12</f>
        <v>213.59200679</v>
      </c>
      <c r="W212" s="36">
        <f>SUMIFS(СВЦЭМ!$F$39:$F$782,СВЦЭМ!$A$39:$A$782,$A212,СВЦЭМ!$B$39:$B$782,W$190)+'СЕТ СН'!$F$12</f>
        <v>227.03845889999999</v>
      </c>
      <c r="X212" s="36">
        <f>SUMIFS(СВЦЭМ!$F$39:$F$782,СВЦЭМ!$A$39:$A$782,$A212,СВЦЭМ!$B$39:$B$782,X$190)+'СЕТ СН'!$F$12</f>
        <v>239.42816367</v>
      </c>
      <c r="Y212" s="36">
        <f>SUMIFS(СВЦЭМ!$F$39:$F$782,СВЦЭМ!$A$39:$A$782,$A212,СВЦЭМ!$B$39:$B$782,Y$190)+'СЕТ СН'!$F$12</f>
        <v>249.56950940999999</v>
      </c>
    </row>
    <row r="213" spans="1:25" ht="15.75" x14ac:dyDescent="0.2">
      <c r="A213" s="35">
        <f t="shared" si="5"/>
        <v>45069</v>
      </c>
      <c r="B213" s="36">
        <f>SUMIFS(СВЦЭМ!$F$39:$F$782,СВЦЭМ!$A$39:$A$782,$A213,СВЦЭМ!$B$39:$B$782,B$190)+'СЕТ СН'!$F$12</f>
        <v>253.84077649</v>
      </c>
      <c r="C213" s="36">
        <f>SUMIFS(СВЦЭМ!$F$39:$F$782,СВЦЭМ!$A$39:$A$782,$A213,СВЦЭМ!$B$39:$B$782,C$190)+'СЕТ СН'!$F$12</f>
        <v>264.66058070000003</v>
      </c>
      <c r="D213" s="36">
        <f>SUMIFS(СВЦЭМ!$F$39:$F$782,СВЦЭМ!$A$39:$A$782,$A213,СВЦЭМ!$B$39:$B$782,D$190)+'СЕТ СН'!$F$12</f>
        <v>272.60389548000001</v>
      </c>
      <c r="E213" s="36">
        <f>SUMIFS(СВЦЭМ!$F$39:$F$782,СВЦЭМ!$A$39:$A$782,$A213,СВЦЭМ!$B$39:$B$782,E$190)+'СЕТ СН'!$F$12</f>
        <v>271.70149132</v>
      </c>
      <c r="F213" s="36">
        <f>SUMIFS(СВЦЭМ!$F$39:$F$782,СВЦЭМ!$A$39:$A$782,$A213,СВЦЭМ!$B$39:$B$782,F$190)+'СЕТ СН'!$F$12</f>
        <v>273.17931977000001</v>
      </c>
      <c r="G213" s="36">
        <f>SUMIFS(СВЦЭМ!$F$39:$F$782,СВЦЭМ!$A$39:$A$782,$A213,СВЦЭМ!$B$39:$B$782,G$190)+'СЕТ СН'!$F$12</f>
        <v>263.22261336000003</v>
      </c>
      <c r="H213" s="36">
        <f>SUMIFS(СВЦЭМ!$F$39:$F$782,СВЦЭМ!$A$39:$A$782,$A213,СВЦЭМ!$B$39:$B$782,H$190)+'СЕТ СН'!$F$12</f>
        <v>254.64815364</v>
      </c>
      <c r="I213" s="36">
        <f>SUMIFS(СВЦЭМ!$F$39:$F$782,СВЦЭМ!$A$39:$A$782,$A213,СВЦЭМ!$B$39:$B$782,I$190)+'СЕТ СН'!$F$12</f>
        <v>244.95029812000001</v>
      </c>
      <c r="J213" s="36">
        <f>SUMIFS(СВЦЭМ!$F$39:$F$782,СВЦЭМ!$A$39:$A$782,$A213,СВЦЭМ!$B$39:$B$782,J$190)+'СЕТ СН'!$F$12</f>
        <v>237.67499669</v>
      </c>
      <c r="K213" s="36">
        <f>SUMIFS(СВЦЭМ!$F$39:$F$782,СВЦЭМ!$A$39:$A$782,$A213,СВЦЭМ!$B$39:$B$782,K$190)+'СЕТ СН'!$F$12</f>
        <v>235.38098392000001</v>
      </c>
      <c r="L213" s="36">
        <f>SUMIFS(СВЦЭМ!$F$39:$F$782,СВЦЭМ!$A$39:$A$782,$A213,СВЦЭМ!$B$39:$B$782,L$190)+'СЕТ СН'!$F$12</f>
        <v>234.85569871000001</v>
      </c>
      <c r="M213" s="36">
        <f>SUMIFS(СВЦЭМ!$F$39:$F$782,СВЦЭМ!$A$39:$A$782,$A213,СВЦЭМ!$B$39:$B$782,M$190)+'СЕТ СН'!$F$12</f>
        <v>242.21431883</v>
      </c>
      <c r="N213" s="36">
        <f>SUMIFS(СВЦЭМ!$F$39:$F$782,СВЦЭМ!$A$39:$A$782,$A213,СВЦЭМ!$B$39:$B$782,N$190)+'СЕТ СН'!$F$12</f>
        <v>244.79098729</v>
      </c>
      <c r="O213" s="36">
        <f>SUMIFS(СВЦЭМ!$F$39:$F$782,СВЦЭМ!$A$39:$A$782,$A213,СВЦЭМ!$B$39:$B$782,O$190)+'СЕТ СН'!$F$12</f>
        <v>246.09881125999999</v>
      </c>
      <c r="P213" s="36">
        <f>SUMIFS(СВЦЭМ!$F$39:$F$782,СВЦЭМ!$A$39:$A$782,$A213,СВЦЭМ!$B$39:$B$782,P$190)+'СЕТ СН'!$F$12</f>
        <v>250.91479508</v>
      </c>
      <c r="Q213" s="36">
        <f>SUMIFS(СВЦЭМ!$F$39:$F$782,СВЦЭМ!$A$39:$A$782,$A213,СВЦЭМ!$B$39:$B$782,Q$190)+'СЕТ СН'!$F$12</f>
        <v>250.47064334999999</v>
      </c>
      <c r="R213" s="36">
        <f>SUMIFS(СВЦЭМ!$F$39:$F$782,СВЦЭМ!$A$39:$A$782,$A213,СВЦЭМ!$B$39:$B$782,R$190)+'СЕТ СН'!$F$12</f>
        <v>248.07922121999999</v>
      </c>
      <c r="S213" s="36">
        <f>SUMIFS(СВЦЭМ!$F$39:$F$782,СВЦЭМ!$A$39:$A$782,$A213,СВЦЭМ!$B$39:$B$782,S$190)+'СЕТ СН'!$F$12</f>
        <v>241.74053952</v>
      </c>
      <c r="T213" s="36">
        <f>SUMIFS(СВЦЭМ!$F$39:$F$782,СВЦЭМ!$A$39:$A$782,$A213,СВЦЭМ!$B$39:$B$782,T$190)+'СЕТ СН'!$F$12</f>
        <v>232.16008575999999</v>
      </c>
      <c r="U213" s="36">
        <f>SUMIFS(СВЦЭМ!$F$39:$F$782,СВЦЭМ!$A$39:$A$782,$A213,СВЦЭМ!$B$39:$B$782,U$190)+'СЕТ СН'!$F$12</f>
        <v>224.44559608</v>
      </c>
      <c r="V213" s="36">
        <f>SUMIFS(СВЦЭМ!$F$39:$F$782,СВЦЭМ!$A$39:$A$782,$A213,СВЦЭМ!$B$39:$B$782,V$190)+'СЕТ СН'!$F$12</f>
        <v>222.70010934999999</v>
      </c>
      <c r="W213" s="36">
        <f>SUMIFS(СВЦЭМ!$F$39:$F$782,СВЦЭМ!$A$39:$A$782,$A213,СВЦЭМ!$B$39:$B$782,W$190)+'СЕТ СН'!$F$12</f>
        <v>229.90821625999999</v>
      </c>
      <c r="X213" s="36">
        <f>SUMIFS(СВЦЭМ!$F$39:$F$782,СВЦЭМ!$A$39:$A$782,$A213,СВЦЭМ!$B$39:$B$782,X$190)+'СЕТ СН'!$F$12</f>
        <v>235.37513401999999</v>
      </c>
      <c r="Y213" s="36">
        <f>SUMIFS(СВЦЭМ!$F$39:$F$782,СВЦЭМ!$A$39:$A$782,$A213,СВЦЭМ!$B$39:$B$782,Y$190)+'СЕТ СН'!$F$12</f>
        <v>246.11494117000001</v>
      </c>
    </row>
    <row r="214" spans="1:25" ht="15.75" x14ac:dyDescent="0.2">
      <c r="A214" s="35">
        <f t="shared" si="5"/>
        <v>45070</v>
      </c>
      <c r="B214" s="36">
        <f>SUMIFS(СВЦЭМ!$F$39:$F$782,СВЦЭМ!$A$39:$A$782,$A214,СВЦЭМ!$B$39:$B$782,B$190)+'СЕТ СН'!$F$12</f>
        <v>243.32178623999999</v>
      </c>
      <c r="C214" s="36">
        <f>SUMIFS(СВЦЭМ!$F$39:$F$782,СВЦЭМ!$A$39:$A$782,$A214,СВЦЭМ!$B$39:$B$782,C$190)+'СЕТ СН'!$F$12</f>
        <v>256.49210233999997</v>
      </c>
      <c r="D214" s="36">
        <f>SUMIFS(СВЦЭМ!$F$39:$F$782,СВЦЭМ!$A$39:$A$782,$A214,СВЦЭМ!$B$39:$B$782,D$190)+'СЕТ СН'!$F$12</f>
        <v>258.66976787999999</v>
      </c>
      <c r="E214" s="36">
        <f>SUMIFS(СВЦЭМ!$F$39:$F$782,СВЦЭМ!$A$39:$A$782,$A214,СВЦЭМ!$B$39:$B$782,E$190)+'СЕТ СН'!$F$12</f>
        <v>255.89354578999999</v>
      </c>
      <c r="F214" s="36">
        <f>SUMIFS(СВЦЭМ!$F$39:$F$782,СВЦЭМ!$A$39:$A$782,$A214,СВЦЭМ!$B$39:$B$782,F$190)+'СЕТ СН'!$F$12</f>
        <v>263.83502555000001</v>
      </c>
      <c r="G214" s="36">
        <f>SUMIFS(СВЦЭМ!$F$39:$F$782,СВЦЭМ!$A$39:$A$782,$A214,СВЦЭМ!$B$39:$B$782,G$190)+'СЕТ СН'!$F$12</f>
        <v>252.03336585</v>
      </c>
      <c r="H214" s="36">
        <f>SUMIFS(СВЦЭМ!$F$39:$F$782,СВЦЭМ!$A$39:$A$782,$A214,СВЦЭМ!$B$39:$B$782,H$190)+'СЕТ СН'!$F$12</f>
        <v>236.24622299000001</v>
      </c>
      <c r="I214" s="36">
        <f>SUMIFS(СВЦЭМ!$F$39:$F$782,СВЦЭМ!$A$39:$A$782,$A214,СВЦЭМ!$B$39:$B$782,I$190)+'СЕТ СН'!$F$12</f>
        <v>227.74332687</v>
      </c>
      <c r="J214" s="36">
        <f>SUMIFS(СВЦЭМ!$F$39:$F$782,СВЦЭМ!$A$39:$A$782,$A214,СВЦЭМ!$B$39:$B$782,J$190)+'СЕТ СН'!$F$12</f>
        <v>231.42307400999999</v>
      </c>
      <c r="K214" s="36">
        <f>SUMIFS(СВЦЭМ!$F$39:$F$782,СВЦЭМ!$A$39:$A$782,$A214,СВЦЭМ!$B$39:$B$782,K$190)+'СЕТ СН'!$F$12</f>
        <v>242.35262975000001</v>
      </c>
      <c r="L214" s="36">
        <f>SUMIFS(СВЦЭМ!$F$39:$F$782,СВЦЭМ!$A$39:$A$782,$A214,СВЦЭМ!$B$39:$B$782,L$190)+'СЕТ СН'!$F$12</f>
        <v>243.0618206</v>
      </c>
      <c r="M214" s="36">
        <f>SUMIFS(СВЦЭМ!$F$39:$F$782,СВЦЭМ!$A$39:$A$782,$A214,СВЦЭМ!$B$39:$B$782,M$190)+'СЕТ СН'!$F$12</f>
        <v>243.74517051000001</v>
      </c>
      <c r="N214" s="36">
        <f>SUMIFS(СВЦЭМ!$F$39:$F$782,СВЦЭМ!$A$39:$A$782,$A214,СВЦЭМ!$B$39:$B$782,N$190)+'СЕТ СН'!$F$12</f>
        <v>248.18683672</v>
      </c>
      <c r="O214" s="36">
        <f>SUMIFS(СВЦЭМ!$F$39:$F$782,СВЦЭМ!$A$39:$A$782,$A214,СВЦЭМ!$B$39:$B$782,O$190)+'СЕТ СН'!$F$12</f>
        <v>246.44699702</v>
      </c>
      <c r="P214" s="36">
        <f>SUMIFS(СВЦЭМ!$F$39:$F$782,СВЦЭМ!$A$39:$A$782,$A214,СВЦЭМ!$B$39:$B$782,P$190)+'СЕТ СН'!$F$12</f>
        <v>247.29474776999999</v>
      </c>
      <c r="Q214" s="36">
        <f>SUMIFS(СВЦЭМ!$F$39:$F$782,СВЦЭМ!$A$39:$A$782,$A214,СВЦЭМ!$B$39:$B$782,Q$190)+'СЕТ СН'!$F$12</f>
        <v>246.37432287999999</v>
      </c>
      <c r="R214" s="36">
        <f>SUMIFS(СВЦЭМ!$F$39:$F$782,СВЦЭМ!$A$39:$A$782,$A214,СВЦЭМ!$B$39:$B$782,R$190)+'СЕТ СН'!$F$12</f>
        <v>246.821482</v>
      </c>
      <c r="S214" s="36">
        <f>SUMIFS(СВЦЭМ!$F$39:$F$782,СВЦЭМ!$A$39:$A$782,$A214,СВЦЭМ!$B$39:$B$782,S$190)+'СЕТ СН'!$F$12</f>
        <v>241.36689905</v>
      </c>
      <c r="T214" s="36">
        <f>SUMIFS(СВЦЭМ!$F$39:$F$782,СВЦЭМ!$A$39:$A$782,$A214,СВЦЭМ!$B$39:$B$782,T$190)+'СЕТ СН'!$F$12</f>
        <v>231.92516219000001</v>
      </c>
      <c r="U214" s="36">
        <f>SUMIFS(СВЦЭМ!$F$39:$F$782,СВЦЭМ!$A$39:$A$782,$A214,СВЦЭМ!$B$39:$B$782,U$190)+'СЕТ СН'!$F$12</f>
        <v>228.37913197</v>
      </c>
      <c r="V214" s="36">
        <f>SUMIFS(СВЦЭМ!$F$39:$F$782,СВЦЭМ!$A$39:$A$782,$A214,СВЦЭМ!$B$39:$B$782,V$190)+'СЕТ СН'!$F$12</f>
        <v>227.81405848</v>
      </c>
      <c r="W214" s="36">
        <f>SUMIFS(СВЦЭМ!$F$39:$F$782,СВЦЭМ!$A$39:$A$782,$A214,СВЦЭМ!$B$39:$B$782,W$190)+'СЕТ СН'!$F$12</f>
        <v>230.22409929</v>
      </c>
      <c r="X214" s="36">
        <f>SUMIFS(СВЦЭМ!$F$39:$F$782,СВЦЭМ!$A$39:$A$782,$A214,СВЦЭМ!$B$39:$B$782,X$190)+'СЕТ СН'!$F$12</f>
        <v>241.56725104</v>
      </c>
      <c r="Y214" s="36">
        <f>SUMIFS(СВЦЭМ!$F$39:$F$782,СВЦЭМ!$A$39:$A$782,$A214,СВЦЭМ!$B$39:$B$782,Y$190)+'СЕТ СН'!$F$12</f>
        <v>244.71352490999999</v>
      </c>
    </row>
    <row r="215" spans="1:25" ht="15.75" x14ac:dyDescent="0.2">
      <c r="A215" s="35">
        <f t="shared" si="5"/>
        <v>45071</v>
      </c>
      <c r="B215" s="36">
        <f>SUMIFS(СВЦЭМ!$F$39:$F$782,СВЦЭМ!$A$39:$A$782,$A215,СВЦЭМ!$B$39:$B$782,B$190)+'СЕТ СН'!$F$12</f>
        <v>251.34325666999999</v>
      </c>
      <c r="C215" s="36">
        <f>SUMIFS(СВЦЭМ!$F$39:$F$782,СВЦЭМ!$A$39:$A$782,$A215,СВЦЭМ!$B$39:$B$782,C$190)+'СЕТ СН'!$F$12</f>
        <v>263.06516048999998</v>
      </c>
      <c r="D215" s="36">
        <f>SUMIFS(СВЦЭМ!$F$39:$F$782,СВЦЭМ!$A$39:$A$782,$A215,СВЦЭМ!$B$39:$B$782,D$190)+'СЕТ СН'!$F$12</f>
        <v>261.47538716999998</v>
      </c>
      <c r="E215" s="36">
        <f>SUMIFS(СВЦЭМ!$F$39:$F$782,СВЦЭМ!$A$39:$A$782,$A215,СВЦЭМ!$B$39:$B$782,E$190)+'СЕТ СН'!$F$12</f>
        <v>259.59794627999997</v>
      </c>
      <c r="F215" s="36">
        <f>SUMIFS(СВЦЭМ!$F$39:$F$782,СВЦЭМ!$A$39:$A$782,$A215,СВЦЭМ!$B$39:$B$782,F$190)+'СЕТ СН'!$F$12</f>
        <v>260.21958755999998</v>
      </c>
      <c r="G215" s="36">
        <f>SUMIFS(СВЦЭМ!$F$39:$F$782,СВЦЭМ!$A$39:$A$782,$A215,СВЦЭМ!$B$39:$B$782,G$190)+'СЕТ СН'!$F$12</f>
        <v>258.79172478999999</v>
      </c>
      <c r="H215" s="36">
        <f>SUMIFS(СВЦЭМ!$F$39:$F$782,СВЦЭМ!$A$39:$A$782,$A215,СВЦЭМ!$B$39:$B$782,H$190)+'СЕТ СН'!$F$12</f>
        <v>241.55903647</v>
      </c>
      <c r="I215" s="36">
        <f>SUMIFS(СВЦЭМ!$F$39:$F$782,СВЦЭМ!$A$39:$A$782,$A215,СВЦЭМ!$B$39:$B$782,I$190)+'СЕТ СН'!$F$12</f>
        <v>234.13596905</v>
      </c>
      <c r="J215" s="36">
        <f>SUMIFS(СВЦЭМ!$F$39:$F$782,СВЦЭМ!$A$39:$A$782,$A215,СВЦЭМ!$B$39:$B$782,J$190)+'СЕТ СН'!$F$12</f>
        <v>235.89246767</v>
      </c>
      <c r="K215" s="36">
        <f>SUMIFS(СВЦЭМ!$F$39:$F$782,СВЦЭМ!$A$39:$A$782,$A215,СВЦЭМ!$B$39:$B$782,K$190)+'СЕТ СН'!$F$12</f>
        <v>237.68286868000001</v>
      </c>
      <c r="L215" s="36">
        <f>SUMIFS(СВЦЭМ!$F$39:$F$782,СВЦЭМ!$A$39:$A$782,$A215,СВЦЭМ!$B$39:$B$782,L$190)+'СЕТ СН'!$F$12</f>
        <v>237.55994312999999</v>
      </c>
      <c r="M215" s="36">
        <f>SUMIFS(СВЦЭМ!$F$39:$F$782,СВЦЭМ!$A$39:$A$782,$A215,СВЦЭМ!$B$39:$B$782,M$190)+'СЕТ СН'!$F$12</f>
        <v>245.58899206999999</v>
      </c>
      <c r="N215" s="36">
        <f>SUMIFS(СВЦЭМ!$F$39:$F$782,СВЦЭМ!$A$39:$A$782,$A215,СВЦЭМ!$B$39:$B$782,N$190)+'СЕТ СН'!$F$12</f>
        <v>250.61309376</v>
      </c>
      <c r="O215" s="36">
        <f>SUMIFS(СВЦЭМ!$F$39:$F$782,СВЦЭМ!$A$39:$A$782,$A215,СВЦЭМ!$B$39:$B$782,O$190)+'СЕТ СН'!$F$12</f>
        <v>249.02803742</v>
      </c>
      <c r="P215" s="36">
        <f>SUMIFS(СВЦЭМ!$F$39:$F$782,СВЦЭМ!$A$39:$A$782,$A215,СВЦЭМ!$B$39:$B$782,P$190)+'СЕТ СН'!$F$12</f>
        <v>247.61807242</v>
      </c>
      <c r="Q215" s="36">
        <f>SUMIFS(СВЦЭМ!$F$39:$F$782,СВЦЭМ!$A$39:$A$782,$A215,СВЦЭМ!$B$39:$B$782,Q$190)+'СЕТ СН'!$F$12</f>
        <v>246.69505340000001</v>
      </c>
      <c r="R215" s="36">
        <f>SUMIFS(СВЦЭМ!$F$39:$F$782,СВЦЭМ!$A$39:$A$782,$A215,СВЦЭМ!$B$39:$B$782,R$190)+'СЕТ СН'!$F$12</f>
        <v>249.10447669999999</v>
      </c>
      <c r="S215" s="36">
        <f>SUMIFS(СВЦЭМ!$F$39:$F$782,СВЦЭМ!$A$39:$A$782,$A215,СВЦЭМ!$B$39:$B$782,S$190)+'СЕТ СН'!$F$12</f>
        <v>243.46677453000001</v>
      </c>
      <c r="T215" s="36">
        <f>SUMIFS(СВЦЭМ!$F$39:$F$782,СВЦЭМ!$A$39:$A$782,$A215,СВЦЭМ!$B$39:$B$782,T$190)+'СЕТ СН'!$F$12</f>
        <v>237.74868466999999</v>
      </c>
      <c r="U215" s="36">
        <f>SUMIFS(СВЦЭМ!$F$39:$F$782,СВЦЭМ!$A$39:$A$782,$A215,СВЦЭМ!$B$39:$B$782,U$190)+'СЕТ СН'!$F$12</f>
        <v>227.01204014000001</v>
      </c>
      <c r="V215" s="36">
        <f>SUMIFS(СВЦЭМ!$F$39:$F$782,СВЦЭМ!$A$39:$A$782,$A215,СВЦЭМ!$B$39:$B$782,V$190)+'СЕТ СН'!$F$12</f>
        <v>221.02977353</v>
      </c>
      <c r="W215" s="36">
        <f>SUMIFS(СВЦЭМ!$F$39:$F$782,СВЦЭМ!$A$39:$A$782,$A215,СВЦЭМ!$B$39:$B$782,W$190)+'СЕТ СН'!$F$12</f>
        <v>221.60966583999999</v>
      </c>
      <c r="X215" s="36">
        <f>SUMIFS(СВЦЭМ!$F$39:$F$782,СВЦЭМ!$A$39:$A$782,$A215,СВЦЭМ!$B$39:$B$782,X$190)+'СЕТ СН'!$F$12</f>
        <v>232.1232497</v>
      </c>
      <c r="Y215" s="36">
        <f>SUMIFS(СВЦЭМ!$F$39:$F$782,СВЦЭМ!$A$39:$A$782,$A215,СВЦЭМ!$B$39:$B$782,Y$190)+'СЕТ СН'!$F$12</f>
        <v>245.30355578000001</v>
      </c>
    </row>
    <row r="216" spans="1:25" ht="15.75" x14ac:dyDescent="0.2">
      <c r="A216" s="35">
        <f t="shared" si="5"/>
        <v>45072</v>
      </c>
      <c r="B216" s="36">
        <f>SUMIFS(СВЦЭМ!$F$39:$F$782,СВЦЭМ!$A$39:$A$782,$A216,СВЦЭМ!$B$39:$B$782,B$190)+'СЕТ СН'!$F$12</f>
        <v>234.15966685000001</v>
      </c>
      <c r="C216" s="36">
        <f>SUMIFS(СВЦЭМ!$F$39:$F$782,СВЦЭМ!$A$39:$A$782,$A216,СВЦЭМ!$B$39:$B$782,C$190)+'СЕТ СН'!$F$12</f>
        <v>248.2721469</v>
      </c>
      <c r="D216" s="36">
        <f>SUMIFS(СВЦЭМ!$F$39:$F$782,СВЦЭМ!$A$39:$A$782,$A216,СВЦЭМ!$B$39:$B$782,D$190)+'СЕТ СН'!$F$12</f>
        <v>254.26009880000001</v>
      </c>
      <c r="E216" s="36">
        <f>SUMIFS(СВЦЭМ!$F$39:$F$782,СВЦЭМ!$A$39:$A$782,$A216,СВЦЭМ!$B$39:$B$782,E$190)+'СЕТ СН'!$F$12</f>
        <v>253.49094774</v>
      </c>
      <c r="F216" s="36">
        <f>SUMIFS(СВЦЭМ!$F$39:$F$782,СВЦЭМ!$A$39:$A$782,$A216,СВЦЭМ!$B$39:$B$782,F$190)+'СЕТ СН'!$F$12</f>
        <v>255.98607461</v>
      </c>
      <c r="G216" s="36">
        <f>SUMIFS(СВЦЭМ!$F$39:$F$782,СВЦЭМ!$A$39:$A$782,$A216,СВЦЭМ!$B$39:$B$782,G$190)+'СЕТ СН'!$F$12</f>
        <v>246.78504899999999</v>
      </c>
      <c r="H216" s="36">
        <f>SUMIFS(СВЦЭМ!$F$39:$F$782,СВЦЭМ!$A$39:$A$782,$A216,СВЦЭМ!$B$39:$B$782,H$190)+'СЕТ СН'!$F$12</f>
        <v>230.59557891</v>
      </c>
      <c r="I216" s="36">
        <f>SUMIFS(СВЦЭМ!$F$39:$F$782,СВЦЭМ!$A$39:$A$782,$A216,СВЦЭМ!$B$39:$B$782,I$190)+'СЕТ СН'!$F$12</f>
        <v>228.55981421999999</v>
      </c>
      <c r="J216" s="36">
        <f>SUMIFS(СВЦЭМ!$F$39:$F$782,СВЦЭМ!$A$39:$A$782,$A216,СВЦЭМ!$B$39:$B$782,J$190)+'СЕТ СН'!$F$12</f>
        <v>230.34159840999999</v>
      </c>
      <c r="K216" s="36">
        <f>SUMIFS(СВЦЭМ!$F$39:$F$782,СВЦЭМ!$A$39:$A$782,$A216,СВЦЭМ!$B$39:$B$782,K$190)+'СЕТ СН'!$F$12</f>
        <v>233.94484156999999</v>
      </c>
      <c r="L216" s="36">
        <f>SUMIFS(СВЦЭМ!$F$39:$F$782,СВЦЭМ!$A$39:$A$782,$A216,СВЦЭМ!$B$39:$B$782,L$190)+'СЕТ СН'!$F$12</f>
        <v>232.24512063</v>
      </c>
      <c r="M216" s="36">
        <f>SUMIFS(СВЦЭМ!$F$39:$F$782,СВЦЭМ!$A$39:$A$782,$A216,СВЦЭМ!$B$39:$B$782,M$190)+'СЕТ СН'!$F$12</f>
        <v>233.15499498</v>
      </c>
      <c r="N216" s="36">
        <f>SUMIFS(СВЦЭМ!$F$39:$F$782,СВЦЭМ!$A$39:$A$782,$A216,СВЦЭМ!$B$39:$B$782,N$190)+'СЕТ СН'!$F$12</f>
        <v>234.57868113999999</v>
      </c>
      <c r="O216" s="36">
        <f>SUMIFS(СВЦЭМ!$F$39:$F$782,СВЦЭМ!$A$39:$A$782,$A216,СВЦЭМ!$B$39:$B$782,O$190)+'СЕТ СН'!$F$12</f>
        <v>238.61315372999999</v>
      </c>
      <c r="P216" s="36">
        <f>SUMIFS(СВЦЭМ!$F$39:$F$782,СВЦЭМ!$A$39:$A$782,$A216,СВЦЭМ!$B$39:$B$782,P$190)+'СЕТ СН'!$F$12</f>
        <v>240.33308326</v>
      </c>
      <c r="Q216" s="36">
        <f>SUMIFS(СВЦЭМ!$F$39:$F$782,СВЦЭМ!$A$39:$A$782,$A216,СВЦЭМ!$B$39:$B$782,Q$190)+'СЕТ СН'!$F$12</f>
        <v>240.25794407000001</v>
      </c>
      <c r="R216" s="36">
        <f>SUMIFS(СВЦЭМ!$F$39:$F$782,СВЦЭМ!$A$39:$A$782,$A216,СВЦЭМ!$B$39:$B$782,R$190)+'СЕТ СН'!$F$12</f>
        <v>236.72138380999999</v>
      </c>
      <c r="S216" s="36">
        <f>SUMIFS(СВЦЭМ!$F$39:$F$782,СВЦЭМ!$A$39:$A$782,$A216,СВЦЭМ!$B$39:$B$782,S$190)+'СЕТ СН'!$F$12</f>
        <v>227.86737481</v>
      </c>
      <c r="T216" s="36">
        <f>SUMIFS(СВЦЭМ!$F$39:$F$782,СВЦЭМ!$A$39:$A$782,$A216,СВЦЭМ!$B$39:$B$782,T$190)+'СЕТ СН'!$F$12</f>
        <v>219.19153252000001</v>
      </c>
      <c r="U216" s="36">
        <f>SUMIFS(СВЦЭМ!$F$39:$F$782,СВЦЭМ!$A$39:$A$782,$A216,СВЦЭМ!$B$39:$B$782,U$190)+'СЕТ СН'!$F$12</f>
        <v>217.44036747999999</v>
      </c>
      <c r="V216" s="36">
        <f>SUMIFS(СВЦЭМ!$F$39:$F$782,СВЦЭМ!$A$39:$A$782,$A216,СВЦЭМ!$B$39:$B$782,V$190)+'СЕТ СН'!$F$12</f>
        <v>211.4899777</v>
      </c>
      <c r="W216" s="36">
        <f>SUMIFS(СВЦЭМ!$F$39:$F$782,СВЦЭМ!$A$39:$A$782,$A216,СВЦЭМ!$B$39:$B$782,W$190)+'СЕТ СН'!$F$12</f>
        <v>214.24750216000001</v>
      </c>
      <c r="X216" s="36">
        <f>SUMIFS(СВЦЭМ!$F$39:$F$782,СВЦЭМ!$A$39:$A$782,$A216,СВЦЭМ!$B$39:$B$782,X$190)+'СЕТ СН'!$F$12</f>
        <v>215.43945416</v>
      </c>
      <c r="Y216" s="36">
        <f>SUMIFS(СВЦЭМ!$F$39:$F$782,СВЦЭМ!$A$39:$A$782,$A216,СВЦЭМ!$B$39:$B$782,Y$190)+'СЕТ СН'!$F$12</f>
        <v>227.57501948999999</v>
      </c>
    </row>
    <row r="217" spans="1:25" ht="15.75" x14ac:dyDescent="0.2">
      <c r="A217" s="35">
        <f t="shared" si="5"/>
        <v>45073</v>
      </c>
      <c r="B217" s="36">
        <f>SUMIFS(СВЦЭМ!$F$39:$F$782,СВЦЭМ!$A$39:$A$782,$A217,СВЦЭМ!$B$39:$B$782,B$190)+'СЕТ СН'!$F$12</f>
        <v>239.48404144</v>
      </c>
      <c r="C217" s="36">
        <f>SUMIFS(СВЦЭМ!$F$39:$F$782,СВЦЭМ!$A$39:$A$782,$A217,СВЦЭМ!$B$39:$B$782,C$190)+'СЕТ СН'!$F$12</f>
        <v>239.69325706000001</v>
      </c>
      <c r="D217" s="36">
        <f>SUMIFS(СВЦЭМ!$F$39:$F$782,СВЦЭМ!$A$39:$A$782,$A217,СВЦЭМ!$B$39:$B$782,D$190)+'СЕТ СН'!$F$12</f>
        <v>250.90284270999999</v>
      </c>
      <c r="E217" s="36">
        <f>SUMIFS(СВЦЭМ!$F$39:$F$782,СВЦЭМ!$A$39:$A$782,$A217,СВЦЭМ!$B$39:$B$782,E$190)+'СЕТ СН'!$F$12</f>
        <v>247.73197499</v>
      </c>
      <c r="F217" s="36">
        <f>SUMIFS(СВЦЭМ!$F$39:$F$782,СВЦЭМ!$A$39:$A$782,$A217,СВЦЭМ!$B$39:$B$782,F$190)+'СЕТ СН'!$F$12</f>
        <v>249.40494963</v>
      </c>
      <c r="G217" s="36">
        <f>SUMIFS(СВЦЭМ!$F$39:$F$782,СВЦЭМ!$A$39:$A$782,$A217,СВЦЭМ!$B$39:$B$782,G$190)+'СЕТ СН'!$F$12</f>
        <v>246.51977013000001</v>
      </c>
      <c r="H217" s="36">
        <f>SUMIFS(СВЦЭМ!$F$39:$F$782,СВЦЭМ!$A$39:$A$782,$A217,СВЦЭМ!$B$39:$B$782,H$190)+'СЕТ СН'!$F$12</f>
        <v>235.48419274</v>
      </c>
      <c r="I217" s="36">
        <f>SUMIFS(СВЦЭМ!$F$39:$F$782,СВЦЭМ!$A$39:$A$782,$A217,СВЦЭМ!$B$39:$B$782,I$190)+'СЕТ СН'!$F$12</f>
        <v>218.46748486999999</v>
      </c>
      <c r="J217" s="36">
        <f>SUMIFS(СВЦЭМ!$F$39:$F$782,СВЦЭМ!$A$39:$A$782,$A217,СВЦЭМ!$B$39:$B$782,J$190)+'СЕТ СН'!$F$12</f>
        <v>204.91961176000001</v>
      </c>
      <c r="K217" s="36">
        <f>SUMIFS(СВЦЭМ!$F$39:$F$782,СВЦЭМ!$A$39:$A$782,$A217,СВЦЭМ!$B$39:$B$782,K$190)+'СЕТ СН'!$F$12</f>
        <v>206.30445854000001</v>
      </c>
      <c r="L217" s="36">
        <f>SUMIFS(СВЦЭМ!$F$39:$F$782,СВЦЭМ!$A$39:$A$782,$A217,СВЦЭМ!$B$39:$B$782,L$190)+'СЕТ СН'!$F$12</f>
        <v>205.62304549999999</v>
      </c>
      <c r="M217" s="36">
        <f>SUMIFS(СВЦЭМ!$F$39:$F$782,СВЦЭМ!$A$39:$A$782,$A217,СВЦЭМ!$B$39:$B$782,M$190)+'СЕТ СН'!$F$12</f>
        <v>207.80826797</v>
      </c>
      <c r="N217" s="36">
        <f>SUMIFS(СВЦЭМ!$F$39:$F$782,СВЦЭМ!$A$39:$A$782,$A217,СВЦЭМ!$B$39:$B$782,N$190)+'СЕТ СН'!$F$12</f>
        <v>226.39427173000001</v>
      </c>
      <c r="O217" s="36">
        <f>SUMIFS(СВЦЭМ!$F$39:$F$782,СВЦЭМ!$A$39:$A$782,$A217,СВЦЭМ!$B$39:$B$782,O$190)+'СЕТ СН'!$F$12</f>
        <v>227.88149231</v>
      </c>
      <c r="P217" s="36">
        <f>SUMIFS(СВЦЭМ!$F$39:$F$782,СВЦЭМ!$A$39:$A$782,$A217,СВЦЭМ!$B$39:$B$782,P$190)+'СЕТ СН'!$F$12</f>
        <v>230.66463456</v>
      </c>
      <c r="Q217" s="36">
        <f>SUMIFS(СВЦЭМ!$F$39:$F$782,СВЦЭМ!$A$39:$A$782,$A217,СВЦЭМ!$B$39:$B$782,Q$190)+'СЕТ СН'!$F$12</f>
        <v>231.807773</v>
      </c>
      <c r="R217" s="36">
        <f>SUMIFS(СВЦЭМ!$F$39:$F$782,СВЦЭМ!$A$39:$A$782,$A217,СВЦЭМ!$B$39:$B$782,R$190)+'СЕТ СН'!$F$12</f>
        <v>229.63502955999999</v>
      </c>
      <c r="S217" s="36">
        <f>SUMIFS(СВЦЭМ!$F$39:$F$782,СВЦЭМ!$A$39:$A$782,$A217,СВЦЭМ!$B$39:$B$782,S$190)+'СЕТ СН'!$F$12</f>
        <v>224.63699943</v>
      </c>
      <c r="T217" s="36">
        <f>SUMIFS(СВЦЭМ!$F$39:$F$782,СВЦЭМ!$A$39:$A$782,$A217,СВЦЭМ!$B$39:$B$782,T$190)+'СЕТ СН'!$F$12</f>
        <v>217.16666264</v>
      </c>
      <c r="U217" s="36">
        <f>SUMIFS(СВЦЭМ!$F$39:$F$782,СВЦЭМ!$A$39:$A$782,$A217,СВЦЭМ!$B$39:$B$782,U$190)+'СЕТ СН'!$F$12</f>
        <v>207.68321840999999</v>
      </c>
      <c r="V217" s="36">
        <f>SUMIFS(СВЦЭМ!$F$39:$F$782,СВЦЭМ!$A$39:$A$782,$A217,СВЦЭМ!$B$39:$B$782,V$190)+'СЕТ СН'!$F$12</f>
        <v>205.61587603000001</v>
      </c>
      <c r="W217" s="36">
        <f>SUMIFS(СВЦЭМ!$F$39:$F$782,СВЦЭМ!$A$39:$A$782,$A217,СВЦЭМ!$B$39:$B$782,W$190)+'СЕТ СН'!$F$12</f>
        <v>210.90521878000001</v>
      </c>
      <c r="X217" s="36">
        <f>SUMIFS(СВЦЭМ!$F$39:$F$782,СВЦЭМ!$A$39:$A$782,$A217,СВЦЭМ!$B$39:$B$782,X$190)+'СЕТ СН'!$F$12</f>
        <v>211.58517472</v>
      </c>
      <c r="Y217" s="36">
        <f>SUMIFS(СВЦЭМ!$F$39:$F$782,СВЦЭМ!$A$39:$A$782,$A217,СВЦЭМ!$B$39:$B$782,Y$190)+'СЕТ СН'!$F$12</f>
        <v>228.38152572000001</v>
      </c>
    </row>
    <row r="218" spans="1:25" ht="15.75" x14ac:dyDescent="0.2">
      <c r="A218" s="35">
        <f t="shared" si="5"/>
        <v>45074</v>
      </c>
      <c r="B218" s="36">
        <f>SUMIFS(СВЦЭМ!$F$39:$F$782,СВЦЭМ!$A$39:$A$782,$A218,СВЦЭМ!$B$39:$B$782,B$190)+'СЕТ СН'!$F$12</f>
        <v>207.46343167000001</v>
      </c>
      <c r="C218" s="36">
        <f>SUMIFS(СВЦЭМ!$F$39:$F$782,СВЦЭМ!$A$39:$A$782,$A218,СВЦЭМ!$B$39:$B$782,C$190)+'СЕТ СН'!$F$12</f>
        <v>220.41994862000001</v>
      </c>
      <c r="D218" s="36">
        <f>SUMIFS(СВЦЭМ!$F$39:$F$782,СВЦЭМ!$A$39:$A$782,$A218,СВЦЭМ!$B$39:$B$782,D$190)+'СЕТ СН'!$F$12</f>
        <v>229.57027142999999</v>
      </c>
      <c r="E218" s="36">
        <f>SUMIFS(СВЦЭМ!$F$39:$F$782,СВЦЭМ!$A$39:$A$782,$A218,СВЦЭМ!$B$39:$B$782,E$190)+'СЕТ СН'!$F$12</f>
        <v>230.86820129</v>
      </c>
      <c r="F218" s="36">
        <f>SUMIFS(СВЦЭМ!$F$39:$F$782,СВЦЭМ!$A$39:$A$782,$A218,СВЦЭМ!$B$39:$B$782,F$190)+'СЕТ СН'!$F$12</f>
        <v>231.73263893999999</v>
      </c>
      <c r="G218" s="36">
        <f>SUMIFS(СВЦЭМ!$F$39:$F$782,СВЦЭМ!$A$39:$A$782,$A218,СВЦЭМ!$B$39:$B$782,G$190)+'СЕТ СН'!$F$12</f>
        <v>241.50657200000001</v>
      </c>
      <c r="H218" s="36">
        <f>SUMIFS(СВЦЭМ!$F$39:$F$782,СВЦЭМ!$A$39:$A$782,$A218,СВЦЭМ!$B$39:$B$782,H$190)+'СЕТ СН'!$F$12</f>
        <v>232.95448852999999</v>
      </c>
      <c r="I218" s="36">
        <f>SUMIFS(СВЦЭМ!$F$39:$F$782,СВЦЭМ!$A$39:$A$782,$A218,СВЦЭМ!$B$39:$B$782,I$190)+'СЕТ СН'!$F$12</f>
        <v>226.70003905999999</v>
      </c>
      <c r="J218" s="36">
        <f>SUMIFS(СВЦЭМ!$F$39:$F$782,СВЦЭМ!$A$39:$A$782,$A218,СВЦЭМ!$B$39:$B$782,J$190)+'СЕТ СН'!$F$12</f>
        <v>215.57282454</v>
      </c>
      <c r="K218" s="36">
        <f>SUMIFS(СВЦЭМ!$F$39:$F$782,СВЦЭМ!$A$39:$A$782,$A218,СВЦЭМ!$B$39:$B$782,K$190)+'СЕТ СН'!$F$12</f>
        <v>205.32697819000001</v>
      </c>
      <c r="L218" s="36">
        <f>SUMIFS(СВЦЭМ!$F$39:$F$782,СВЦЭМ!$A$39:$A$782,$A218,СВЦЭМ!$B$39:$B$782,L$190)+'СЕТ СН'!$F$12</f>
        <v>204.17826170000001</v>
      </c>
      <c r="M218" s="36">
        <f>SUMIFS(СВЦЭМ!$F$39:$F$782,СВЦЭМ!$A$39:$A$782,$A218,СВЦЭМ!$B$39:$B$782,M$190)+'СЕТ СН'!$F$12</f>
        <v>200.48281771000001</v>
      </c>
      <c r="N218" s="36">
        <f>SUMIFS(СВЦЭМ!$F$39:$F$782,СВЦЭМ!$A$39:$A$782,$A218,СВЦЭМ!$B$39:$B$782,N$190)+'СЕТ СН'!$F$12</f>
        <v>206.67138360999999</v>
      </c>
      <c r="O218" s="36">
        <f>SUMIFS(СВЦЭМ!$F$39:$F$782,СВЦЭМ!$A$39:$A$782,$A218,СВЦЭМ!$B$39:$B$782,O$190)+'СЕТ СН'!$F$12</f>
        <v>210.21144043999999</v>
      </c>
      <c r="P218" s="36">
        <f>SUMIFS(СВЦЭМ!$F$39:$F$782,СВЦЭМ!$A$39:$A$782,$A218,СВЦЭМ!$B$39:$B$782,P$190)+'СЕТ СН'!$F$12</f>
        <v>211.63795973000001</v>
      </c>
      <c r="Q218" s="36">
        <f>SUMIFS(СВЦЭМ!$F$39:$F$782,СВЦЭМ!$A$39:$A$782,$A218,СВЦЭМ!$B$39:$B$782,Q$190)+'СЕТ СН'!$F$12</f>
        <v>214.11545486</v>
      </c>
      <c r="R218" s="36">
        <f>SUMIFS(СВЦЭМ!$F$39:$F$782,СВЦЭМ!$A$39:$A$782,$A218,СВЦЭМ!$B$39:$B$782,R$190)+'СЕТ СН'!$F$12</f>
        <v>210.66859861</v>
      </c>
      <c r="S218" s="36">
        <f>SUMIFS(СВЦЭМ!$F$39:$F$782,СВЦЭМ!$A$39:$A$782,$A218,СВЦЭМ!$B$39:$B$782,S$190)+'СЕТ СН'!$F$12</f>
        <v>207.47746991</v>
      </c>
      <c r="T218" s="36">
        <f>SUMIFS(СВЦЭМ!$F$39:$F$782,СВЦЭМ!$A$39:$A$782,$A218,СВЦЭМ!$B$39:$B$782,T$190)+'СЕТ СН'!$F$12</f>
        <v>202.42504872000001</v>
      </c>
      <c r="U218" s="36">
        <f>SUMIFS(СВЦЭМ!$F$39:$F$782,СВЦЭМ!$A$39:$A$782,$A218,СВЦЭМ!$B$39:$B$782,U$190)+'СЕТ СН'!$F$12</f>
        <v>201.81450999</v>
      </c>
      <c r="V218" s="36">
        <f>SUMIFS(СВЦЭМ!$F$39:$F$782,СВЦЭМ!$A$39:$A$782,$A218,СВЦЭМ!$B$39:$B$782,V$190)+'СЕТ СН'!$F$12</f>
        <v>198.77380782</v>
      </c>
      <c r="W218" s="36">
        <f>SUMIFS(СВЦЭМ!$F$39:$F$782,СВЦЭМ!$A$39:$A$782,$A218,СВЦЭМ!$B$39:$B$782,W$190)+'СЕТ СН'!$F$12</f>
        <v>195.71097086</v>
      </c>
      <c r="X218" s="36">
        <f>SUMIFS(СВЦЭМ!$F$39:$F$782,СВЦЭМ!$A$39:$A$782,$A218,СВЦЭМ!$B$39:$B$782,X$190)+'СЕТ СН'!$F$12</f>
        <v>199.24286047000001</v>
      </c>
      <c r="Y218" s="36">
        <f>SUMIFS(СВЦЭМ!$F$39:$F$782,СВЦЭМ!$A$39:$A$782,$A218,СВЦЭМ!$B$39:$B$782,Y$190)+'СЕТ СН'!$F$12</f>
        <v>207.49733742000001</v>
      </c>
    </row>
    <row r="219" spans="1:25" ht="15.75" x14ac:dyDescent="0.2">
      <c r="A219" s="35">
        <f t="shared" si="5"/>
        <v>45075</v>
      </c>
      <c r="B219" s="36">
        <f>SUMIFS(СВЦЭМ!$F$39:$F$782,СВЦЭМ!$A$39:$A$782,$A219,СВЦЭМ!$B$39:$B$782,B$190)+'СЕТ СН'!$F$12</f>
        <v>206.68868147000001</v>
      </c>
      <c r="C219" s="36">
        <f>SUMIFS(СВЦЭМ!$F$39:$F$782,СВЦЭМ!$A$39:$A$782,$A219,СВЦЭМ!$B$39:$B$782,C$190)+'СЕТ СН'!$F$12</f>
        <v>221.24082589</v>
      </c>
      <c r="D219" s="36">
        <f>SUMIFS(СВЦЭМ!$F$39:$F$782,СВЦЭМ!$A$39:$A$782,$A219,СВЦЭМ!$B$39:$B$782,D$190)+'СЕТ СН'!$F$12</f>
        <v>234.14432092000001</v>
      </c>
      <c r="E219" s="36">
        <f>SUMIFS(СВЦЭМ!$F$39:$F$782,СВЦЭМ!$A$39:$A$782,$A219,СВЦЭМ!$B$39:$B$782,E$190)+'СЕТ СН'!$F$12</f>
        <v>245.72476373999999</v>
      </c>
      <c r="F219" s="36">
        <f>SUMIFS(СВЦЭМ!$F$39:$F$782,СВЦЭМ!$A$39:$A$782,$A219,СВЦЭМ!$B$39:$B$782,F$190)+'СЕТ СН'!$F$12</f>
        <v>244.53572532999999</v>
      </c>
      <c r="G219" s="36">
        <f>SUMIFS(СВЦЭМ!$F$39:$F$782,СВЦЭМ!$A$39:$A$782,$A219,СВЦЭМ!$B$39:$B$782,G$190)+'СЕТ СН'!$F$12</f>
        <v>242.83712034999999</v>
      </c>
      <c r="H219" s="36">
        <f>SUMIFS(СВЦЭМ!$F$39:$F$782,СВЦЭМ!$A$39:$A$782,$A219,СВЦЭМ!$B$39:$B$782,H$190)+'СЕТ СН'!$F$12</f>
        <v>232.64771879</v>
      </c>
      <c r="I219" s="36">
        <f>SUMIFS(СВЦЭМ!$F$39:$F$782,СВЦЭМ!$A$39:$A$782,$A219,СВЦЭМ!$B$39:$B$782,I$190)+'СЕТ СН'!$F$12</f>
        <v>224.93354812000001</v>
      </c>
      <c r="J219" s="36">
        <f>SUMIFS(СВЦЭМ!$F$39:$F$782,СВЦЭМ!$A$39:$A$782,$A219,СВЦЭМ!$B$39:$B$782,J$190)+'СЕТ СН'!$F$12</f>
        <v>218.87681422</v>
      </c>
      <c r="K219" s="36">
        <f>SUMIFS(СВЦЭМ!$F$39:$F$782,СВЦЭМ!$A$39:$A$782,$A219,СВЦЭМ!$B$39:$B$782,K$190)+'СЕТ СН'!$F$12</f>
        <v>220.10903371000001</v>
      </c>
      <c r="L219" s="36">
        <f>SUMIFS(СВЦЭМ!$F$39:$F$782,СВЦЭМ!$A$39:$A$782,$A219,СВЦЭМ!$B$39:$B$782,L$190)+'СЕТ СН'!$F$12</f>
        <v>220.79962169999999</v>
      </c>
      <c r="M219" s="36">
        <f>SUMIFS(СВЦЭМ!$F$39:$F$782,СВЦЭМ!$A$39:$A$782,$A219,СВЦЭМ!$B$39:$B$782,M$190)+'СЕТ СН'!$F$12</f>
        <v>222.43326246999999</v>
      </c>
      <c r="N219" s="36">
        <f>SUMIFS(СВЦЭМ!$F$39:$F$782,СВЦЭМ!$A$39:$A$782,$A219,СВЦЭМ!$B$39:$B$782,N$190)+'СЕТ СН'!$F$12</f>
        <v>222.01587896999999</v>
      </c>
      <c r="O219" s="36">
        <f>SUMIFS(СВЦЭМ!$F$39:$F$782,СВЦЭМ!$A$39:$A$782,$A219,СВЦЭМ!$B$39:$B$782,O$190)+'СЕТ СН'!$F$12</f>
        <v>221.46781082000001</v>
      </c>
      <c r="P219" s="36">
        <f>SUMIFS(СВЦЭМ!$F$39:$F$782,СВЦЭМ!$A$39:$A$782,$A219,СВЦЭМ!$B$39:$B$782,P$190)+'СЕТ СН'!$F$12</f>
        <v>220.43268914000001</v>
      </c>
      <c r="Q219" s="36">
        <f>SUMIFS(СВЦЭМ!$F$39:$F$782,СВЦЭМ!$A$39:$A$782,$A219,СВЦЭМ!$B$39:$B$782,Q$190)+'СЕТ СН'!$F$12</f>
        <v>219.6826796</v>
      </c>
      <c r="R219" s="36">
        <f>SUMIFS(СВЦЭМ!$F$39:$F$782,СВЦЭМ!$A$39:$A$782,$A219,СВЦЭМ!$B$39:$B$782,R$190)+'СЕТ СН'!$F$12</f>
        <v>218.40700641000001</v>
      </c>
      <c r="S219" s="36">
        <f>SUMIFS(СВЦЭМ!$F$39:$F$782,СВЦЭМ!$A$39:$A$782,$A219,СВЦЭМ!$B$39:$B$782,S$190)+'СЕТ СН'!$F$12</f>
        <v>217.87723111</v>
      </c>
      <c r="T219" s="36">
        <f>SUMIFS(СВЦЭМ!$F$39:$F$782,СВЦЭМ!$A$39:$A$782,$A219,СВЦЭМ!$B$39:$B$782,T$190)+'СЕТ СН'!$F$12</f>
        <v>206.41094873</v>
      </c>
      <c r="U219" s="36">
        <f>SUMIFS(СВЦЭМ!$F$39:$F$782,СВЦЭМ!$A$39:$A$782,$A219,СВЦЭМ!$B$39:$B$782,U$190)+'СЕТ СН'!$F$12</f>
        <v>207.63427401000001</v>
      </c>
      <c r="V219" s="36">
        <f>SUMIFS(СВЦЭМ!$F$39:$F$782,СВЦЭМ!$A$39:$A$782,$A219,СВЦЭМ!$B$39:$B$782,V$190)+'СЕТ СН'!$F$12</f>
        <v>208.92986944</v>
      </c>
      <c r="W219" s="36">
        <f>SUMIFS(СВЦЭМ!$F$39:$F$782,СВЦЭМ!$A$39:$A$782,$A219,СВЦЭМ!$B$39:$B$782,W$190)+'СЕТ СН'!$F$12</f>
        <v>206.68578456</v>
      </c>
      <c r="X219" s="36">
        <f>SUMIFS(СВЦЭМ!$F$39:$F$782,СВЦЭМ!$A$39:$A$782,$A219,СВЦЭМ!$B$39:$B$782,X$190)+'СЕТ СН'!$F$12</f>
        <v>214.22183629</v>
      </c>
      <c r="Y219" s="36">
        <f>SUMIFS(СВЦЭМ!$F$39:$F$782,СВЦЭМ!$A$39:$A$782,$A219,СВЦЭМ!$B$39:$B$782,Y$190)+'СЕТ СН'!$F$12</f>
        <v>220.60782983999999</v>
      </c>
    </row>
    <row r="220" spans="1:25" ht="15.75" x14ac:dyDescent="0.2">
      <c r="A220" s="35">
        <f t="shared" si="5"/>
        <v>45076</v>
      </c>
      <c r="B220" s="36">
        <f>SUMIFS(СВЦЭМ!$F$39:$F$782,СВЦЭМ!$A$39:$A$782,$A220,СВЦЭМ!$B$39:$B$782,B$190)+'СЕТ СН'!$F$12</f>
        <v>238.88530452000001</v>
      </c>
      <c r="C220" s="36">
        <f>SUMIFS(СВЦЭМ!$F$39:$F$782,СВЦЭМ!$A$39:$A$782,$A220,СВЦЭМ!$B$39:$B$782,C$190)+'СЕТ СН'!$F$12</f>
        <v>247.71798430000001</v>
      </c>
      <c r="D220" s="36">
        <f>SUMIFS(СВЦЭМ!$F$39:$F$782,СВЦЭМ!$A$39:$A$782,$A220,СВЦЭМ!$B$39:$B$782,D$190)+'СЕТ СН'!$F$12</f>
        <v>255.67896207000001</v>
      </c>
      <c r="E220" s="36">
        <f>SUMIFS(СВЦЭМ!$F$39:$F$782,СВЦЭМ!$A$39:$A$782,$A220,СВЦЭМ!$B$39:$B$782,E$190)+'СЕТ СН'!$F$12</f>
        <v>254.78553418000001</v>
      </c>
      <c r="F220" s="36">
        <f>SUMIFS(СВЦЭМ!$F$39:$F$782,СВЦЭМ!$A$39:$A$782,$A220,СВЦЭМ!$B$39:$B$782,F$190)+'СЕТ СН'!$F$12</f>
        <v>254.68095364000001</v>
      </c>
      <c r="G220" s="36">
        <f>SUMIFS(СВЦЭМ!$F$39:$F$782,СВЦЭМ!$A$39:$A$782,$A220,СВЦЭМ!$B$39:$B$782,G$190)+'СЕТ СН'!$F$12</f>
        <v>247.13124261999999</v>
      </c>
      <c r="H220" s="36">
        <f>SUMIFS(СВЦЭМ!$F$39:$F$782,СВЦЭМ!$A$39:$A$782,$A220,СВЦЭМ!$B$39:$B$782,H$190)+'СЕТ СН'!$F$12</f>
        <v>234.92849687</v>
      </c>
      <c r="I220" s="36">
        <f>SUMIFS(СВЦЭМ!$F$39:$F$782,СВЦЭМ!$A$39:$A$782,$A220,СВЦЭМ!$B$39:$B$782,I$190)+'СЕТ СН'!$F$12</f>
        <v>228.43233878999999</v>
      </c>
      <c r="J220" s="36">
        <f>SUMIFS(СВЦЭМ!$F$39:$F$782,СВЦЭМ!$A$39:$A$782,$A220,СВЦЭМ!$B$39:$B$782,J$190)+'СЕТ СН'!$F$12</f>
        <v>221.18299349</v>
      </c>
      <c r="K220" s="36">
        <f>SUMIFS(СВЦЭМ!$F$39:$F$782,СВЦЭМ!$A$39:$A$782,$A220,СВЦЭМ!$B$39:$B$782,K$190)+'СЕТ СН'!$F$12</f>
        <v>227.31017023999999</v>
      </c>
      <c r="L220" s="36">
        <f>SUMIFS(СВЦЭМ!$F$39:$F$782,СВЦЭМ!$A$39:$A$782,$A220,СВЦЭМ!$B$39:$B$782,L$190)+'СЕТ СН'!$F$12</f>
        <v>225.21500372</v>
      </c>
      <c r="M220" s="36">
        <f>SUMIFS(СВЦЭМ!$F$39:$F$782,СВЦЭМ!$A$39:$A$782,$A220,СВЦЭМ!$B$39:$B$782,M$190)+'СЕТ СН'!$F$12</f>
        <v>226.57427942999999</v>
      </c>
      <c r="N220" s="36">
        <f>SUMIFS(СВЦЭМ!$F$39:$F$782,СВЦЭМ!$A$39:$A$782,$A220,СВЦЭМ!$B$39:$B$782,N$190)+'СЕТ СН'!$F$12</f>
        <v>231.34355540000001</v>
      </c>
      <c r="O220" s="36">
        <f>SUMIFS(СВЦЭМ!$F$39:$F$782,СВЦЭМ!$A$39:$A$782,$A220,СВЦЭМ!$B$39:$B$782,O$190)+'СЕТ СН'!$F$12</f>
        <v>225.43900887000001</v>
      </c>
      <c r="P220" s="36">
        <f>SUMIFS(СВЦЭМ!$F$39:$F$782,СВЦЭМ!$A$39:$A$782,$A220,СВЦЭМ!$B$39:$B$782,P$190)+'СЕТ СН'!$F$12</f>
        <v>226.49092485</v>
      </c>
      <c r="Q220" s="36">
        <f>SUMIFS(СВЦЭМ!$F$39:$F$782,СВЦЭМ!$A$39:$A$782,$A220,СВЦЭМ!$B$39:$B$782,Q$190)+'СЕТ СН'!$F$12</f>
        <v>227.14187992999999</v>
      </c>
      <c r="R220" s="36">
        <f>SUMIFS(СВЦЭМ!$F$39:$F$782,СВЦЭМ!$A$39:$A$782,$A220,СВЦЭМ!$B$39:$B$782,R$190)+'СЕТ СН'!$F$12</f>
        <v>229.54879231000001</v>
      </c>
      <c r="S220" s="36">
        <f>SUMIFS(СВЦЭМ!$F$39:$F$782,СВЦЭМ!$A$39:$A$782,$A220,СВЦЭМ!$B$39:$B$782,S$190)+'СЕТ СН'!$F$12</f>
        <v>223.37010794</v>
      </c>
      <c r="T220" s="36">
        <f>SUMIFS(СВЦЭМ!$F$39:$F$782,СВЦЭМ!$A$39:$A$782,$A220,СВЦЭМ!$B$39:$B$782,T$190)+'СЕТ СН'!$F$12</f>
        <v>219.71804793999999</v>
      </c>
      <c r="U220" s="36">
        <f>SUMIFS(СВЦЭМ!$F$39:$F$782,СВЦЭМ!$A$39:$A$782,$A220,СВЦЭМ!$B$39:$B$782,U$190)+'СЕТ СН'!$F$12</f>
        <v>211.04002835</v>
      </c>
      <c r="V220" s="36">
        <f>SUMIFS(СВЦЭМ!$F$39:$F$782,СВЦЭМ!$A$39:$A$782,$A220,СВЦЭМ!$B$39:$B$782,V$190)+'СЕТ СН'!$F$12</f>
        <v>207.23561586</v>
      </c>
      <c r="W220" s="36">
        <f>SUMIFS(СВЦЭМ!$F$39:$F$782,СВЦЭМ!$A$39:$A$782,$A220,СВЦЭМ!$B$39:$B$782,W$190)+'СЕТ СН'!$F$12</f>
        <v>211.46155209</v>
      </c>
      <c r="X220" s="36">
        <f>SUMIFS(СВЦЭМ!$F$39:$F$782,СВЦЭМ!$A$39:$A$782,$A220,СВЦЭМ!$B$39:$B$782,X$190)+'СЕТ СН'!$F$12</f>
        <v>221.71484533</v>
      </c>
      <c r="Y220" s="36">
        <f>SUMIFS(СВЦЭМ!$F$39:$F$782,СВЦЭМ!$A$39:$A$782,$A220,СВЦЭМ!$B$39:$B$782,Y$190)+'СЕТ СН'!$F$12</f>
        <v>227.93866874</v>
      </c>
    </row>
    <row r="221" spans="1:25" ht="15.75" x14ac:dyDescent="0.2">
      <c r="A221" s="35">
        <f t="shared" si="5"/>
        <v>45077</v>
      </c>
      <c r="B221" s="36">
        <f>SUMIFS(СВЦЭМ!$F$39:$F$782,СВЦЭМ!$A$39:$A$782,$A221,СВЦЭМ!$B$39:$B$782,B$190)+'СЕТ СН'!$F$12</f>
        <v>246.56061385000001</v>
      </c>
      <c r="C221" s="36">
        <f>SUMIFS(СВЦЭМ!$F$39:$F$782,СВЦЭМ!$A$39:$A$782,$A221,СВЦЭМ!$B$39:$B$782,C$190)+'СЕТ СН'!$F$12</f>
        <v>255.41988049</v>
      </c>
      <c r="D221" s="36">
        <f>SUMIFS(СВЦЭМ!$F$39:$F$782,СВЦЭМ!$A$39:$A$782,$A221,СВЦЭМ!$B$39:$B$782,D$190)+'СЕТ СН'!$F$12</f>
        <v>257.35338335</v>
      </c>
      <c r="E221" s="36">
        <f>SUMIFS(СВЦЭМ!$F$39:$F$782,СВЦЭМ!$A$39:$A$782,$A221,СВЦЭМ!$B$39:$B$782,E$190)+'СЕТ СН'!$F$12</f>
        <v>253.06798749000001</v>
      </c>
      <c r="F221" s="36">
        <f>SUMIFS(СВЦЭМ!$F$39:$F$782,СВЦЭМ!$A$39:$A$782,$A221,СВЦЭМ!$B$39:$B$782,F$190)+'СЕТ СН'!$F$12</f>
        <v>254.97540968000001</v>
      </c>
      <c r="G221" s="36">
        <f>SUMIFS(СВЦЭМ!$F$39:$F$782,СВЦЭМ!$A$39:$A$782,$A221,СВЦЭМ!$B$39:$B$782,G$190)+'СЕТ СН'!$F$12</f>
        <v>254.48771106999999</v>
      </c>
      <c r="H221" s="36">
        <f>SUMIFS(СВЦЭМ!$F$39:$F$782,СВЦЭМ!$A$39:$A$782,$A221,СВЦЭМ!$B$39:$B$782,H$190)+'СЕТ СН'!$F$12</f>
        <v>232.30749230000001</v>
      </c>
      <c r="I221" s="36">
        <f>SUMIFS(СВЦЭМ!$F$39:$F$782,СВЦЭМ!$A$39:$A$782,$A221,СВЦЭМ!$B$39:$B$782,I$190)+'СЕТ СН'!$F$12</f>
        <v>228.28652417999999</v>
      </c>
      <c r="J221" s="36">
        <f>SUMIFS(СВЦЭМ!$F$39:$F$782,СВЦЭМ!$A$39:$A$782,$A221,СВЦЭМ!$B$39:$B$782,J$190)+'СЕТ СН'!$F$12</f>
        <v>219.51767326999999</v>
      </c>
      <c r="K221" s="36">
        <f>SUMIFS(СВЦЭМ!$F$39:$F$782,СВЦЭМ!$A$39:$A$782,$A221,СВЦЭМ!$B$39:$B$782,K$190)+'СЕТ СН'!$F$12</f>
        <v>220.16770332999999</v>
      </c>
      <c r="L221" s="36">
        <f>SUMIFS(СВЦЭМ!$F$39:$F$782,СВЦЭМ!$A$39:$A$782,$A221,СВЦЭМ!$B$39:$B$782,L$190)+'СЕТ СН'!$F$12</f>
        <v>218.21287595000001</v>
      </c>
      <c r="M221" s="36">
        <f>SUMIFS(СВЦЭМ!$F$39:$F$782,СВЦЭМ!$A$39:$A$782,$A221,СВЦЭМ!$B$39:$B$782,M$190)+'СЕТ СН'!$F$12</f>
        <v>221.49180591999999</v>
      </c>
      <c r="N221" s="36">
        <f>SUMIFS(СВЦЭМ!$F$39:$F$782,СВЦЭМ!$A$39:$A$782,$A221,СВЦЭМ!$B$39:$B$782,N$190)+'СЕТ СН'!$F$12</f>
        <v>225.11696413999999</v>
      </c>
      <c r="O221" s="36">
        <f>SUMIFS(СВЦЭМ!$F$39:$F$782,СВЦЭМ!$A$39:$A$782,$A221,СВЦЭМ!$B$39:$B$782,O$190)+'СЕТ СН'!$F$12</f>
        <v>219.93307741999999</v>
      </c>
      <c r="P221" s="36">
        <f>SUMIFS(СВЦЭМ!$F$39:$F$782,СВЦЭМ!$A$39:$A$782,$A221,СВЦЭМ!$B$39:$B$782,P$190)+'СЕТ СН'!$F$12</f>
        <v>224.41554748999999</v>
      </c>
      <c r="Q221" s="36">
        <f>SUMIFS(СВЦЭМ!$F$39:$F$782,СВЦЭМ!$A$39:$A$782,$A221,СВЦЭМ!$B$39:$B$782,Q$190)+'СЕТ СН'!$F$12</f>
        <v>223.46432654</v>
      </c>
      <c r="R221" s="36">
        <f>SUMIFS(СВЦЭМ!$F$39:$F$782,СВЦЭМ!$A$39:$A$782,$A221,СВЦЭМ!$B$39:$B$782,R$190)+'СЕТ СН'!$F$12</f>
        <v>223.27029017999999</v>
      </c>
      <c r="S221" s="36">
        <f>SUMIFS(СВЦЭМ!$F$39:$F$782,СВЦЭМ!$A$39:$A$782,$A221,СВЦЭМ!$B$39:$B$782,S$190)+'СЕТ СН'!$F$12</f>
        <v>221.96967090000001</v>
      </c>
      <c r="T221" s="36">
        <f>SUMIFS(СВЦЭМ!$F$39:$F$782,СВЦЭМ!$A$39:$A$782,$A221,СВЦЭМ!$B$39:$B$782,T$190)+'СЕТ СН'!$F$12</f>
        <v>215.79573285000001</v>
      </c>
      <c r="U221" s="36">
        <f>SUMIFS(СВЦЭМ!$F$39:$F$782,СВЦЭМ!$A$39:$A$782,$A221,СВЦЭМ!$B$39:$B$782,U$190)+'СЕТ СН'!$F$12</f>
        <v>206.79610084999999</v>
      </c>
      <c r="V221" s="36">
        <f>SUMIFS(СВЦЭМ!$F$39:$F$782,СВЦЭМ!$A$39:$A$782,$A221,СВЦЭМ!$B$39:$B$782,V$190)+'СЕТ СН'!$F$12</f>
        <v>203.00354127</v>
      </c>
      <c r="W221" s="36">
        <f>SUMIFS(СВЦЭМ!$F$39:$F$782,СВЦЭМ!$A$39:$A$782,$A221,СВЦЭМ!$B$39:$B$782,W$190)+'СЕТ СН'!$F$12</f>
        <v>203.43295420000001</v>
      </c>
      <c r="X221" s="36">
        <f>SUMIFS(СВЦЭМ!$F$39:$F$782,СВЦЭМ!$A$39:$A$782,$A221,СВЦЭМ!$B$39:$B$782,X$190)+'СЕТ СН'!$F$12</f>
        <v>210.91545861</v>
      </c>
      <c r="Y221" s="36">
        <f>SUMIFS(СВЦЭМ!$F$39:$F$782,СВЦЭМ!$A$39:$A$782,$A221,СВЦЭМ!$B$39:$B$782,Y$190)+'СЕТ СН'!$F$12</f>
        <v>219.57454783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01.05.2023</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45048</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45049</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45050</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45051</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45052</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45053</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45054</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45055</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45056</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45057</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45058</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45059</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45060</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45061</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45062</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45063</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45064</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45065</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45066</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45067</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45068</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45069</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45070</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45071</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45072</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45073</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45074</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45075</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45076</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45077</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01.05.2023</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45048</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45049</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45050</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45051</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45052</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45053</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45054</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45055</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45056</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45057</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45058</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45059</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45060</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45061</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45062</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45063</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45064</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45065</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45066</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45067</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45068</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45069</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45070</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45071</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45072</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45073</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45074</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45075</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45076</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45077</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01.05.2023</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45048</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45049</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45050</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45051</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45052</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45053</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45054</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45055</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45056</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45057</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45058</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45059</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45060</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45061</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45062</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45063</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45064</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45065</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45066</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45067</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45068</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45069</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45070</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45071</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45072</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45073</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45074</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45075</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45076</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45077</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01.05.2023</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45048</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45049</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45050</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45051</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45052</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45053</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45054</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45055</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45056</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45057</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45058</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45059</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45060</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45061</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45062</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45063</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45064</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45065</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45066</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45067</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45068</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45069</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45070</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45071</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45072</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45073</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45074</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45075</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45076</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45077</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01.05.2023</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45048</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45049</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45050</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45051</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45052</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45053</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45054</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45055</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45056</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45057</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45058</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45059</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45060</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45061</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45062</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45063</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45064</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45065</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45066</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45067</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45068</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45069</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45070</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45071</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45072</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45073</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45074</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45075</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45076</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45077</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01.05.2023</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45048</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45049</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45050</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45051</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45052</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45053</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45054</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45055</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45056</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45057</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45058</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45059</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45060</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45061</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45062</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45063</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45064</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45065</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45066</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45067</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45068</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45069</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45070</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45071</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45072</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45073</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45074</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45075</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45076</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45077</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725489.20396265283</v>
      </c>
      <c r="O439" s="126"/>
      <c r="P439" s="125">
        <f>СВЦЭМ!$D$12+'СЕТ СН'!$F$10-'СЕТ СН'!$G$22</f>
        <v>725489.20396265283</v>
      </c>
      <c r="Q439" s="126"/>
      <c r="R439" s="125">
        <f>СВЦЭМ!$D$12+'СЕТ СН'!$F$10-'СЕТ СН'!$H$22</f>
        <v>725489.20396265283</v>
      </c>
      <c r="S439" s="126"/>
      <c r="T439" s="125">
        <f>СВЦЭМ!$D$12+'СЕТ СН'!$F$10-'СЕТ СН'!$I$22</f>
        <v>725489.20396265283</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01.05.2023</v>
      </c>
      <c r="B12" s="36">
        <f>SUMIFS(СВЦЭМ!$D$39:$D$782,СВЦЭМ!$A$39:$A$782,$A12,СВЦЭМ!$B$39:$B$782,B$11)+'СЕТ СН'!$F$11+СВЦЭМ!$D$10+'СЕТ СН'!$F$6-'СЕТ СН'!$F$23</f>
        <v>1947.5265700600003</v>
      </c>
      <c r="C12" s="36">
        <f>SUMIFS(СВЦЭМ!$D$39:$D$782,СВЦЭМ!$A$39:$A$782,$A12,СВЦЭМ!$B$39:$B$782,C$11)+'СЕТ СН'!$F$11+СВЦЭМ!$D$10+'СЕТ СН'!$F$6-'СЕТ СН'!$F$23</f>
        <v>2048.2597591600002</v>
      </c>
      <c r="D12" s="36">
        <f>SUMIFS(СВЦЭМ!$D$39:$D$782,СВЦЭМ!$A$39:$A$782,$A12,СВЦЭМ!$B$39:$B$782,D$11)+'СЕТ СН'!$F$11+СВЦЭМ!$D$10+'СЕТ СН'!$F$6-'СЕТ СН'!$F$23</f>
        <v>2105.78865503</v>
      </c>
      <c r="E12" s="36">
        <f>SUMIFS(СВЦЭМ!$D$39:$D$782,СВЦЭМ!$A$39:$A$782,$A12,СВЦЭМ!$B$39:$B$782,E$11)+'СЕТ СН'!$F$11+СВЦЭМ!$D$10+'СЕТ СН'!$F$6-'СЕТ СН'!$F$23</f>
        <v>2138.7285234700003</v>
      </c>
      <c r="F12" s="36">
        <f>SUMIFS(СВЦЭМ!$D$39:$D$782,СВЦЭМ!$A$39:$A$782,$A12,СВЦЭМ!$B$39:$B$782,F$11)+'СЕТ СН'!$F$11+СВЦЭМ!$D$10+'СЕТ СН'!$F$6-'СЕТ СН'!$F$23</f>
        <v>2142.9171038600002</v>
      </c>
      <c r="G12" s="36">
        <f>SUMIFS(СВЦЭМ!$D$39:$D$782,СВЦЭМ!$A$39:$A$782,$A12,СВЦЭМ!$B$39:$B$782,G$11)+'СЕТ СН'!$F$11+СВЦЭМ!$D$10+'СЕТ СН'!$F$6-'СЕТ СН'!$F$23</f>
        <v>2132.50073638</v>
      </c>
      <c r="H12" s="36">
        <f>SUMIFS(СВЦЭМ!$D$39:$D$782,СВЦЭМ!$A$39:$A$782,$A12,СВЦЭМ!$B$39:$B$782,H$11)+'СЕТ СН'!$F$11+СВЦЭМ!$D$10+'СЕТ СН'!$F$6-'СЕТ СН'!$F$23</f>
        <v>2133.7392324500001</v>
      </c>
      <c r="I12" s="36">
        <f>SUMIFS(СВЦЭМ!$D$39:$D$782,СВЦЭМ!$A$39:$A$782,$A12,СВЦЭМ!$B$39:$B$782,I$11)+'СЕТ СН'!$F$11+СВЦЭМ!$D$10+'СЕТ СН'!$F$6-'СЕТ СН'!$F$23</f>
        <v>2082.5575999900002</v>
      </c>
      <c r="J12" s="36">
        <f>SUMIFS(СВЦЭМ!$D$39:$D$782,СВЦЭМ!$A$39:$A$782,$A12,СВЦЭМ!$B$39:$B$782,J$11)+'СЕТ СН'!$F$11+СВЦЭМ!$D$10+'СЕТ СН'!$F$6-'СЕТ СН'!$F$23</f>
        <v>2032.1654351800003</v>
      </c>
      <c r="K12" s="36">
        <f>SUMIFS(СВЦЭМ!$D$39:$D$782,СВЦЭМ!$A$39:$A$782,$A12,СВЦЭМ!$B$39:$B$782,K$11)+'СЕТ СН'!$F$11+СВЦЭМ!$D$10+'СЕТ СН'!$F$6-'СЕТ СН'!$F$23</f>
        <v>1983.97658804</v>
      </c>
      <c r="L12" s="36">
        <f>SUMIFS(СВЦЭМ!$D$39:$D$782,СВЦЭМ!$A$39:$A$782,$A12,СВЦЭМ!$B$39:$B$782,L$11)+'СЕТ СН'!$F$11+СВЦЭМ!$D$10+'СЕТ СН'!$F$6-'СЕТ СН'!$F$23</f>
        <v>1950.1563119299999</v>
      </c>
      <c r="M12" s="36">
        <f>SUMIFS(СВЦЭМ!$D$39:$D$782,СВЦЭМ!$A$39:$A$782,$A12,СВЦЭМ!$B$39:$B$782,M$11)+'СЕТ СН'!$F$11+СВЦЭМ!$D$10+'СЕТ СН'!$F$6-'СЕТ СН'!$F$23</f>
        <v>1955.6727695100003</v>
      </c>
      <c r="N12" s="36">
        <f>SUMIFS(СВЦЭМ!$D$39:$D$782,СВЦЭМ!$A$39:$A$782,$A12,СВЦЭМ!$B$39:$B$782,N$11)+'СЕТ СН'!$F$11+СВЦЭМ!$D$10+'СЕТ СН'!$F$6-'СЕТ СН'!$F$23</f>
        <v>1988.7852846400001</v>
      </c>
      <c r="O12" s="36">
        <f>SUMIFS(СВЦЭМ!$D$39:$D$782,СВЦЭМ!$A$39:$A$782,$A12,СВЦЭМ!$B$39:$B$782,O$11)+'СЕТ СН'!$F$11+СВЦЭМ!$D$10+'СЕТ СН'!$F$6-'СЕТ СН'!$F$23</f>
        <v>1999.79386363</v>
      </c>
      <c r="P12" s="36">
        <f>SUMIFS(СВЦЭМ!$D$39:$D$782,СВЦЭМ!$A$39:$A$782,$A12,СВЦЭМ!$B$39:$B$782,P$11)+'СЕТ СН'!$F$11+СВЦЭМ!$D$10+'СЕТ СН'!$F$6-'СЕТ СН'!$F$23</f>
        <v>1997.8520338000003</v>
      </c>
      <c r="Q12" s="36">
        <f>SUMIFS(СВЦЭМ!$D$39:$D$782,СВЦЭМ!$A$39:$A$782,$A12,СВЦЭМ!$B$39:$B$782,Q$11)+'СЕТ СН'!$F$11+СВЦЭМ!$D$10+'СЕТ СН'!$F$6-'СЕТ СН'!$F$23</f>
        <v>2005.0751899100001</v>
      </c>
      <c r="R12" s="36">
        <f>SUMIFS(СВЦЭМ!$D$39:$D$782,СВЦЭМ!$A$39:$A$782,$A12,СВЦЭМ!$B$39:$B$782,R$11)+'СЕТ СН'!$F$11+СВЦЭМ!$D$10+'СЕТ СН'!$F$6-'СЕТ СН'!$F$23</f>
        <v>2001.8796158300001</v>
      </c>
      <c r="S12" s="36">
        <f>SUMIFS(СВЦЭМ!$D$39:$D$782,СВЦЭМ!$A$39:$A$782,$A12,СВЦЭМ!$B$39:$B$782,S$11)+'СЕТ СН'!$F$11+СВЦЭМ!$D$10+'СЕТ СН'!$F$6-'СЕТ СН'!$F$23</f>
        <v>1946.1699400800003</v>
      </c>
      <c r="T12" s="36">
        <f>SUMIFS(СВЦЭМ!$D$39:$D$782,СВЦЭМ!$A$39:$A$782,$A12,СВЦЭМ!$B$39:$B$782,T$11)+'СЕТ СН'!$F$11+СВЦЭМ!$D$10+'СЕТ СН'!$F$6-'СЕТ СН'!$F$23</f>
        <v>1916.3149047800002</v>
      </c>
      <c r="U12" s="36">
        <f>SUMIFS(СВЦЭМ!$D$39:$D$782,СВЦЭМ!$A$39:$A$782,$A12,СВЦЭМ!$B$39:$B$782,U$11)+'СЕТ СН'!$F$11+СВЦЭМ!$D$10+'СЕТ СН'!$F$6-'СЕТ СН'!$F$23</f>
        <v>1890.44842771</v>
      </c>
      <c r="V12" s="36">
        <f>SUMIFS(СВЦЭМ!$D$39:$D$782,СВЦЭМ!$A$39:$A$782,$A12,СВЦЭМ!$B$39:$B$782,V$11)+'СЕТ СН'!$F$11+СВЦЭМ!$D$10+'СЕТ СН'!$F$6-'СЕТ СН'!$F$23</f>
        <v>1838.84294512</v>
      </c>
      <c r="W12" s="36">
        <f>SUMIFS(СВЦЭМ!$D$39:$D$782,СВЦЭМ!$A$39:$A$782,$A12,СВЦЭМ!$B$39:$B$782,W$11)+'СЕТ СН'!$F$11+СВЦЭМ!$D$10+'СЕТ СН'!$F$6-'СЕТ СН'!$F$23</f>
        <v>1817.8411574300003</v>
      </c>
      <c r="X12" s="36">
        <f>SUMIFS(СВЦЭМ!$D$39:$D$782,СВЦЭМ!$A$39:$A$782,$A12,СВЦЭМ!$B$39:$B$782,X$11)+'СЕТ СН'!$F$11+СВЦЭМ!$D$10+'СЕТ СН'!$F$6-'СЕТ СН'!$F$23</f>
        <v>1855.8608338200002</v>
      </c>
      <c r="Y12" s="36">
        <f>SUMIFS(СВЦЭМ!$D$39:$D$782,СВЦЭМ!$A$39:$A$782,$A12,СВЦЭМ!$B$39:$B$782,Y$11)+'СЕТ СН'!$F$11+СВЦЭМ!$D$10+'СЕТ СН'!$F$6-'СЕТ СН'!$F$23</f>
        <v>1907.5137138300001</v>
      </c>
      <c r="AA12" s="45"/>
    </row>
    <row r="13" spans="1:27" ht="15.75" x14ac:dyDescent="0.2">
      <c r="A13" s="35">
        <f>A12+1</f>
        <v>45048</v>
      </c>
      <c r="B13" s="36">
        <f>SUMIFS(СВЦЭМ!$D$39:$D$782,СВЦЭМ!$A$39:$A$782,$A13,СВЦЭМ!$B$39:$B$782,B$11)+'СЕТ СН'!$F$11+СВЦЭМ!$D$10+'СЕТ СН'!$F$6-'СЕТ СН'!$F$23</f>
        <v>1989.4596384400002</v>
      </c>
      <c r="C13" s="36">
        <f>SUMIFS(СВЦЭМ!$D$39:$D$782,СВЦЭМ!$A$39:$A$782,$A13,СВЦЭМ!$B$39:$B$782,C$11)+'СЕТ СН'!$F$11+СВЦЭМ!$D$10+'СЕТ СН'!$F$6-'СЕТ СН'!$F$23</f>
        <v>2052.8645492300002</v>
      </c>
      <c r="D13" s="36">
        <f>SUMIFS(СВЦЭМ!$D$39:$D$782,СВЦЭМ!$A$39:$A$782,$A13,СВЦЭМ!$B$39:$B$782,D$11)+'СЕТ СН'!$F$11+СВЦЭМ!$D$10+'СЕТ СН'!$F$6-'СЕТ СН'!$F$23</f>
        <v>2108.2600920099999</v>
      </c>
      <c r="E13" s="36">
        <f>SUMIFS(СВЦЭМ!$D$39:$D$782,СВЦЭМ!$A$39:$A$782,$A13,СВЦЭМ!$B$39:$B$782,E$11)+'СЕТ СН'!$F$11+СВЦЭМ!$D$10+'СЕТ СН'!$F$6-'СЕТ СН'!$F$23</f>
        <v>2114.21417643</v>
      </c>
      <c r="F13" s="36">
        <f>SUMIFS(СВЦЭМ!$D$39:$D$782,СВЦЭМ!$A$39:$A$782,$A13,СВЦЭМ!$B$39:$B$782,F$11)+'СЕТ СН'!$F$11+СВЦЭМ!$D$10+'СЕТ СН'!$F$6-'СЕТ СН'!$F$23</f>
        <v>2122.4352449900002</v>
      </c>
      <c r="G13" s="36">
        <f>SUMIFS(СВЦЭМ!$D$39:$D$782,СВЦЭМ!$A$39:$A$782,$A13,СВЦЭМ!$B$39:$B$782,G$11)+'СЕТ СН'!$F$11+СВЦЭМ!$D$10+'СЕТ СН'!$F$6-'СЕТ СН'!$F$23</f>
        <v>2118.59051417</v>
      </c>
      <c r="H13" s="36">
        <f>SUMIFS(СВЦЭМ!$D$39:$D$782,СВЦЭМ!$A$39:$A$782,$A13,СВЦЭМ!$B$39:$B$782,H$11)+'СЕТ СН'!$F$11+СВЦЭМ!$D$10+'СЕТ СН'!$F$6-'СЕТ СН'!$F$23</f>
        <v>2153.3304904000001</v>
      </c>
      <c r="I13" s="36">
        <f>SUMIFS(СВЦЭМ!$D$39:$D$782,СВЦЭМ!$A$39:$A$782,$A13,СВЦЭМ!$B$39:$B$782,I$11)+'СЕТ СН'!$F$11+СВЦЭМ!$D$10+'СЕТ СН'!$F$6-'СЕТ СН'!$F$23</f>
        <v>1981.2958815100001</v>
      </c>
      <c r="J13" s="36">
        <f>SUMIFS(СВЦЭМ!$D$39:$D$782,СВЦЭМ!$A$39:$A$782,$A13,СВЦЭМ!$B$39:$B$782,J$11)+'СЕТ СН'!$F$11+СВЦЭМ!$D$10+'СЕТ СН'!$F$6-'СЕТ СН'!$F$23</f>
        <v>1954.8747278300002</v>
      </c>
      <c r="K13" s="36">
        <f>SUMIFS(СВЦЭМ!$D$39:$D$782,СВЦЭМ!$A$39:$A$782,$A13,СВЦЭМ!$B$39:$B$782,K$11)+'СЕТ СН'!$F$11+СВЦЭМ!$D$10+'СЕТ СН'!$F$6-'СЕТ СН'!$F$23</f>
        <v>1938.9668903000002</v>
      </c>
      <c r="L13" s="36">
        <f>SUMIFS(СВЦЭМ!$D$39:$D$782,СВЦЭМ!$A$39:$A$782,$A13,СВЦЭМ!$B$39:$B$782,L$11)+'СЕТ СН'!$F$11+СВЦЭМ!$D$10+'СЕТ СН'!$F$6-'СЕТ СН'!$F$23</f>
        <v>1938.36917584</v>
      </c>
      <c r="M13" s="36">
        <f>SUMIFS(СВЦЭМ!$D$39:$D$782,СВЦЭМ!$A$39:$A$782,$A13,СВЦЭМ!$B$39:$B$782,M$11)+'СЕТ СН'!$F$11+СВЦЭМ!$D$10+'СЕТ СН'!$F$6-'СЕТ СН'!$F$23</f>
        <v>1946.93055134</v>
      </c>
      <c r="N13" s="36">
        <f>SUMIFS(СВЦЭМ!$D$39:$D$782,СВЦЭМ!$A$39:$A$782,$A13,СВЦЭМ!$B$39:$B$782,N$11)+'СЕТ СН'!$F$11+СВЦЭМ!$D$10+'СЕТ СН'!$F$6-'СЕТ СН'!$F$23</f>
        <v>1968.14957349</v>
      </c>
      <c r="O13" s="36">
        <f>SUMIFS(СВЦЭМ!$D$39:$D$782,СВЦЭМ!$A$39:$A$782,$A13,СВЦЭМ!$B$39:$B$782,O$11)+'СЕТ СН'!$F$11+СВЦЭМ!$D$10+'СЕТ СН'!$F$6-'СЕТ СН'!$F$23</f>
        <v>1985.65619539</v>
      </c>
      <c r="P13" s="36">
        <f>SUMIFS(СВЦЭМ!$D$39:$D$782,СВЦЭМ!$A$39:$A$782,$A13,СВЦЭМ!$B$39:$B$782,P$11)+'СЕТ СН'!$F$11+СВЦЭМ!$D$10+'СЕТ СН'!$F$6-'СЕТ СН'!$F$23</f>
        <v>1938.31885977</v>
      </c>
      <c r="Q13" s="36">
        <f>SUMIFS(СВЦЭМ!$D$39:$D$782,СВЦЭМ!$A$39:$A$782,$A13,СВЦЭМ!$B$39:$B$782,Q$11)+'СЕТ СН'!$F$11+СВЦЭМ!$D$10+'СЕТ СН'!$F$6-'СЕТ СН'!$F$23</f>
        <v>1891.9740182800001</v>
      </c>
      <c r="R13" s="36">
        <f>SUMIFS(СВЦЭМ!$D$39:$D$782,СВЦЭМ!$A$39:$A$782,$A13,СВЦЭМ!$B$39:$B$782,R$11)+'СЕТ СН'!$F$11+СВЦЭМ!$D$10+'СЕТ СН'!$F$6-'СЕТ СН'!$F$23</f>
        <v>1894.2434214700002</v>
      </c>
      <c r="S13" s="36">
        <f>SUMIFS(СВЦЭМ!$D$39:$D$782,СВЦЭМ!$A$39:$A$782,$A13,СВЦЭМ!$B$39:$B$782,S$11)+'СЕТ СН'!$F$11+СВЦЭМ!$D$10+'СЕТ СН'!$F$6-'СЕТ СН'!$F$23</f>
        <v>1858.8584176300001</v>
      </c>
      <c r="T13" s="36">
        <f>SUMIFS(СВЦЭМ!$D$39:$D$782,СВЦЭМ!$A$39:$A$782,$A13,СВЦЭМ!$B$39:$B$782,T$11)+'СЕТ СН'!$F$11+СВЦЭМ!$D$10+'СЕТ СН'!$F$6-'СЕТ СН'!$F$23</f>
        <v>1821.6657517200001</v>
      </c>
      <c r="U13" s="36">
        <f>SUMIFS(СВЦЭМ!$D$39:$D$782,СВЦЭМ!$A$39:$A$782,$A13,СВЦЭМ!$B$39:$B$782,U$11)+'СЕТ СН'!$F$11+СВЦЭМ!$D$10+'СЕТ СН'!$F$6-'СЕТ СН'!$F$23</f>
        <v>1796.6373660600002</v>
      </c>
      <c r="V13" s="36">
        <f>SUMIFS(СВЦЭМ!$D$39:$D$782,СВЦЭМ!$A$39:$A$782,$A13,СВЦЭМ!$B$39:$B$782,V$11)+'СЕТ СН'!$F$11+СВЦЭМ!$D$10+'СЕТ СН'!$F$6-'СЕТ СН'!$F$23</f>
        <v>1788.5588819200002</v>
      </c>
      <c r="W13" s="36">
        <f>SUMIFS(СВЦЭМ!$D$39:$D$782,СВЦЭМ!$A$39:$A$782,$A13,СВЦЭМ!$B$39:$B$782,W$11)+'СЕТ СН'!$F$11+СВЦЭМ!$D$10+'СЕТ СН'!$F$6-'СЕТ СН'!$F$23</f>
        <v>1762.3371077900001</v>
      </c>
      <c r="X13" s="36">
        <f>SUMIFS(СВЦЭМ!$D$39:$D$782,СВЦЭМ!$A$39:$A$782,$A13,СВЦЭМ!$B$39:$B$782,X$11)+'СЕТ СН'!$F$11+СВЦЭМ!$D$10+'СЕТ СН'!$F$6-'СЕТ СН'!$F$23</f>
        <v>1807.6561448000002</v>
      </c>
      <c r="Y13" s="36">
        <f>SUMIFS(СВЦЭМ!$D$39:$D$782,СВЦЭМ!$A$39:$A$782,$A13,СВЦЭМ!$B$39:$B$782,Y$11)+'СЕТ СН'!$F$11+СВЦЭМ!$D$10+'СЕТ СН'!$F$6-'СЕТ СН'!$F$23</f>
        <v>1839.2959833200002</v>
      </c>
    </row>
    <row r="14" spans="1:27" ht="15.75" x14ac:dyDescent="0.2">
      <c r="A14" s="35">
        <f t="shared" ref="A14:A42" si="0">A13+1</f>
        <v>45049</v>
      </c>
      <c r="B14" s="36">
        <f>SUMIFS(СВЦЭМ!$D$39:$D$782,СВЦЭМ!$A$39:$A$782,$A14,СВЦЭМ!$B$39:$B$782,B$11)+'СЕТ СН'!$F$11+СВЦЭМ!$D$10+'СЕТ СН'!$F$6-'СЕТ СН'!$F$23</f>
        <v>1976.5995156600002</v>
      </c>
      <c r="C14" s="36">
        <f>SUMIFS(СВЦЭМ!$D$39:$D$782,СВЦЭМ!$A$39:$A$782,$A14,СВЦЭМ!$B$39:$B$782,C$11)+'СЕТ СН'!$F$11+СВЦЭМ!$D$10+'СЕТ СН'!$F$6-'СЕТ СН'!$F$23</f>
        <v>2039.5370392</v>
      </c>
      <c r="D14" s="36">
        <f>SUMIFS(СВЦЭМ!$D$39:$D$782,СВЦЭМ!$A$39:$A$782,$A14,СВЦЭМ!$B$39:$B$782,D$11)+'СЕТ СН'!$F$11+СВЦЭМ!$D$10+'СЕТ СН'!$F$6-'СЕТ СН'!$F$23</f>
        <v>2110.5199037100001</v>
      </c>
      <c r="E14" s="36">
        <f>SUMIFS(СВЦЭМ!$D$39:$D$782,СВЦЭМ!$A$39:$A$782,$A14,СВЦЭМ!$B$39:$B$782,E$11)+'СЕТ СН'!$F$11+СВЦЭМ!$D$10+'СЕТ СН'!$F$6-'СЕТ СН'!$F$23</f>
        <v>2114.9977402200002</v>
      </c>
      <c r="F14" s="36">
        <f>SUMIFS(СВЦЭМ!$D$39:$D$782,СВЦЭМ!$A$39:$A$782,$A14,СВЦЭМ!$B$39:$B$782,F$11)+'СЕТ СН'!$F$11+СВЦЭМ!$D$10+'СЕТ СН'!$F$6-'СЕТ СН'!$F$23</f>
        <v>2128.6675604400002</v>
      </c>
      <c r="G14" s="36">
        <f>SUMIFS(СВЦЭМ!$D$39:$D$782,СВЦЭМ!$A$39:$A$782,$A14,СВЦЭМ!$B$39:$B$782,G$11)+'СЕТ СН'!$F$11+СВЦЭМ!$D$10+'СЕТ СН'!$F$6-'СЕТ СН'!$F$23</f>
        <v>2089.4474893300003</v>
      </c>
      <c r="H14" s="36">
        <f>SUMIFS(СВЦЭМ!$D$39:$D$782,СВЦЭМ!$A$39:$A$782,$A14,СВЦЭМ!$B$39:$B$782,H$11)+'СЕТ СН'!$F$11+СВЦЭМ!$D$10+'СЕТ СН'!$F$6-'СЕТ СН'!$F$23</f>
        <v>2035.6898522800002</v>
      </c>
      <c r="I14" s="36">
        <f>SUMIFS(СВЦЭМ!$D$39:$D$782,СВЦЭМ!$A$39:$A$782,$A14,СВЦЭМ!$B$39:$B$782,I$11)+'СЕТ СН'!$F$11+СВЦЭМ!$D$10+'СЕТ СН'!$F$6-'СЕТ СН'!$F$23</f>
        <v>1955.9183640199999</v>
      </c>
      <c r="J14" s="36">
        <f>SUMIFS(СВЦЭМ!$D$39:$D$782,СВЦЭМ!$A$39:$A$782,$A14,СВЦЭМ!$B$39:$B$782,J$11)+'СЕТ СН'!$F$11+СВЦЭМ!$D$10+'СЕТ СН'!$F$6-'СЕТ СН'!$F$23</f>
        <v>1915.0815110100002</v>
      </c>
      <c r="K14" s="36">
        <f>SUMIFS(СВЦЭМ!$D$39:$D$782,СВЦЭМ!$A$39:$A$782,$A14,СВЦЭМ!$B$39:$B$782,K$11)+'СЕТ СН'!$F$11+СВЦЭМ!$D$10+'СЕТ СН'!$F$6-'СЕТ СН'!$F$23</f>
        <v>1875.70952287</v>
      </c>
      <c r="L14" s="36">
        <f>SUMIFS(СВЦЭМ!$D$39:$D$782,СВЦЭМ!$A$39:$A$782,$A14,СВЦЭМ!$B$39:$B$782,L$11)+'СЕТ СН'!$F$11+СВЦЭМ!$D$10+'СЕТ СН'!$F$6-'СЕТ СН'!$F$23</f>
        <v>1865.8830309800001</v>
      </c>
      <c r="M14" s="36">
        <f>SUMIFS(СВЦЭМ!$D$39:$D$782,СВЦЭМ!$A$39:$A$782,$A14,СВЦЭМ!$B$39:$B$782,M$11)+'СЕТ СН'!$F$11+СВЦЭМ!$D$10+'СЕТ СН'!$F$6-'СЕТ СН'!$F$23</f>
        <v>1892.4006113300002</v>
      </c>
      <c r="N14" s="36">
        <f>SUMIFS(СВЦЭМ!$D$39:$D$782,СВЦЭМ!$A$39:$A$782,$A14,СВЦЭМ!$B$39:$B$782,N$11)+'СЕТ СН'!$F$11+СВЦЭМ!$D$10+'СЕТ СН'!$F$6-'СЕТ СН'!$F$23</f>
        <v>1936.6937452000002</v>
      </c>
      <c r="O14" s="36">
        <f>SUMIFS(СВЦЭМ!$D$39:$D$782,СВЦЭМ!$A$39:$A$782,$A14,СВЦЭМ!$B$39:$B$782,O$11)+'СЕТ СН'!$F$11+СВЦЭМ!$D$10+'СЕТ СН'!$F$6-'СЕТ СН'!$F$23</f>
        <v>1947.30854856</v>
      </c>
      <c r="P14" s="36">
        <f>SUMIFS(СВЦЭМ!$D$39:$D$782,СВЦЭМ!$A$39:$A$782,$A14,СВЦЭМ!$B$39:$B$782,P$11)+'СЕТ СН'!$F$11+СВЦЭМ!$D$10+'СЕТ СН'!$F$6-'СЕТ СН'!$F$23</f>
        <v>1959.0031634400002</v>
      </c>
      <c r="Q14" s="36">
        <f>SUMIFS(СВЦЭМ!$D$39:$D$782,СВЦЭМ!$A$39:$A$782,$A14,СВЦЭМ!$B$39:$B$782,Q$11)+'СЕТ СН'!$F$11+СВЦЭМ!$D$10+'СЕТ СН'!$F$6-'СЕТ СН'!$F$23</f>
        <v>1973.2650867500001</v>
      </c>
      <c r="R14" s="36">
        <f>SUMIFS(СВЦЭМ!$D$39:$D$782,СВЦЭМ!$A$39:$A$782,$A14,СВЦЭМ!$B$39:$B$782,R$11)+'СЕТ СН'!$F$11+СВЦЭМ!$D$10+'СЕТ СН'!$F$6-'СЕТ СН'!$F$23</f>
        <v>1966.7170959499999</v>
      </c>
      <c r="S14" s="36">
        <f>SUMIFS(СВЦЭМ!$D$39:$D$782,СВЦЭМ!$A$39:$A$782,$A14,СВЦЭМ!$B$39:$B$782,S$11)+'СЕТ СН'!$F$11+СВЦЭМ!$D$10+'СЕТ СН'!$F$6-'СЕТ СН'!$F$23</f>
        <v>1924.0073060700001</v>
      </c>
      <c r="T14" s="36">
        <f>SUMIFS(СВЦЭМ!$D$39:$D$782,СВЦЭМ!$A$39:$A$782,$A14,СВЦЭМ!$B$39:$B$782,T$11)+'СЕТ СН'!$F$11+СВЦЭМ!$D$10+'СЕТ СН'!$F$6-'СЕТ СН'!$F$23</f>
        <v>1886.26244529</v>
      </c>
      <c r="U14" s="36">
        <f>SUMIFS(СВЦЭМ!$D$39:$D$782,СВЦЭМ!$A$39:$A$782,$A14,СВЦЭМ!$B$39:$B$782,U$11)+'СЕТ СН'!$F$11+СВЦЭМ!$D$10+'СЕТ СН'!$F$6-'СЕТ СН'!$F$23</f>
        <v>1868.4146517100003</v>
      </c>
      <c r="V14" s="36">
        <f>SUMIFS(СВЦЭМ!$D$39:$D$782,СВЦЭМ!$A$39:$A$782,$A14,СВЦЭМ!$B$39:$B$782,V$11)+'СЕТ СН'!$F$11+СВЦЭМ!$D$10+'СЕТ СН'!$F$6-'СЕТ СН'!$F$23</f>
        <v>1836.4782102300001</v>
      </c>
      <c r="W14" s="36">
        <f>SUMIFS(СВЦЭМ!$D$39:$D$782,СВЦЭМ!$A$39:$A$782,$A14,СВЦЭМ!$B$39:$B$782,W$11)+'СЕТ СН'!$F$11+СВЦЭМ!$D$10+'СЕТ СН'!$F$6-'СЕТ СН'!$F$23</f>
        <v>1821.2163029100002</v>
      </c>
      <c r="X14" s="36">
        <f>SUMIFS(СВЦЭМ!$D$39:$D$782,СВЦЭМ!$A$39:$A$782,$A14,СВЦЭМ!$B$39:$B$782,X$11)+'СЕТ СН'!$F$11+СВЦЭМ!$D$10+'СЕТ СН'!$F$6-'СЕТ СН'!$F$23</f>
        <v>1870.4498759900002</v>
      </c>
      <c r="Y14" s="36">
        <f>SUMIFS(СВЦЭМ!$D$39:$D$782,СВЦЭМ!$A$39:$A$782,$A14,СВЦЭМ!$B$39:$B$782,Y$11)+'СЕТ СН'!$F$11+СВЦЭМ!$D$10+'СЕТ СН'!$F$6-'СЕТ СН'!$F$23</f>
        <v>1926.5302414500002</v>
      </c>
    </row>
    <row r="15" spans="1:27" ht="15.75" x14ac:dyDescent="0.2">
      <c r="A15" s="35">
        <f t="shared" si="0"/>
        <v>45050</v>
      </c>
      <c r="B15" s="36">
        <f>SUMIFS(СВЦЭМ!$D$39:$D$782,СВЦЭМ!$A$39:$A$782,$A15,СВЦЭМ!$B$39:$B$782,B$11)+'СЕТ СН'!$F$11+СВЦЭМ!$D$10+'СЕТ СН'!$F$6-'СЕТ СН'!$F$23</f>
        <v>2121.1519395999999</v>
      </c>
      <c r="C15" s="36">
        <f>SUMIFS(СВЦЭМ!$D$39:$D$782,СВЦЭМ!$A$39:$A$782,$A15,СВЦЭМ!$B$39:$B$782,C$11)+'СЕТ СН'!$F$11+СВЦЭМ!$D$10+'СЕТ СН'!$F$6-'СЕТ СН'!$F$23</f>
        <v>2200.39539685</v>
      </c>
      <c r="D15" s="36">
        <f>SUMIFS(СВЦЭМ!$D$39:$D$782,СВЦЭМ!$A$39:$A$782,$A15,СВЦЭМ!$B$39:$B$782,D$11)+'СЕТ СН'!$F$11+СВЦЭМ!$D$10+'СЕТ СН'!$F$6-'СЕТ СН'!$F$23</f>
        <v>2256.0018601899997</v>
      </c>
      <c r="E15" s="36">
        <f>SUMIFS(СВЦЭМ!$D$39:$D$782,СВЦЭМ!$A$39:$A$782,$A15,СВЦЭМ!$B$39:$B$782,E$11)+'СЕТ СН'!$F$11+СВЦЭМ!$D$10+'СЕТ СН'!$F$6-'СЕТ СН'!$F$23</f>
        <v>2254.8211103699996</v>
      </c>
      <c r="F15" s="36">
        <f>SUMIFS(СВЦЭМ!$D$39:$D$782,СВЦЭМ!$A$39:$A$782,$A15,СВЦЭМ!$B$39:$B$782,F$11)+'СЕТ СН'!$F$11+СВЦЭМ!$D$10+'СЕТ СН'!$F$6-'СЕТ СН'!$F$23</f>
        <v>2253.1182275599995</v>
      </c>
      <c r="G15" s="36">
        <f>SUMIFS(СВЦЭМ!$D$39:$D$782,СВЦЭМ!$A$39:$A$782,$A15,СВЦЭМ!$B$39:$B$782,G$11)+'СЕТ СН'!$F$11+СВЦЭМ!$D$10+'СЕТ СН'!$F$6-'СЕТ СН'!$F$23</f>
        <v>2253.0333441899998</v>
      </c>
      <c r="H15" s="36">
        <f>SUMIFS(СВЦЭМ!$D$39:$D$782,СВЦЭМ!$A$39:$A$782,$A15,СВЦЭМ!$B$39:$B$782,H$11)+'СЕТ СН'!$F$11+СВЦЭМ!$D$10+'СЕТ СН'!$F$6-'СЕТ СН'!$F$23</f>
        <v>2222.3276004700001</v>
      </c>
      <c r="I15" s="36">
        <f>SUMIFS(СВЦЭМ!$D$39:$D$782,СВЦЭМ!$A$39:$A$782,$A15,СВЦЭМ!$B$39:$B$782,I$11)+'СЕТ СН'!$F$11+СВЦЭМ!$D$10+'СЕТ СН'!$F$6-'СЕТ СН'!$F$23</f>
        <v>2166.1037233500001</v>
      </c>
      <c r="J15" s="36">
        <f>SUMIFS(СВЦЭМ!$D$39:$D$782,СВЦЭМ!$A$39:$A$782,$A15,СВЦЭМ!$B$39:$B$782,J$11)+'СЕТ СН'!$F$11+СВЦЭМ!$D$10+'СЕТ СН'!$F$6-'СЕТ СН'!$F$23</f>
        <v>2111.7109436300002</v>
      </c>
      <c r="K15" s="36">
        <f>SUMIFS(СВЦЭМ!$D$39:$D$782,СВЦЭМ!$A$39:$A$782,$A15,СВЦЭМ!$B$39:$B$782,K$11)+'СЕТ СН'!$F$11+СВЦЭМ!$D$10+'СЕТ СН'!$F$6-'СЕТ СН'!$F$23</f>
        <v>2098.5129071599999</v>
      </c>
      <c r="L15" s="36">
        <f>SUMIFS(СВЦЭМ!$D$39:$D$782,СВЦЭМ!$A$39:$A$782,$A15,СВЦЭМ!$B$39:$B$782,L$11)+'СЕТ СН'!$F$11+СВЦЭМ!$D$10+'СЕТ СН'!$F$6-'СЕТ СН'!$F$23</f>
        <v>2074.24477527</v>
      </c>
      <c r="M15" s="36">
        <f>SUMIFS(СВЦЭМ!$D$39:$D$782,СВЦЭМ!$A$39:$A$782,$A15,СВЦЭМ!$B$39:$B$782,M$11)+'СЕТ СН'!$F$11+СВЦЭМ!$D$10+'СЕТ СН'!$F$6-'СЕТ СН'!$F$23</f>
        <v>2097.5132914700002</v>
      </c>
      <c r="N15" s="36">
        <f>SUMIFS(СВЦЭМ!$D$39:$D$782,СВЦЭМ!$A$39:$A$782,$A15,СВЦЭМ!$B$39:$B$782,N$11)+'СЕТ СН'!$F$11+СВЦЭМ!$D$10+'СЕТ СН'!$F$6-'СЕТ СН'!$F$23</f>
        <v>2135.1950401399999</v>
      </c>
      <c r="O15" s="36">
        <f>SUMIFS(СВЦЭМ!$D$39:$D$782,СВЦЭМ!$A$39:$A$782,$A15,СВЦЭМ!$B$39:$B$782,O$11)+'СЕТ СН'!$F$11+СВЦЭМ!$D$10+'СЕТ СН'!$F$6-'СЕТ СН'!$F$23</f>
        <v>2150.4711211700001</v>
      </c>
      <c r="P15" s="36">
        <f>SUMIFS(СВЦЭМ!$D$39:$D$782,СВЦЭМ!$A$39:$A$782,$A15,СВЦЭМ!$B$39:$B$782,P$11)+'СЕТ СН'!$F$11+СВЦЭМ!$D$10+'СЕТ СН'!$F$6-'СЕТ СН'!$F$23</f>
        <v>2164.2699502400001</v>
      </c>
      <c r="Q15" s="36">
        <f>SUMIFS(СВЦЭМ!$D$39:$D$782,СВЦЭМ!$A$39:$A$782,$A15,СВЦЭМ!$B$39:$B$782,Q$11)+'СЕТ СН'!$F$11+СВЦЭМ!$D$10+'СЕТ СН'!$F$6-'СЕТ СН'!$F$23</f>
        <v>2177.7167887800001</v>
      </c>
      <c r="R15" s="36">
        <f>SUMIFS(СВЦЭМ!$D$39:$D$782,СВЦЭМ!$A$39:$A$782,$A15,СВЦЭМ!$B$39:$B$782,R$11)+'СЕТ СН'!$F$11+СВЦЭМ!$D$10+'СЕТ СН'!$F$6-'СЕТ СН'!$F$23</f>
        <v>2162.1582212100002</v>
      </c>
      <c r="S15" s="36">
        <f>SUMIFS(СВЦЭМ!$D$39:$D$782,СВЦЭМ!$A$39:$A$782,$A15,СВЦЭМ!$B$39:$B$782,S$11)+'СЕТ СН'!$F$11+СВЦЭМ!$D$10+'СЕТ СН'!$F$6-'СЕТ СН'!$F$23</f>
        <v>2112.6056917199999</v>
      </c>
      <c r="T15" s="36">
        <f>SUMIFS(СВЦЭМ!$D$39:$D$782,СВЦЭМ!$A$39:$A$782,$A15,СВЦЭМ!$B$39:$B$782,T$11)+'СЕТ СН'!$F$11+СВЦЭМ!$D$10+'СЕТ СН'!$F$6-'СЕТ СН'!$F$23</f>
        <v>2065.9662468199999</v>
      </c>
      <c r="U15" s="36">
        <f>SUMIFS(СВЦЭМ!$D$39:$D$782,СВЦЭМ!$A$39:$A$782,$A15,СВЦЭМ!$B$39:$B$782,U$11)+'СЕТ СН'!$F$11+СВЦЭМ!$D$10+'СЕТ СН'!$F$6-'СЕТ СН'!$F$23</f>
        <v>2038.7547151100002</v>
      </c>
      <c r="V15" s="36">
        <f>SUMIFS(СВЦЭМ!$D$39:$D$782,СВЦЭМ!$A$39:$A$782,$A15,СВЦЭМ!$B$39:$B$782,V$11)+'СЕТ СН'!$F$11+СВЦЭМ!$D$10+'СЕТ СН'!$F$6-'СЕТ СН'!$F$23</f>
        <v>2009.8166552500002</v>
      </c>
      <c r="W15" s="36">
        <f>SUMIFS(СВЦЭМ!$D$39:$D$782,СВЦЭМ!$A$39:$A$782,$A15,СВЦЭМ!$B$39:$B$782,W$11)+'СЕТ СН'!$F$11+СВЦЭМ!$D$10+'СЕТ СН'!$F$6-'СЕТ СН'!$F$23</f>
        <v>1996.7509837000002</v>
      </c>
      <c r="X15" s="36">
        <f>SUMIFS(СВЦЭМ!$D$39:$D$782,СВЦЭМ!$A$39:$A$782,$A15,СВЦЭМ!$B$39:$B$782,X$11)+'СЕТ СН'!$F$11+СВЦЭМ!$D$10+'СЕТ СН'!$F$6-'СЕТ СН'!$F$23</f>
        <v>2051.7778763900001</v>
      </c>
      <c r="Y15" s="36">
        <f>SUMIFS(СВЦЭМ!$D$39:$D$782,СВЦЭМ!$A$39:$A$782,$A15,СВЦЭМ!$B$39:$B$782,Y$11)+'СЕТ СН'!$F$11+СВЦЭМ!$D$10+'СЕТ СН'!$F$6-'СЕТ СН'!$F$23</f>
        <v>2085.6134119500002</v>
      </c>
    </row>
    <row r="16" spans="1:27" ht="15.75" x14ac:dyDescent="0.2">
      <c r="A16" s="35">
        <f t="shared" si="0"/>
        <v>45051</v>
      </c>
      <c r="B16" s="36">
        <f>SUMIFS(СВЦЭМ!$D$39:$D$782,СВЦЭМ!$A$39:$A$782,$A16,СВЦЭМ!$B$39:$B$782,B$11)+'СЕТ СН'!$F$11+СВЦЭМ!$D$10+'СЕТ СН'!$F$6-'СЕТ СН'!$F$23</f>
        <v>2107.53628574</v>
      </c>
      <c r="C16" s="36">
        <f>SUMIFS(СВЦЭМ!$D$39:$D$782,СВЦЭМ!$A$39:$A$782,$A16,СВЦЭМ!$B$39:$B$782,C$11)+'СЕТ СН'!$F$11+СВЦЭМ!$D$10+'СЕТ СН'!$F$6-'СЕТ СН'!$F$23</f>
        <v>2131.4325439899999</v>
      </c>
      <c r="D16" s="36">
        <f>SUMIFS(СВЦЭМ!$D$39:$D$782,СВЦЭМ!$A$39:$A$782,$A16,СВЦЭМ!$B$39:$B$782,D$11)+'СЕТ СН'!$F$11+СВЦЭМ!$D$10+'СЕТ СН'!$F$6-'СЕТ СН'!$F$23</f>
        <v>2209.2287870999999</v>
      </c>
      <c r="E16" s="36">
        <f>SUMIFS(СВЦЭМ!$D$39:$D$782,СВЦЭМ!$A$39:$A$782,$A16,СВЦЭМ!$B$39:$B$782,E$11)+'СЕТ СН'!$F$11+СВЦЭМ!$D$10+'СЕТ СН'!$F$6-'СЕТ СН'!$F$23</f>
        <v>2205.0899651</v>
      </c>
      <c r="F16" s="36">
        <f>SUMIFS(СВЦЭМ!$D$39:$D$782,СВЦЭМ!$A$39:$A$782,$A16,СВЦЭМ!$B$39:$B$782,F$11)+'СЕТ СН'!$F$11+СВЦЭМ!$D$10+'СЕТ СН'!$F$6-'СЕТ СН'!$F$23</f>
        <v>2209.4637082600002</v>
      </c>
      <c r="G16" s="36">
        <f>SUMIFS(СВЦЭМ!$D$39:$D$782,СВЦЭМ!$A$39:$A$782,$A16,СВЦЭМ!$B$39:$B$782,G$11)+'СЕТ СН'!$F$11+СВЦЭМ!$D$10+'СЕТ СН'!$F$6-'СЕТ СН'!$F$23</f>
        <v>2192.5923845699999</v>
      </c>
      <c r="H16" s="36">
        <f>SUMIFS(СВЦЭМ!$D$39:$D$782,СВЦЭМ!$A$39:$A$782,$A16,СВЦЭМ!$B$39:$B$782,H$11)+'СЕТ СН'!$F$11+СВЦЭМ!$D$10+'СЕТ СН'!$F$6-'СЕТ СН'!$F$23</f>
        <v>2136.97230859</v>
      </c>
      <c r="I16" s="36">
        <f>SUMIFS(СВЦЭМ!$D$39:$D$782,СВЦЭМ!$A$39:$A$782,$A16,СВЦЭМ!$B$39:$B$782,I$11)+'СЕТ СН'!$F$11+СВЦЭМ!$D$10+'СЕТ СН'!$F$6-'СЕТ СН'!$F$23</f>
        <v>2029.97622718</v>
      </c>
      <c r="J16" s="36">
        <f>SUMIFS(СВЦЭМ!$D$39:$D$782,СВЦЭМ!$A$39:$A$782,$A16,СВЦЭМ!$B$39:$B$782,J$11)+'СЕТ СН'!$F$11+СВЦЭМ!$D$10+'СЕТ СН'!$F$6-'СЕТ СН'!$F$23</f>
        <v>2041.9671281400001</v>
      </c>
      <c r="K16" s="36">
        <f>SUMIFS(СВЦЭМ!$D$39:$D$782,СВЦЭМ!$A$39:$A$782,$A16,СВЦЭМ!$B$39:$B$782,K$11)+'СЕТ СН'!$F$11+СВЦЭМ!$D$10+'СЕТ СН'!$F$6-'СЕТ СН'!$F$23</f>
        <v>2011.7080525599999</v>
      </c>
      <c r="L16" s="36">
        <f>SUMIFS(СВЦЭМ!$D$39:$D$782,СВЦЭМ!$A$39:$A$782,$A16,СВЦЭМ!$B$39:$B$782,L$11)+'СЕТ СН'!$F$11+СВЦЭМ!$D$10+'СЕТ СН'!$F$6-'СЕТ СН'!$F$23</f>
        <v>1991.09861245</v>
      </c>
      <c r="M16" s="36">
        <f>SUMIFS(СВЦЭМ!$D$39:$D$782,СВЦЭМ!$A$39:$A$782,$A16,СВЦЭМ!$B$39:$B$782,M$11)+'СЕТ СН'!$F$11+СВЦЭМ!$D$10+'СЕТ СН'!$F$6-'СЕТ СН'!$F$23</f>
        <v>2009.2856866500001</v>
      </c>
      <c r="N16" s="36">
        <f>SUMIFS(СВЦЭМ!$D$39:$D$782,СВЦЭМ!$A$39:$A$782,$A16,СВЦЭМ!$B$39:$B$782,N$11)+'СЕТ СН'!$F$11+СВЦЭМ!$D$10+'СЕТ СН'!$F$6-'СЕТ СН'!$F$23</f>
        <v>2045.7956285999999</v>
      </c>
      <c r="O16" s="36">
        <f>SUMIFS(СВЦЭМ!$D$39:$D$782,СВЦЭМ!$A$39:$A$782,$A16,СВЦЭМ!$B$39:$B$782,O$11)+'СЕТ СН'!$F$11+СВЦЭМ!$D$10+'СЕТ СН'!$F$6-'СЕТ СН'!$F$23</f>
        <v>2055.5102878000002</v>
      </c>
      <c r="P16" s="36">
        <f>SUMIFS(СВЦЭМ!$D$39:$D$782,СВЦЭМ!$A$39:$A$782,$A16,СВЦЭМ!$B$39:$B$782,P$11)+'СЕТ СН'!$F$11+СВЦЭМ!$D$10+'СЕТ СН'!$F$6-'СЕТ СН'!$F$23</f>
        <v>2078.04075711</v>
      </c>
      <c r="Q16" s="36">
        <f>SUMIFS(СВЦЭМ!$D$39:$D$782,СВЦЭМ!$A$39:$A$782,$A16,СВЦЭМ!$B$39:$B$782,Q$11)+'СЕТ СН'!$F$11+СВЦЭМ!$D$10+'СЕТ СН'!$F$6-'СЕТ СН'!$F$23</f>
        <v>2093.7943998800001</v>
      </c>
      <c r="R16" s="36">
        <f>SUMIFS(СВЦЭМ!$D$39:$D$782,СВЦЭМ!$A$39:$A$782,$A16,СВЦЭМ!$B$39:$B$782,R$11)+'СЕТ СН'!$F$11+СВЦЭМ!$D$10+'СЕТ СН'!$F$6-'СЕТ СН'!$F$23</f>
        <v>2076.60095546</v>
      </c>
      <c r="S16" s="36">
        <f>SUMIFS(СВЦЭМ!$D$39:$D$782,СВЦЭМ!$A$39:$A$782,$A16,СВЦЭМ!$B$39:$B$782,S$11)+'СЕТ СН'!$F$11+СВЦЭМ!$D$10+'СЕТ СН'!$F$6-'СЕТ СН'!$F$23</f>
        <v>2013.1914258900001</v>
      </c>
      <c r="T16" s="36">
        <f>SUMIFS(СВЦЭМ!$D$39:$D$782,СВЦЭМ!$A$39:$A$782,$A16,СВЦЭМ!$B$39:$B$782,T$11)+'СЕТ СН'!$F$11+СВЦЭМ!$D$10+'СЕТ СН'!$F$6-'СЕТ СН'!$F$23</f>
        <v>1965.4311632399999</v>
      </c>
      <c r="U16" s="36">
        <f>SUMIFS(СВЦЭМ!$D$39:$D$782,СВЦЭМ!$A$39:$A$782,$A16,СВЦЭМ!$B$39:$B$782,U$11)+'СЕТ СН'!$F$11+СВЦЭМ!$D$10+'СЕТ СН'!$F$6-'СЕТ СН'!$F$23</f>
        <v>1947.3515980299999</v>
      </c>
      <c r="V16" s="36">
        <f>SUMIFS(СВЦЭМ!$D$39:$D$782,СВЦЭМ!$A$39:$A$782,$A16,СВЦЭМ!$B$39:$B$782,V$11)+'СЕТ СН'!$F$11+СВЦЭМ!$D$10+'СЕТ СН'!$F$6-'СЕТ СН'!$F$23</f>
        <v>1925.7791213700002</v>
      </c>
      <c r="W16" s="36">
        <f>SUMIFS(СВЦЭМ!$D$39:$D$782,СВЦЭМ!$A$39:$A$782,$A16,СВЦЭМ!$B$39:$B$782,W$11)+'СЕТ СН'!$F$11+СВЦЭМ!$D$10+'СЕТ СН'!$F$6-'СЕТ СН'!$F$23</f>
        <v>1900.4954354900001</v>
      </c>
      <c r="X16" s="36">
        <f>SUMIFS(СВЦЭМ!$D$39:$D$782,СВЦЭМ!$A$39:$A$782,$A16,СВЦЭМ!$B$39:$B$782,X$11)+'СЕТ СН'!$F$11+СВЦЭМ!$D$10+'СЕТ СН'!$F$6-'СЕТ СН'!$F$23</f>
        <v>1956.5464945399999</v>
      </c>
      <c r="Y16" s="36">
        <f>SUMIFS(СВЦЭМ!$D$39:$D$782,СВЦЭМ!$A$39:$A$782,$A16,СВЦЭМ!$B$39:$B$782,Y$11)+'СЕТ СН'!$F$11+СВЦЭМ!$D$10+'СЕТ СН'!$F$6-'СЕТ СН'!$F$23</f>
        <v>1984.4138067900003</v>
      </c>
    </row>
    <row r="17" spans="1:25" ht="15.75" x14ac:dyDescent="0.2">
      <c r="A17" s="35">
        <f t="shared" si="0"/>
        <v>45052</v>
      </c>
      <c r="B17" s="36">
        <f>SUMIFS(СВЦЭМ!$D$39:$D$782,СВЦЭМ!$A$39:$A$782,$A17,СВЦЭМ!$B$39:$B$782,B$11)+'СЕТ СН'!$F$11+СВЦЭМ!$D$10+'СЕТ СН'!$F$6-'СЕТ СН'!$F$23</f>
        <v>1967.5557321800002</v>
      </c>
      <c r="C17" s="36">
        <f>SUMIFS(СВЦЭМ!$D$39:$D$782,СВЦЭМ!$A$39:$A$782,$A17,СВЦЭМ!$B$39:$B$782,C$11)+'СЕТ СН'!$F$11+СВЦЭМ!$D$10+'СЕТ СН'!$F$6-'СЕТ СН'!$F$23</f>
        <v>2088.10243446</v>
      </c>
      <c r="D17" s="36">
        <f>SUMIFS(СВЦЭМ!$D$39:$D$782,СВЦЭМ!$A$39:$A$782,$A17,СВЦЭМ!$B$39:$B$782,D$11)+'СЕТ СН'!$F$11+СВЦЭМ!$D$10+'СЕТ СН'!$F$6-'СЕТ СН'!$F$23</f>
        <v>2157.4641006000002</v>
      </c>
      <c r="E17" s="36">
        <f>SUMIFS(СВЦЭМ!$D$39:$D$782,СВЦЭМ!$A$39:$A$782,$A17,СВЦЭМ!$B$39:$B$782,E$11)+'СЕТ СН'!$F$11+СВЦЭМ!$D$10+'СЕТ СН'!$F$6-'СЕТ СН'!$F$23</f>
        <v>2146.9437702999999</v>
      </c>
      <c r="F17" s="36">
        <f>SUMIFS(СВЦЭМ!$D$39:$D$782,СВЦЭМ!$A$39:$A$782,$A17,СВЦЭМ!$B$39:$B$782,F$11)+'СЕТ СН'!$F$11+СВЦЭМ!$D$10+'СЕТ СН'!$F$6-'СЕТ СН'!$F$23</f>
        <v>2144.9572876900002</v>
      </c>
      <c r="G17" s="36">
        <f>SUMIFS(СВЦЭМ!$D$39:$D$782,СВЦЭМ!$A$39:$A$782,$A17,СВЦЭМ!$B$39:$B$782,G$11)+'СЕТ СН'!$F$11+СВЦЭМ!$D$10+'СЕТ СН'!$F$6-'СЕТ СН'!$F$23</f>
        <v>2144.2725422200001</v>
      </c>
      <c r="H17" s="36">
        <f>SUMIFS(СВЦЭМ!$D$39:$D$782,СВЦЭМ!$A$39:$A$782,$A17,СВЦЭМ!$B$39:$B$782,H$11)+'СЕТ СН'!$F$11+СВЦЭМ!$D$10+'СЕТ СН'!$F$6-'СЕТ СН'!$F$23</f>
        <v>2137.0991509300002</v>
      </c>
      <c r="I17" s="36">
        <f>SUMIFS(СВЦЭМ!$D$39:$D$782,СВЦЭМ!$A$39:$A$782,$A17,СВЦЭМ!$B$39:$B$782,I$11)+'СЕТ СН'!$F$11+СВЦЭМ!$D$10+'СЕТ СН'!$F$6-'СЕТ СН'!$F$23</f>
        <v>2058.73697563</v>
      </c>
      <c r="J17" s="36">
        <f>SUMIFS(СВЦЭМ!$D$39:$D$782,СВЦЭМ!$A$39:$A$782,$A17,СВЦЭМ!$B$39:$B$782,J$11)+'СЕТ СН'!$F$11+СВЦЭМ!$D$10+'СЕТ СН'!$F$6-'СЕТ СН'!$F$23</f>
        <v>1978.2598987700003</v>
      </c>
      <c r="K17" s="36">
        <f>SUMIFS(СВЦЭМ!$D$39:$D$782,СВЦЭМ!$A$39:$A$782,$A17,СВЦЭМ!$B$39:$B$782,K$11)+'СЕТ СН'!$F$11+СВЦЭМ!$D$10+'СЕТ СН'!$F$6-'СЕТ СН'!$F$23</f>
        <v>1903.2073459600001</v>
      </c>
      <c r="L17" s="36">
        <f>SUMIFS(СВЦЭМ!$D$39:$D$782,СВЦЭМ!$A$39:$A$782,$A17,СВЦЭМ!$B$39:$B$782,L$11)+'СЕТ СН'!$F$11+СВЦЭМ!$D$10+'СЕТ СН'!$F$6-'СЕТ СН'!$F$23</f>
        <v>1897.47803432</v>
      </c>
      <c r="M17" s="36">
        <f>SUMIFS(СВЦЭМ!$D$39:$D$782,СВЦЭМ!$A$39:$A$782,$A17,СВЦЭМ!$B$39:$B$782,M$11)+'СЕТ СН'!$F$11+СВЦЭМ!$D$10+'СЕТ СН'!$F$6-'СЕТ СН'!$F$23</f>
        <v>1894.7043419700003</v>
      </c>
      <c r="N17" s="36">
        <f>SUMIFS(СВЦЭМ!$D$39:$D$782,СВЦЭМ!$A$39:$A$782,$A17,СВЦЭМ!$B$39:$B$782,N$11)+'СЕТ СН'!$F$11+СВЦЭМ!$D$10+'СЕТ СН'!$F$6-'СЕТ СН'!$F$23</f>
        <v>1930.3869391100002</v>
      </c>
      <c r="O17" s="36">
        <f>SUMIFS(СВЦЭМ!$D$39:$D$782,СВЦЭМ!$A$39:$A$782,$A17,СВЦЭМ!$B$39:$B$782,O$11)+'СЕТ СН'!$F$11+СВЦЭМ!$D$10+'СЕТ СН'!$F$6-'СЕТ СН'!$F$23</f>
        <v>1932.0845775100001</v>
      </c>
      <c r="P17" s="36">
        <f>SUMIFS(СВЦЭМ!$D$39:$D$782,СВЦЭМ!$A$39:$A$782,$A17,СВЦЭМ!$B$39:$B$782,P$11)+'СЕТ СН'!$F$11+СВЦЭМ!$D$10+'СЕТ СН'!$F$6-'СЕТ СН'!$F$23</f>
        <v>1937.4089926700003</v>
      </c>
      <c r="Q17" s="36">
        <f>SUMIFS(СВЦЭМ!$D$39:$D$782,СВЦЭМ!$A$39:$A$782,$A17,СВЦЭМ!$B$39:$B$782,Q$11)+'СЕТ СН'!$F$11+СВЦЭМ!$D$10+'СЕТ СН'!$F$6-'СЕТ СН'!$F$23</f>
        <v>1904.5251780900003</v>
      </c>
      <c r="R17" s="36">
        <f>SUMIFS(СВЦЭМ!$D$39:$D$782,СВЦЭМ!$A$39:$A$782,$A17,СВЦЭМ!$B$39:$B$782,R$11)+'СЕТ СН'!$F$11+СВЦЭМ!$D$10+'СЕТ СН'!$F$6-'СЕТ СН'!$F$23</f>
        <v>1826.5572511400001</v>
      </c>
      <c r="S17" s="36">
        <f>SUMIFS(СВЦЭМ!$D$39:$D$782,СВЦЭМ!$A$39:$A$782,$A17,СВЦЭМ!$B$39:$B$782,S$11)+'СЕТ СН'!$F$11+СВЦЭМ!$D$10+'СЕТ СН'!$F$6-'СЕТ СН'!$F$23</f>
        <v>1640.7649656799999</v>
      </c>
      <c r="T17" s="36">
        <f>SUMIFS(СВЦЭМ!$D$39:$D$782,СВЦЭМ!$A$39:$A$782,$A17,СВЦЭМ!$B$39:$B$782,T$11)+'СЕТ СН'!$F$11+СВЦЭМ!$D$10+'СЕТ СН'!$F$6-'СЕТ СН'!$F$23</f>
        <v>1495.8287886100002</v>
      </c>
      <c r="U17" s="36">
        <f>SUMIFS(СВЦЭМ!$D$39:$D$782,СВЦЭМ!$A$39:$A$782,$A17,СВЦЭМ!$B$39:$B$782,U$11)+'СЕТ СН'!$F$11+СВЦЭМ!$D$10+'СЕТ СН'!$F$6-'СЕТ СН'!$F$23</f>
        <v>1500.61865472</v>
      </c>
      <c r="V17" s="36">
        <f>SUMIFS(СВЦЭМ!$D$39:$D$782,СВЦЭМ!$A$39:$A$782,$A17,СВЦЭМ!$B$39:$B$782,V$11)+'СЕТ СН'!$F$11+СВЦЭМ!$D$10+'СЕТ СН'!$F$6-'СЕТ СН'!$F$23</f>
        <v>1483.5421470599999</v>
      </c>
      <c r="W17" s="36">
        <f>SUMIFS(СВЦЭМ!$D$39:$D$782,СВЦЭМ!$A$39:$A$782,$A17,СВЦЭМ!$B$39:$B$782,W$11)+'СЕТ СН'!$F$11+СВЦЭМ!$D$10+'СЕТ СН'!$F$6-'СЕТ СН'!$F$23</f>
        <v>1476.8361813500001</v>
      </c>
      <c r="X17" s="36">
        <f>SUMIFS(СВЦЭМ!$D$39:$D$782,СВЦЭМ!$A$39:$A$782,$A17,СВЦЭМ!$B$39:$B$782,X$11)+'СЕТ СН'!$F$11+СВЦЭМ!$D$10+'СЕТ СН'!$F$6-'СЕТ СН'!$F$23</f>
        <v>1674.9841551300001</v>
      </c>
      <c r="Y17" s="36">
        <f>SUMIFS(СВЦЭМ!$D$39:$D$782,СВЦЭМ!$A$39:$A$782,$A17,СВЦЭМ!$B$39:$B$782,Y$11)+'СЕТ СН'!$F$11+СВЦЭМ!$D$10+'СЕТ СН'!$F$6-'СЕТ СН'!$F$23</f>
        <v>1926.4888122500001</v>
      </c>
    </row>
    <row r="18" spans="1:25" ht="15.75" x14ac:dyDescent="0.2">
      <c r="A18" s="35">
        <f t="shared" si="0"/>
        <v>45053</v>
      </c>
      <c r="B18" s="36">
        <f>SUMIFS(СВЦЭМ!$D$39:$D$782,СВЦЭМ!$A$39:$A$782,$A18,СВЦЭМ!$B$39:$B$782,B$11)+'СЕТ СН'!$F$11+СВЦЭМ!$D$10+'СЕТ СН'!$F$6-'СЕТ СН'!$F$23</f>
        <v>1874.14653086</v>
      </c>
      <c r="C18" s="36">
        <f>SUMIFS(СВЦЭМ!$D$39:$D$782,СВЦЭМ!$A$39:$A$782,$A18,СВЦЭМ!$B$39:$B$782,C$11)+'СЕТ СН'!$F$11+СВЦЭМ!$D$10+'СЕТ СН'!$F$6-'СЕТ СН'!$F$23</f>
        <v>1956.1797379100003</v>
      </c>
      <c r="D18" s="36">
        <f>SUMIFS(СВЦЭМ!$D$39:$D$782,СВЦЭМ!$A$39:$A$782,$A18,СВЦЭМ!$B$39:$B$782,D$11)+'СЕТ СН'!$F$11+СВЦЭМ!$D$10+'СЕТ СН'!$F$6-'СЕТ СН'!$F$23</f>
        <v>1964.0835090300002</v>
      </c>
      <c r="E18" s="36">
        <f>SUMIFS(СВЦЭМ!$D$39:$D$782,СВЦЭМ!$A$39:$A$782,$A18,СВЦЭМ!$B$39:$B$782,E$11)+'СЕТ СН'!$F$11+СВЦЭМ!$D$10+'СЕТ СН'!$F$6-'СЕТ СН'!$F$23</f>
        <v>2007.26250931</v>
      </c>
      <c r="F18" s="36">
        <f>SUMIFS(СВЦЭМ!$D$39:$D$782,СВЦЭМ!$A$39:$A$782,$A18,СВЦЭМ!$B$39:$B$782,F$11)+'СЕТ СН'!$F$11+СВЦЭМ!$D$10+'СЕТ СН'!$F$6-'СЕТ СН'!$F$23</f>
        <v>2008.5246045399999</v>
      </c>
      <c r="G18" s="36">
        <f>SUMIFS(СВЦЭМ!$D$39:$D$782,СВЦЭМ!$A$39:$A$782,$A18,СВЦЭМ!$B$39:$B$782,G$11)+'СЕТ СН'!$F$11+СВЦЭМ!$D$10+'СЕТ СН'!$F$6-'СЕТ СН'!$F$23</f>
        <v>1986.1820910000001</v>
      </c>
      <c r="H18" s="36">
        <f>SUMIFS(СВЦЭМ!$D$39:$D$782,СВЦЭМ!$A$39:$A$782,$A18,СВЦЭМ!$B$39:$B$782,H$11)+'СЕТ СН'!$F$11+СВЦЭМ!$D$10+'СЕТ СН'!$F$6-'СЕТ СН'!$F$23</f>
        <v>1962.6102252800001</v>
      </c>
      <c r="I18" s="36">
        <f>SUMIFS(СВЦЭМ!$D$39:$D$782,СВЦЭМ!$A$39:$A$782,$A18,СВЦЭМ!$B$39:$B$782,I$11)+'СЕТ СН'!$F$11+СВЦЭМ!$D$10+'СЕТ СН'!$F$6-'СЕТ СН'!$F$23</f>
        <v>1929.1557707699999</v>
      </c>
      <c r="J18" s="36">
        <f>SUMIFS(СВЦЭМ!$D$39:$D$782,СВЦЭМ!$A$39:$A$782,$A18,СВЦЭМ!$B$39:$B$782,J$11)+'СЕТ СН'!$F$11+СВЦЭМ!$D$10+'СЕТ СН'!$F$6-'СЕТ СН'!$F$23</f>
        <v>1913.5913469000002</v>
      </c>
      <c r="K18" s="36">
        <f>SUMIFS(СВЦЭМ!$D$39:$D$782,СВЦЭМ!$A$39:$A$782,$A18,СВЦЭМ!$B$39:$B$782,K$11)+'СЕТ СН'!$F$11+СВЦЭМ!$D$10+'СЕТ СН'!$F$6-'СЕТ СН'!$F$23</f>
        <v>1817.2952928</v>
      </c>
      <c r="L18" s="36">
        <f>SUMIFS(СВЦЭМ!$D$39:$D$782,СВЦЭМ!$A$39:$A$782,$A18,СВЦЭМ!$B$39:$B$782,L$11)+'СЕТ СН'!$F$11+СВЦЭМ!$D$10+'СЕТ СН'!$F$6-'СЕТ СН'!$F$23</f>
        <v>1858.5036128199999</v>
      </c>
      <c r="M18" s="36">
        <f>SUMIFS(СВЦЭМ!$D$39:$D$782,СВЦЭМ!$A$39:$A$782,$A18,СВЦЭМ!$B$39:$B$782,M$11)+'СЕТ СН'!$F$11+СВЦЭМ!$D$10+'СЕТ СН'!$F$6-'СЕТ СН'!$F$23</f>
        <v>1861.23300354</v>
      </c>
      <c r="N18" s="36">
        <f>SUMIFS(СВЦЭМ!$D$39:$D$782,СВЦЭМ!$A$39:$A$782,$A18,СВЦЭМ!$B$39:$B$782,N$11)+'СЕТ СН'!$F$11+СВЦЭМ!$D$10+'СЕТ СН'!$F$6-'СЕТ СН'!$F$23</f>
        <v>1900.4504748200002</v>
      </c>
      <c r="O18" s="36">
        <f>SUMIFS(СВЦЭМ!$D$39:$D$782,СВЦЭМ!$A$39:$A$782,$A18,СВЦЭМ!$B$39:$B$782,O$11)+'СЕТ СН'!$F$11+СВЦЭМ!$D$10+'СЕТ СН'!$F$6-'СЕТ СН'!$F$23</f>
        <v>1923.20810691</v>
      </c>
      <c r="P18" s="36">
        <f>SUMIFS(СВЦЭМ!$D$39:$D$782,СВЦЭМ!$A$39:$A$782,$A18,СВЦЭМ!$B$39:$B$782,P$11)+'СЕТ СН'!$F$11+СВЦЭМ!$D$10+'СЕТ СН'!$F$6-'СЕТ СН'!$F$23</f>
        <v>1936.2059355900001</v>
      </c>
      <c r="Q18" s="36">
        <f>SUMIFS(СВЦЭМ!$D$39:$D$782,СВЦЭМ!$A$39:$A$782,$A18,СВЦЭМ!$B$39:$B$782,Q$11)+'СЕТ СН'!$F$11+СВЦЭМ!$D$10+'СЕТ СН'!$F$6-'СЕТ СН'!$F$23</f>
        <v>1940.3899132700003</v>
      </c>
      <c r="R18" s="36">
        <f>SUMIFS(СВЦЭМ!$D$39:$D$782,СВЦЭМ!$A$39:$A$782,$A18,СВЦЭМ!$B$39:$B$782,R$11)+'СЕТ СН'!$F$11+СВЦЭМ!$D$10+'СЕТ СН'!$F$6-'СЕТ СН'!$F$23</f>
        <v>1904.6439926400003</v>
      </c>
      <c r="S18" s="36">
        <f>SUMIFS(СВЦЭМ!$D$39:$D$782,СВЦЭМ!$A$39:$A$782,$A18,СВЦЭМ!$B$39:$B$782,S$11)+'СЕТ СН'!$F$11+СВЦЭМ!$D$10+'СЕТ СН'!$F$6-'СЕТ СН'!$F$23</f>
        <v>1897.0831373000001</v>
      </c>
      <c r="T18" s="36">
        <f>SUMIFS(СВЦЭМ!$D$39:$D$782,СВЦЭМ!$A$39:$A$782,$A18,СВЦЭМ!$B$39:$B$782,T$11)+'СЕТ СН'!$F$11+СВЦЭМ!$D$10+'СЕТ СН'!$F$6-'СЕТ СН'!$F$23</f>
        <v>1839.08005082</v>
      </c>
      <c r="U18" s="36">
        <f>SUMIFS(СВЦЭМ!$D$39:$D$782,СВЦЭМ!$A$39:$A$782,$A18,СВЦЭМ!$B$39:$B$782,U$11)+'СЕТ СН'!$F$11+СВЦЭМ!$D$10+'СЕТ СН'!$F$6-'СЕТ СН'!$F$23</f>
        <v>1848.15866633</v>
      </c>
      <c r="V18" s="36">
        <f>SUMIFS(СВЦЭМ!$D$39:$D$782,СВЦЭМ!$A$39:$A$782,$A18,СВЦЭМ!$B$39:$B$782,V$11)+'СЕТ СН'!$F$11+СВЦЭМ!$D$10+'СЕТ СН'!$F$6-'СЕТ СН'!$F$23</f>
        <v>1856.76907661</v>
      </c>
      <c r="W18" s="36">
        <f>SUMIFS(СВЦЭМ!$D$39:$D$782,СВЦЭМ!$A$39:$A$782,$A18,СВЦЭМ!$B$39:$B$782,W$11)+'СЕТ СН'!$F$11+СВЦЭМ!$D$10+'СЕТ СН'!$F$6-'СЕТ СН'!$F$23</f>
        <v>1833.4995931799999</v>
      </c>
      <c r="X18" s="36">
        <f>SUMIFS(СВЦЭМ!$D$39:$D$782,СВЦЭМ!$A$39:$A$782,$A18,СВЦЭМ!$B$39:$B$782,X$11)+'СЕТ СН'!$F$11+СВЦЭМ!$D$10+'СЕТ СН'!$F$6-'СЕТ СН'!$F$23</f>
        <v>1864.6775563700003</v>
      </c>
      <c r="Y18" s="36">
        <f>SUMIFS(СВЦЭМ!$D$39:$D$782,СВЦЭМ!$A$39:$A$782,$A18,СВЦЭМ!$B$39:$B$782,Y$11)+'СЕТ СН'!$F$11+СВЦЭМ!$D$10+'СЕТ СН'!$F$6-'СЕТ СН'!$F$23</f>
        <v>1879.1214457800002</v>
      </c>
    </row>
    <row r="19" spans="1:25" ht="15.75" x14ac:dyDescent="0.2">
      <c r="A19" s="35">
        <f t="shared" si="0"/>
        <v>45054</v>
      </c>
      <c r="B19" s="36">
        <f>SUMIFS(СВЦЭМ!$D$39:$D$782,СВЦЭМ!$A$39:$A$782,$A19,СВЦЭМ!$B$39:$B$782,B$11)+'СЕТ СН'!$F$11+СВЦЭМ!$D$10+'СЕТ СН'!$F$6-'СЕТ СН'!$F$23</f>
        <v>1865.9457379300002</v>
      </c>
      <c r="C19" s="36">
        <f>SUMIFS(СВЦЭМ!$D$39:$D$782,СВЦЭМ!$A$39:$A$782,$A19,СВЦЭМ!$B$39:$B$782,C$11)+'СЕТ СН'!$F$11+СВЦЭМ!$D$10+'СЕТ СН'!$F$6-'СЕТ СН'!$F$23</f>
        <v>1918.1187002699999</v>
      </c>
      <c r="D19" s="36">
        <f>SUMIFS(СВЦЭМ!$D$39:$D$782,СВЦЭМ!$A$39:$A$782,$A19,СВЦЭМ!$B$39:$B$782,D$11)+'СЕТ СН'!$F$11+СВЦЭМ!$D$10+'СЕТ СН'!$F$6-'СЕТ СН'!$F$23</f>
        <v>1995.8605534399999</v>
      </c>
      <c r="E19" s="36">
        <f>SUMIFS(СВЦЭМ!$D$39:$D$782,СВЦЭМ!$A$39:$A$782,$A19,СВЦЭМ!$B$39:$B$782,E$11)+'СЕТ СН'!$F$11+СВЦЭМ!$D$10+'СЕТ СН'!$F$6-'СЕТ СН'!$F$23</f>
        <v>2024.98275272</v>
      </c>
      <c r="F19" s="36">
        <f>SUMIFS(СВЦЭМ!$D$39:$D$782,СВЦЭМ!$A$39:$A$782,$A19,СВЦЭМ!$B$39:$B$782,F$11)+'СЕТ СН'!$F$11+СВЦЭМ!$D$10+'СЕТ СН'!$F$6-'СЕТ СН'!$F$23</f>
        <v>2036.5019614500002</v>
      </c>
      <c r="G19" s="36">
        <f>SUMIFS(СВЦЭМ!$D$39:$D$782,СВЦЭМ!$A$39:$A$782,$A19,СВЦЭМ!$B$39:$B$782,G$11)+'СЕТ СН'!$F$11+СВЦЭМ!$D$10+'СЕТ СН'!$F$6-'СЕТ СН'!$F$23</f>
        <v>2001.6736362199999</v>
      </c>
      <c r="H19" s="36">
        <f>SUMIFS(СВЦЭМ!$D$39:$D$782,СВЦЭМ!$A$39:$A$782,$A19,СВЦЭМ!$B$39:$B$782,H$11)+'СЕТ СН'!$F$11+СВЦЭМ!$D$10+'СЕТ СН'!$F$6-'СЕТ СН'!$F$23</f>
        <v>1988.5160083400001</v>
      </c>
      <c r="I19" s="36">
        <f>SUMIFS(СВЦЭМ!$D$39:$D$782,СВЦЭМ!$A$39:$A$782,$A19,СВЦЭМ!$B$39:$B$782,I$11)+'СЕТ СН'!$F$11+СВЦЭМ!$D$10+'СЕТ СН'!$F$6-'СЕТ СН'!$F$23</f>
        <v>1927.1930507900001</v>
      </c>
      <c r="J19" s="36">
        <f>SUMIFS(СВЦЭМ!$D$39:$D$782,СВЦЭМ!$A$39:$A$782,$A19,СВЦЭМ!$B$39:$B$782,J$11)+'СЕТ СН'!$F$11+СВЦЭМ!$D$10+'СЕТ СН'!$F$6-'СЕТ СН'!$F$23</f>
        <v>1898.9548525600003</v>
      </c>
      <c r="K19" s="36">
        <f>SUMIFS(СВЦЭМ!$D$39:$D$782,СВЦЭМ!$A$39:$A$782,$A19,СВЦЭМ!$B$39:$B$782,K$11)+'СЕТ СН'!$F$11+СВЦЭМ!$D$10+'СЕТ СН'!$F$6-'СЕТ СН'!$F$23</f>
        <v>1858.55515087</v>
      </c>
      <c r="L19" s="36">
        <f>SUMIFS(СВЦЭМ!$D$39:$D$782,СВЦЭМ!$A$39:$A$782,$A19,СВЦЭМ!$B$39:$B$782,L$11)+'СЕТ СН'!$F$11+СВЦЭМ!$D$10+'СЕТ СН'!$F$6-'СЕТ СН'!$F$23</f>
        <v>1834.2590269800003</v>
      </c>
      <c r="M19" s="36">
        <f>SUMIFS(СВЦЭМ!$D$39:$D$782,СВЦЭМ!$A$39:$A$782,$A19,СВЦЭМ!$B$39:$B$782,M$11)+'СЕТ СН'!$F$11+СВЦЭМ!$D$10+'СЕТ СН'!$F$6-'СЕТ СН'!$F$23</f>
        <v>1778.6046377800003</v>
      </c>
      <c r="N19" s="36">
        <f>SUMIFS(СВЦЭМ!$D$39:$D$782,СВЦЭМ!$A$39:$A$782,$A19,СВЦЭМ!$B$39:$B$782,N$11)+'СЕТ СН'!$F$11+СВЦЭМ!$D$10+'СЕТ СН'!$F$6-'СЕТ СН'!$F$23</f>
        <v>1834.4914034000003</v>
      </c>
      <c r="O19" s="36">
        <f>SUMIFS(СВЦЭМ!$D$39:$D$782,СВЦЭМ!$A$39:$A$782,$A19,СВЦЭМ!$B$39:$B$782,O$11)+'СЕТ СН'!$F$11+СВЦЭМ!$D$10+'СЕТ СН'!$F$6-'СЕТ СН'!$F$23</f>
        <v>1839.79208324</v>
      </c>
      <c r="P19" s="36">
        <f>SUMIFS(СВЦЭМ!$D$39:$D$782,СВЦЭМ!$A$39:$A$782,$A19,СВЦЭМ!$B$39:$B$782,P$11)+'СЕТ СН'!$F$11+СВЦЭМ!$D$10+'СЕТ СН'!$F$6-'СЕТ СН'!$F$23</f>
        <v>1843.3336114600002</v>
      </c>
      <c r="Q19" s="36">
        <f>SUMIFS(СВЦЭМ!$D$39:$D$782,СВЦЭМ!$A$39:$A$782,$A19,СВЦЭМ!$B$39:$B$782,Q$11)+'СЕТ СН'!$F$11+СВЦЭМ!$D$10+'СЕТ СН'!$F$6-'СЕТ СН'!$F$23</f>
        <v>1842.1785167100002</v>
      </c>
      <c r="R19" s="36">
        <f>SUMIFS(СВЦЭМ!$D$39:$D$782,СВЦЭМ!$A$39:$A$782,$A19,СВЦЭМ!$B$39:$B$782,R$11)+'СЕТ СН'!$F$11+СВЦЭМ!$D$10+'СЕТ СН'!$F$6-'СЕТ СН'!$F$23</f>
        <v>1833.2119110399999</v>
      </c>
      <c r="S19" s="36">
        <f>SUMIFS(СВЦЭМ!$D$39:$D$782,СВЦЭМ!$A$39:$A$782,$A19,СВЦЭМ!$B$39:$B$782,S$11)+'СЕТ СН'!$F$11+СВЦЭМ!$D$10+'СЕТ СН'!$F$6-'СЕТ СН'!$F$23</f>
        <v>1810.8165337999999</v>
      </c>
      <c r="T19" s="36">
        <f>SUMIFS(СВЦЭМ!$D$39:$D$782,СВЦЭМ!$A$39:$A$782,$A19,СВЦЭМ!$B$39:$B$782,T$11)+'СЕТ СН'!$F$11+СВЦЭМ!$D$10+'СЕТ СН'!$F$6-'СЕТ СН'!$F$23</f>
        <v>1776.87960187</v>
      </c>
      <c r="U19" s="36">
        <f>SUMIFS(СВЦЭМ!$D$39:$D$782,СВЦЭМ!$A$39:$A$782,$A19,СВЦЭМ!$B$39:$B$782,U$11)+'СЕТ СН'!$F$11+СВЦЭМ!$D$10+'СЕТ СН'!$F$6-'СЕТ СН'!$F$23</f>
        <v>1765.2684264</v>
      </c>
      <c r="V19" s="36">
        <f>SUMIFS(СВЦЭМ!$D$39:$D$782,СВЦЭМ!$A$39:$A$782,$A19,СВЦЭМ!$B$39:$B$782,V$11)+'СЕТ СН'!$F$11+СВЦЭМ!$D$10+'СЕТ СН'!$F$6-'СЕТ СН'!$F$23</f>
        <v>1780.8443508400001</v>
      </c>
      <c r="W19" s="36">
        <f>SUMIFS(СВЦЭМ!$D$39:$D$782,СВЦЭМ!$A$39:$A$782,$A19,СВЦЭМ!$B$39:$B$782,W$11)+'СЕТ СН'!$F$11+СВЦЭМ!$D$10+'СЕТ СН'!$F$6-'СЕТ СН'!$F$23</f>
        <v>1778.4809383500001</v>
      </c>
      <c r="X19" s="36">
        <f>SUMIFS(СВЦЭМ!$D$39:$D$782,СВЦЭМ!$A$39:$A$782,$A19,СВЦЭМ!$B$39:$B$782,X$11)+'СЕТ СН'!$F$11+СВЦЭМ!$D$10+'СЕТ СН'!$F$6-'СЕТ СН'!$F$23</f>
        <v>1818.0618583600003</v>
      </c>
      <c r="Y19" s="36">
        <f>SUMIFS(СВЦЭМ!$D$39:$D$782,СВЦЭМ!$A$39:$A$782,$A19,СВЦЭМ!$B$39:$B$782,Y$11)+'СЕТ СН'!$F$11+СВЦЭМ!$D$10+'СЕТ СН'!$F$6-'СЕТ СН'!$F$23</f>
        <v>1800.4981169800003</v>
      </c>
    </row>
    <row r="20" spans="1:25" ht="15.75" x14ac:dyDescent="0.2">
      <c r="A20" s="35">
        <f t="shared" si="0"/>
        <v>45055</v>
      </c>
      <c r="B20" s="36">
        <f>SUMIFS(СВЦЭМ!$D$39:$D$782,СВЦЭМ!$A$39:$A$782,$A20,СВЦЭМ!$B$39:$B$782,B$11)+'СЕТ СН'!$F$11+СВЦЭМ!$D$10+'СЕТ СН'!$F$6-'СЕТ СН'!$F$23</f>
        <v>1943.4447003200003</v>
      </c>
      <c r="C20" s="36">
        <f>SUMIFS(СВЦЭМ!$D$39:$D$782,СВЦЭМ!$A$39:$A$782,$A20,СВЦЭМ!$B$39:$B$782,C$11)+'СЕТ СН'!$F$11+СВЦЭМ!$D$10+'СЕТ СН'!$F$6-'СЕТ СН'!$F$23</f>
        <v>1950.7703446300002</v>
      </c>
      <c r="D20" s="36">
        <f>SUMIFS(СВЦЭМ!$D$39:$D$782,СВЦЭМ!$A$39:$A$782,$A20,СВЦЭМ!$B$39:$B$782,D$11)+'СЕТ СН'!$F$11+СВЦЭМ!$D$10+'СЕТ СН'!$F$6-'СЕТ СН'!$F$23</f>
        <v>1992.6513443500003</v>
      </c>
      <c r="E20" s="36">
        <f>SUMIFS(СВЦЭМ!$D$39:$D$782,СВЦЭМ!$A$39:$A$782,$A20,СВЦЭМ!$B$39:$B$782,E$11)+'СЕТ СН'!$F$11+СВЦЭМ!$D$10+'СЕТ СН'!$F$6-'СЕТ СН'!$F$23</f>
        <v>1987.32457415</v>
      </c>
      <c r="F20" s="36">
        <f>SUMIFS(СВЦЭМ!$D$39:$D$782,СВЦЭМ!$A$39:$A$782,$A20,СВЦЭМ!$B$39:$B$782,F$11)+'СЕТ СН'!$F$11+СВЦЭМ!$D$10+'СЕТ СН'!$F$6-'СЕТ СН'!$F$23</f>
        <v>1975.1987305900002</v>
      </c>
      <c r="G20" s="36">
        <f>SUMIFS(СВЦЭМ!$D$39:$D$782,СВЦЭМ!$A$39:$A$782,$A20,СВЦЭМ!$B$39:$B$782,G$11)+'СЕТ СН'!$F$11+СВЦЭМ!$D$10+'СЕТ СН'!$F$6-'СЕТ СН'!$F$23</f>
        <v>1990.0509205600001</v>
      </c>
      <c r="H20" s="36">
        <f>SUMIFS(СВЦЭМ!$D$39:$D$782,СВЦЭМ!$A$39:$A$782,$A20,СВЦЭМ!$B$39:$B$782,H$11)+'СЕТ СН'!$F$11+СВЦЭМ!$D$10+'СЕТ СН'!$F$6-'СЕТ СН'!$F$23</f>
        <v>2026.4819889300002</v>
      </c>
      <c r="I20" s="36">
        <f>SUMIFS(СВЦЭМ!$D$39:$D$782,СВЦЭМ!$A$39:$A$782,$A20,СВЦЭМ!$B$39:$B$782,I$11)+'СЕТ СН'!$F$11+СВЦЭМ!$D$10+'СЕТ СН'!$F$6-'СЕТ СН'!$F$23</f>
        <v>2011.80974019</v>
      </c>
      <c r="J20" s="36">
        <f>SUMIFS(СВЦЭМ!$D$39:$D$782,СВЦЭМ!$A$39:$A$782,$A20,СВЦЭМ!$B$39:$B$782,J$11)+'СЕТ СН'!$F$11+СВЦЭМ!$D$10+'СЕТ СН'!$F$6-'СЕТ СН'!$F$23</f>
        <v>1970.6638830900001</v>
      </c>
      <c r="K20" s="36">
        <f>SUMIFS(СВЦЭМ!$D$39:$D$782,СВЦЭМ!$A$39:$A$782,$A20,СВЦЭМ!$B$39:$B$782,K$11)+'СЕТ СН'!$F$11+СВЦЭМ!$D$10+'СЕТ СН'!$F$6-'СЕТ СН'!$F$23</f>
        <v>1897.1362875600003</v>
      </c>
      <c r="L20" s="36">
        <f>SUMIFS(СВЦЭМ!$D$39:$D$782,СВЦЭМ!$A$39:$A$782,$A20,СВЦЭМ!$B$39:$B$782,L$11)+'СЕТ СН'!$F$11+СВЦЭМ!$D$10+'СЕТ СН'!$F$6-'СЕТ СН'!$F$23</f>
        <v>1868.26504832</v>
      </c>
      <c r="M20" s="36">
        <f>SUMIFS(СВЦЭМ!$D$39:$D$782,СВЦЭМ!$A$39:$A$782,$A20,СВЦЭМ!$B$39:$B$782,M$11)+'СЕТ СН'!$F$11+СВЦЭМ!$D$10+'СЕТ СН'!$F$6-'СЕТ СН'!$F$23</f>
        <v>1851.3229944099999</v>
      </c>
      <c r="N20" s="36">
        <f>SUMIFS(СВЦЭМ!$D$39:$D$782,СВЦЭМ!$A$39:$A$782,$A20,СВЦЭМ!$B$39:$B$782,N$11)+'СЕТ СН'!$F$11+СВЦЭМ!$D$10+'СЕТ СН'!$F$6-'СЕТ СН'!$F$23</f>
        <v>1878.9290736400003</v>
      </c>
      <c r="O20" s="36">
        <f>SUMIFS(СВЦЭМ!$D$39:$D$782,СВЦЭМ!$A$39:$A$782,$A20,СВЦЭМ!$B$39:$B$782,O$11)+'СЕТ СН'!$F$11+СВЦЭМ!$D$10+'СЕТ СН'!$F$6-'СЕТ СН'!$F$23</f>
        <v>1898.31981314</v>
      </c>
      <c r="P20" s="36">
        <f>SUMIFS(СВЦЭМ!$D$39:$D$782,СВЦЭМ!$A$39:$A$782,$A20,СВЦЭМ!$B$39:$B$782,P$11)+'СЕТ СН'!$F$11+СВЦЭМ!$D$10+'СЕТ СН'!$F$6-'СЕТ СН'!$F$23</f>
        <v>1915.4739284800003</v>
      </c>
      <c r="Q20" s="36">
        <f>SUMIFS(СВЦЭМ!$D$39:$D$782,СВЦЭМ!$A$39:$A$782,$A20,СВЦЭМ!$B$39:$B$782,Q$11)+'СЕТ СН'!$F$11+СВЦЭМ!$D$10+'СЕТ СН'!$F$6-'СЕТ СН'!$F$23</f>
        <v>1931.1051159100002</v>
      </c>
      <c r="R20" s="36">
        <f>SUMIFS(СВЦЭМ!$D$39:$D$782,СВЦЭМ!$A$39:$A$782,$A20,СВЦЭМ!$B$39:$B$782,R$11)+'СЕТ СН'!$F$11+СВЦЭМ!$D$10+'СЕТ СН'!$F$6-'СЕТ СН'!$F$23</f>
        <v>1929.1459525999999</v>
      </c>
      <c r="S20" s="36">
        <f>SUMIFS(СВЦЭМ!$D$39:$D$782,СВЦЭМ!$A$39:$A$782,$A20,СВЦЭМ!$B$39:$B$782,S$11)+'СЕТ СН'!$F$11+СВЦЭМ!$D$10+'СЕТ СН'!$F$6-'СЕТ СН'!$F$23</f>
        <v>1890.9457548400001</v>
      </c>
      <c r="T20" s="36">
        <f>SUMIFS(СВЦЭМ!$D$39:$D$782,СВЦЭМ!$A$39:$A$782,$A20,СВЦЭМ!$B$39:$B$782,T$11)+'СЕТ СН'!$F$11+СВЦЭМ!$D$10+'СЕТ СН'!$F$6-'СЕТ СН'!$F$23</f>
        <v>1851.2837911800002</v>
      </c>
      <c r="U20" s="36">
        <f>SUMIFS(СВЦЭМ!$D$39:$D$782,СВЦЭМ!$A$39:$A$782,$A20,СВЦЭМ!$B$39:$B$782,U$11)+'СЕТ СН'!$F$11+СВЦЭМ!$D$10+'СЕТ СН'!$F$6-'СЕТ СН'!$F$23</f>
        <v>1834.7175740299999</v>
      </c>
      <c r="V20" s="36">
        <f>SUMIFS(СВЦЭМ!$D$39:$D$782,СВЦЭМ!$A$39:$A$782,$A20,СВЦЭМ!$B$39:$B$782,V$11)+'СЕТ СН'!$F$11+СВЦЭМ!$D$10+'СЕТ СН'!$F$6-'СЕТ СН'!$F$23</f>
        <v>1796.7350994799999</v>
      </c>
      <c r="W20" s="36">
        <f>SUMIFS(СВЦЭМ!$D$39:$D$782,СВЦЭМ!$A$39:$A$782,$A20,СВЦЭМ!$B$39:$B$782,W$11)+'СЕТ СН'!$F$11+СВЦЭМ!$D$10+'СЕТ СН'!$F$6-'СЕТ СН'!$F$23</f>
        <v>1769.30197658</v>
      </c>
      <c r="X20" s="36">
        <f>SUMIFS(СВЦЭМ!$D$39:$D$782,СВЦЭМ!$A$39:$A$782,$A20,СВЦЭМ!$B$39:$B$782,X$11)+'СЕТ СН'!$F$11+СВЦЭМ!$D$10+'СЕТ СН'!$F$6-'СЕТ СН'!$F$23</f>
        <v>1801.6747488599999</v>
      </c>
      <c r="Y20" s="36">
        <f>SUMIFS(СВЦЭМ!$D$39:$D$782,СВЦЭМ!$A$39:$A$782,$A20,СВЦЭМ!$B$39:$B$782,Y$11)+'СЕТ СН'!$F$11+СВЦЭМ!$D$10+'СЕТ СН'!$F$6-'СЕТ СН'!$F$23</f>
        <v>1874.0134263600003</v>
      </c>
    </row>
    <row r="21" spans="1:25" ht="15.75" x14ac:dyDescent="0.2">
      <c r="A21" s="35">
        <f t="shared" si="0"/>
        <v>45056</v>
      </c>
      <c r="B21" s="36">
        <f>SUMIFS(СВЦЭМ!$D$39:$D$782,СВЦЭМ!$A$39:$A$782,$A21,СВЦЭМ!$B$39:$B$782,B$11)+'СЕТ СН'!$F$11+СВЦЭМ!$D$10+'СЕТ СН'!$F$6-'СЕТ СН'!$F$23</f>
        <v>1884.4170232900001</v>
      </c>
      <c r="C21" s="36">
        <f>SUMIFS(СВЦЭМ!$D$39:$D$782,СВЦЭМ!$A$39:$A$782,$A21,СВЦЭМ!$B$39:$B$782,C$11)+'СЕТ СН'!$F$11+СВЦЭМ!$D$10+'СЕТ СН'!$F$6-'СЕТ СН'!$F$23</f>
        <v>1915.5551470800001</v>
      </c>
      <c r="D21" s="36">
        <f>SUMIFS(СВЦЭМ!$D$39:$D$782,СВЦЭМ!$A$39:$A$782,$A21,СВЦЭМ!$B$39:$B$782,D$11)+'СЕТ СН'!$F$11+СВЦЭМ!$D$10+'СЕТ СН'!$F$6-'СЕТ СН'!$F$23</f>
        <v>1946.0952777299999</v>
      </c>
      <c r="E21" s="36">
        <f>SUMIFS(СВЦЭМ!$D$39:$D$782,СВЦЭМ!$A$39:$A$782,$A21,СВЦЭМ!$B$39:$B$782,E$11)+'СЕТ СН'!$F$11+СВЦЭМ!$D$10+'СЕТ СН'!$F$6-'СЕТ СН'!$F$23</f>
        <v>1957.4685765500003</v>
      </c>
      <c r="F21" s="36">
        <f>SUMIFS(СВЦЭМ!$D$39:$D$782,СВЦЭМ!$A$39:$A$782,$A21,СВЦЭМ!$B$39:$B$782,F$11)+'СЕТ СН'!$F$11+СВЦЭМ!$D$10+'СЕТ СН'!$F$6-'СЕТ СН'!$F$23</f>
        <v>1979.60389394</v>
      </c>
      <c r="G21" s="36">
        <f>SUMIFS(СВЦЭМ!$D$39:$D$782,СВЦЭМ!$A$39:$A$782,$A21,СВЦЭМ!$B$39:$B$782,G$11)+'СЕТ СН'!$F$11+СВЦЭМ!$D$10+'СЕТ СН'!$F$6-'СЕТ СН'!$F$23</f>
        <v>2003.7205124100001</v>
      </c>
      <c r="H21" s="36">
        <f>SUMIFS(СВЦЭМ!$D$39:$D$782,СВЦЭМ!$A$39:$A$782,$A21,СВЦЭМ!$B$39:$B$782,H$11)+'СЕТ СН'!$F$11+СВЦЭМ!$D$10+'СЕТ СН'!$F$6-'СЕТ СН'!$F$23</f>
        <v>1992.8298884400001</v>
      </c>
      <c r="I21" s="36">
        <f>SUMIFS(СВЦЭМ!$D$39:$D$782,СВЦЭМ!$A$39:$A$782,$A21,СВЦЭМ!$B$39:$B$782,I$11)+'СЕТ СН'!$F$11+СВЦЭМ!$D$10+'СЕТ СН'!$F$6-'СЕТ СН'!$F$23</f>
        <v>1939.4249749599999</v>
      </c>
      <c r="J21" s="36">
        <f>SUMIFS(СВЦЭМ!$D$39:$D$782,СВЦЭМ!$A$39:$A$782,$A21,СВЦЭМ!$B$39:$B$782,J$11)+'СЕТ СН'!$F$11+СВЦЭМ!$D$10+'СЕТ СН'!$F$6-'СЕТ СН'!$F$23</f>
        <v>1917.1229672899999</v>
      </c>
      <c r="K21" s="36">
        <f>SUMIFS(СВЦЭМ!$D$39:$D$782,СВЦЭМ!$A$39:$A$782,$A21,СВЦЭМ!$B$39:$B$782,K$11)+'СЕТ СН'!$F$11+СВЦЭМ!$D$10+'СЕТ СН'!$F$6-'СЕТ СН'!$F$23</f>
        <v>1879.8248480900002</v>
      </c>
      <c r="L21" s="36">
        <f>SUMIFS(СВЦЭМ!$D$39:$D$782,СВЦЭМ!$A$39:$A$782,$A21,СВЦЭМ!$B$39:$B$782,L$11)+'СЕТ СН'!$F$11+СВЦЭМ!$D$10+'СЕТ СН'!$F$6-'СЕТ СН'!$F$23</f>
        <v>1866.37361384</v>
      </c>
      <c r="M21" s="36">
        <f>SUMIFS(СВЦЭМ!$D$39:$D$782,СВЦЭМ!$A$39:$A$782,$A21,СВЦЭМ!$B$39:$B$782,M$11)+'СЕТ СН'!$F$11+СВЦЭМ!$D$10+'СЕТ СН'!$F$6-'СЕТ СН'!$F$23</f>
        <v>1887.4670188300001</v>
      </c>
      <c r="N21" s="36">
        <f>SUMIFS(СВЦЭМ!$D$39:$D$782,СВЦЭМ!$A$39:$A$782,$A21,СВЦЭМ!$B$39:$B$782,N$11)+'СЕТ СН'!$F$11+СВЦЭМ!$D$10+'СЕТ СН'!$F$6-'СЕТ СН'!$F$23</f>
        <v>1830.48243942</v>
      </c>
      <c r="O21" s="36">
        <f>SUMIFS(СВЦЭМ!$D$39:$D$782,СВЦЭМ!$A$39:$A$782,$A21,СВЦЭМ!$B$39:$B$782,O$11)+'СЕТ СН'!$F$11+СВЦЭМ!$D$10+'СЕТ СН'!$F$6-'СЕТ СН'!$F$23</f>
        <v>1954.0864846200002</v>
      </c>
      <c r="P21" s="36">
        <f>SUMIFS(СВЦЭМ!$D$39:$D$782,СВЦЭМ!$A$39:$A$782,$A21,СВЦЭМ!$B$39:$B$782,P$11)+'СЕТ СН'!$F$11+СВЦЭМ!$D$10+'СЕТ СН'!$F$6-'СЕТ СН'!$F$23</f>
        <v>1844.0798057900001</v>
      </c>
      <c r="Q21" s="36">
        <f>SUMIFS(СВЦЭМ!$D$39:$D$782,СВЦЭМ!$A$39:$A$782,$A21,СВЦЭМ!$B$39:$B$782,Q$11)+'СЕТ СН'!$F$11+СВЦЭМ!$D$10+'СЕТ СН'!$F$6-'СЕТ СН'!$F$23</f>
        <v>1965.3239066300002</v>
      </c>
      <c r="R21" s="36">
        <f>SUMIFS(СВЦЭМ!$D$39:$D$782,СВЦЭМ!$A$39:$A$782,$A21,СВЦЭМ!$B$39:$B$782,R$11)+'СЕТ СН'!$F$11+СВЦЭМ!$D$10+'СЕТ СН'!$F$6-'СЕТ СН'!$F$23</f>
        <v>1805.13831463</v>
      </c>
      <c r="S21" s="36">
        <f>SUMIFS(СВЦЭМ!$D$39:$D$782,СВЦЭМ!$A$39:$A$782,$A21,СВЦЭМ!$B$39:$B$782,S$11)+'СЕТ СН'!$F$11+СВЦЭМ!$D$10+'СЕТ СН'!$F$6-'СЕТ СН'!$F$23</f>
        <v>1917.7401801199999</v>
      </c>
      <c r="T21" s="36">
        <f>SUMIFS(СВЦЭМ!$D$39:$D$782,СВЦЭМ!$A$39:$A$782,$A21,СВЦЭМ!$B$39:$B$782,T$11)+'СЕТ СН'!$F$11+СВЦЭМ!$D$10+'СЕТ СН'!$F$6-'СЕТ СН'!$F$23</f>
        <v>1846.54233527</v>
      </c>
      <c r="U21" s="36">
        <f>SUMIFS(СВЦЭМ!$D$39:$D$782,СВЦЭМ!$A$39:$A$782,$A21,СВЦЭМ!$B$39:$B$782,U$11)+'СЕТ СН'!$F$11+СВЦЭМ!$D$10+'СЕТ СН'!$F$6-'СЕТ СН'!$F$23</f>
        <v>1794.7591229200002</v>
      </c>
      <c r="V21" s="36">
        <f>SUMIFS(СВЦЭМ!$D$39:$D$782,СВЦЭМ!$A$39:$A$782,$A21,СВЦЭМ!$B$39:$B$782,V$11)+'СЕТ СН'!$F$11+СВЦЭМ!$D$10+'СЕТ СН'!$F$6-'СЕТ СН'!$F$23</f>
        <v>1778.8495344900002</v>
      </c>
      <c r="W21" s="36">
        <f>SUMIFS(СВЦЭМ!$D$39:$D$782,СВЦЭМ!$A$39:$A$782,$A21,СВЦЭМ!$B$39:$B$782,W$11)+'СЕТ СН'!$F$11+СВЦЭМ!$D$10+'СЕТ СН'!$F$6-'СЕТ СН'!$F$23</f>
        <v>1816.5779858999999</v>
      </c>
      <c r="X21" s="36">
        <f>SUMIFS(СВЦЭМ!$D$39:$D$782,СВЦЭМ!$A$39:$A$782,$A21,СВЦЭМ!$B$39:$B$782,X$11)+'СЕТ СН'!$F$11+СВЦЭМ!$D$10+'СЕТ СН'!$F$6-'СЕТ СН'!$F$23</f>
        <v>1860.22487705</v>
      </c>
      <c r="Y21" s="36">
        <f>SUMIFS(СВЦЭМ!$D$39:$D$782,СВЦЭМ!$A$39:$A$782,$A21,СВЦЭМ!$B$39:$B$782,Y$11)+'СЕТ СН'!$F$11+СВЦЭМ!$D$10+'СЕТ СН'!$F$6-'СЕТ СН'!$F$23</f>
        <v>1868.1532179000001</v>
      </c>
    </row>
    <row r="22" spans="1:25" ht="15.75" x14ac:dyDescent="0.2">
      <c r="A22" s="35">
        <f t="shared" si="0"/>
        <v>45057</v>
      </c>
      <c r="B22" s="36">
        <f>SUMIFS(СВЦЭМ!$D$39:$D$782,СВЦЭМ!$A$39:$A$782,$A22,СВЦЭМ!$B$39:$B$782,B$11)+'СЕТ СН'!$F$11+СВЦЭМ!$D$10+'СЕТ СН'!$F$6-'СЕТ СН'!$F$23</f>
        <v>1904.2623504900002</v>
      </c>
      <c r="C22" s="36">
        <f>SUMIFS(СВЦЭМ!$D$39:$D$782,СВЦЭМ!$A$39:$A$782,$A22,СВЦЭМ!$B$39:$B$782,C$11)+'СЕТ СН'!$F$11+СВЦЭМ!$D$10+'СЕТ СН'!$F$6-'СЕТ СН'!$F$23</f>
        <v>1979.0012138699999</v>
      </c>
      <c r="D22" s="36">
        <f>SUMIFS(СВЦЭМ!$D$39:$D$782,СВЦЭМ!$A$39:$A$782,$A22,СВЦЭМ!$B$39:$B$782,D$11)+'СЕТ СН'!$F$11+СВЦЭМ!$D$10+'СЕТ СН'!$F$6-'СЕТ СН'!$F$23</f>
        <v>2053.93825139</v>
      </c>
      <c r="E22" s="36">
        <f>SUMIFS(СВЦЭМ!$D$39:$D$782,СВЦЭМ!$A$39:$A$782,$A22,СВЦЭМ!$B$39:$B$782,E$11)+'СЕТ СН'!$F$11+СВЦЭМ!$D$10+'СЕТ СН'!$F$6-'СЕТ СН'!$F$23</f>
        <v>2072.67049193</v>
      </c>
      <c r="F22" s="36">
        <f>SUMIFS(СВЦЭМ!$D$39:$D$782,СВЦЭМ!$A$39:$A$782,$A22,СВЦЭМ!$B$39:$B$782,F$11)+'СЕТ СН'!$F$11+СВЦЭМ!$D$10+'СЕТ СН'!$F$6-'СЕТ СН'!$F$23</f>
        <v>1980.6504082199999</v>
      </c>
      <c r="G22" s="36">
        <f>SUMIFS(СВЦЭМ!$D$39:$D$782,СВЦЭМ!$A$39:$A$782,$A22,СВЦЭМ!$B$39:$B$782,G$11)+'СЕТ СН'!$F$11+СВЦЭМ!$D$10+'СЕТ СН'!$F$6-'СЕТ СН'!$F$23</f>
        <v>2046.5099873700001</v>
      </c>
      <c r="H22" s="36">
        <f>SUMIFS(СВЦЭМ!$D$39:$D$782,СВЦЭМ!$A$39:$A$782,$A22,СВЦЭМ!$B$39:$B$782,H$11)+'СЕТ СН'!$F$11+СВЦЭМ!$D$10+'СЕТ СН'!$F$6-'СЕТ СН'!$F$23</f>
        <v>1969.9284590500001</v>
      </c>
      <c r="I22" s="36">
        <f>SUMIFS(СВЦЭМ!$D$39:$D$782,СВЦЭМ!$A$39:$A$782,$A22,СВЦЭМ!$B$39:$B$782,I$11)+'СЕТ СН'!$F$11+СВЦЭМ!$D$10+'СЕТ СН'!$F$6-'СЕТ СН'!$F$23</f>
        <v>1872.4262291800001</v>
      </c>
      <c r="J22" s="36">
        <f>SUMIFS(СВЦЭМ!$D$39:$D$782,СВЦЭМ!$A$39:$A$782,$A22,СВЦЭМ!$B$39:$B$782,J$11)+'СЕТ СН'!$F$11+СВЦЭМ!$D$10+'СЕТ СН'!$F$6-'СЕТ СН'!$F$23</f>
        <v>1826.7927488099999</v>
      </c>
      <c r="K22" s="36">
        <f>SUMIFS(СВЦЭМ!$D$39:$D$782,СВЦЭМ!$A$39:$A$782,$A22,СВЦЭМ!$B$39:$B$782,K$11)+'СЕТ СН'!$F$11+СВЦЭМ!$D$10+'СЕТ СН'!$F$6-'СЕТ СН'!$F$23</f>
        <v>1804.10984629</v>
      </c>
      <c r="L22" s="36">
        <f>SUMIFS(СВЦЭМ!$D$39:$D$782,СВЦЭМ!$A$39:$A$782,$A22,СВЦЭМ!$B$39:$B$782,L$11)+'СЕТ СН'!$F$11+СВЦЭМ!$D$10+'СЕТ СН'!$F$6-'СЕТ СН'!$F$23</f>
        <v>1811.4780615300001</v>
      </c>
      <c r="M22" s="36">
        <f>SUMIFS(СВЦЭМ!$D$39:$D$782,СВЦЭМ!$A$39:$A$782,$A22,СВЦЭМ!$B$39:$B$782,M$11)+'СЕТ СН'!$F$11+СВЦЭМ!$D$10+'СЕТ СН'!$F$6-'СЕТ СН'!$F$23</f>
        <v>1793.7707221200003</v>
      </c>
      <c r="N22" s="36">
        <f>SUMIFS(СВЦЭМ!$D$39:$D$782,СВЦЭМ!$A$39:$A$782,$A22,СВЦЭМ!$B$39:$B$782,N$11)+'СЕТ СН'!$F$11+СВЦЭМ!$D$10+'СЕТ СН'!$F$6-'СЕТ СН'!$F$23</f>
        <v>1856.05564396</v>
      </c>
      <c r="O22" s="36">
        <f>SUMIFS(СВЦЭМ!$D$39:$D$782,СВЦЭМ!$A$39:$A$782,$A22,СВЦЭМ!$B$39:$B$782,O$11)+'СЕТ СН'!$F$11+СВЦЭМ!$D$10+'СЕТ СН'!$F$6-'СЕТ СН'!$F$23</f>
        <v>1865.5088133200002</v>
      </c>
      <c r="P22" s="36">
        <f>SUMIFS(СВЦЭМ!$D$39:$D$782,СВЦЭМ!$A$39:$A$782,$A22,СВЦЭМ!$B$39:$B$782,P$11)+'СЕТ СН'!$F$11+СВЦЭМ!$D$10+'СЕТ СН'!$F$6-'СЕТ СН'!$F$23</f>
        <v>1865.8275386800001</v>
      </c>
      <c r="Q22" s="36">
        <f>SUMIFS(СВЦЭМ!$D$39:$D$782,СВЦЭМ!$A$39:$A$782,$A22,СВЦЭМ!$B$39:$B$782,Q$11)+'СЕТ СН'!$F$11+СВЦЭМ!$D$10+'СЕТ СН'!$F$6-'СЕТ СН'!$F$23</f>
        <v>1870.8907275000001</v>
      </c>
      <c r="R22" s="36">
        <f>SUMIFS(СВЦЭМ!$D$39:$D$782,СВЦЭМ!$A$39:$A$782,$A22,СВЦЭМ!$B$39:$B$782,R$11)+'СЕТ СН'!$F$11+СВЦЭМ!$D$10+'СЕТ СН'!$F$6-'СЕТ СН'!$F$23</f>
        <v>1859.5615656200002</v>
      </c>
      <c r="S22" s="36">
        <f>SUMIFS(СВЦЭМ!$D$39:$D$782,СВЦЭМ!$A$39:$A$782,$A22,СВЦЭМ!$B$39:$B$782,S$11)+'СЕТ СН'!$F$11+СВЦЭМ!$D$10+'СЕТ СН'!$F$6-'СЕТ СН'!$F$23</f>
        <v>1808.4542753599999</v>
      </c>
      <c r="T22" s="36">
        <f>SUMIFS(СВЦЭМ!$D$39:$D$782,СВЦЭМ!$A$39:$A$782,$A22,СВЦЭМ!$B$39:$B$782,T$11)+'СЕТ СН'!$F$11+СВЦЭМ!$D$10+'СЕТ СН'!$F$6-'СЕТ СН'!$F$23</f>
        <v>1777.5500272700001</v>
      </c>
      <c r="U22" s="36">
        <f>SUMIFS(СВЦЭМ!$D$39:$D$782,СВЦЭМ!$A$39:$A$782,$A22,СВЦЭМ!$B$39:$B$782,U$11)+'СЕТ СН'!$F$11+СВЦЭМ!$D$10+'СЕТ СН'!$F$6-'СЕТ СН'!$F$23</f>
        <v>1799.2761972000003</v>
      </c>
      <c r="V22" s="36">
        <f>SUMIFS(СВЦЭМ!$D$39:$D$782,СВЦЭМ!$A$39:$A$782,$A22,СВЦЭМ!$B$39:$B$782,V$11)+'СЕТ СН'!$F$11+СВЦЭМ!$D$10+'СЕТ СН'!$F$6-'СЕТ СН'!$F$23</f>
        <v>1781.3109757100001</v>
      </c>
      <c r="W22" s="36">
        <f>SUMIFS(СВЦЭМ!$D$39:$D$782,СВЦЭМ!$A$39:$A$782,$A22,СВЦЭМ!$B$39:$B$782,W$11)+'СЕТ СН'!$F$11+СВЦЭМ!$D$10+'СЕТ СН'!$F$6-'СЕТ СН'!$F$23</f>
        <v>1797.5812995700003</v>
      </c>
      <c r="X22" s="36">
        <f>SUMIFS(СВЦЭМ!$D$39:$D$782,СВЦЭМ!$A$39:$A$782,$A22,СВЦЭМ!$B$39:$B$782,X$11)+'СЕТ СН'!$F$11+СВЦЭМ!$D$10+'СЕТ СН'!$F$6-'СЕТ СН'!$F$23</f>
        <v>1803.9559446399999</v>
      </c>
      <c r="Y22" s="36">
        <f>SUMIFS(СВЦЭМ!$D$39:$D$782,СВЦЭМ!$A$39:$A$782,$A22,СВЦЭМ!$B$39:$B$782,Y$11)+'СЕТ СН'!$F$11+СВЦЭМ!$D$10+'СЕТ СН'!$F$6-'СЕТ СН'!$F$23</f>
        <v>1849.5158543100001</v>
      </c>
    </row>
    <row r="23" spans="1:25" ht="15.75" x14ac:dyDescent="0.2">
      <c r="A23" s="35">
        <f t="shared" si="0"/>
        <v>45058</v>
      </c>
      <c r="B23" s="36">
        <f>SUMIFS(СВЦЭМ!$D$39:$D$782,СВЦЭМ!$A$39:$A$782,$A23,СВЦЭМ!$B$39:$B$782,B$11)+'СЕТ СН'!$F$11+СВЦЭМ!$D$10+'СЕТ СН'!$F$6-'СЕТ СН'!$F$23</f>
        <v>2001.4069752800001</v>
      </c>
      <c r="C23" s="36">
        <f>SUMIFS(СВЦЭМ!$D$39:$D$782,СВЦЭМ!$A$39:$A$782,$A23,СВЦЭМ!$B$39:$B$782,C$11)+'СЕТ СН'!$F$11+СВЦЭМ!$D$10+'СЕТ СН'!$F$6-'СЕТ СН'!$F$23</f>
        <v>2065.06417852</v>
      </c>
      <c r="D23" s="36">
        <f>SUMIFS(СВЦЭМ!$D$39:$D$782,СВЦЭМ!$A$39:$A$782,$A23,СВЦЭМ!$B$39:$B$782,D$11)+'СЕТ СН'!$F$11+СВЦЭМ!$D$10+'СЕТ СН'!$F$6-'СЕТ СН'!$F$23</f>
        <v>2078.5884290500003</v>
      </c>
      <c r="E23" s="36">
        <f>SUMIFS(СВЦЭМ!$D$39:$D$782,СВЦЭМ!$A$39:$A$782,$A23,СВЦЭМ!$B$39:$B$782,E$11)+'СЕТ СН'!$F$11+СВЦЭМ!$D$10+'СЕТ СН'!$F$6-'СЕТ СН'!$F$23</f>
        <v>2058.2544853200002</v>
      </c>
      <c r="F23" s="36">
        <f>SUMIFS(СВЦЭМ!$D$39:$D$782,СВЦЭМ!$A$39:$A$782,$A23,СВЦЭМ!$B$39:$B$782,F$11)+'СЕТ СН'!$F$11+СВЦЭМ!$D$10+'СЕТ СН'!$F$6-'СЕТ СН'!$F$23</f>
        <v>2056.8590401300003</v>
      </c>
      <c r="G23" s="36">
        <f>SUMIFS(СВЦЭМ!$D$39:$D$782,СВЦЭМ!$A$39:$A$782,$A23,СВЦЭМ!$B$39:$B$782,G$11)+'СЕТ СН'!$F$11+СВЦЭМ!$D$10+'СЕТ СН'!$F$6-'СЕТ СН'!$F$23</f>
        <v>2052.1958036400001</v>
      </c>
      <c r="H23" s="36">
        <f>SUMIFS(СВЦЭМ!$D$39:$D$782,СВЦЭМ!$A$39:$A$782,$A23,СВЦЭМ!$B$39:$B$782,H$11)+'СЕТ СН'!$F$11+СВЦЭМ!$D$10+'СЕТ СН'!$F$6-'СЕТ СН'!$F$23</f>
        <v>1904.3325737300001</v>
      </c>
      <c r="I23" s="36">
        <f>SUMIFS(СВЦЭМ!$D$39:$D$782,СВЦЭМ!$A$39:$A$782,$A23,СВЦЭМ!$B$39:$B$782,I$11)+'СЕТ СН'!$F$11+СВЦЭМ!$D$10+'СЕТ СН'!$F$6-'СЕТ СН'!$F$23</f>
        <v>1864.10343362</v>
      </c>
      <c r="J23" s="36">
        <f>SUMIFS(СВЦЭМ!$D$39:$D$782,СВЦЭМ!$A$39:$A$782,$A23,СВЦЭМ!$B$39:$B$782,J$11)+'СЕТ СН'!$F$11+СВЦЭМ!$D$10+'СЕТ СН'!$F$6-'СЕТ СН'!$F$23</f>
        <v>1796.3015466100001</v>
      </c>
      <c r="K23" s="36">
        <f>SUMIFS(СВЦЭМ!$D$39:$D$782,СВЦЭМ!$A$39:$A$782,$A23,СВЦЭМ!$B$39:$B$782,K$11)+'СЕТ СН'!$F$11+СВЦЭМ!$D$10+'СЕТ СН'!$F$6-'СЕТ СН'!$F$23</f>
        <v>1755.0473460900002</v>
      </c>
      <c r="L23" s="36">
        <f>SUMIFS(СВЦЭМ!$D$39:$D$782,СВЦЭМ!$A$39:$A$782,$A23,СВЦЭМ!$B$39:$B$782,L$11)+'СЕТ СН'!$F$11+СВЦЭМ!$D$10+'СЕТ СН'!$F$6-'СЕТ СН'!$F$23</f>
        <v>1769.1237546900002</v>
      </c>
      <c r="M23" s="36">
        <f>SUMIFS(СВЦЭМ!$D$39:$D$782,СВЦЭМ!$A$39:$A$782,$A23,СВЦЭМ!$B$39:$B$782,M$11)+'СЕТ СН'!$F$11+СВЦЭМ!$D$10+'СЕТ СН'!$F$6-'СЕТ СН'!$F$23</f>
        <v>1802.7341067800003</v>
      </c>
      <c r="N23" s="36">
        <f>SUMIFS(СВЦЭМ!$D$39:$D$782,СВЦЭМ!$A$39:$A$782,$A23,СВЦЭМ!$B$39:$B$782,N$11)+'СЕТ СН'!$F$11+СВЦЭМ!$D$10+'СЕТ СН'!$F$6-'СЕТ СН'!$F$23</f>
        <v>1848.5925453600003</v>
      </c>
      <c r="O23" s="36">
        <f>SUMIFS(СВЦЭМ!$D$39:$D$782,СВЦЭМ!$A$39:$A$782,$A23,СВЦЭМ!$B$39:$B$782,O$11)+'СЕТ СН'!$F$11+СВЦЭМ!$D$10+'СЕТ СН'!$F$6-'СЕТ СН'!$F$23</f>
        <v>1852.0151950100003</v>
      </c>
      <c r="P23" s="36">
        <f>SUMIFS(СВЦЭМ!$D$39:$D$782,СВЦЭМ!$A$39:$A$782,$A23,СВЦЭМ!$B$39:$B$782,P$11)+'СЕТ СН'!$F$11+СВЦЭМ!$D$10+'СЕТ СН'!$F$6-'СЕТ СН'!$F$23</f>
        <v>1876.77912698</v>
      </c>
      <c r="Q23" s="36">
        <f>SUMIFS(СВЦЭМ!$D$39:$D$782,СВЦЭМ!$A$39:$A$782,$A23,СВЦЭМ!$B$39:$B$782,Q$11)+'СЕТ СН'!$F$11+СВЦЭМ!$D$10+'СЕТ СН'!$F$6-'СЕТ СН'!$F$23</f>
        <v>1865.2993025999999</v>
      </c>
      <c r="R23" s="36">
        <f>SUMIFS(СВЦЭМ!$D$39:$D$782,СВЦЭМ!$A$39:$A$782,$A23,СВЦЭМ!$B$39:$B$782,R$11)+'СЕТ СН'!$F$11+СВЦЭМ!$D$10+'СЕТ СН'!$F$6-'СЕТ СН'!$F$23</f>
        <v>1833.01403243</v>
      </c>
      <c r="S23" s="36">
        <f>SUMIFS(СВЦЭМ!$D$39:$D$782,СВЦЭМ!$A$39:$A$782,$A23,СВЦЭМ!$B$39:$B$782,S$11)+'СЕТ СН'!$F$11+СВЦЭМ!$D$10+'СЕТ СН'!$F$6-'СЕТ СН'!$F$23</f>
        <v>1798.6437797600001</v>
      </c>
      <c r="T23" s="36">
        <f>SUMIFS(СВЦЭМ!$D$39:$D$782,СВЦЭМ!$A$39:$A$782,$A23,СВЦЭМ!$B$39:$B$782,T$11)+'СЕТ СН'!$F$11+СВЦЭМ!$D$10+'СЕТ СН'!$F$6-'СЕТ СН'!$F$23</f>
        <v>1770.6988168900002</v>
      </c>
      <c r="U23" s="36">
        <f>SUMIFS(СВЦЭМ!$D$39:$D$782,СВЦЭМ!$A$39:$A$782,$A23,СВЦЭМ!$B$39:$B$782,U$11)+'СЕТ СН'!$F$11+СВЦЭМ!$D$10+'СЕТ СН'!$F$6-'СЕТ СН'!$F$23</f>
        <v>1729.9644786200001</v>
      </c>
      <c r="V23" s="36">
        <f>SUMIFS(СВЦЭМ!$D$39:$D$782,СВЦЭМ!$A$39:$A$782,$A23,СВЦЭМ!$B$39:$B$782,V$11)+'СЕТ СН'!$F$11+СВЦЭМ!$D$10+'СЕТ СН'!$F$6-'СЕТ СН'!$F$23</f>
        <v>1719.6534459499999</v>
      </c>
      <c r="W23" s="36">
        <f>SUMIFS(СВЦЭМ!$D$39:$D$782,СВЦЭМ!$A$39:$A$782,$A23,СВЦЭМ!$B$39:$B$782,W$11)+'СЕТ СН'!$F$11+СВЦЭМ!$D$10+'СЕТ СН'!$F$6-'СЕТ СН'!$F$23</f>
        <v>1783.65044661</v>
      </c>
      <c r="X23" s="36">
        <f>SUMIFS(СВЦЭМ!$D$39:$D$782,СВЦЭМ!$A$39:$A$782,$A23,СВЦЭМ!$B$39:$B$782,X$11)+'СЕТ СН'!$F$11+СВЦЭМ!$D$10+'СЕТ СН'!$F$6-'СЕТ СН'!$F$23</f>
        <v>1799.7536565099999</v>
      </c>
      <c r="Y23" s="36">
        <f>SUMIFS(СВЦЭМ!$D$39:$D$782,СВЦЭМ!$A$39:$A$782,$A23,СВЦЭМ!$B$39:$B$782,Y$11)+'СЕТ СН'!$F$11+СВЦЭМ!$D$10+'СЕТ СН'!$F$6-'СЕТ СН'!$F$23</f>
        <v>1860.3291404400002</v>
      </c>
    </row>
    <row r="24" spans="1:25" ht="15.75" x14ac:dyDescent="0.2">
      <c r="A24" s="35">
        <f t="shared" si="0"/>
        <v>45059</v>
      </c>
      <c r="B24" s="36">
        <f>SUMIFS(СВЦЭМ!$D$39:$D$782,СВЦЭМ!$A$39:$A$782,$A24,СВЦЭМ!$B$39:$B$782,B$11)+'СЕТ СН'!$F$11+СВЦЭМ!$D$10+'СЕТ СН'!$F$6-'СЕТ СН'!$F$23</f>
        <v>1934.5935253500002</v>
      </c>
      <c r="C24" s="36">
        <f>SUMIFS(СВЦЭМ!$D$39:$D$782,СВЦЭМ!$A$39:$A$782,$A24,СВЦЭМ!$B$39:$B$782,C$11)+'СЕТ СН'!$F$11+СВЦЭМ!$D$10+'СЕТ СН'!$F$6-'СЕТ СН'!$F$23</f>
        <v>1982.8879405100001</v>
      </c>
      <c r="D24" s="36">
        <f>SUMIFS(СВЦЭМ!$D$39:$D$782,СВЦЭМ!$A$39:$A$782,$A24,СВЦЭМ!$B$39:$B$782,D$11)+'СЕТ СН'!$F$11+СВЦЭМ!$D$10+'СЕТ СН'!$F$6-'СЕТ СН'!$F$23</f>
        <v>2029.3205975800001</v>
      </c>
      <c r="E24" s="36">
        <f>SUMIFS(СВЦЭМ!$D$39:$D$782,СВЦЭМ!$A$39:$A$782,$A24,СВЦЭМ!$B$39:$B$782,E$11)+'СЕТ СН'!$F$11+СВЦЭМ!$D$10+'СЕТ СН'!$F$6-'СЕТ СН'!$F$23</f>
        <v>2047.6682099200002</v>
      </c>
      <c r="F24" s="36">
        <f>SUMIFS(СВЦЭМ!$D$39:$D$782,СВЦЭМ!$A$39:$A$782,$A24,СВЦЭМ!$B$39:$B$782,F$11)+'СЕТ СН'!$F$11+СВЦЭМ!$D$10+'СЕТ СН'!$F$6-'СЕТ СН'!$F$23</f>
        <v>2047.2290934500002</v>
      </c>
      <c r="G24" s="36">
        <f>SUMIFS(СВЦЭМ!$D$39:$D$782,СВЦЭМ!$A$39:$A$782,$A24,СВЦЭМ!$B$39:$B$782,G$11)+'СЕТ СН'!$F$11+СВЦЭМ!$D$10+'СЕТ СН'!$F$6-'СЕТ СН'!$F$23</f>
        <v>2027.9879311200002</v>
      </c>
      <c r="H24" s="36">
        <f>SUMIFS(СВЦЭМ!$D$39:$D$782,СВЦЭМ!$A$39:$A$782,$A24,СВЦЭМ!$B$39:$B$782,H$11)+'СЕТ СН'!$F$11+СВЦЭМ!$D$10+'СЕТ СН'!$F$6-'СЕТ СН'!$F$23</f>
        <v>2006.60923426</v>
      </c>
      <c r="I24" s="36">
        <f>SUMIFS(СВЦЭМ!$D$39:$D$782,СВЦЭМ!$A$39:$A$782,$A24,СВЦЭМ!$B$39:$B$782,I$11)+'СЕТ СН'!$F$11+СВЦЭМ!$D$10+'СЕТ СН'!$F$6-'СЕТ СН'!$F$23</f>
        <v>1923.52443872</v>
      </c>
      <c r="J24" s="36">
        <f>SUMIFS(СВЦЭМ!$D$39:$D$782,СВЦЭМ!$A$39:$A$782,$A24,СВЦЭМ!$B$39:$B$782,J$11)+'СЕТ СН'!$F$11+СВЦЭМ!$D$10+'СЕТ СН'!$F$6-'СЕТ СН'!$F$23</f>
        <v>1862.6927936500001</v>
      </c>
      <c r="K24" s="36">
        <f>SUMIFS(СВЦЭМ!$D$39:$D$782,СВЦЭМ!$A$39:$A$782,$A24,СВЦЭМ!$B$39:$B$782,K$11)+'СЕТ СН'!$F$11+СВЦЭМ!$D$10+'СЕТ СН'!$F$6-'СЕТ СН'!$F$23</f>
        <v>1864.1672005200003</v>
      </c>
      <c r="L24" s="36">
        <f>SUMIFS(СВЦЭМ!$D$39:$D$782,СВЦЭМ!$A$39:$A$782,$A24,СВЦЭМ!$B$39:$B$782,L$11)+'СЕТ СН'!$F$11+СВЦЭМ!$D$10+'СЕТ СН'!$F$6-'СЕТ СН'!$F$23</f>
        <v>1851.90474584</v>
      </c>
      <c r="M24" s="36">
        <f>SUMIFS(СВЦЭМ!$D$39:$D$782,СВЦЭМ!$A$39:$A$782,$A24,СВЦЭМ!$B$39:$B$782,M$11)+'СЕТ СН'!$F$11+СВЦЭМ!$D$10+'СЕТ СН'!$F$6-'СЕТ СН'!$F$23</f>
        <v>1834.0534709100002</v>
      </c>
      <c r="N24" s="36">
        <f>SUMIFS(СВЦЭМ!$D$39:$D$782,СВЦЭМ!$A$39:$A$782,$A24,СВЦЭМ!$B$39:$B$782,N$11)+'СЕТ СН'!$F$11+СВЦЭМ!$D$10+'СЕТ СН'!$F$6-'СЕТ СН'!$F$23</f>
        <v>1867.1545473700003</v>
      </c>
      <c r="O24" s="36">
        <f>SUMIFS(СВЦЭМ!$D$39:$D$782,СВЦЭМ!$A$39:$A$782,$A24,СВЦЭМ!$B$39:$B$782,O$11)+'СЕТ СН'!$F$11+СВЦЭМ!$D$10+'СЕТ СН'!$F$6-'СЕТ СН'!$F$23</f>
        <v>1892.6806902000003</v>
      </c>
      <c r="P24" s="36">
        <f>SUMIFS(СВЦЭМ!$D$39:$D$782,СВЦЭМ!$A$39:$A$782,$A24,СВЦЭМ!$B$39:$B$782,P$11)+'СЕТ СН'!$F$11+СВЦЭМ!$D$10+'СЕТ СН'!$F$6-'СЕТ СН'!$F$23</f>
        <v>1908.0057491800003</v>
      </c>
      <c r="Q24" s="36">
        <f>SUMIFS(СВЦЭМ!$D$39:$D$782,СВЦЭМ!$A$39:$A$782,$A24,СВЦЭМ!$B$39:$B$782,Q$11)+'СЕТ СН'!$F$11+СВЦЭМ!$D$10+'СЕТ СН'!$F$6-'СЕТ СН'!$F$23</f>
        <v>1929.8155137799999</v>
      </c>
      <c r="R24" s="36">
        <f>SUMIFS(СВЦЭМ!$D$39:$D$782,СВЦЭМ!$A$39:$A$782,$A24,СВЦЭМ!$B$39:$B$782,R$11)+'СЕТ СН'!$F$11+СВЦЭМ!$D$10+'СЕТ СН'!$F$6-'СЕТ СН'!$F$23</f>
        <v>1929.6853578400001</v>
      </c>
      <c r="S24" s="36">
        <f>SUMIFS(СВЦЭМ!$D$39:$D$782,СВЦЭМ!$A$39:$A$782,$A24,СВЦЭМ!$B$39:$B$782,S$11)+'СЕТ СН'!$F$11+СВЦЭМ!$D$10+'СЕТ СН'!$F$6-'СЕТ СН'!$F$23</f>
        <v>1902.1933864900002</v>
      </c>
      <c r="T24" s="36">
        <f>SUMIFS(СВЦЭМ!$D$39:$D$782,СВЦЭМ!$A$39:$A$782,$A24,СВЦЭМ!$B$39:$B$782,T$11)+'СЕТ СН'!$F$11+СВЦЭМ!$D$10+'СЕТ СН'!$F$6-'СЕТ СН'!$F$23</f>
        <v>1875.43720304</v>
      </c>
      <c r="U24" s="36">
        <f>SUMIFS(СВЦЭМ!$D$39:$D$782,СВЦЭМ!$A$39:$A$782,$A24,СВЦЭМ!$B$39:$B$782,U$11)+'СЕТ СН'!$F$11+СВЦЭМ!$D$10+'СЕТ СН'!$F$6-'СЕТ СН'!$F$23</f>
        <v>1768.8800865100002</v>
      </c>
      <c r="V24" s="36">
        <f>SUMIFS(СВЦЭМ!$D$39:$D$782,СВЦЭМ!$A$39:$A$782,$A24,СВЦЭМ!$B$39:$B$782,V$11)+'СЕТ СН'!$F$11+СВЦЭМ!$D$10+'СЕТ СН'!$F$6-'СЕТ СН'!$F$23</f>
        <v>1778.5563873700003</v>
      </c>
      <c r="W24" s="36">
        <f>SUMIFS(СВЦЭМ!$D$39:$D$782,СВЦЭМ!$A$39:$A$782,$A24,СВЦЭМ!$B$39:$B$782,W$11)+'СЕТ СН'!$F$11+СВЦЭМ!$D$10+'СЕТ СН'!$F$6-'СЕТ СН'!$F$23</f>
        <v>1774.0935478300003</v>
      </c>
      <c r="X24" s="36">
        <f>SUMIFS(СВЦЭМ!$D$39:$D$782,СВЦЭМ!$A$39:$A$782,$A24,СВЦЭМ!$B$39:$B$782,X$11)+'СЕТ СН'!$F$11+СВЦЭМ!$D$10+'СЕТ СН'!$F$6-'СЕТ СН'!$F$23</f>
        <v>1822.8305506900001</v>
      </c>
      <c r="Y24" s="36">
        <f>SUMIFS(СВЦЭМ!$D$39:$D$782,СВЦЭМ!$A$39:$A$782,$A24,СВЦЭМ!$B$39:$B$782,Y$11)+'СЕТ СН'!$F$11+СВЦЭМ!$D$10+'СЕТ СН'!$F$6-'СЕТ СН'!$F$23</f>
        <v>1826.98219965</v>
      </c>
    </row>
    <row r="25" spans="1:25" ht="15.75" x14ac:dyDescent="0.2">
      <c r="A25" s="35">
        <f t="shared" si="0"/>
        <v>45060</v>
      </c>
      <c r="B25" s="36">
        <f>SUMIFS(СВЦЭМ!$D$39:$D$782,СВЦЭМ!$A$39:$A$782,$A25,СВЦЭМ!$B$39:$B$782,B$11)+'СЕТ СН'!$F$11+СВЦЭМ!$D$10+'СЕТ СН'!$F$6-'СЕТ СН'!$F$23</f>
        <v>1893.8782377100001</v>
      </c>
      <c r="C25" s="36">
        <f>SUMIFS(СВЦЭМ!$D$39:$D$782,СВЦЭМ!$A$39:$A$782,$A25,СВЦЭМ!$B$39:$B$782,C$11)+'СЕТ СН'!$F$11+СВЦЭМ!$D$10+'СЕТ СН'!$F$6-'СЕТ СН'!$F$23</f>
        <v>1976.3237969699999</v>
      </c>
      <c r="D25" s="36">
        <f>SUMIFS(СВЦЭМ!$D$39:$D$782,СВЦЭМ!$A$39:$A$782,$A25,СВЦЭМ!$B$39:$B$782,D$11)+'СЕТ СН'!$F$11+СВЦЭМ!$D$10+'СЕТ СН'!$F$6-'СЕТ СН'!$F$23</f>
        <v>2043.9771951100001</v>
      </c>
      <c r="E25" s="36">
        <f>SUMIFS(СВЦЭМ!$D$39:$D$782,СВЦЭМ!$A$39:$A$782,$A25,СВЦЭМ!$B$39:$B$782,E$11)+'СЕТ СН'!$F$11+СВЦЭМ!$D$10+'СЕТ СН'!$F$6-'СЕТ СН'!$F$23</f>
        <v>2036.4428008200002</v>
      </c>
      <c r="F25" s="36">
        <f>SUMIFS(СВЦЭМ!$D$39:$D$782,СВЦЭМ!$A$39:$A$782,$A25,СВЦЭМ!$B$39:$B$782,F$11)+'СЕТ СН'!$F$11+СВЦЭМ!$D$10+'СЕТ СН'!$F$6-'СЕТ СН'!$F$23</f>
        <v>2046.0065004200001</v>
      </c>
      <c r="G25" s="36">
        <f>SUMIFS(СВЦЭМ!$D$39:$D$782,СВЦЭМ!$A$39:$A$782,$A25,СВЦЭМ!$B$39:$B$782,G$11)+'СЕТ СН'!$F$11+СВЦЭМ!$D$10+'СЕТ СН'!$F$6-'СЕТ СН'!$F$23</f>
        <v>2033.9565811299999</v>
      </c>
      <c r="H25" s="36">
        <f>SUMIFS(СВЦЭМ!$D$39:$D$782,СВЦЭМ!$A$39:$A$782,$A25,СВЦЭМ!$B$39:$B$782,H$11)+'СЕТ СН'!$F$11+СВЦЭМ!$D$10+'СЕТ СН'!$F$6-'СЕТ СН'!$F$23</f>
        <v>2033.7130343100002</v>
      </c>
      <c r="I25" s="36">
        <f>SUMIFS(СВЦЭМ!$D$39:$D$782,СВЦЭМ!$A$39:$A$782,$A25,СВЦЭМ!$B$39:$B$782,I$11)+'СЕТ СН'!$F$11+СВЦЭМ!$D$10+'СЕТ СН'!$F$6-'СЕТ СН'!$F$23</f>
        <v>1982.7636677099999</v>
      </c>
      <c r="J25" s="36">
        <f>SUMIFS(СВЦЭМ!$D$39:$D$782,СВЦЭМ!$A$39:$A$782,$A25,СВЦЭМ!$B$39:$B$782,J$11)+'СЕТ СН'!$F$11+СВЦЭМ!$D$10+'СЕТ СН'!$F$6-'СЕТ СН'!$F$23</f>
        <v>1903.8545424200001</v>
      </c>
      <c r="K25" s="36">
        <f>SUMIFS(СВЦЭМ!$D$39:$D$782,СВЦЭМ!$A$39:$A$782,$A25,СВЦЭМ!$B$39:$B$782,K$11)+'СЕТ СН'!$F$11+СВЦЭМ!$D$10+'СЕТ СН'!$F$6-'СЕТ СН'!$F$23</f>
        <v>1832.2389837800001</v>
      </c>
      <c r="L25" s="36">
        <f>SUMIFS(СВЦЭМ!$D$39:$D$782,СВЦЭМ!$A$39:$A$782,$A25,СВЦЭМ!$B$39:$B$782,L$11)+'СЕТ СН'!$F$11+СВЦЭМ!$D$10+'СЕТ СН'!$F$6-'СЕТ СН'!$F$23</f>
        <v>1805.0778100500002</v>
      </c>
      <c r="M25" s="36">
        <f>SUMIFS(СВЦЭМ!$D$39:$D$782,СВЦЭМ!$A$39:$A$782,$A25,СВЦЭМ!$B$39:$B$782,M$11)+'СЕТ СН'!$F$11+СВЦЭМ!$D$10+'СЕТ СН'!$F$6-'СЕТ СН'!$F$23</f>
        <v>1795.3718952300001</v>
      </c>
      <c r="N25" s="36">
        <f>SUMIFS(СВЦЭМ!$D$39:$D$782,СВЦЭМ!$A$39:$A$782,$A25,СВЦЭМ!$B$39:$B$782,N$11)+'СЕТ СН'!$F$11+СВЦЭМ!$D$10+'СЕТ СН'!$F$6-'СЕТ СН'!$F$23</f>
        <v>1817.2672691100001</v>
      </c>
      <c r="O25" s="36">
        <f>SUMIFS(СВЦЭМ!$D$39:$D$782,СВЦЭМ!$A$39:$A$782,$A25,СВЦЭМ!$B$39:$B$782,O$11)+'СЕТ СН'!$F$11+СВЦЭМ!$D$10+'СЕТ СН'!$F$6-'СЕТ СН'!$F$23</f>
        <v>1849.0224671700003</v>
      </c>
      <c r="P25" s="36">
        <f>SUMIFS(СВЦЭМ!$D$39:$D$782,СВЦЭМ!$A$39:$A$782,$A25,СВЦЭМ!$B$39:$B$782,P$11)+'СЕТ СН'!$F$11+СВЦЭМ!$D$10+'СЕТ СН'!$F$6-'СЕТ СН'!$F$23</f>
        <v>1864.2590270800001</v>
      </c>
      <c r="Q25" s="36">
        <f>SUMIFS(СВЦЭМ!$D$39:$D$782,СВЦЭМ!$A$39:$A$782,$A25,СВЦЭМ!$B$39:$B$782,Q$11)+'СЕТ СН'!$F$11+СВЦЭМ!$D$10+'СЕТ СН'!$F$6-'СЕТ СН'!$F$23</f>
        <v>1882.8438942000002</v>
      </c>
      <c r="R25" s="36">
        <f>SUMIFS(СВЦЭМ!$D$39:$D$782,СВЦЭМ!$A$39:$A$782,$A25,СВЦЭМ!$B$39:$B$782,R$11)+'СЕТ СН'!$F$11+СВЦЭМ!$D$10+'СЕТ СН'!$F$6-'СЕТ СН'!$F$23</f>
        <v>1864.2468558999999</v>
      </c>
      <c r="S25" s="36">
        <f>SUMIFS(СВЦЭМ!$D$39:$D$782,СВЦЭМ!$A$39:$A$782,$A25,СВЦЭМ!$B$39:$B$782,S$11)+'СЕТ СН'!$F$11+СВЦЭМ!$D$10+'СЕТ СН'!$F$6-'СЕТ СН'!$F$23</f>
        <v>1830.6438961100002</v>
      </c>
      <c r="T25" s="36">
        <f>SUMIFS(СВЦЭМ!$D$39:$D$782,СВЦЭМ!$A$39:$A$782,$A25,СВЦЭМ!$B$39:$B$782,T$11)+'СЕТ СН'!$F$11+СВЦЭМ!$D$10+'СЕТ СН'!$F$6-'СЕТ СН'!$F$23</f>
        <v>1817.8549639500002</v>
      </c>
      <c r="U25" s="36">
        <f>SUMIFS(СВЦЭМ!$D$39:$D$782,СВЦЭМ!$A$39:$A$782,$A25,СВЦЭМ!$B$39:$B$782,U$11)+'СЕТ СН'!$F$11+СВЦЭМ!$D$10+'СЕТ СН'!$F$6-'СЕТ СН'!$F$23</f>
        <v>1790.1380966199999</v>
      </c>
      <c r="V25" s="36">
        <f>SUMIFS(СВЦЭМ!$D$39:$D$782,СВЦЭМ!$A$39:$A$782,$A25,СВЦЭМ!$B$39:$B$782,V$11)+'СЕТ СН'!$F$11+СВЦЭМ!$D$10+'СЕТ СН'!$F$6-'СЕТ СН'!$F$23</f>
        <v>1766.3670135500001</v>
      </c>
      <c r="W25" s="36">
        <f>SUMIFS(СВЦЭМ!$D$39:$D$782,СВЦЭМ!$A$39:$A$782,$A25,СВЦЭМ!$B$39:$B$782,W$11)+'СЕТ СН'!$F$11+СВЦЭМ!$D$10+'СЕТ СН'!$F$6-'СЕТ СН'!$F$23</f>
        <v>1731.5996810700003</v>
      </c>
      <c r="X25" s="36">
        <f>SUMIFS(СВЦЭМ!$D$39:$D$782,СВЦЭМ!$A$39:$A$782,$A25,СВЦЭМ!$B$39:$B$782,X$11)+'СЕТ СН'!$F$11+СВЦЭМ!$D$10+'СЕТ СН'!$F$6-'СЕТ СН'!$F$23</f>
        <v>1772.8132240600003</v>
      </c>
      <c r="Y25" s="36">
        <f>SUMIFS(СВЦЭМ!$D$39:$D$782,СВЦЭМ!$A$39:$A$782,$A25,СВЦЭМ!$B$39:$B$782,Y$11)+'СЕТ СН'!$F$11+СВЦЭМ!$D$10+'СЕТ СН'!$F$6-'СЕТ СН'!$F$23</f>
        <v>1841.0806600000001</v>
      </c>
    </row>
    <row r="26" spans="1:25" ht="15.75" x14ac:dyDescent="0.2">
      <c r="A26" s="35">
        <f t="shared" si="0"/>
        <v>45061</v>
      </c>
      <c r="B26" s="36">
        <f>SUMIFS(СВЦЭМ!$D$39:$D$782,СВЦЭМ!$A$39:$A$782,$A26,СВЦЭМ!$B$39:$B$782,B$11)+'СЕТ СН'!$F$11+СВЦЭМ!$D$10+'СЕТ СН'!$F$6-'СЕТ СН'!$F$23</f>
        <v>1930.8520288</v>
      </c>
      <c r="C26" s="36">
        <f>SUMIFS(СВЦЭМ!$D$39:$D$782,СВЦЭМ!$A$39:$A$782,$A26,СВЦЭМ!$B$39:$B$782,C$11)+'СЕТ СН'!$F$11+СВЦЭМ!$D$10+'СЕТ СН'!$F$6-'СЕТ СН'!$F$23</f>
        <v>2000.1140582100002</v>
      </c>
      <c r="D26" s="36">
        <f>SUMIFS(СВЦЭМ!$D$39:$D$782,СВЦЭМ!$A$39:$A$782,$A26,СВЦЭМ!$B$39:$B$782,D$11)+'СЕТ СН'!$F$11+СВЦЭМ!$D$10+'СЕТ СН'!$F$6-'СЕТ СН'!$F$23</f>
        <v>2090.7934133600002</v>
      </c>
      <c r="E26" s="36">
        <f>SUMIFS(СВЦЭМ!$D$39:$D$782,СВЦЭМ!$A$39:$A$782,$A26,СВЦЭМ!$B$39:$B$782,E$11)+'СЕТ СН'!$F$11+СВЦЭМ!$D$10+'СЕТ СН'!$F$6-'СЕТ СН'!$F$23</f>
        <v>2088.7552004600002</v>
      </c>
      <c r="F26" s="36">
        <f>SUMIFS(СВЦЭМ!$D$39:$D$782,СВЦЭМ!$A$39:$A$782,$A26,СВЦЭМ!$B$39:$B$782,F$11)+'СЕТ СН'!$F$11+СВЦЭМ!$D$10+'СЕТ СН'!$F$6-'СЕТ СН'!$F$23</f>
        <v>2074.0494494100003</v>
      </c>
      <c r="G26" s="36">
        <f>SUMIFS(СВЦЭМ!$D$39:$D$782,СВЦЭМ!$A$39:$A$782,$A26,СВЦЭМ!$B$39:$B$782,G$11)+'СЕТ СН'!$F$11+СВЦЭМ!$D$10+'СЕТ СН'!$F$6-'СЕТ СН'!$F$23</f>
        <v>2039.28744044</v>
      </c>
      <c r="H26" s="36">
        <f>SUMIFS(СВЦЭМ!$D$39:$D$782,СВЦЭМ!$A$39:$A$782,$A26,СВЦЭМ!$B$39:$B$782,H$11)+'СЕТ СН'!$F$11+СВЦЭМ!$D$10+'СЕТ СН'!$F$6-'СЕТ СН'!$F$23</f>
        <v>1986.5235509300001</v>
      </c>
      <c r="I26" s="36">
        <f>SUMIFS(СВЦЭМ!$D$39:$D$782,СВЦЭМ!$A$39:$A$782,$A26,СВЦЭМ!$B$39:$B$782,I$11)+'СЕТ СН'!$F$11+СВЦЭМ!$D$10+'СЕТ СН'!$F$6-'СЕТ СН'!$F$23</f>
        <v>1932.8008413800003</v>
      </c>
      <c r="J26" s="36">
        <f>SUMIFS(СВЦЭМ!$D$39:$D$782,СВЦЭМ!$A$39:$A$782,$A26,СВЦЭМ!$B$39:$B$782,J$11)+'СЕТ СН'!$F$11+СВЦЭМ!$D$10+'СЕТ СН'!$F$6-'СЕТ СН'!$F$23</f>
        <v>1860.8113119600002</v>
      </c>
      <c r="K26" s="36">
        <f>SUMIFS(СВЦЭМ!$D$39:$D$782,СВЦЭМ!$A$39:$A$782,$A26,СВЦЭМ!$B$39:$B$782,K$11)+'СЕТ СН'!$F$11+СВЦЭМ!$D$10+'СЕТ СН'!$F$6-'СЕТ СН'!$F$23</f>
        <v>1843.27097198</v>
      </c>
      <c r="L26" s="36">
        <f>SUMIFS(СВЦЭМ!$D$39:$D$782,СВЦЭМ!$A$39:$A$782,$A26,СВЦЭМ!$B$39:$B$782,L$11)+'СЕТ СН'!$F$11+СВЦЭМ!$D$10+'СЕТ СН'!$F$6-'СЕТ СН'!$F$23</f>
        <v>1831.0218766000003</v>
      </c>
      <c r="M26" s="36">
        <f>SUMIFS(СВЦЭМ!$D$39:$D$782,СВЦЭМ!$A$39:$A$782,$A26,СВЦЭМ!$B$39:$B$782,M$11)+'СЕТ СН'!$F$11+СВЦЭМ!$D$10+'СЕТ СН'!$F$6-'СЕТ СН'!$F$23</f>
        <v>1825.6203981799999</v>
      </c>
      <c r="N26" s="36">
        <f>SUMIFS(СВЦЭМ!$D$39:$D$782,СВЦЭМ!$A$39:$A$782,$A26,СВЦЭМ!$B$39:$B$782,N$11)+'СЕТ СН'!$F$11+СВЦЭМ!$D$10+'СЕТ СН'!$F$6-'СЕТ СН'!$F$23</f>
        <v>1887.6202771600001</v>
      </c>
      <c r="O26" s="36">
        <f>SUMIFS(СВЦЭМ!$D$39:$D$782,СВЦЭМ!$A$39:$A$782,$A26,СВЦЭМ!$B$39:$B$782,O$11)+'СЕТ СН'!$F$11+СВЦЭМ!$D$10+'СЕТ СН'!$F$6-'СЕТ СН'!$F$23</f>
        <v>1888.4722620400003</v>
      </c>
      <c r="P26" s="36">
        <f>SUMIFS(СВЦЭМ!$D$39:$D$782,СВЦЭМ!$A$39:$A$782,$A26,СВЦЭМ!$B$39:$B$782,P$11)+'СЕТ СН'!$F$11+СВЦЭМ!$D$10+'СЕТ СН'!$F$6-'СЕТ СН'!$F$23</f>
        <v>1879.1041066500002</v>
      </c>
      <c r="Q26" s="36">
        <f>SUMIFS(СВЦЭМ!$D$39:$D$782,СВЦЭМ!$A$39:$A$782,$A26,СВЦЭМ!$B$39:$B$782,Q$11)+'СЕТ СН'!$F$11+СВЦЭМ!$D$10+'СЕТ СН'!$F$6-'СЕТ СН'!$F$23</f>
        <v>1879.3772045800001</v>
      </c>
      <c r="R26" s="36">
        <f>SUMIFS(СВЦЭМ!$D$39:$D$782,СВЦЭМ!$A$39:$A$782,$A26,СВЦЭМ!$B$39:$B$782,R$11)+'СЕТ СН'!$F$11+СВЦЭМ!$D$10+'СЕТ СН'!$F$6-'СЕТ СН'!$F$23</f>
        <v>1899.4938824800001</v>
      </c>
      <c r="S26" s="36">
        <f>SUMIFS(СВЦЭМ!$D$39:$D$782,СВЦЭМ!$A$39:$A$782,$A26,СВЦЭМ!$B$39:$B$782,S$11)+'СЕТ СН'!$F$11+СВЦЭМ!$D$10+'СЕТ СН'!$F$6-'СЕТ СН'!$F$23</f>
        <v>1845.8888550300003</v>
      </c>
      <c r="T26" s="36">
        <f>SUMIFS(СВЦЭМ!$D$39:$D$782,СВЦЭМ!$A$39:$A$782,$A26,СВЦЭМ!$B$39:$B$782,T$11)+'СЕТ СН'!$F$11+СВЦЭМ!$D$10+'СЕТ СН'!$F$6-'СЕТ СН'!$F$23</f>
        <v>1775.4990920999999</v>
      </c>
      <c r="U26" s="36">
        <f>SUMIFS(СВЦЭМ!$D$39:$D$782,СВЦЭМ!$A$39:$A$782,$A26,СВЦЭМ!$B$39:$B$782,U$11)+'СЕТ СН'!$F$11+СВЦЭМ!$D$10+'СЕТ СН'!$F$6-'СЕТ СН'!$F$23</f>
        <v>1725.93520038</v>
      </c>
      <c r="V26" s="36">
        <f>SUMIFS(СВЦЭМ!$D$39:$D$782,СВЦЭМ!$A$39:$A$782,$A26,СВЦЭМ!$B$39:$B$782,V$11)+'СЕТ СН'!$F$11+СВЦЭМ!$D$10+'СЕТ СН'!$F$6-'СЕТ СН'!$F$23</f>
        <v>1703.25928484</v>
      </c>
      <c r="W26" s="36">
        <f>SUMIFS(СВЦЭМ!$D$39:$D$782,СВЦЭМ!$A$39:$A$782,$A26,СВЦЭМ!$B$39:$B$782,W$11)+'СЕТ СН'!$F$11+СВЦЭМ!$D$10+'СЕТ СН'!$F$6-'СЕТ СН'!$F$23</f>
        <v>1757.0146968600002</v>
      </c>
      <c r="X26" s="36">
        <f>SUMIFS(СВЦЭМ!$D$39:$D$782,СВЦЭМ!$A$39:$A$782,$A26,СВЦЭМ!$B$39:$B$782,X$11)+'СЕТ СН'!$F$11+СВЦЭМ!$D$10+'СЕТ СН'!$F$6-'СЕТ СН'!$F$23</f>
        <v>1805.2112370300001</v>
      </c>
      <c r="Y26" s="36">
        <f>SUMIFS(СВЦЭМ!$D$39:$D$782,СВЦЭМ!$A$39:$A$782,$A26,СВЦЭМ!$B$39:$B$782,Y$11)+'СЕТ СН'!$F$11+СВЦЭМ!$D$10+'СЕТ СН'!$F$6-'СЕТ СН'!$F$23</f>
        <v>1869.2826366600002</v>
      </c>
    </row>
    <row r="27" spans="1:25" ht="15.75" x14ac:dyDescent="0.2">
      <c r="A27" s="35">
        <f t="shared" si="0"/>
        <v>45062</v>
      </c>
      <c r="B27" s="36">
        <f>SUMIFS(СВЦЭМ!$D$39:$D$782,СВЦЭМ!$A$39:$A$782,$A27,СВЦЭМ!$B$39:$B$782,B$11)+'СЕТ СН'!$F$11+СВЦЭМ!$D$10+'СЕТ СН'!$F$6-'СЕТ СН'!$F$23</f>
        <v>1992.6591706600002</v>
      </c>
      <c r="C27" s="36">
        <f>SUMIFS(СВЦЭМ!$D$39:$D$782,СВЦЭМ!$A$39:$A$782,$A27,СВЦЭМ!$B$39:$B$782,C$11)+'СЕТ СН'!$F$11+СВЦЭМ!$D$10+'СЕТ СН'!$F$6-'СЕТ СН'!$F$23</f>
        <v>2027.7832755499999</v>
      </c>
      <c r="D27" s="36">
        <f>SUMIFS(СВЦЭМ!$D$39:$D$782,СВЦЭМ!$A$39:$A$782,$A27,СВЦЭМ!$B$39:$B$782,D$11)+'СЕТ СН'!$F$11+СВЦЭМ!$D$10+'СЕТ СН'!$F$6-'СЕТ СН'!$F$23</f>
        <v>2048.6147354300001</v>
      </c>
      <c r="E27" s="36">
        <f>SUMIFS(СВЦЭМ!$D$39:$D$782,СВЦЭМ!$A$39:$A$782,$A27,СВЦЭМ!$B$39:$B$782,E$11)+'СЕТ СН'!$F$11+СВЦЭМ!$D$10+'СЕТ СН'!$F$6-'СЕТ СН'!$F$23</f>
        <v>2027.7615874000003</v>
      </c>
      <c r="F27" s="36">
        <f>SUMIFS(СВЦЭМ!$D$39:$D$782,СВЦЭМ!$A$39:$A$782,$A27,СВЦЭМ!$B$39:$B$782,F$11)+'СЕТ СН'!$F$11+СВЦЭМ!$D$10+'СЕТ СН'!$F$6-'СЕТ СН'!$F$23</f>
        <v>2027.3151077299999</v>
      </c>
      <c r="G27" s="36">
        <f>SUMIFS(СВЦЭМ!$D$39:$D$782,СВЦЭМ!$A$39:$A$782,$A27,СВЦЭМ!$B$39:$B$782,G$11)+'СЕТ СН'!$F$11+СВЦЭМ!$D$10+'СЕТ СН'!$F$6-'СЕТ СН'!$F$23</f>
        <v>2034.23950539</v>
      </c>
      <c r="H27" s="36">
        <f>SUMIFS(СВЦЭМ!$D$39:$D$782,СВЦЭМ!$A$39:$A$782,$A27,СВЦЭМ!$B$39:$B$782,H$11)+'СЕТ СН'!$F$11+СВЦЭМ!$D$10+'СЕТ СН'!$F$6-'СЕТ СН'!$F$23</f>
        <v>1908.75910922</v>
      </c>
      <c r="I27" s="36">
        <f>SUMIFS(СВЦЭМ!$D$39:$D$782,СВЦЭМ!$A$39:$A$782,$A27,СВЦЭМ!$B$39:$B$782,I$11)+'СЕТ СН'!$F$11+СВЦЭМ!$D$10+'СЕТ СН'!$F$6-'СЕТ СН'!$F$23</f>
        <v>1895.0678641100003</v>
      </c>
      <c r="J27" s="36">
        <f>SUMIFS(СВЦЭМ!$D$39:$D$782,СВЦЭМ!$A$39:$A$782,$A27,СВЦЭМ!$B$39:$B$782,J$11)+'СЕТ СН'!$F$11+СВЦЭМ!$D$10+'СЕТ СН'!$F$6-'СЕТ СН'!$F$23</f>
        <v>1805.20661466</v>
      </c>
      <c r="K27" s="36">
        <f>SUMIFS(СВЦЭМ!$D$39:$D$782,СВЦЭМ!$A$39:$A$782,$A27,СВЦЭМ!$B$39:$B$782,K$11)+'СЕТ СН'!$F$11+СВЦЭМ!$D$10+'СЕТ СН'!$F$6-'СЕТ СН'!$F$23</f>
        <v>1799.3692306100002</v>
      </c>
      <c r="L27" s="36">
        <f>SUMIFS(СВЦЭМ!$D$39:$D$782,СВЦЭМ!$A$39:$A$782,$A27,СВЦЭМ!$B$39:$B$782,L$11)+'СЕТ СН'!$F$11+СВЦЭМ!$D$10+'СЕТ СН'!$F$6-'СЕТ СН'!$F$23</f>
        <v>1804.5110873900003</v>
      </c>
      <c r="M27" s="36">
        <f>SUMIFS(СВЦЭМ!$D$39:$D$782,СВЦЭМ!$A$39:$A$782,$A27,СВЦЭМ!$B$39:$B$782,M$11)+'СЕТ СН'!$F$11+СВЦЭМ!$D$10+'СЕТ СН'!$F$6-'СЕТ СН'!$F$23</f>
        <v>1830.2305331100001</v>
      </c>
      <c r="N27" s="36">
        <f>SUMIFS(СВЦЭМ!$D$39:$D$782,СВЦЭМ!$A$39:$A$782,$A27,СВЦЭМ!$B$39:$B$782,N$11)+'СЕТ СН'!$F$11+СВЦЭМ!$D$10+'СЕТ СН'!$F$6-'СЕТ СН'!$F$23</f>
        <v>1870.4994521200001</v>
      </c>
      <c r="O27" s="36">
        <f>SUMIFS(СВЦЭМ!$D$39:$D$782,СВЦЭМ!$A$39:$A$782,$A27,СВЦЭМ!$B$39:$B$782,O$11)+'СЕТ СН'!$F$11+СВЦЭМ!$D$10+'СЕТ СН'!$F$6-'СЕТ СН'!$F$23</f>
        <v>1885.4858193600003</v>
      </c>
      <c r="P27" s="36">
        <f>SUMIFS(СВЦЭМ!$D$39:$D$782,СВЦЭМ!$A$39:$A$782,$A27,СВЦЭМ!$B$39:$B$782,P$11)+'СЕТ СН'!$F$11+СВЦЭМ!$D$10+'СЕТ СН'!$F$6-'СЕТ СН'!$F$23</f>
        <v>1893.15677237</v>
      </c>
      <c r="Q27" s="36">
        <f>SUMIFS(СВЦЭМ!$D$39:$D$782,СВЦЭМ!$A$39:$A$782,$A27,СВЦЭМ!$B$39:$B$782,Q$11)+'СЕТ СН'!$F$11+СВЦЭМ!$D$10+'СЕТ СН'!$F$6-'СЕТ СН'!$F$23</f>
        <v>1883.0085486799999</v>
      </c>
      <c r="R27" s="36">
        <f>SUMIFS(СВЦЭМ!$D$39:$D$782,СВЦЭМ!$A$39:$A$782,$A27,СВЦЭМ!$B$39:$B$782,R$11)+'СЕТ СН'!$F$11+СВЦЭМ!$D$10+'СЕТ СН'!$F$6-'СЕТ СН'!$F$23</f>
        <v>1839.5499179500002</v>
      </c>
      <c r="S27" s="36">
        <f>SUMIFS(СВЦЭМ!$D$39:$D$782,СВЦЭМ!$A$39:$A$782,$A27,СВЦЭМ!$B$39:$B$782,S$11)+'СЕТ СН'!$F$11+СВЦЭМ!$D$10+'СЕТ СН'!$F$6-'СЕТ СН'!$F$23</f>
        <v>1807.0085744600001</v>
      </c>
      <c r="T27" s="36">
        <f>SUMIFS(СВЦЭМ!$D$39:$D$782,СВЦЭМ!$A$39:$A$782,$A27,СВЦЭМ!$B$39:$B$782,T$11)+'СЕТ СН'!$F$11+СВЦЭМ!$D$10+'СЕТ СН'!$F$6-'СЕТ СН'!$F$23</f>
        <v>1695.76558669</v>
      </c>
      <c r="U27" s="36">
        <f>SUMIFS(СВЦЭМ!$D$39:$D$782,СВЦЭМ!$A$39:$A$782,$A27,СВЦЭМ!$B$39:$B$782,U$11)+'СЕТ СН'!$F$11+СВЦЭМ!$D$10+'СЕТ СН'!$F$6-'СЕТ СН'!$F$23</f>
        <v>1619.1961681800003</v>
      </c>
      <c r="V27" s="36">
        <f>SUMIFS(СВЦЭМ!$D$39:$D$782,СВЦЭМ!$A$39:$A$782,$A27,СВЦЭМ!$B$39:$B$782,V$11)+'СЕТ СН'!$F$11+СВЦЭМ!$D$10+'СЕТ СН'!$F$6-'СЕТ СН'!$F$23</f>
        <v>1626.11886108</v>
      </c>
      <c r="W27" s="36">
        <f>SUMIFS(СВЦЭМ!$D$39:$D$782,СВЦЭМ!$A$39:$A$782,$A27,СВЦЭМ!$B$39:$B$782,W$11)+'СЕТ СН'!$F$11+СВЦЭМ!$D$10+'СЕТ СН'!$F$6-'СЕТ СН'!$F$23</f>
        <v>1682.89804417</v>
      </c>
      <c r="X27" s="36">
        <f>SUMIFS(СВЦЭМ!$D$39:$D$782,СВЦЭМ!$A$39:$A$782,$A27,СВЦЭМ!$B$39:$B$782,X$11)+'СЕТ СН'!$F$11+СВЦЭМ!$D$10+'СЕТ СН'!$F$6-'СЕТ СН'!$F$23</f>
        <v>1731.7874749500002</v>
      </c>
      <c r="Y27" s="36">
        <f>SUMIFS(СВЦЭМ!$D$39:$D$782,СВЦЭМ!$A$39:$A$782,$A27,СВЦЭМ!$B$39:$B$782,Y$11)+'СЕТ СН'!$F$11+СВЦЭМ!$D$10+'СЕТ СН'!$F$6-'СЕТ СН'!$F$23</f>
        <v>1825.7157675799999</v>
      </c>
    </row>
    <row r="28" spans="1:25" ht="15.75" x14ac:dyDescent="0.2">
      <c r="A28" s="35">
        <f t="shared" si="0"/>
        <v>45063</v>
      </c>
      <c r="B28" s="36">
        <f>SUMIFS(СВЦЭМ!$D$39:$D$782,СВЦЭМ!$A$39:$A$782,$A28,СВЦЭМ!$B$39:$B$782,B$11)+'СЕТ СН'!$F$11+СВЦЭМ!$D$10+'СЕТ СН'!$F$6-'СЕТ СН'!$F$23</f>
        <v>1898.57184504</v>
      </c>
      <c r="C28" s="36">
        <f>SUMIFS(СВЦЭМ!$D$39:$D$782,СВЦЭМ!$A$39:$A$782,$A28,СВЦЭМ!$B$39:$B$782,C$11)+'СЕТ СН'!$F$11+СВЦЭМ!$D$10+'СЕТ СН'!$F$6-'СЕТ СН'!$F$23</f>
        <v>1997.6406211100002</v>
      </c>
      <c r="D28" s="36">
        <f>SUMIFS(СВЦЭМ!$D$39:$D$782,СВЦЭМ!$A$39:$A$782,$A28,СВЦЭМ!$B$39:$B$782,D$11)+'СЕТ СН'!$F$11+СВЦЭМ!$D$10+'СЕТ СН'!$F$6-'СЕТ СН'!$F$23</f>
        <v>1975.3832000100001</v>
      </c>
      <c r="E28" s="36">
        <f>SUMIFS(СВЦЭМ!$D$39:$D$782,СВЦЭМ!$A$39:$A$782,$A28,СВЦЭМ!$B$39:$B$782,E$11)+'СЕТ СН'!$F$11+СВЦЭМ!$D$10+'СЕТ СН'!$F$6-'СЕТ СН'!$F$23</f>
        <v>2060.3116929100001</v>
      </c>
      <c r="F28" s="36">
        <f>SUMIFS(СВЦЭМ!$D$39:$D$782,СВЦЭМ!$A$39:$A$782,$A28,СВЦЭМ!$B$39:$B$782,F$11)+'СЕТ СН'!$F$11+СВЦЭМ!$D$10+'СЕТ СН'!$F$6-'СЕТ СН'!$F$23</f>
        <v>2059.4693731000002</v>
      </c>
      <c r="G28" s="36">
        <f>SUMIFS(СВЦЭМ!$D$39:$D$782,СВЦЭМ!$A$39:$A$782,$A28,СВЦЭМ!$B$39:$B$782,G$11)+'СЕТ СН'!$F$11+СВЦЭМ!$D$10+'СЕТ СН'!$F$6-'СЕТ СН'!$F$23</f>
        <v>1976.36762761</v>
      </c>
      <c r="H28" s="36">
        <f>SUMIFS(СВЦЭМ!$D$39:$D$782,СВЦЭМ!$A$39:$A$782,$A28,СВЦЭМ!$B$39:$B$782,H$11)+'СЕТ СН'!$F$11+СВЦЭМ!$D$10+'СЕТ СН'!$F$6-'СЕТ СН'!$F$23</f>
        <v>1932.77029722</v>
      </c>
      <c r="I28" s="36">
        <f>SUMIFS(СВЦЭМ!$D$39:$D$782,СВЦЭМ!$A$39:$A$782,$A28,СВЦЭМ!$B$39:$B$782,I$11)+'СЕТ СН'!$F$11+СВЦЭМ!$D$10+'СЕТ СН'!$F$6-'СЕТ СН'!$F$23</f>
        <v>1870.1863166900002</v>
      </c>
      <c r="J28" s="36">
        <f>SUMIFS(СВЦЭМ!$D$39:$D$782,СВЦЭМ!$A$39:$A$782,$A28,СВЦЭМ!$B$39:$B$782,J$11)+'СЕТ СН'!$F$11+СВЦЭМ!$D$10+'СЕТ СН'!$F$6-'СЕТ СН'!$F$23</f>
        <v>1841.8810747800003</v>
      </c>
      <c r="K28" s="36">
        <f>SUMIFS(СВЦЭМ!$D$39:$D$782,СВЦЭМ!$A$39:$A$782,$A28,СВЦЭМ!$B$39:$B$782,K$11)+'СЕТ СН'!$F$11+СВЦЭМ!$D$10+'СЕТ СН'!$F$6-'СЕТ СН'!$F$23</f>
        <v>1815.8202490500003</v>
      </c>
      <c r="L28" s="36">
        <f>SUMIFS(СВЦЭМ!$D$39:$D$782,СВЦЭМ!$A$39:$A$782,$A28,СВЦЭМ!$B$39:$B$782,L$11)+'СЕТ СН'!$F$11+СВЦЭМ!$D$10+'СЕТ СН'!$F$6-'СЕТ СН'!$F$23</f>
        <v>1805.2238007300002</v>
      </c>
      <c r="M28" s="36">
        <f>SUMIFS(СВЦЭМ!$D$39:$D$782,СВЦЭМ!$A$39:$A$782,$A28,СВЦЭМ!$B$39:$B$782,M$11)+'СЕТ СН'!$F$11+СВЦЭМ!$D$10+'СЕТ СН'!$F$6-'СЕТ СН'!$F$23</f>
        <v>1835.4681277600002</v>
      </c>
      <c r="N28" s="36">
        <f>SUMIFS(СВЦЭМ!$D$39:$D$782,СВЦЭМ!$A$39:$A$782,$A28,СВЦЭМ!$B$39:$B$782,N$11)+'СЕТ СН'!$F$11+СВЦЭМ!$D$10+'СЕТ СН'!$F$6-'СЕТ СН'!$F$23</f>
        <v>1928.6554915199999</v>
      </c>
      <c r="O28" s="36">
        <f>SUMIFS(СВЦЭМ!$D$39:$D$782,СВЦЭМ!$A$39:$A$782,$A28,СВЦЭМ!$B$39:$B$782,O$11)+'СЕТ СН'!$F$11+СВЦЭМ!$D$10+'СЕТ СН'!$F$6-'СЕТ СН'!$F$23</f>
        <v>1894.0963739500003</v>
      </c>
      <c r="P28" s="36">
        <f>SUMIFS(СВЦЭМ!$D$39:$D$782,СВЦЭМ!$A$39:$A$782,$A28,СВЦЭМ!$B$39:$B$782,P$11)+'СЕТ СН'!$F$11+СВЦЭМ!$D$10+'СЕТ СН'!$F$6-'СЕТ СН'!$F$23</f>
        <v>1902.26482876</v>
      </c>
      <c r="Q28" s="36">
        <f>SUMIFS(СВЦЭМ!$D$39:$D$782,СВЦЭМ!$A$39:$A$782,$A28,СВЦЭМ!$B$39:$B$782,Q$11)+'СЕТ СН'!$F$11+СВЦЭМ!$D$10+'СЕТ СН'!$F$6-'СЕТ СН'!$F$23</f>
        <v>1977.0818882399999</v>
      </c>
      <c r="R28" s="36">
        <f>SUMIFS(СВЦЭМ!$D$39:$D$782,СВЦЭМ!$A$39:$A$782,$A28,СВЦЭМ!$B$39:$B$782,R$11)+'СЕТ СН'!$F$11+СВЦЭМ!$D$10+'СЕТ СН'!$F$6-'СЕТ СН'!$F$23</f>
        <v>1913.79299821</v>
      </c>
      <c r="S28" s="36">
        <f>SUMIFS(СВЦЭМ!$D$39:$D$782,СВЦЭМ!$A$39:$A$782,$A28,СВЦЭМ!$B$39:$B$782,S$11)+'СЕТ СН'!$F$11+СВЦЭМ!$D$10+'СЕТ СН'!$F$6-'СЕТ СН'!$F$23</f>
        <v>1863.9190058200002</v>
      </c>
      <c r="T28" s="36">
        <f>SUMIFS(СВЦЭМ!$D$39:$D$782,СВЦЭМ!$A$39:$A$782,$A28,СВЦЭМ!$B$39:$B$782,T$11)+'СЕТ СН'!$F$11+СВЦЭМ!$D$10+'СЕТ СН'!$F$6-'СЕТ СН'!$F$23</f>
        <v>1803.7755808900001</v>
      </c>
      <c r="U28" s="36">
        <f>SUMIFS(СВЦЭМ!$D$39:$D$782,СВЦЭМ!$A$39:$A$782,$A28,СВЦЭМ!$B$39:$B$782,U$11)+'СЕТ СН'!$F$11+СВЦЭМ!$D$10+'СЕТ СН'!$F$6-'СЕТ СН'!$F$23</f>
        <v>1771.9654931499999</v>
      </c>
      <c r="V28" s="36">
        <f>SUMIFS(СВЦЭМ!$D$39:$D$782,СВЦЭМ!$A$39:$A$782,$A28,СВЦЭМ!$B$39:$B$782,V$11)+'СЕТ СН'!$F$11+СВЦЭМ!$D$10+'СЕТ СН'!$F$6-'СЕТ СН'!$F$23</f>
        <v>1757.1825101499999</v>
      </c>
      <c r="W28" s="36">
        <f>SUMIFS(СВЦЭМ!$D$39:$D$782,СВЦЭМ!$A$39:$A$782,$A28,СВЦЭМ!$B$39:$B$782,W$11)+'СЕТ СН'!$F$11+СВЦЭМ!$D$10+'СЕТ СН'!$F$6-'СЕТ СН'!$F$23</f>
        <v>1726.2491528800001</v>
      </c>
      <c r="X28" s="36">
        <f>SUMIFS(СВЦЭМ!$D$39:$D$782,СВЦЭМ!$A$39:$A$782,$A28,СВЦЭМ!$B$39:$B$782,X$11)+'СЕТ СН'!$F$11+СВЦЭМ!$D$10+'СЕТ СН'!$F$6-'СЕТ СН'!$F$23</f>
        <v>1755.1868020699999</v>
      </c>
      <c r="Y28" s="36">
        <f>SUMIFS(СВЦЭМ!$D$39:$D$782,СВЦЭМ!$A$39:$A$782,$A28,СВЦЭМ!$B$39:$B$782,Y$11)+'СЕТ СН'!$F$11+СВЦЭМ!$D$10+'СЕТ СН'!$F$6-'СЕТ СН'!$F$23</f>
        <v>1842.6338581499999</v>
      </c>
    </row>
    <row r="29" spans="1:25" ht="15.75" x14ac:dyDescent="0.2">
      <c r="A29" s="35">
        <f t="shared" si="0"/>
        <v>45064</v>
      </c>
      <c r="B29" s="36">
        <f>SUMIFS(СВЦЭМ!$D$39:$D$782,СВЦЭМ!$A$39:$A$782,$A29,СВЦЭМ!$B$39:$B$782,B$11)+'СЕТ СН'!$F$11+СВЦЭМ!$D$10+'СЕТ СН'!$F$6-'СЕТ СН'!$F$23</f>
        <v>1905.9469646699999</v>
      </c>
      <c r="C29" s="36">
        <f>SUMIFS(СВЦЭМ!$D$39:$D$782,СВЦЭМ!$A$39:$A$782,$A29,СВЦЭМ!$B$39:$B$782,C$11)+'СЕТ СН'!$F$11+СВЦЭМ!$D$10+'СЕТ СН'!$F$6-'СЕТ СН'!$F$23</f>
        <v>1985.2578244599999</v>
      </c>
      <c r="D29" s="36">
        <f>SUMIFS(СВЦЭМ!$D$39:$D$782,СВЦЭМ!$A$39:$A$782,$A29,СВЦЭМ!$B$39:$B$782,D$11)+'СЕТ СН'!$F$11+СВЦЭМ!$D$10+'СЕТ СН'!$F$6-'СЕТ СН'!$F$23</f>
        <v>2030.91790395</v>
      </c>
      <c r="E29" s="36">
        <f>SUMIFS(СВЦЭМ!$D$39:$D$782,СВЦЭМ!$A$39:$A$782,$A29,СВЦЭМ!$B$39:$B$782,E$11)+'СЕТ СН'!$F$11+СВЦЭМ!$D$10+'СЕТ СН'!$F$6-'СЕТ СН'!$F$23</f>
        <v>2088.0557527700003</v>
      </c>
      <c r="F29" s="36">
        <f>SUMIFS(СВЦЭМ!$D$39:$D$782,СВЦЭМ!$A$39:$A$782,$A29,СВЦЭМ!$B$39:$B$782,F$11)+'СЕТ СН'!$F$11+СВЦЭМ!$D$10+'СЕТ СН'!$F$6-'СЕТ СН'!$F$23</f>
        <v>2104.23880633</v>
      </c>
      <c r="G29" s="36">
        <f>SUMIFS(СВЦЭМ!$D$39:$D$782,СВЦЭМ!$A$39:$A$782,$A29,СВЦЭМ!$B$39:$B$782,G$11)+'СЕТ СН'!$F$11+СВЦЭМ!$D$10+'СЕТ СН'!$F$6-'СЕТ СН'!$F$23</f>
        <v>2072.69020047</v>
      </c>
      <c r="H29" s="36">
        <f>SUMIFS(СВЦЭМ!$D$39:$D$782,СВЦЭМ!$A$39:$A$782,$A29,СВЦЭМ!$B$39:$B$782,H$11)+'СЕТ СН'!$F$11+СВЦЭМ!$D$10+'СЕТ СН'!$F$6-'СЕТ СН'!$F$23</f>
        <v>1995.9897489</v>
      </c>
      <c r="I29" s="36">
        <f>SUMIFS(СВЦЭМ!$D$39:$D$782,СВЦЭМ!$A$39:$A$782,$A29,СВЦЭМ!$B$39:$B$782,I$11)+'СЕТ СН'!$F$11+СВЦЭМ!$D$10+'СЕТ СН'!$F$6-'СЕТ СН'!$F$23</f>
        <v>1887.7469029100002</v>
      </c>
      <c r="J29" s="36">
        <f>SUMIFS(СВЦЭМ!$D$39:$D$782,СВЦЭМ!$A$39:$A$782,$A29,СВЦЭМ!$B$39:$B$782,J$11)+'СЕТ СН'!$F$11+СВЦЭМ!$D$10+'СЕТ СН'!$F$6-'СЕТ СН'!$F$23</f>
        <v>1820.1903756199999</v>
      </c>
      <c r="K29" s="36">
        <f>SUMIFS(СВЦЭМ!$D$39:$D$782,СВЦЭМ!$A$39:$A$782,$A29,СВЦЭМ!$B$39:$B$782,K$11)+'СЕТ СН'!$F$11+СВЦЭМ!$D$10+'СЕТ СН'!$F$6-'СЕТ СН'!$F$23</f>
        <v>1815.00684499</v>
      </c>
      <c r="L29" s="36">
        <f>SUMIFS(СВЦЭМ!$D$39:$D$782,СВЦЭМ!$A$39:$A$782,$A29,СВЦЭМ!$B$39:$B$782,L$11)+'СЕТ СН'!$F$11+СВЦЭМ!$D$10+'СЕТ СН'!$F$6-'СЕТ СН'!$F$23</f>
        <v>1817.2878561900002</v>
      </c>
      <c r="M29" s="36">
        <f>SUMIFS(СВЦЭМ!$D$39:$D$782,СВЦЭМ!$A$39:$A$782,$A29,СВЦЭМ!$B$39:$B$782,M$11)+'СЕТ СН'!$F$11+СВЦЭМ!$D$10+'СЕТ СН'!$F$6-'СЕТ СН'!$F$23</f>
        <v>1842.76020698</v>
      </c>
      <c r="N29" s="36">
        <f>SUMIFS(СВЦЭМ!$D$39:$D$782,СВЦЭМ!$A$39:$A$782,$A29,СВЦЭМ!$B$39:$B$782,N$11)+'СЕТ СН'!$F$11+СВЦЭМ!$D$10+'СЕТ СН'!$F$6-'СЕТ СН'!$F$23</f>
        <v>1886.7223126500003</v>
      </c>
      <c r="O29" s="36">
        <f>SUMIFS(СВЦЭМ!$D$39:$D$782,СВЦЭМ!$A$39:$A$782,$A29,СВЦЭМ!$B$39:$B$782,O$11)+'СЕТ СН'!$F$11+СВЦЭМ!$D$10+'СЕТ СН'!$F$6-'СЕТ СН'!$F$23</f>
        <v>1927.0057417600001</v>
      </c>
      <c r="P29" s="36">
        <f>SUMIFS(СВЦЭМ!$D$39:$D$782,СВЦЭМ!$A$39:$A$782,$A29,СВЦЭМ!$B$39:$B$782,P$11)+'СЕТ СН'!$F$11+СВЦЭМ!$D$10+'СЕТ СН'!$F$6-'СЕТ СН'!$F$23</f>
        <v>1916.5404940900003</v>
      </c>
      <c r="Q29" s="36">
        <f>SUMIFS(СВЦЭМ!$D$39:$D$782,СВЦЭМ!$A$39:$A$782,$A29,СВЦЭМ!$B$39:$B$782,Q$11)+'СЕТ СН'!$F$11+СВЦЭМ!$D$10+'СЕТ СН'!$F$6-'СЕТ СН'!$F$23</f>
        <v>1915.5143770099999</v>
      </c>
      <c r="R29" s="36">
        <f>SUMIFS(СВЦЭМ!$D$39:$D$782,СВЦЭМ!$A$39:$A$782,$A29,СВЦЭМ!$B$39:$B$782,R$11)+'СЕТ СН'!$F$11+СВЦЭМ!$D$10+'СЕТ СН'!$F$6-'СЕТ СН'!$F$23</f>
        <v>1939.8600056800001</v>
      </c>
      <c r="S29" s="36">
        <f>SUMIFS(СВЦЭМ!$D$39:$D$782,СВЦЭМ!$A$39:$A$782,$A29,СВЦЭМ!$B$39:$B$782,S$11)+'СЕТ СН'!$F$11+СВЦЭМ!$D$10+'СЕТ СН'!$F$6-'СЕТ СН'!$F$23</f>
        <v>1893.5516033900003</v>
      </c>
      <c r="T29" s="36">
        <f>SUMIFS(СВЦЭМ!$D$39:$D$782,СВЦЭМ!$A$39:$A$782,$A29,СВЦЭМ!$B$39:$B$782,T$11)+'СЕТ СН'!$F$11+СВЦЭМ!$D$10+'СЕТ СН'!$F$6-'СЕТ СН'!$F$23</f>
        <v>1849.7309323700001</v>
      </c>
      <c r="U29" s="36">
        <f>SUMIFS(СВЦЭМ!$D$39:$D$782,СВЦЭМ!$A$39:$A$782,$A29,СВЦЭМ!$B$39:$B$782,U$11)+'СЕТ СН'!$F$11+СВЦЭМ!$D$10+'СЕТ СН'!$F$6-'СЕТ СН'!$F$23</f>
        <v>1821.9712897499999</v>
      </c>
      <c r="V29" s="36">
        <f>SUMIFS(СВЦЭМ!$D$39:$D$782,СВЦЭМ!$A$39:$A$782,$A29,СВЦЭМ!$B$39:$B$782,V$11)+'СЕТ СН'!$F$11+СВЦЭМ!$D$10+'СЕТ СН'!$F$6-'СЕТ СН'!$F$23</f>
        <v>1792.36986282</v>
      </c>
      <c r="W29" s="36">
        <f>SUMIFS(СВЦЭМ!$D$39:$D$782,СВЦЭМ!$A$39:$A$782,$A29,СВЦЭМ!$B$39:$B$782,W$11)+'СЕТ СН'!$F$11+СВЦЭМ!$D$10+'СЕТ СН'!$F$6-'СЕТ СН'!$F$23</f>
        <v>1781.4115857000002</v>
      </c>
      <c r="X29" s="36">
        <f>SUMIFS(СВЦЭМ!$D$39:$D$782,СВЦЭМ!$A$39:$A$782,$A29,СВЦЭМ!$B$39:$B$782,X$11)+'СЕТ СН'!$F$11+СВЦЭМ!$D$10+'СЕТ СН'!$F$6-'СЕТ СН'!$F$23</f>
        <v>1832.1566656200002</v>
      </c>
      <c r="Y29" s="36">
        <f>SUMIFS(СВЦЭМ!$D$39:$D$782,СВЦЭМ!$A$39:$A$782,$A29,СВЦЭМ!$B$39:$B$782,Y$11)+'СЕТ СН'!$F$11+СВЦЭМ!$D$10+'СЕТ СН'!$F$6-'СЕТ СН'!$F$23</f>
        <v>1918.17369715</v>
      </c>
    </row>
    <row r="30" spans="1:25" ht="15.75" x14ac:dyDescent="0.2">
      <c r="A30" s="35">
        <f t="shared" si="0"/>
        <v>45065</v>
      </c>
      <c r="B30" s="36">
        <f>SUMIFS(СВЦЭМ!$D$39:$D$782,СВЦЭМ!$A$39:$A$782,$A30,СВЦЭМ!$B$39:$B$782,B$11)+'СЕТ СН'!$F$11+СВЦЭМ!$D$10+'СЕТ СН'!$F$6-'СЕТ СН'!$F$23</f>
        <v>1980.4574393400003</v>
      </c>
      <c r="C30" s="36">
        <f>SUMIFS(СВЦЭМ!$D$39:$D$782,СВЦЭМ!$A$39:$A$782,$A30,СВЦЭМ!$B$39:$B$782,C$11)+'СЕТ СН'!$F$11+СВЦЭМ!$D$10+'СЕТ СН'!$F$6-'СЕТ СН'!$F$23</f>
        <v>2020.4377296299999</v>
      </c>
      <c r="D30" s="36">
        <f>SUMIFS(СВЦЭМ!$D$39:$D$782,СВЦЭМ!$A$39:$A$782,$A30,СВЦЭМ!$B$39:$B$782,D$11)+'СЕТ СН'!$F$11+СВЦЭМ!$D$10+'СЕТ СН'!$F$6-'СЕТ СН'!$F$23</f>
        <v>2033.21071635</v>
      </c>
      <c r="E30" s="36">
        <f>SUMIFS(СВЦЭМ!$D$39:$D$782,СВЦЭМ!$A$39:$A$782,$A30,СВЦЭМ!$B$39:$B$782,E$11)+'СЕТ СН'!$F$11+СВЦЭМ!$D$10+'СЕТ СН'!$F$6-'СЕТ СН'!$F$23</f>
        <v>2022.0709222</v>
      </c>
      <c r="F30" s="36">
        <f>SUMIFS(СВЦЭМ!$D$39:$D$782,СВЦЭМ!$A$39:$A$782,$A30,СВЦЭМ!$B$39:$B$782,F$11)+'СЕТ СН'!$F$11+СВЦЭМ!$D$10+'СЕТ СН'!$F$6-'СЕТ СН'!$F$23</f>
        <v>2025.2619801400001</v>
      </c>
      <c r="G30" s="36">
        <f>SUMIFS(СВЦЭМ!$D$39:$D$782,СВЦЭМ!$A$39:$A$782,$A30,СВЦЭМ!$B$39:$B$782,G$11)+'СЕТ СН'!$F$11+СВЦЭМ!$D$10+'СЕТ СН'!$F$6-'СЕТ СН'!$F$23</f>
        <v>1963.8124036300001</v>
      </c>
      <c r="H30" s="36">
        <f>SUMIFS(СВЦЭМ!$D$39:$D$782,СВЦЭМ!$A$39:$A$782,$A30,СВЦЭМ!$B$39:$B$782,H$11)+'СЕТ СН'!$F$11+СВЦЭМ!$D$10+'СЕТ СН'!$F$6-'СЕТ СН'!$F$23</f>
        <v>1815.6152721399999</v>
      </c>
      <c r="I30" s="36">
        <f>SUMIFS(СВЦЭМ!$D$39:$D$782,СВЦЭМ!$A$39:$A$782,$A30,СВЦЭМ!$B$39:$B$782,I$11)+'СЕТ СН'!$F$11+СВЦЭМ!$D$10+'СЕТ СН'!$F$6-'СЕТ СН'!$F$23</f>
        <v>1812.8037471400003</v>
      </c>
      <c r="J30" s="36">
        <f>SUMIFS(СВЦЭМ!$D$39:$D$782,СВЦЭМ!$A$39:$A$782,$A30,СВЦЭМ!$B$39:$B$782,J$11)+'СЕТ СН'!$F$11+СВЦЭМ!$D$10+'СЕТ СН'!$F$6-'СЕТ СН'!$F$23</f>
        <v>1755.1630331300003</v>
      </c>
      <c r="K30" s="36">
        <f>SUMIFS(СВЦЭМ!$D$39:$D$782,СВЦЭМ!$A$39:$A$782,$A30,СВЦЭМ!$B$39:$B$782,K$11)+'СЕТ СН'!$F$11+СВЦЭМ!$D$10+'СЕТ СН'!$F$6-'СЕТ СН'!$F$23</f>
        <v>1753.4413710900003</v>
      </c>
      <c r="L30" s="36">
        <f>SUMIFS(СВЦЭМ!$D$39:$D$782,СВЦЭМ!$A$39:$A$782,$A30,СВЦЭМ!$B$39:$B$782,L$11)+'СЕТ СН'!$F$11+СВЦЭМ!$D$10+'СЕТ СН'!$F$6-'СЕТ СН'!$F$23</f>
        <v>1776.10021805</v>
      </c>
      <c r="M30" s="36">
        <f>SUMIFS(СВЦЭМ!$D$39:$D$782,СВЦЭМ!$A$39:$A$782,$A30,СВЦЭМ!$B$39:$B$782,M$11)+'СЕТ СН'!$F$11+СВЦЭМ!$D$10+'СЕТ СН'!$F$6-'СЕТ СН'!$F$23</f>
        <v>1796.0669784699999</v>
      </c>
      <c r="N30" s="36">
        <f>SUMIFS(СВЦЭМ!$D$39:$D$782,СВЦЭМ!$A$39:$A$782,$A30,СВЦЭМ!$B$39:$B$782,N$11)+'СЕТ СН'!$F$11+СВЦЭМ!$D$10+'СЕТ СН'!$F$6-'СЕТ СН'!$F$23</f>
        <v>1836.6426946400002</v>
      </c>
      <c r="O30" s="36">
        <f>SUMIFS(СВЦЭМ!$D$39:$D$782,СВЦЭМ!$A$39:$A$782,$A30,СВЦЭМ!$B$39:$B$782,O$11)+'СЕТ СН'!$F$11+СВЦЭМ!$D$10+'СЕТ СН'!$F$6-'СЕТ СН'!$F$23</f>
        <v>1865.1849175299999</v>
      </c>
      <c r="P30" s="36">
        <f>SUMIFS(СВЦЭМ!$D$39:$D$782,СВЦЭМ!$A$39:$A$782,$A30,СВЦЭМ!$B$39:$B$782,P$11)+'СЕТ СН'!$F$11+СВЦЭМ!$D$10+'СЕТ СН'!$F$6-'СЕТ СН'!$F$23</f>
        <v>1897.8099098600001</v>
      </c>
      <c r="Q30" s="36">
        <f>SUMIFS(СВЦЭМ!$D$39:$D$782,СВЦЭМ!$A$39:$A$782,$A30,СВЦЭМ!$B$39:$B$782,Q$11)+'СЕТ СН'!$F$11+СВЦЭМ!$D$10+'СЕТ СН'!$F$6-'СЕТ СН'!$F$23</f>
        <v>1900.48574964</v>
      </c>
      <c r="R30" s="36">
        <f>SUMIFS(СВЦЭМ!$D$39:$D$782,СВЦЭМ!$A$39:$A$782,$A30,СВЦЭМ!$B$39:$B$782,R$11)+'СЕТ СН'!$F$11+СВЦЭМ!$D$10+'СЕТ СН'!$F$6-'СЕТ СН'!$F$23</f>
        <v>1834.85973255</v>
      </c>
      <c r="S30" s="36">
        <f>SUMIFS(СВЦЭМ!$D$39:$D$782,СВЦЭМ!$A$39:$A$782,$A30,СВЦЭМ!$B$39:$B$782,S$11)+'СЕТ СН'!$F$11+СВЦЭМ!$D$10+'СЕТ СН'!$F$6-'СЕТ СН'!$F$23</f>
        <v>1779.7705263000003</v>
      </c>
      <c r="T30" s="36">
        <f>SUMIFS(СВЦЭМ!$D$39:$D$782,СВЦЭМ!$A$39:$A$782,$A30,СВЦЭМ!$B$39:$B$782,T$11)+'СЕТ СН'!$F$11+СВЦЭМ!$D$10+'СЕТ СН'!$F$6-'СЕТ СН'!$F$23</f>
        <v>1726.77330669</v>
      </c>
      <c r="U30" s="36">
        <f>SUMIFS(СВЦЭМ!$D$39:$D$782,СВЦЭМ!$A$39:$A$782,$A30,СВЦЭМ!$B$39:$B$782,U$11)+'СЕТ СН'!$F$11+СВЦЭМ!$D$10+'СЕТ СН'!$F$6-'СЕТ СН'!$F$23</f>
        <v>1688.5121702199999</v>
      </c>
      <c r="V30" s="36">
        <f>SUMIFS(СВЦЭМ!$D$39:$D$782,СВЦЭМ!$A$39:$A$782,$A30,СВЦЭМ!$B$39:$B$782,V$11)+'СЕТ СН'!$F$11+СВЦЭМ!$D$10+'СЕТ СН'!$F$6-'СЕТ СН'!$F$23</f>
        <v>1654.6427751900001</v>
      </c>
      <c r="W30" s="36">
        <f>SUMIFS(СВЦЭМ!$D$39:$D$782,СВЦЭМ!$A$39:$A$782,$A30,СВЦЭМ!$B$39:$B$782,W$11)+'СЕТ СН'!$F$11+СВЦЭМ!$D$10+'СЕТ СН'!$F$6-'СЕТ СН'!$F$23</f>
        <v>1666.2141315900003</v>
      </c>
      <c r="X30" s="36">
        <f>SUMIFS(СВЦЭМ!$D$39:$D$782,СВЦЭМ!$A$39:$A$782,$A30,СВЦЭМ!$B$39:$B$782,X$11)+'СЕТ СН'!$F$11+СВЦЭМ!$D$10+'СЕТ СН'!$F$6-'СЕТ СН'!$F$23</f>
        <v>1719.7307143900002</v>
      </c>
      <c r="Y30" s="36">
        <f>SUMIFS(СВЦЭМ!$D$39:$D$782,СВЦЭМ!$A$39:$A$782,$A30,СВЦЭМ!$B$39:$B$782,Y$11)+'СЕТ СН'!$F$11+СВЦЭМ!$D$10+'СЕТ СН'!$F$6-'СЕТ СН'!$F$23</f>
        <v>1757.7669028200003</v>
      </c>
    </row>
    <row r="31" spans="1:25" ht="15.75" x14ac:dyDescent="0.2">
      <c r="A31" s="35">
        <f t="shared" si="0"/>
        <v>45066</v>
      </c>
      <c r="B31" s="36">
        <f>SUMIFS(СВЦЭМ!$D$39:$D$782,СВЦЭМ!$A$39:$A$782,$A31,СВЦЭМ!$B$39:$B$782,B$11)+'СЕТ СН'!$F$11+СВЦЭМ!$D$10+'СЕТ СН'!$F$6-'СЕТ СН'!$F$23</f>
        <v>1866.52173404</v>
      </c>
      <c r="C31" s="36">
        <f>SUMIFS(СВЦЭМ!$D$39:$D$782,СВЦЭМ!$A$39:$A$782,$A31,СВЦЭМ!$B$39:$B$782,C$11)+'СЕТ СН'!$F$11+СВЦЭМ!$D$10+'СЕТ СН'!$F$6-'СЕТ СН'!$F$23</f>
        <v>1954.1907586100001</v>
      </c>
      <c r="D31" s="36">
        <f>SUMIFS(СВЦЭМ!$D$39:$D$782,СВЦЭМ!$A$39:$A$782,$A31,СВЦЭМ!$B$39:$B$782,D$11)+'СЕТ СН'!$F$11+СВЦЭМ!$D$10+'СЕТ СН'!$F$6-'СЕТ СН'!$F$23</f>
        <v>1961.6622344900002</v>
      </c>
      <c r="E31" s="36">
        <f>SUMIFS(СВЦЭМ!$D$39:$D$782,СВЦЭМ!$A$39:$A$782,$A31,СВЦЭМ!$B$39:$B$782,E$11)+'СЕТ СН'!$F$11+СВЦЭМ!$D$10+'СЕТ СН'!$F$6-'СЕТ СН'!$F$23</f>
        <v>1948.0009104599999</v>
      </c>
      <c r="F31" s="36">
        <f>SUMIFS(СВЦЭМ!$D$39:$D$782,СВЦЭМ!$A$39:$A$782,$A31,СВЦЭМ!$B$39:$B$782,F$11)+'СЕТ СН'!$F$11+СВЦЭМ!$D$10+'СЕТ СН'!$F$6-'СЕТ СН'!$F$23</f>
        <v>2026.4354229599999</v>
      </c>
      <c r="G31" s="36">
        <f>SUMIFS(СВЦЭМ!$D$39:$D$782,СВЦЭМ!$A$39:$A$782,$A31,СВЦЭМ!$B$39:$B$782,G$11)+'СЕТ СН'!$F$11+СВЦЭМ!$D$10+'СЕТ СН'!$F$6-'СЕТ СН'!$F$23</f>
        <v>2018.2044284799999</v>
      </c>
      <c r="H31" s="36">
        <f>SUMIFS(СВЦЭМ!$D$39:$D$782,СВЦЭМ!$A$39:$A$782,$A31,СВЦЭМ!$B$39:$B$782,H$11)+'СЕТ СН'!$F$11+СВЦЭМ!$D$10+'СЕТ СН'!$F$6-'СЕТ СН'!$F$23</f>
        <v>2002.9309489000002</v>
      </c>
      <c r="I31" s="36">
        <f>SUMIFS(СВЦЭМ!$D$39:$D$782,СВЦЭМ!$A$39:$A$782,$A31,СВЦЭМ!$B$39:$B$782,I$11)+'СЕТ СН'!$F$11+СВЦЭМ!$D$10+'СЕТ СН'!$F$6-'СЕТ СН'!$F$23</f>
        <v>1901.4842059900002</v>
      </c>
      <c r="J31" s="36">
        <f>SUMIFS(СВЦЭМ!$D$39:$D$782,СВЦЭМ!$A$39:$A$782,$A31,СВЦЭМ!$B$39:$B$782,J$11)+'СЕТ СН'!$F$11+СВЦЭМ!$D$10+'СЕТ СН'!$F$6-'СЕТ СН'!$F$23</f>
        <v>1800.3098421899999</v>
      </c>
      <c r="K31" s="36">
        <f>SUMIFS(СВЦЭМ!$D$39:$D$782,СВЦЭМ!$A$39:$A$782,$A31,СВЦЭМ!$B$39:$B$782,K$11)+'СЕТ СН'!$F$11+СВЦЭМ!$D$10+'СЕТ СН'!$F$6-'СЕТ СН'!$F$23</f>
        <v>1761.7845622600003</v>
      </c>
      <c r="L31" s="36">
        <f>SUMIFS(СВЦЭМ!$D$39:$D$782,СВЦЭМ!$A$39:$A$782,$A31,СВЦЭМ!$B$39:$B$782,L$11)+'СЕТ СН'!$F$11+СВЦЭМ!$D$10+'СЕТ СН'!$F$6-'СЕТ СН'!$F$23</f>
        <v>1746.6107587500001</v>
      </c>
      <c r="M31" s="36">
        <f>SUMIFS(СВЦЭМ!$D$39:$D$782,СВЦЭМ!$A$39:$A$782,$A31,СВЦЭМ!$B$39:$B$782,M$11)+'СЕТ СН'!$F$11+СВЦЭМ!$D$10+'СЕТ СН'!$F$6-'СЕТ СН'!$F$23</f>
        <v>1739.3627434700002</v>
      </c>
      <c r="N31" s="36">
        <f>SUMIFS(СВЦЭМ!$D$39:$D$782,СВЦЭМ!$A$39:$A$782,$A31,СВЦЭМ!$B$39:$B$782,N$11)+'СЕТ СН'!$F$11+СВЦЭМ!$D$10+'СЕТ СН'!$F$6-'СЕТ СН'!$F$23</f>
        <v>1772.93575216</v>
      </c>
      <c r="O31" s="36">
        <f>SUMIFS(СВЦЭМ!$D$39:$D$782,СВЦЭМ!$A$39:$A$782,$A31,СВЦЭМ!$B$39:$B$782,O$11)+'СЕТ СН'!$F$11+СВЦЭМ!$D$10+'СЕТ СН'!$F$6-'СЕТ СН'!$F$23</f>
        <v>1783.9525537700001</v>
      </c>
      <c r="P31" s="36">
        <f>SUMIFS(СВЦЭМ!$D$39:$D$782,СВЦЭМ!$A$39:$A$782,$A31,СВЦЭМ!$B$39:$B$782,P$11)+'СЕТ СН'!$F$11+СВЦЭМ!$D$10+'СЕТ СН'!$F$6-'СЕТ СН'!$F$23</f>
        <v>1796.9296020400002</v>
      </c>
      <c r="Q31" s="36">
        <f>SUMIFS(СВЦЭМ!$D$39:$D$782,СВЦЭМ!$A$39:$A$782,$A31,СВЦЭМ!$B$39:$B$782,Q$11)+'СЕТ СН'!$F$11+СВЦЭМ!$D$10+'СЕТ СН'!$F$6-'СЕТ СН'!$F$23</f>
        <v>1814.4603379600003</v>
      </c>
      <c r="R31" s="36">
        <f>SUMIFS(СВЦЭМ!$D$39:$D$782,СВЦЭМ!$A$39:$A$782,$A31,СВЦЭМ!$B$39:$B$782,R$11)+'СЕТ СН'!$F$11+СВЦЭМ!$D$10+'СЕТ СН'!$F$6-'СЕТ СН'!$F$23</f>
        <v>1799.10083532</v>
      </c>
      <c r="S31" s="36">
        <f>SUMIFS(СВЦЭМ!$D$39:$D$782,СВЦЭМ!$A$39:$A$782,$A31,СВЦЭМ!$B$39:$B$782,S$11)+'СЕТ СН'!$F$11+СВЦЭМ!$D$10+'СЕТ СН'!$F$6-'СЕТ СН'!$F$23</f>
        <v>1747.5581207499999</v>
      </c>
      <c r="T31" s="36">
        <f>SUMIFS(СВЦЭМ!$D$39:$D$782,СВЦЭМ!$A$39:$A$782,$A31,СВЦЭМ!$B$39:$B$782,T$11)+'СЕТ СН'!$F$11+СВЦЭМ!$D$10+'СЕТ СН'!$F$6-'СЕТ СН'!$F$23</f>
        <v>1713.9587559400002</v>
      </c>
      <c r="U31" s="36">
        <f>SUMIFS(СВЦЭМ!$D$39:$D$782,СВЦЭМ!$A$39:$A$782,$A31,СВЦЭМ!$B$39:$B$782,U$11)+'СЕТ СН'!$F$11+СВЦЭМ!$D$10+'СЕТ СН'!$F$6-'СЕТ СН'!$F$23</f>
        <v>1702.1844306799999</v>
      </c>
      <c r="V31" s="36">
        <f>SUMIFS(СВЦЭМ!$D$39:$D$782,СВЦЭМ!$A$39:$A$782,$A31,СВЦЭМ!$B$39:$B$782,V$11)+'СЕТ СН'!$F$11+СВЦЭМ!$D$10+'СЕТ СН'!$F$6-'СЕТ СН'!$F$23</f>
        <v>1672.0908809100001</v>
      </c>
      <c r="W31" s="36">
        <f>SUMIFS(СВЦЭМ!$D$39:$D$782,СВЦЭМ!$A$39:$A$782,$A31,СВЦЭМ!$B$39:$B$782,W$11)+'СЕТ СН'!$F$11+СВЦЭМ!$D$10+'СЕТ СН'!$F$6-'СЕТ СН'!$F$23</f>
        <v>1645.8606080600002</v>
      </c>
      <c r="X31" s="36">
        <f>SUMIFS(СВЦЭМ!$D$39:$D$782,СВЦЭМ!$A$39:$A$782,$A31,СВЦЭМ!$B$39:$B$782,X$11)+'СЕТ СН'!$F$11+СВЦЭМ!$D$10+'СЕТ СН'!$F$6-'СЕТ СН'!$F$23</f>
        <v>1690.88560603</v>
      </c>
      <c r="Y31" s="36">
        <f>SUMIFS(СВЦЭМ!$D$39:$D$782,СВЦЭМ!$A$39:$A$782,$A31,СВЦЭМ!$B$39:$B$782,Y$11)+'СЕТ СН'!$F$11+СВЦЭМ!$D$10+'СЕТ СН'!$F$6-'СЕТ СН'!$F$23</f>
        <v>1749.8390271000003</v>
      </c>
    </row>
    <row r="32" spans="1:25" ht="15.75" x14ac:dyDescent="0.2">
      <c r="A32" s="35">
        <f t="shared" si="0"/>
        <v>45067</v>
      </c>
      <c r="B32" s="36">
        <f>SUMIFS(СВЦЭМ!$D$39:$D$782,СВЦЭМ!$A$39:$A$782,$A32,СВЦЭМ!$B$39:$B$782,B$11)+'СЕТ СН'!$F$11+СВЦЭМ!$D$10+'СЕТ СН'!$F$6-'СЕТ СН'!$F$23</f>
        <v>1803.1734903800002</v>
      </c>
      <c r="C32" s="36">
        <f>SUMIFS(СВЦЭМ!$D$39:$D$782,СВЦЭМ!$A$39:$A$782,$A32,СВЦЭМ!$B$39:$B$782,C$11)+'СЕТ СН'!$F$11+СВЦЭМ!$D$10+'СЕТ СН'!$F$6-'СЕТ СН'!$F$23</f>
        <v>1892.2780042700001</v>
      </c>
      <c r="D32" s="36">
        <f>SUMIFS(СВЦЭМ!$D$39:$D$782,СВЦЭМ!$A$39:$A$782,$A32,СВЦЭМ!$B$39:$B$782,D$11)+'СЕТ СН'!$F$11+СВЦЭМ!$D$10+'СЕТ СН'!$F$6-'СЕТ СН'!$F$23</f>
        <v>1994.9924073900002</v>
      </c>
      <c r="E32" s="36">
        <f>SUMIFS(СВЦЭМ!$D$39:$D$782,СВЦЭМ!$A$39:$A$782,$A32,СВЦЭМ!$B$39:$B$782,E$11)+'СЕТ СН'!$F$11+СВЦЭМ!$D$10+'СЕТ СН'!$F$6-'СЕТ СН'!$F$23</f>
        <v>1962.69785344</v>
      </c>
      <c r="F32" s="36">
        <f>SUMIFS(СВЦЭМ!$D$39:$D$782,СВЦЭМ!$A$39:$A$782,$A32,СВЦЭМ!$B$39:$B$782,F$11)+'СЕТ СН'!$F$11+СВЦЭМ!$D$10+'СЕТ СН'!$F$6-'СЕТ СН'!$F$23</f>
        <v>2052.6697154600001</v>
      </c>
      <c r="G32" s="36">
        <f>SUMIFS(СВЦЭМ!$D$39:$D$782,СВЦЭМ!$A$39:$A$782,$A32,СВЦЭМ!$B$39:$B$782,G$11)+'СЕТ СН'!$F$11+СВЦЭМ!$D$10+'СЕТ СН'!$F$6-'СЕТ СН'!$F$23</f>
        <v>2041.53192876</v>
      </c>
      <c r="H32" s="36">
        <f>SUMIFS(СВЦЭМ!$D$39:$D$782,СВЦЭМ!$A$39:$A$782,$A32,СВЦЭМ!$B$39:$B$782,H$11)+'СЕТ СН'!$F$11+СВЦЭМ!$D$10+'СЕТ СН'!$F$6-'СЕТ СН'!$F$23</f>
        <v>2003.34936057</v>
      </c>
      <c r="I32" s="36">
        <f>SUMIFS(СВЦЭМ!$D$39:$D$782,СВЦЭМ!$A$39:$A$782,$A32,СВЦЭМ!$B$39:$B$782,I$11)+'СЕТ СН'!$F$11+СВЦЭМ!$D$10+'СЕТ СН'!$F$6-'СЕТ СН'!$F$23</f>
        <v>1948.2823746200002</v>
      </c>
      <c r="J32" s="36">
        <f>SUMIFS(СВЦЭМ!$D$39:$D$782,СВЦЭМ!$A$39:$A$782,$A32,СВЦЭМ!$B$39:$B$782,J$11)+'СЕТ СН'!$F$11+СВЦЭМ!$D$10+'СЕТ СН'!$F$6-'СЕТ СН'!$F$23</f>
        <v>1840.1634334200003</v>
      </c>
      <c r="K32" s="36">
        <f>SUMIFS(СВЦЭМ!$D$39:$D$782,СВЦЭМ!$A$39:$A$782,$A32,СВЦЭМ!$B$39:$B$782,K$11)+'СЕТ СН'!$F$11+СВЦЭМ!$D$10+'СЕТ СН'!$F$6-'СЕТ СН'!$F$23</f>
        <v>1816.31215587</v>
      </c>
      <c r="L32" s="36">
        <f>SUMIFS(СВЦЭМ!$D$39:$D$782,СВЦЭМ!$A$39:$A$782,$A32,СВЦЭМ!$B$39:$B$782,L$11)+'СЕТ СН'!$F$11+СВЦЭМ!$D$10+'СЕТ СН'!$F$6-'СЕТ СН'!$F$23</f>
        <v>1794.0099725800001</v>
      </c>
      <c r="M32" s="36">
        <f>SUMIFS(СВЦЭМ!$D$39:$D$782,СВЦЭМ!$A$39:$A$782,$A32,СВЦЭМ!$B$39:$B$782,M$11)+'СЕТ СН'!$F$11+СВЦЭМ!$D$10+'СЕТ СН'!$F$6-'СЕТ СН'!$F$23</f>
        <v>1781.3789026600002</v>
      </c>
      <c r="N32" s="36">
        <f>SUMIFS(СВЦЭМ!$D$39:$D$782,СВЦЭМ!$A$39:$A$782,$A32,СВЦЭМ!$B$39:$B$782,N$11)+'СЕТ СН'!$F$11+СВЦЭМ!$D$10+'СЕТ СН'!$F$6-'СЕТ СН'!$F$23</f>
        <v>1807.0963623500002</v>
      </c>
      <c r="O32" s="36">
        <f>SUMIFS(СВЦЭМ!$D$39:$D$782,СВЦЭМ!$A$39:$A$782,$A32,СВЦЭМ!$B$39:$B$782,O$11)+'СЕТ СН'!$F$11+СВЦЭМ!$D$10+'СЕТ СН'!$F$6-'СЕТ СН'!$F$23</f>
        <v>1822.8971194300002</v>
      </c>
      <c r="P32" s="36">
        <f>SUMIFS(СВЦЭМ!$D$39:$D$782,СВЦЭМ!$A$39:$A$782,$A32,СВЦЭМ!$B$39:$B$782,P$11)+'СЕТ СН'!$F$11+СВЦЭМ!$D$10+'СЕТ СН'!$F$6-'СЕТ СН'!$F$23</f>
        <v>1835.60435379</v>
      </c>
      <c r="Q32" s="36">
        <f>SUMIFS(СВЦЭМ!$D$39:$D$782,СВЦЭМ!$A$39:$A$782,$A32,СВЦЭМ!$B$39:$B$782,Q$11)+'СЕТ СН'!$F$11+СВЦЭМ!$D$10+'СЕТ СН'!$F$6-'СЕТ СН'!$F$23</f>
        <v>1844.05390558</v>
      </c>
      <c r="R32" s="36">
        <f>SUMIFS(СВЦЭМ!$D$39:$D$782,СВЦЭМ!$A$39:$A$782,$A32,СВЦЭМ!$B$39:$B$782,R$11)+'СЕТ СН'!$F$11+СВЦЭМ!$D$10+'СЕТ СН'!$F$6-'СЕТ СН'!$F$23</f>
        <v>1826.59276533</v>
      </c>
      <c r="S32" s="36">
        <f>SUMIFS(СВЦЭМ!$D$39:$D$782,СВЦЭМ!$A$39:$A$782,$A32,СВЦЭМ!$B$39:$B$782,S$11)+'СЕТ СН'!$F$11+СВЦЭМ!$D$10+'СЕТ СН'!$F$6-'СЕТ СН'!$F$23</f>
        <v>1786.6264639599999</v>
      </c>
      <c r="T32" s="36">
        <f>SUMIFS(СВЦЭМ!$D$39:$D$782,СВЦЭМ!$A$39:$A$782,$A32,СВЦЭМ!$B$39:$B$782,T$11)+'СЕТ СН'!$F$11+СВЦЭМ!$D$10+'СЕТ СН'!$F$6-'СЕТ СН'!$F$23</f>
        <v>1759.0523872700001</v>
      </c>
      <c r="U32" s="36">
        <f>SUMIFS(СВЦЭМ!$D$39:$D$782,СВЦЭМ!$A$39:$A$782,$A32,СВЦЭМ!$B$39:$B$782,U$11)+'СЕТ СН'!$F$11+СВЦЭМ!$D$10+'СЕТ СН'!$F$6-'СЕТ СН'!$F$23</f>
        <v>1744.3853531499999</v>
      </c>
      <c r="V32" s="36">
        <f>SUMIFS(СВЦЭМ!$D$39:$D$782,СВЦЭМ!$A$39:$A$782,$A32,СВЦЭМ!$B$39:$B$782,V$11)+'СЕТ СН'!$F$11+СВЦЭМ!$D$10+'СЕТ СН'!$F$6-'СЕТ СН'!$F$23</f>
        <v>1730.8684207000001</v>
      </c>
      <c r="W32" s="36">
        <f>SUMIFS(СВЦЭМ!$D$39:$D$782,СВЦЭМ!$A$39:$A$782,$A32,СВЦЭМ!$B$39:$B$782,W$11)+'СЕТ СН'!$F$11+СВЦЭМ!$D$10+'СЕТ СН'!$F$6-'СЕТ СН'!$F$23</f>
        <v>1700.1536440899999</v>
      </c>
      <c r="X32" s="36">
        <f>SUMIFS(СВЦЭМ!$D$39:$D$782,СВЦЭМ!$A$39:$A$782,$A32,СВЦЭМ!$B$39:$B$782,X$11)+'СЕТ СН'!$F$11+СВЦЭМ!$D$10+'СЕТ СН'!$F$6-'СЕТ СН'!$F$23</f>
        <v>1745.590479</v>
      </c>
      <c r="Y32" s="36">
        <f>SUMIFS(СВЦЭМ!$D$39:$D$782,СВЦЭМ!$A$39:$A$782,$A32,СВЦЭМ!$B$39:$B$782,Y$11)+'СЕТ СН'!$F$11+СВЦЭМ!$D$10+'СЕТ СН'!$F$6-'СЕТ СН'!$F$23</f>
        <v>1802.5420364900001</v>
      </c>
    </row>
    <row r="33" spans="1:27" ht="15.75" x14ac:dyDescent="0.2">
      <c r="A33" s="35">
        <f t="shared" si="0"/>
        <v>45068</v>
      </c>
      <c r="B33" s="36">
        <f>SUMIFS(СВЦЭМ!$D$39:$D$782,СВЦЭМ!$A$39:$A$782,$A33,СВЦЭМ!$B$39:$B$782,B$11)+'СЕТ СН'!$F$11+СВЦЭМ!$D$10+'СЕТ СН'!$F$6-'СЕТ СН'!$F$23</f>
        <v>1878.8936124000002</v>
      </c>
      <c r="C33" s="36">
        <f>SUMIFS(СВЦЭМ!$D$39:$D$782,СВЦЭМ!$A$39:$A$782,$A33,СВЦЭМ!$B$39:$B$782,C$11)+'СЕТ СН'!$F$11+СВЦЭМ!$D$10+'СЕТ СН'!$F$6-'СЕТ СН'!$F$23</f>
        <v>1956.0965234400001</v>
      </c>
      <c r="D33" s="36">
        <f>SUMIFS(СВЦЭМ!$D$39:$D$782,СВЦЭМ!$A$39:$A$782,$A33,СВЦЭМ!$B$39:$B$782,D$11)+'СЕТ СН'!$F$11+СВЦЭМ!$D$10+'СЕТ СН'!$F$6-'СЕТ СН'!$F$23</f>
        <v>1952.4906608199999</v>
      </c>
      <c r="E33" s="36">
        <f>SUMIFS(СВЦЭМ!$D$39:$D$782,СВЦЭМ!$A$39:$A$782,$A33,СВЦЭМ!$B$39:$B$782,E$11)+'СЕТ СН'!$F$11+СВЦЭМ!$D$10+'СЕТ СН'!$F$6-'СЕТ СН'!$F$23</f>
        <v>1937.5433791400001</v>
      </c>
      <c r="F33" s="36">
        <f>SUMIFS(СВЦЭМ!$D$39:$D$782,СВЦЭМ!$A$39:$A$782,$A33,СВЦЭМ!$B$39:$B$782,F$11)+'СЕТ СН'!$F$11+СВЦЭМ!$D$10+'СЕТ СН'!$F$6-'СЕТ СН'!$F$23</f>
        <v>2001.7714216100003</v>
      </c>
      <c r="G33" s="36">
        <f>SUMIFS(СВЦЭМ!$D$39:$D$782,СВЦЭМ!$A$39:$A$782,$A33,СВЦЭМ!$B$39:$B$782,G$11)+'СЕТ СН'!$F$11+СВЦЭМ!$D$10+'СЕТ СН'!$F$6-'СЕТ СН'!$F$23</f>
        <v>1957.9947067000003</v>
      </c>
      <c r="H33" s="36">
        <f>SUMIFS(СВЦЭМ!$D$39:$D$782,СВЦЭМ!$A$39:$A$782,$A33,СВЦЭМ!$B$39:$B$782,H$11)+'СЕТ СН'!$F$11+СВЦЭМ!$D$10+'СЕТ СН'!$F$6-'СЕТ СН'!$F$23</f>
        <v>1912.7292745099999</v>
      </c>
      <c r="I33" s="36">
        <f>SUMIFS(СВЦЭМ!$D$39:$D$782,СВЦЭМ!$A$39:$A$782,$A33,СВЦЭМ!$B$39:$B$782,I$11)+'СЕТ СН'!$F$11+СВЦЭМ!$D$10+'СЕТ СН'!$F$6-'СЕТ СН'!$F$23</f>
        <v>1842.4244483000002</v>
      </c>
      <c r="J33" s="36">
        <f>SUMIFS(СВЦЭМ!$D$39:$D$782,СВЦЭМ!$A$39:$A$782,$A33,СВЦЭМ!$B$39:$B$782,J$11)+'СЕТ СН'!$F$11+СВЦЭМ!$D$10+'СЕТ СН'!$F$6-'СЕТ СН'!$F$23</f>
        <v>1801.4603393500001</v>
      </c>
      <c r="K33" s="36">
        <f>SUMIFS(СВЦЭМ!$D$39:$D$782,СВЦЭМ!$A$39:$A$782,$A33,СВЦЭМ!$B$39:$B$782,K$11)+'СЕТ СН'!$F$11+СВЦЭМ!$D$10+'СЕТ СН'!$F$6-'СЕТ СН'!$F$23</f>
        <v>1768.2262280099999</v>
      </c>
      <c r="L33" s="36">
        <f>SUMIFS(СВЦЭМ!$D$39:$D$782,СВЦЭМ!$A$39:$A$782,$A33,СВЦЭМ!$B$39:$B$782,L$11)+'СЕТ СН'!$F$11+СВЦЭМ!$D$10+'СЕТ СН'!$F$6-'СЕТ СН'!$F$23</f>
        <v>1780.2793255900001</v>
      </c>
      <c r="M33" s="36">
        <f>SUMIFS(СВЦЭМ!$D$39:$D$782,СВЦЭМ!$A$39:$A$782,$A33,СВЦЭМ!$B$39:$B$782,M$11)+'СЕТ СН'!$F$11+СВЦЭМ!$D$10+'СЕТ СН'!$F$6-'СЕТ СН'!$F$23</f>
        <v>1833.97078904</v>
      </c>
      <c r="N33" s="36">
        <f>SUMIFS(СВЦЭМ!$D$39:$D$782,СВЦЭМ!$A$39:$A$782,$A33,СВЦЭМ!$B$39:$B$782,N$11)+'СЕТ СН'!$F$11+СВЦЭМ!$D$10+'СЕТ СН'!$F$6-'СЕТ СН'!$F$23</f>
        <v>1858.3292603800001</v>
      </c>
      <c r="O33" s="36">
        <f>SUMIFS(СВЦЭМ!$D$39:$D$782,СВЦЭМ!$A$39:$A$782,$A33,СВЦЭМ!$B$39:$B$782,O$11)+'СЕТ СН'!$F$11+СВЦЭМ!$D$10+'СЕТ СН'!$F$6-'СЕТ СН'!$F$23</f>
        <v>1854.45497303</v>
      </c>
      <c r="P33" s="36">
        <f>SUMIFS(СВЦЭМ!$D$39:$D$782,СВЦЭМ!$A$39:$A$782,$A33,СВЦЭМ!$B$39:$B$782,P$11)+'СЕТ СН'!$F$11+СВЦЭМ!$D$10+'СЕТ СН'!$F$6-'СЕТ СН'!$F$23</f>
        <v>1861.2066160100003</v>
      </c>
      <c r="Q33" s="36">
        <f>SUMIFS(СВЦЭМ!$D$39:$D$782,СВЦЭМ!$A$39:$A$782,$A33,СВЦЭМ!$B$39:$B$782,Q$11)+'СЕТ СН'!$F$11+СВЦЭМ!$D$10+'СЕТ СН'!$F$6-'СЕТ СН'!$F$23</f>
        <v>1861.6726383099999</v>
      </c>
      <c r="R33" s="36">
        <f>SUMIFS(СВЦЭМ!$D$39:$D$782,СВЦЭМ!$A$39:$A$782,$A33,СВЦЭМ!$B$39:$B$782,R$11)+'СЕТ СН'!$F$11+СВЦЭМ!$D$10+'СЕТ СН'!$F$6-'СЕТ СН'!$F$23</f>
        <v>1824.0614265700001</v>
      </c>
      <c r="S33" s="36">
        <f>SUMIFS(СВЦЭМ!$D$39:$D$782,СВЦЭМ!$A$39:$A$782,$A33,СВЦЭМ!$B$39:$B$782,S$11)+'СЕТ СН'!$F$11+СВЦЭМ!$D$10+'СЕТ СН'!$F$6-'СЕТ СН'!$F$23</f>
        <v>1781.2606351499999</v>
      </c>
      <c r="T33" s="36">
        <f>SUMIFS(СВЦЭМ!$D$39:$D$782,СВЦЭМ!$A$39:$A$782,$A33,СВЦЭМ!$B$39:$B$782,T$11)+'СЕТ СН'!$F$11+СВЦЭМ!$D$10+'СЕТ СН'!$F$6-'СЕТ СН'!$F$23</f>
        <v>1726.82141581</v>
      </c>
      <c r="U33" s="36">
        <f>SUMIFS(СВЦЭМ!$D$39:$D$782,СВЦЭМ!$A$39:$A$782,$A33,СВЦЭМ!$B$39:$B$782,U$11)+'СЕТ СН'!$F$11+СВЦЭМ!$D$10+'СЕТ СН'!$F$6-'СЕТ СН'!$F$23</f>
        <v>1747.1245944900002</v>
      </c>
      <c r="V33" s="36">
        <f>SUMIFS(СВЦЭМ!$D$39:$D$782,СВЦЭМ!$A$39:$A$782,$A33,СВЦЭМ!$B$39:$B$782,V$11)+'СЕТ СН'!$F$11+СВЦЭМ!$D$10+'СЕТ СН'!$F$6-'СЕТ СН'!$F$23</f>
        <v>1694.7851298</v>
      </c>
      <c r="W33" s="36">
        <f>SUMIFS(СВЦЭМ!$D$39:$D$782,СВЦЭМ!$A$39:$A$782,$A33,СВЦЭМ!$B$39:$B$782,W$11)+'СЕТ СН'!$F$11+СВЦЭМ!$D$10+'СЕТ СН'!$F$6-'СЕТ СН'!$F$23</f>
        <v>1786.4776323199999</v>
      </c>
      <c r="X33" s="36">
        <f>SUMIFS(СВЦЭМ!$D$39:$D$782,СВЦЭМ!$A$39:$A$782,$A33,СВЦЭМ!$B$39:$B$782,X$11)+'СЕТ СН'!$F$11+СВЦЭМ!$D$10+'СЕТ СН'!$F$6-'СЕТ СН'!$F$23</f>
        <v>1870.9640846299999</v>
      </c>
      <c r="Y33" s="36">
        <f>SUMIFS(СВЦЭМ!$D$39:$D$782,СВЦЭМ!$A$39:$A$782,$A33,СВЦЭМ!$B$39:$B$782,Y$11)+'СЕТ СН'!$F$11+СВЦЭМ!$D$10+'СЕТ СН'!$F$6-'СЕТ СН'!$F$23</f>
        <v>1940.1187852000003</v>
      </c>
    </row>
    <row r="34" spans="1:27" ht="15.75" x14ac:dyDescent="0.2">
      <c r="A34" s="35">
        <f t="shared" si="0"/>
        <v>45069</v>
      </c>
      <c r="B34" s="36">
        <f>SUMIFS(СВЦЭМ!$D$39:$D$782,СВЦЭМ!$A$39:$A$782,$A34,СВЦЭМ!$B$39:$B$782,B$11)+'СЕТ СН'!$F$11+СВЦЭМ!$D$10+'СЕТ СН'!$F$6-'СЕТ СН'!$F$23</f>
        <v>1969.2449192899999</v>
      </c>
      <c r="C34" s="36">
        <f>SUMIFS(СВЦЭМ!$D$39:$D$782,СВЦЭМ!$A$39:$A$782,$A34,СВЦЭМ!$B$39:$B$782,C$11)+'СЕТ СН'!$F$11+СВЦЭМ!$D$10+'СЕТ СН'!$F$6-'СЕТ СН'!$F$23</f>
        <v>2043.0260860100002</v>
      </c>
      <c r="D34" s="36">
        <f>SUMIFS(СВЦЭМ!$D$39:$D$782,СВЦЭМ!$A$39:$A$782,$A34,СВЦЭМ!$B$39:$B$782,D$11)+'СЕТ СН'!$F$11+СВЦЭМ!$D$10+'СЕТ СН'!$F$6-'СЕТ СН'!$F$23</f>
        <v>2097.1922262100002</v>
      </c>
      <c r="E34" s="36">
        <f>SUMIFS(СВЦЭМ!$D$39:$D$782,СВЦЭМ!$A$39:$A$782,$A34,СВЦЭМ!$B$39:$B$782,E$11)+'СЕТ СН'!$F$11+СВЦЭМ!$D$10+'СЕТ СН'!$F$6-'СЕТ СН'!$F$23</f>
        <v>2091.03865537</v>
      </c>
      <c r="F34" s="36">
        <f>SUMIFS(СВЦЭМ!$D$39:$D$782,СВЦЭМ!$A$39:$A$782,$A34,СВЦЭМ!$B$39:$B$782,F$11)+'СЕТ СН'!$F$11+СВЦЭМ!$D$10+'СЕТ СН'!$F$6-'СЕТ СН'!$F$23</f>
        <v>2101.11609348</v>
      </c>
      <c r="G34" s="36">
        <f>SUMIFS(СВЦЭМ!$D$39:$D$782,СВЦЭМ!$A$39:$A$782,$A34,СВЦЭМ!$B$39:$B$782,G$11)+'СЕТ СН'!$F$11+СВЦЭМ!$D$10+'СЕТ СН'!$F$6-'СЕТ СН'!$F$23</f>
        <v>2033.2204642000002</v>
      </c>
      <c r="H34" s="36">
        <f>SUMIFS(СВЦЭМ!$D$39:$D$782,СВЦЭМ!$A$39:$A$782,$A34,СВЦЭМ!$B$39:$B$782,H$11)+'СЕТ СН'!$F$11+СВЦЭМ!$D$10+'СЕТ СН'!$F$6-'СЕТ СН'!$F$23</f>
        <v>1974.7504929199999</v>
      </c>
      <c r="I34" s="36">
        <f>SUMIFS(СВЦЭМ!$D$39:$D$782,СВЦЭМ!$A$39:$A$782,$A34,СВЦЭМ!$B$39:$B$782,I$11)+'СЕТ СН'!$F$11+СВЦЭМ!$D$10+'СЕТ СН'!$F$6-'СЕТ СН'!$F$23</f>
        <v>1908.61998988</v>
      </c>
      <c r="J34" s="36">
        <f>SUMIFS(СВЦЭМ!$D$39:$D$782,СВЦЭМ!$A$39:$A$782,$A34,СВЦЭМ!$B$39:$B$782,J$11)+'СЕТ СН'!$F$11+СВЦЭМ!$D$10+'СЕТ СН'!$F$6-'СЕТ СН'!$F$23</f>
        <v>1859.0090896699999</v>
      </c>
      <c r="K34" s="36">
        <f>SUMIFS(СВЦЭМ!$D$39:$D$782,СВЦЭМ!$A$39:$A$782,$A34,СВЦЭМ!$B$39:$B$782,K$11)+'СЕТ СН'!$F$11+СВЦЭМ!$D$10+'СЕТ СН'!$F$6-'СЕТ СН'!$F$23</f>
        <v>1843.3660211599999</v>
      </c>
      <c r="L34" s="36">
        <f>SUMIFS(СВЦЭМ!$D$39:$D$782,СВЦЭМ!$A$39:$A$782,$A34,СВЦЭМ!$B$39:$B$782,L$11)+'СЕТ СН'!$F$11+СВЦЭМ!$D$10+'СЕТ СН'!$F$6-'СЕТ СН'!$F$23</f>
        <v>1839.78405651</v>
      </c>
      <c r="M34" s="36">
        <f>SUMIFS(СВЦЭМ!$D$39:$D$782,СВЦЭМ!$A$39:$A$782,$A34,СВЦЭМ!$B$39:$B$782,M$11)+'СЕТ СН'!$F$11+СВЦЭМ!$D$10+'СЕТ СН'!$F$6-'СЕТ СН'!$F$23</f>
        <v>1889.96311406</v>
      </c>
      <c r="N34" s="36">
        <f>SUMIFS(СВЦЭМ!$D$39:$D$782,СВЦЭМ!$A$39:$A$782,$A34,СВЦЭМ!$B$39:$B$782,N$11)+'СЕТ СН'!$F$11+СВЦЭМ!$D$10+'СЕТ СН'!$F$6-'СЕТ СН'!$F$23</f>
        <v>1907.5336358100003</v>
      </c>
      <c r="O34" s="36">
        <f>SUMIFS(СВЦЭМ!$D$39:$D$782,СВЦЭМ!$A$39:$A$782,$A34,СВЦЭМ!$B$39:$B$782,O$11)+'СЕТ СН'!$F$11+СВЦЭМ!$D$10+'СЕТ СН'!$F$6-'СЕТ СН'!$F$23</f>
        <v>1916.4517988500002</v>
      </c>
      <c r="P34" s="36">
        <f>SUMIFS(СВЦЭМ!$D$39:$D$782,СВЦЭМ!$A$39:$A$782,$A34,СВЦЭМ!$B$39:$B$782,P$11)+'СЕТ СН'!$F$11+СВЦЭМ!$D$10+'СЕТ СН'!$F$6-'СЕТ СН'!$F$23</f>
        <v>1949.2924028400002</v>
      </c>
      <c r="Q34" s="36">
        <f>SUMIFS(СВЦЭМ!$D$39:$D$782,СВЦЭМ!$A$39:$A$782,$A34,СВЦЭМ!$B$39:$B$782,Q$11)+'СЕТ СН'!$F$11+СВЦЭМ!$D$10+'СЕТ СН'!$F$6-'СЕТ СН'!$F$23</f>
        <v>1946.2636943500002</v>
      </c>
      <c r="R34" s="36">
        <f>SUMIFS(СВЦЭМ!$D$39:$D$782,СВЦЭМ!$A$39:$A$782,$A34,СВЦЭМ!$B$39:$B$782,R$11)+'СЕТ СН'!$F$11+СВЦЭМ!$D$10+'СЕТ СН'!$F$6-'СЕТ СН'!$F$23</f>
        <v>1929.9563830699999</v>
      </c>
      <c r="S34" s="36">
        <f>SUMIFS(СВЦЭМ!$D$39:$D$782,СВЦЭМ!$A$39:$A$782,$A34,СВЦЭМ!$B$39:$B$782,S$11)+'СЕТ СН'!$F$11+СВЦЭМ!$D$10+'СЕТ СН'!$F$6-'СЕТ СН'!$F$23</f>
        <v>1886.73237255</v>
      </c>
      <c r="T34" s="36">
        <f>SUMIFS(СВЦЭМ!$D$39:$D$782,СВЦЭМ!$A$39:$A$782,$A34,СВЦЭМ!$B$39:$B$782,T$11)+'СЕТ СН'!$F$11+СВЦЭМ!$D$10+'СЕТ СН'!$F$6-'СЕТ СН'!$F$23</f>
        <v>1821.4024421700001</v>
      </c>
      <c r="U34" s="36">
        <f>SUMIFS(СВЦЭМ!$D$39:$D$782,СВЦЭМ!$A$39:$A$782,$A34,СВЦЭМ!$B$39:$B$782,U$11)+'СЕТ СН'!$F$11+СВЦЭМ!$D$10+'СЕТ СН'!$F$6-'СЕТ СН'!$F$23</f>
        <v>1768.79667982</v>
      </c>
      <c r="V34" s="36">
        <f>SUMIFS(СВЦЭМ!$D$39:$D$782,СВЦЭМ!$A$39:$A$782,$A34,СВЦЭМ!$B$39:$B$782,V$11)+'СЕТ СН'!$F$11+СВЦЭМ!$D$10+'СЕТ СН'!$F$6-'СЕТ СН'!$F$23</f>
        <v>1756.8940571400003</v>
      </c>
      <c r="W34" s="36">
        <f>SUMIFS(СВЦЭМ!$D$39:$D$782,СВЦЭМ!$A$39:$A$782,$A34,СВЦЭМ!$B$39:$B$782,W$11)+'СЕТ СН'!$F$11+СВЦЭМ!$D$10+'СЕТ СН'!$F$6-'СЕТ СН'!$F$23</f>
        <v>1806.04675219</v>
      </c>
      <c r="X34" s="36">
        <f>SUMIFS(СВЦЭМ!$D$39:$D$782,СВЦЭМ!$A$39:$A$782,$A34,СВЦЭМ!$B$39:$B$782,X$11)+'СЕТ СН'!$F$11+СВЦЭМ!$D$10+'СЕТ СН'!$F$6-'СЕТ СН'!$F$23</f>
        <v>1843.3261301400003</v>
      </c>
      <c r="Y34" s="36">
        <f>SUMIFS(СВЦЭМ!$D$39:$D$782,СВЦЭМ!$A$39:$A$782,$A34,СВЦЭМ!$B$39:$B$782,Y$11)+'СЕТ СН'!$F$11+СВЦЭМ!$D$10+'СЕТ СН'!$F$6-'СЕТ СН'!$F$23</f>
        <v>1916.5617901099999</v>
      </c>
    </row>
    <row r="35" spans="1:27" ht="15.75" x14ac:dyDescent="0.2">
      <c r="A35" s="35">
        <f t="shared" si="0"/>
        <v>45070</v>
      </c>
      <c r="B35" s="36">
        <f>SUMIFS(СВЦЭМ!$D$39:$D$782,СВЦЭМ!$A$39:$A$782,$A35,СВЦЭМ!$B$39:$B$782,B$11)+'СЕТ СН'!$F$11+СВЦЭМ!$D$10+'СЕТ СН'!$F$6-'СЕТ СН'!$F$23</f>
        <v>1897.5150286400003</v>
      </c>
      <c r="C35" s="36">
        <f>SUMIFS(СВЦЭМ!$D$39:$D$782,СВЦЭМ!$A$39:$A$782,$A35,СВЦЭМ!$B$39:$B$782,C$11)+'СЕТ СН'!$F$11+СВЦЭМ!$D$10+'СЕТ СН'!$F$6-'СЕТ СН'!$F$23</f>
        <v>1987.32453614</v>
      </c>
      <c r="D35" s="36">
        <f>SUMIFS(СВЦЭМ!$D$39:$D$782,СВЦЭМ!$A$39:$A$782,$A35,СВЦЭМ!$B$39:$B$782,D$11)+'СЕТ СН'!$F$11+СВЦЭМ!$D$10+'СЕТ СН'!$F$6-'СЕТ СН'!$F$23</f>
        <v>2002.174223</v>
      </c>
      <c r="E35" s="36">
        <f>SUMIFS(СВЦЭМ!$D$39:$D$782,СВЦЭМ!$A$39:$A$782,$A35,СВЦЭМ!$B$39:$B$782,E$11)+'СЕТ СН'!$F$11+СВЦЭМ!$D$10+'СЕТ СН'!$F$6-'СЕТ СН'!$F$23</f>
        <v>1983.2429280300003</v>
      </c>
      <c r="F35" s="36">
        <f>SUMIFS(СВЦЭМ!$D$39:$D$782,СВЦЭМ!$A$39:$A$782,$A35,СВЦЭМ!$B$39:$B$782,F$11)+'СЕТ СН'!$F$11+СВЦЭМ!$D$10+'СЕТ СН'!$F$6-'СЕТ СН'!$F$23</f>
        <v>2037.3965551000001</v>
      </c>
      <c r="G35" s="36">
        <f>SUMIFS(СВЦЭМ!$D$39:$D$782,СВЦЭМ!$A$39:$A$782,$A35,СВЦЭМ!$B$39:$B$782,G$11)+'СЕТ СН'!$F$11+СВЦЭМ!$D$10+'СЕТ СН'!$F$6-'СЕТ СН'!$F$23</f>
        <v>1956.9200321900003</v>
      </c>
      <c r="H35" s="36">
        <f>SUMIFS(СВЦЭМ!$D$39:$D$782,СВЦЭМ!$A$39:$A$782,$A35,СВЦЭМ!$B$39:$B$782,H$11)+'СЕТ СН'!$F$11+СВЦЭМ!$D$10+'СЕТ СН'!$F$6-'СЕТ СН'!$F$23</f>
        <v>1849.2661600400002</v>
      </c>
      <c r="I35" s="36">
        <f>SUMIFS(СВЦЭМ!$D$39:$D$782,СВЦЭМ!$A$39:$A$782,$A35,СВЦЭМ!$B$39:$B$782,I$11)+'СЕТ СН'!$F$11+СВЦЭМ!$D$10+'СЕТ СН'!$F$6-'СЕТ СН'!$F$23</f>
        <v>1791.2841870400002</v>
      </c>
      <c r="J35" s="36">
        <f>SUMIFS(СВЦЭМ!$D$39:$D$782,СВЦЭМ!$A$39:$A$782,$A35,СВЦЭМ!$B$39:$B$782,J$11)+'СЕТ СН'!$F$11+СВЦЭМ!$D$10+'СЕТ СН'!$F$6-'СЕТ СН'!$F$23</f>
        <v>1816.37669624</v>
      </c>
      <c r="K35" s="36">
        <f>SUMIFS(СВЦЭМ!$D$39:$D$782,СВЦЭМ!$A$39:$A$782,$A35,СВЦЭМ!$B$39:$B$782,K$11)+'СЕТ СН'!$F$11+СВЦЭМ!$D$10+'СЕТ СН'!$F$6-'СЕТ СН'!$F$23</f>
        <v>1890.9062679799999</v>
      </c>
      <c r="L35" s="36">
        <f>SUMIFS(СВЦЭМ!$D$39:$D$782,СВЦЭМ!$A$39:$A$782,$A35,СВЦЭМ!$B$39:$B$782,L$11)+'СЕТ СН'!$F$11+СВЦЭМ!$D$10+'СЕТ СН'!$F$6-'СЕТ СН'!$F$23</f>
        <v>1895.7423008000001</v>
      </c>
      <c r="M35" s="36">
        <f>SUMIFS(СВЦЭМ!$D$39:$D$782,СВЦЭМ!$A$39:$A$782,$A35,СВЦЭМ!$B$39:$B$782,M$11)+'СЕТ СН'!$F$11+СВЦЭМ!$D$10+'СЕТ СН'!$F$6-'СЕТ СН'!$F$23</f>
        <v>1900.4021220499999</v>
      </c>
      <c r="N35" s="36">
        <f>SUMIFS(СВЦЭМ!$D$39:$D$782,СВЦЭМ!$A$39:$A$782,$A35,СВЦЭМ!$B$39:$B$782,N$11)+'СЕТ СН'!$F$11+СВЦЭМ!$D$10+'СЕТ СН'!$F$6-'СЕТ СН'!$F$23</f>
        <v>1930.6902223699999</v>
      </c>
      <c r="O35" s="36">
        <f>SUMIFS(СВЦЭМ!$D$39:$D$782,СВЦЭМ!$A$39:$A$782,$A35,СВЦЭМ!$B$39:$B$782,O$11)+'СЕТ СН'!$F$11+СВЦЭМ!$D$10+'СЕТ СН'!$F$6-'СЕТ СН'!$F$23</f>
        <v>1918.8261072</v>
      </c>
      <c r="P35" s="36">
        <f>SUMIFS(СВЦЭМ!$D$39:$D$782,СВЦЭМ!$A$39:$A$782,$A35,СВЦЭМ!$B$39:$B$782,P$11)+'СЕТ СН'!$F$11+СВЦЭМ!$D$10+'СЕТ СН'!$F$6-'СЕТ СН'!$F$23</f>
        <v>1924.6069917700001</v>
      </c>
      <c r="Q35" s="36">
        <f>SUMIFS(СВЦЭМ!$D$39:$D$782,СВЦЭМ!$A$39:$A$782,$A35,СВЦЭМ!$B$39:$B$782,Q$11)+'СЕТ СН'!$F$11+СВЦЭМ!$D$10+'СЕТ СН'!$F$6-'СЕТ СН'!$F$23</f>
        <v>1918.33053608</v>
      </c>
      <c r="R35" s="36">
        <f>SUMIFS(СВЦЭМ!$D$39:$D$782,СВЦЭМ!$A$39:$A$782,$A35,СВЦЭМ!$B$39:$B$782,R$11)+'СЕТ СН'!$F$11+СВЦЭМ!$D$10+'СЕТ СН'!$F$6-'СЕТ СН'!$F$23</f>
        <v>1921.3797522</v>
      </c>
      <c r="S35" s="36">
        <f>SUMIFS(СВЦЭМ!$D$39:$D$782,СВЦЭМ!$A$39:$A$782,$A35,СВЦЭМ!$B$39:$B$782,S$11)+'СЕТ СН'!$F$11+СВЦЭМ!$D$10+'СЕТ СН'!$F$6-'СЕТ СН'!$F$23</f>
        <v>1884.1844863400001</v>
      </c>
      <c r="T35" s="36">
        <f>SUMIFS(СВЦЭМ!$D$39:$D$782,СВЦЭМ!$A$39:$A$782,$A35,СВЦЭМ!$B$39:$B$782,T$11)+'СЕТ СН'!$F$11+СВЦЭМ!$D$10+'СЕТ СН'!$F$6-'СЕТ СН'!$F$23</f>
        <v>1819.80047835</v>
      </c>
      <c r="U35" s="36">
        <f>SUMIFS(СВЦЭМ!$D$39:$D$782,СВЦЭМ!$A$39:$A$782,$A35,СВЦЭМ!$B$39:$B$782,U$11)+'СЕТ СН'!$F$11+СВЦЭМ!$D$10+'СЕТ СН'!$F$6-'СЕТ СН'!$F$23</f>
        <v>1795.6197962000001</v>
      </c>
      <c r="V35" s="36">
        <f>SUMIFS(СВЦЭМ!$D$39:$D$782,СВЦЭМ!$A$39:$A$782,$A35,СВЦЭМ!$B$39:$B$782,V$11)+'СЕТ СН'!$F$11+СВЦЭМ!$D$10+'СЕТ СН'!$F$6-'СЕТ СН'!$F$23</f>
        <v>1791.7665119399999</v>
      </c>
      <c r="W35" s="36">
        <f>SUMIFS(СВЦЭМ!$D$39:$D$782,СВЦЭМ!$A$39:$A$782,$A35,СВЦЭМ!$B$39:$B$782,W$11)+'СЕТ СН'!$F$11+СВЦЭМ!$D$10+'СЕТ СН'!$F$6-'СЕТ СН'!$F$23</f>
        <v>1808.20078552</v>
      </c>
      <c r="X35" s="36">
        <f>SUMIFS(СВЦЭМ!$D$39:$D$782,СВЦЭМ!$A$39:$A$782,$A35,СВЦЭМ!$B$39:$B$782,X$11)+'СЕТ СН'!$F$11+СВЦЭМ!$D$10+'СЕТ СН'!$F$6-'СЕТ СН'!$F$23</f>
        <v>1885.55070363</v>
      </c>
      <c r="Y35" s="36">
        <f>SUMIFS(СВЦЭМ!$D$39:$D$782,СВЦЭМ!$A$39:$A$782,$A35,СВЦЭМ!$B$39:$B$782,Y$11)+'СЕТ СН'!$F$11+СВЦЭМ!$D$10+'СЕТ СН'!$F$6-'СЕТ СН'!$F$23</f>
        <v>1907.0054132300002</v>
      </c>
    </row>
    <row r="36" spans="1:27" ht="15.75" x14ac:dyDescent="0.2">
      <c r="A36" s="35">
        <f t="shared" si="0"/>
        <v>45071</v>
      </c>
      <c r="B36" s="36">
        <f>SUMIFS(СВЦЭМ!$D$39:$D$782,СВЦЭМ!$A$39:$A$782,$A36,СВЦЭМ!$B$39:$B$782,B$11)+'СЕТ СН'!$F$11+СВЦЭМ!$D$10+'СЕТ СН'!$F$6-'СЕТ СН'!$F$23</f>
        <v>1952.2141189200001</v>
      </c>
      <c r="C36" s="36">
        <f>SUMIFS(СВЦЭМ!$D$39:$D$782,СВЦЭМ!$A$39:$A$782,$A36,СВЦЭМ!$B$39:$B$782,C$11)+'СЕТ СН'!$F$11+СВЦЭМ!$D$10+'СЕТ СН'!$F$6-'СЕТ СН'!$F$23</f>
        <v>2032.1467796699999</v>
      </c>
      <c r="D36" s="36">
        <f>SUMIFS(СВЦЭМ!$D$39:$D$782,СВЦЭМ!$A$39:$A$782,$A36,СВЦЭМ!$B$39:$B$782,D$11)+'СЕТ СН'!$F$11+СВЦЭМ!$D$10+'СЕТ СН'!$F$6-'СЕТ СН'!$F$23</f>
        <v>2021.30597997</v>
      </c>
      <c r="E36" s="36">
        <f>SUMIFS(СВЦЭМ!$D$39:$D$782,СВЦЭМ!$A$39:$A$782,$A36,СВЦЭМ!$B$39:$B$782,E$11)+'СЕТ СН'!$F$11+СВЦЭМ!$D$10+'СЕТ СН'!$F$6-'СЕТ СН'!$F$23</f>
        <v>2008.5035506100003</v>
      </c>
      <c r="F36" s="36">
        <f>SUMIFS(СВЦЭМ!$D$39:$D$782,СВЦЭМ!$A$39:$A$782,$A36,СВЦЭМ!$B$39:$B$782,F$11)+'СЕТ СН'!$F$11+СВЦЭМ!$D$10+'СЕТ СН'!$F$6-'СЕТ СН'!$F$23</f>
        <v>2012.74257545</v>
      </c>
      <c r="G36" s="36">
        <f>SUMIFS(СВЦЭМ!$D$39:$D$782,СВЦЭМ!$A$39:$A$782,$A36,СВЦЭМ!$B$39:$B$782,G$11)+'СЕТ СН'!$F$11+СВЦЭМ!$D$10+'СЕТ СН'!$F$6-'СЕТ СН'!$F$23</f>
        <v>2003.0058575799999</v>
      </c>
      <c r="H36" s="36">
        <f>SUMIFS(СВЦЭМ!$D$39:$D$782,СВЦЭМ!$A$39:$A$782,$A36,СВЦЭМ!$B$39:$B$782,H$11)+'СЕТ СН'!$F$11+СВЦЭМ!$D$10+'СЕТ СН'!$F$6-'СЕТ СН'!$F$23</f>
        <v>1885.49468781</v>
      </c>
      <c r="I36" s="36">
        <f>SUMIFS(СВЦЭМ!$D$39:$D$782,СВЦЭМ!$A$39:$A$782,$A36,СВЦЭМ!$B$39:$B$782,I$11)+'СЕТ СН'!$F$11+СВЦЭМ!$D$10+'СЕТ СН'!$F$6-'СЕТ СН'!$F$23</f>
        <v>1834.8761586999999</v>
      </c>
      <c r="J36" s="36">
        <f>SUMIFS(СВЦЭМ!$D$39:$D$782,СВЦЭМ!$A$39:$A$782,$A36,СВЦЭМ!$B$39:$B$782,J$11)+'СЕТ СН'!$F$11+СВЦЭМ!$D$10+'СЕТ СН'!$F$6-'СЕТ СН'!$F$23</f>
        <v>1846.8538724300001</v>
      </c>
      <c r="K36" s="36">
        <f>SUMIFS(СВЦЭМ!$D$39:$D$782,СВЦЭМ!$A$39:$A$782,$A36,СВЦЭМ!$B$39:$B$782,K$11)+'СЕТ СН'!$F$11+СВЦЭМ!$D$10+'СЕТ СН'!$F$6-'СЕТ СН'!$F$23</f>
        <v>1859.06276944</v>
      </c>
      <c r="L36" s="36">
        <f>SUMIFS(СВЦЭМ!$D$39:$D$782,СВЦЭМ!$A$39:$A$782,$A36,СВЦЭМ!$B$39:$B$782,L$11)+'СЕТ СН'!$F$11+СВЦЭМ!$D$10+'СЕТ СН'!$F$6-'СЕТ СН'!$F$23</f>
        <v>1858.2245296300002</v>
      </c>
      <c r="M36" s="36">
        <f>SUMIFS(СВЦЭМ!$D$39:$D$782,СВЦЭМ!$A$39:$A$782,$A36,СВЦЭМ!$B$39:$B$782,M$11)+'СЕТ СН'!$F$11+СВЦЭМ!$D$10+'СЕТ СН'!$F$6-'СЕТ СН'!$F$23</f>
        <v>1912.9752983399999</v>
      </c>
      <c r="N36" s="36">
        <f>SUMIFS(СВЦЭМ!$D$39:$D$782,СВЦЭМ!$A$39:$A$782,$A36,СВЦЭМ!$B$39:$B$782,N$11)+'СЕТ СН'!$F$11+СВЦЭМ!$D$10+'СЕТ СН'!$F$6-'СЕТ СН'!$F$23</f>
        <v>1947.2350758000002</v>
      </c>
      <c r="O36" s="36">
        <f>SUMIFS(СВЦЭМ!$D$39:$D$782,СВЦЭМ!$A$39:$A$782,$A36,СВЦЭМ!$B$39:$B$782,O$11)+'СЕТ СН'!$F$11+СВЦЭМ!$D$10+'СЕТ СН'!$F$6-'СЕТ СН'!$F$23</f>
        <v>1936.4264415900002</v>
      </c>
      <c r="P36" s="36">
        <f>SUMIFS(СВЦЭМ!$D$39:$D$782,СВЦЭМ!$A$39:$A$782,$A36,СВЦЭМ!$B$39:$B$782,P$11)+'СЕТ СН'!$F$11+СВЦЭМ!$D$10+'СЕТ СН'!$F$6-'СЕТ СН'!$F$23</f>
        <v>1926.8117701000001</v>
      </c>
      <c r="Q36" s="36">
        <f>SUMIFS(СВЦЭМ!$D$39:$D$782,СВЦЭМ!$A$39:$A$782,$A36,СВЦЭМ!$B$39:$B$782,Q$11)+'СЕТ СН'!$F$11+СВЦЭМ!$D$10+'СЕТ СН'!$F$6-'СЕТ СН'!$F$23</f>
        <v>1920.51762482</v>
      </c>
      <c r="R36" s="36">
        <f>SUMIFS(СВЦЭМ!$D$39:$D$782,СВЦЭМ!$A$39:$A$782,$A36,СВЦЭМ!$B$39:$B$782,R$11)+'СЕТ СН'!$F$11+СВЦЭМ!$D$10+'СЕТ СН'!$F$6-'СЕТ СН'!$F$23</f>
        <v>1936.9476875800001</v>
      </c>
      <c r="S36" s="36">
        <f>SUMIFS(СВЦЭМ!$D$39:$D$782,СВЦЭМ!$A$39:$A$782,$A36,СВЦЭМ!$B$39:$B$782,S$11)+'СЕТ СН'!$F$11+СВЦЭМ!$D$10+'СЕТ СН'!$F$6-'СЕТ СН'!$F$23</f>
        <v>1898.5037161499999</v>
      </c>
      <c r="T36" s="36">
        <f>SUMIFS(СВЦЭМ!$D$39:$D$782,СВЦЭМ!$A$39:$A$782,$A36,СВЦЭМ!$B$39:$B$782,T$11)+'СЕТ СН'!$F$11+СВЦЭМ!$D$10+'СЕТ СН'!$F$6-'СЕТ СН'!$F$23</f>
        <v>1859.5115742799999</v>
      </c>
      <c r="U36" s="36">
        <f>SUMIFS(СВЦЭМ!$D$39:$D$782,СВЦЭМ!$A$39:$A$782,$A36,СВЦЭМ!$B$39:$B$782,U$11)+'СЕТ СН'!$F$11+СВЦЭМ!$D$10+'СЕТ СН'!$F$6-'СЕТ СН'!$F$23</f>
        <v>1786.2974805200001</v>
      </c>
      <c r="V36" s="36">
        <f>SUMIFS(СВЦЭМ!$D$39:$D$782,СВЦЭМ!$A$39:$A$782,$A36,СВЦЭМ!$B$39:$B$782,V$11)+'СЕТ СН'!$F$11+СВЦЭМ!$D$10+'СЕТ СН'!$F$6-'СЕТ СН'!$F$23</f>
        <v>1745.5038948800002</v>
      </c>
      <c r="W36" s="36">
        <f>SUMIFS(СВЦЭМ!$D$39:$D$782,СВЦЭМ!$A$39:$A$782,$A36,СВЦЭМ!$B$39:$B$782,W$11)+'СЕТ СН'!$F$11+СВЦЭМ!$D$10+'СЕТ СН'!$F$6-'СЕТ СН'!$F$23</f>
        <v>1749.4582299500003</v>
      </c>
      <c r="X36" s="36">
        <f>SUMIFS(СВЦЭМ!$D$39:$D$782,СВЦЭМ!$A$39:$A$782,$A36,СВЦЭМ!$B$39:$B$782,X$11)+'СЕТ СН'!$F$11+СВЦЭМ!$D$10+'СЕТ СН'!$F$6-'СЕТ СН'!$F$23</f>
        <v>1821.1512539400001</v>
      </c>
      <c r="Y36" s="36">
        <f>SUMIFS(СВЦЭМ!$D$39:$D$782,СВЦЭМ!$A$39:$A$782,$A36,СВЦЭМ!$B$39:$B$782,Y$11)+'СЕТ СН'!$F$11+СВЦЭМ!$D$10+'СЕТ СН'!$F$6-'СЕТ СН'!$F$23</f>
        <v>1911.0288840000003</v>
      </c>
    </row>
    <row r="37" spans="1:27" ht="15.75" x14ac:dyDescent="0.2">
      <c r="A37" s="35">
        <f t="shared" si="0"/>
        <v>45072</v>
      </c>
      <c r="B37" s="36">
        <f>SUMIFS(СВЦЭМ!$D$39:$D$782,СВЦЭМ!$A$39:$A$782,$A37,СВЦЭМ!$B$39:$B$782,B$11)+'СЕТ СН'!$F$11+СВЦЭМ!$D$10+'СЕТ СН'!$F$6-'СЕТ СН'!$F$23</f>
        <v>1835.0377559900003</v>
      </c>
      <c r="C37" s="36">
        <f>SUMIFS(СВЦЭМ!$D$39:$D$782,СВЦЭМ!$A$39:$A$782,$A37,СВЦЭМ!$B$39:$B$782,C$11)+'СЕТ СН'!$F$11+СВЦЭМ!$D$10+'СЕТ СН'!$F$6-'СЕТ СН'!$F$23</f>
        <v>1931.2719597099999</v>
      </c>
      <c r="D37" s="36">
        <f>SUMIFS(СВЦЭМ!$D$39:$D$782,СВЦЭМ!$A$39:$A$782,$A37,СВЦЭМ!$B$39:$B$782,D$11)+'СЕТ СН'!$F$11+СВЦЭМ!$D$10+'СЕТ СН'!$F$6-'СЕТ СН'!$F$23</f>
        <v>1972.10431384</v>
      </c>
      <c r="E37" s="36">
        <f>SUMIFS(СВЦЭМ!$D$39:$D$782,СВЦЭМ!$A$39:$A$782,$A37,СВЦЭМ!$B$39:$B$782,E$11)+'СЕТ СН'!$F$11+СВЦЭМ!$D$10+'СЕТ СН'!$F$6-'СЕТ СН'!$F$23</f>
        <v>1966.8594072400001</v>
      </c>
      <c r="F37" s="36">
        <f>SUMIFS(СВЦЭМ!$D$39:$D$782,СВЦЭМ!$A$39:$A$782,$A37,СВЦЭМ!$B$39:$B$782,F$11)+'СЕТ СН'!$F$11+СВЦЭМ!$D$10+'СЕТ СН'!$F$6-'СЕТ СН'!$F$23</f>
        <v>1983.8738899800001</v>
      </c>
      <c r="G37" s="36">
        <f>SUMIFS(СВЦЭМ!$D$39:$D$782,СВЦЭМ!$A$39:$A$782,$A37,СВЦЭМ!$B$39:$B$782,G$11)+'СЕТ СН'!$F$11+СВЦЭМ!$D$10+'СЕТ СН'!$F$6-'СЕТ СН'!$F$23</f>
        <v>1921.13131243</v>
      </c>
      <c r="H37" s="36">
        <f>SUMIFS(СВЦЭМ!$D$39:$D$782,СВЦЭМ!$A$39:$A$782,$A37,СВЦЭМ!$B$39:$B$782,H$11)+'СЕТ СН'!$F$11+СВЦЭМ!$D$10+'СЕТ СН'!$F$6-'СЕТ СН'!$F$23</f>
        <v>1810.7339366700003</v>
      </c>
      <c r="I37" s="36">
        <f>SUMIFS(СВЦЭМ!$D$39:$D$782,СВЦЭМ!$A$39:$A$782,$A37,СВЦЭМ!$B$39:$B$782,I$11)+'СЕТ СН'!$F$11+СВЦЭМ!$D$10+'СЕТ СН'!$F$6-'СЕТ СН'!$F$23</f>
        <v>1796.8518838</v>
      </c>
      <c r="J37" s="36">
        <f>SUMIFS(СВЦЭМ!$D$39:$D$782,СВЦЭМ!$A$39:$A$782,$A37,СВЦЭМ!$B$39:$B$782,J$11)+'СЕТ СН'!$F$11+СВЦЭМ!$D$10+'СЕТ СН'!$F$6-'СЕТ СН'!$F$23</f>
        <v>1809.0020219900002</v>
      </c>
      <c r="K37" s="36">
        <f>SUMIFS(СВЦЭМ!$D$39:$D$782,СВЦЭМ!$A$39:$A$782,$A37,СВЦЭМ!$B$39:$B$782,K$11)+'СЕТ СН'!$F$11+СВЦЭМ!$D$10+'СЕТ СН'!$F$6-'СЕТ СН'!$F$23</f>
        <v>1833.5728440900002</v>
      </c>
      <c r="L37" s="36">
        <f>SUMIFS(СВЦЭМ!$D$39:$D$782,СВЦЭМ!$A$39:$A$782,$A37,СВЦЭМ!$B$39:$B$782,L$11)+'СЕТ СН'!$F$11+СВЦЭМ!$D$10+'СЕТ СН'!$F$6-'СЕТ СН'!$F$23</f>
        <v>1821.9823022200003</v>
      </c>
      <c r="M37" s="36">
        <f>SUMIFS(СВЦЭМ!$D$39:$D$782,СВЦЭМ!$A$39:$A$782,$A37,СВЦЭМ!$B$39:$B$782,M$11)+'СЕТ СН'!$F$11+СВЦЭМ!$D$10+'СЕТ СН'!$F$6-'СЕТ СН'!$F$23</f>
        <v>1828.1868129300001</v>
      </c>
      <c r="N37" s="36">
        <f>SUMIFS(СВЦЭМ!$D$39:$D$782,СВЦЭМ!$A$39:$A$782,$A37,СВЦЭМ!$B$39:$B$782,N$11)+'СЕТ СН'!$F$11+СВЦЭМ!$D$10+'СЕТ СН'!$F$6-'СЕТ СН'!$F$23</f>
        <v>1837.8950501200002</v>
      </c>
      <c r="O37" s="36">
        <f>SUMIFS(СВЦЭМ!$D$39:$D$782,СВЦЭМ!$A$39:$A$782,$A37,СВЦЭМ!$B$39:$B$782,O$11)+'СЕТ СН'!$F$11+СВЦЭМ!$D$10+'СЕТ СН'!$F$6-'СЕТ СН'!$F$23</f>
        <v>1865.40646242</v>
      </c>
      <c r="P37" s="36">
        <f>SUMIFS(СВЦЭМ!$D$39:$D$782,СВЦЭМ!$A$39:$A$782,$A37,СВЦЭМ!$B$39:$B$782,P$11)+'СЕТ СН'!$F$11+СВЦЭМ!$D$10+'СЕТ СН'!$F$6-'СЕТ СН'!$F$23</f>
        <v>1877.1348084000001</v>
      </c>
      <c r="Q37" s="36">
        <f>SUMIFS(СВЦЭМ!$D$39:$D$782,СВЦЭМ!$A$39:$A$782,$A37,СВЦЭМ!$B$39:$B$782,Q$11)+'СЕТ СН'!$F$11+СВЦЭМ!$D$10+'СЕТ СН'!$F$6-'СЕТ СН'!$F$23</f>
        <v>1876.6224278700001</v>
      </c>
      <c r="R37" s="36">
        <f>SUMIFS(СВЦЭМ!$D$39:$D$782,СВЦЭМ!$A$39:$A$782,$A37,СВЦЭМ!$B$39:$B$782,R$11)+'СЕТ СН'!$F$11+СВЦЭМ!$D$10+'СЕТ СН'!$F$6-'СЕТ СН'!$F$23</f>
        <v>1852.5063221700002</v>
      </c>
      <c r="S37" s="36">
        <f>SUMIFS(СВЦЭМ!$D$39:$D$782,СВЦЭМ!$A$39:$A$782,$A37,СВЦЭМ!$B$39:$B$782,S$11)+'СЕТ СН'!$F$11+СВЦЭМ!$D$10+'СЕТ СН'!$F$6-'СЕТ СН'!$F$23</f>
        <v>1792.1300805300002</v>
      </c>
      <c r="T37" s="36">
        <f>SUMIFS(СВЦЭМ!$D$39:$D$782,СВЦЭМ!$A$39:$A$782,$A37,СВЦЭМ!$B$39:$B$782,T$11)+'СЕТ СН'!$F$11+СВЦЭМ!$D$10+'СЕТ СН'!$F$6-'СЕТ СН'!$F$23</f>
        <v>1732.9687727999999</v>
      </c>
      <c r="U37" s="36">
        <f>SUMIFS(СВЦЭМ!$D$39:$D$782,СВЦЭМ!$A$39:$A$782,$A37,СВЦЭМ!$B$39:$B$782,U$11)+'СЕТ СН'!$F$11+СВЦЭМ!$D$10+'СЕТ СН'!$F$6-'СЕТ СН'!$F$23</f>
        <v>1721.0274292300001</v>
      </c>
      <c r="V37" s="36">
        <f>SUMIFS(СВЦЭМ!$D$39:$D$782,СВЦЭМ!$A$39:$A$782,$A37,СВЦЭМ!$B$39:$B$782,V$11)+'СЕТ СН'!$F$11+СВЦЭМ!$D$10+'СЕТ СН'!$F$6-'СЕТ СН'!$F$23</f>
        <v>1680.4512143500001</v>
      </c>
      <c r="W37" s="36">
        <f>SUMIFS(СВЦЭМ!$D$39:$D$782,СВЦЭМ!$A$39:$A$782,$A37,СВЦЭМ!$B$39:$B$782,W$11)+'СЕТ СН'!$F$11+СВЦЭМ!$D$10+'СЕТ СН'!$F$6-'СЕТ СН'!$F$23</f>
        <v>1699.2550085900002</v>
      </c>
      <c r="X37" s="36">
        <f>SUMIFS(СВЦЭМ!$D$39:$D$782,СВЦЭМ!$A$39:$A$782,$A37,СВЦЭМ!$B$39:$B$782,X$11)+'СЕТ СН'!$F$11+СВЦЭМ!$D$10+'СЕТ СН'!$F$6-'СЕТ СН'!$F$23</f>
        <v>1707.3830308500001</v>
      </c>
      <c r="Y37" s="36">
        <f>SUMIFS(СВЦЭМ!$D$39:$D$782,СВЦЭМ!$A$39:$A$782,$A37,СВЦЭМ!$B$39:$B$782,Y$11)+'СЕТ СН'!$F$11+СВЦЭМ!$D$10+'СЕТ СН'!$F$6-'СЕТ СН'!$F$23</f>
        <v>1790.1364846900001</v>
      </c>
    </row>
    <row r="38" spans="1:27" ht="15.75" x14ac:dyDescent="0.2">
      <c r="A38" s="35">
        <f t="shared" si="0"/>
        <v>45073</v>
      </c>
      <c r="B38" s="36">
        <f>SUMIFS(СВЦЭМ!$D$39:$D$782,СВЦЭМ!$A$39:$A$782,$A38,СВЦЭМ!$B$39:$B$782,B$11)+'СЕТ СН'!$F$11+СВЦЭМ!$D$10+'СЕТ СН'!$F$6-'СЕТ СН'!$F$23</f>
        <v>1871.3451199400001</v>
      </c>
      <c r="C38" s="36">
        <f>SUMIFS(СВЦЭМ!$D$39:$D$782,СВЦЭМ!$A$39:$A$782,$A38,СВЦЭМ!$B$39:$B$782,C$11)+'СЕТ СН'!$F$11+СВЦЭМ!$D$10+'СЕТ СН'!$F$6-'СЕТ СН'!$F$23</f>
        <v>1872.7717790400002</v>
      </c>
      <c r="D38" s="36">
        <f>SUMIFS(СВЦЭМ!$D$39:$D$782,СВЦЭМ!$A$39:$A$782,$A38,СВЦЭМ!$B$39:$B$782,D$11)+'СЕТ СН'!$F$11+СВЦЭМ!$D$10+'СЕТ СН'!$F$6-'СЕТ СН'!$F$23</f>
        <v>1949.21089858</v>
      </c>
      <c r="E38" s="36">
        <f>SUMIFS(СВЦЭМ!$D$39:$D$782,СВЦЭМ!$A$39:$A$782,$A38,СВЦЭМ!$B$39:$B$782,E$11)+'СЕТ СН'!$F$11+СВЦЭМ!$D$10+'СЕТ СН'!$F$6-'СЕТ СН'!$F$23</f>
        <v>1927.5884814800002</v>
      </c>
      <c r="F38" s="36">
        <f>SUMIFS(СВЦЭМ!$D$39:$D$782,СВЦЭМ!$A$39:$A$782,$A38,СВЦЭМ!$B$39:$B$782,F$11)+'СЕТ СН'!$F$11+СВЦЭМ!$D$10+'СЕТ СН'!$F$6-'СЕТ СН'!$F$23</f>
        <v>1938.99663809</v>
      </c>
      <c r="G38" s="36">
        <f>SUMIFS(СВЦЭМ!$D$39:$D$782,СВЦЭМ!$A$39:$A$782,$A38,СВЦЭМ!$B$39:$B$782,G$11)+'СЕТ СН'!$F$11+СВЦЭМ!$D$10+'СЕТ СН'!$F$6-'СЕТ СН'!$F$23</f>
        <v>1919.3223532800002</v>
      </c>
      <c r="H38" s="36">
        <f>SUMIFS(СВЦЭМ!$D$39:$D$782,СВЦЭМ!$A$39:$A$782,$A38,СВЦЭМ!$B$39:$B$782,H$11)+'СЕТ СН'!$F$11+СВЦЭМ!$D$10+'СЕТ СН'!$F$6-'СЕТ СН'!$F$23</f>
        <v>1844.0698108900001</v>
      </c>
      <c r="I38" s="36">
        <f>SUMIFS(СВЦЭМ!$D$39:$D$782,СВЦЭМ!$A$39:$A$782,$A38,СВЦЭМ!$B$39:$B$782,I$11)+'СЕТ СН'!$F$11+СВЦЭМ!$D$10+'СЕТ СН'!$F$6-'СЕТ СН'!$F$23</f>
        <v>1728.0314302300003</v>
      </c>
      <c r="J38" s="36">
        <f>SUMIFS(СВЦЭМ!$D$39:$D$782,СВЦЭМ!$A$39:$A$782,$A38,СВЦЭМ!$B$39:$B$782,J$11)+'СЕТ СН'!$F$11+СВЦЭМ!$D$10+'СЕТ СН'!$F$6-'СЕТ СН'!$F$23</f>
        <v>1635.64732925</v>
      </c>
      <c r="K38" s="36">
        <f>SUMIFS(СВЦЭМ!$D$39:$D$782,СВЦЭМ!$A$39:$A$782,$A38,СВЦЭМ!$B$39:$B$782,K$11)+'СЕТ СН'!$F$11+СВЦЭМ!$D$10+'СЕТ СН'!$F$6-'СЕТ СН'!$F$23</f>
        <v>1645.09071748</v>
      </c>
      <c r="L38" s="36">
        <f>SUMIFS(СВЦЭМ!$D$39:$D$782,СВЦЭМ!$A$39:$A$782,$A38,СВЦЭМ!$B$39:$B$782,L$11)+'СЕТ СН'!$F$11+СВЦЭМ!$D$10+'СЕТ СН'!$F$6-'СЕТ СН'!$F$23</f>
        <v>1640.4441039000003</v>
      </c>
      <c r="M38" s="36">
        <f>SUMIFS(СВЦЭМ!$D$39:$D$782,СВЦЭМ!$A$39:$A$782,$A38,СВЦЭМ!$B$39:$B$782,M$11)+'СЕТ СН'!$F$11+СВЦЭМ!$D$10+'СЕТ СН'!$F$6-'СЕТ СН'!$F$23</f>
        <v>1655.34532205</v>
      </c>
      <c r="N38" s="36">
        <f>SUMIFS(СВЦЭМ!$D$39:$D$782,СВЦЭМ!$A$39:$A$782,$A38,СВЦЭМ!$B$39:$B$782,N$11)+'СЕТ СН'!$F$11+СВЦЭМ!$D$10+'СЕТ СН'!$F$6-'СЕТ СН'!$F$23</f>
        <v>1782.0848651300003</v>
      </c>
      <c r="O38" s="36">
        <f>SUMIFS(СВЦЭМ!$D$39:$D$782,СВЦЭМ!$A$39:$A$782,$A38,СВЦЭМ!$B$39:$B$782,O$11)+'СЕТ СН'!$F$11+СВЦЭМ!$D$10+'СЕТ СН'!$F$6-'СЕТ СН'!$F$23</f>
        <v>1792.2263489500001</v>
      </c>
      <c r="P38" s="36">
        <f>SUMIFS(СВЦЭМ!$D$39:$D$782,СВЦЭМ!$A$39:$A$782,$A38,СВЦЭМ!$B$39:$B$782,P$11)+'СЕТ СН'!$F$11+СВЦЭМ!$D$10+'СЕТ СН'!$F$6-'СЕТ СН'!$F$23</f>
        <v>1811.20483302</v>
      </c>
      <c r="Q38" s="36">
        <f>SUMIFS(СВЦЭМ!$D$39:$D$782,СВЦЭМ!$A$39:$A$782,$A38,СВЦЭМ!$B$39:$B$782,Q$11)+'СЕТ СН'!$F$11+СВЦЭМ!$D$10+'СЕТ СН'!$F$6-'СЕТ СН'!$F$23</f>
        <v>1818.99999149</v>
      </c>
      <c r="R38" s="36">
        <f>SUMIFS(СВЦЭМ!$D$39:$D$782,СВЦЭМ!$A$39:$A$782,$A38,СВЦЭМ!$B$39:$B$782,R$11)+'СЕТ СН'!$F$11+СВЦЭМ!$D$10+'СЕТ СН'!$F$6-'СЕТ СН'!$F$23</f>
        <v>1804.1838688600001</v>
      </c>
      <c r="S38" s="36">
        <f>SUMIFS(СВЦЭМ!$D$39:$D$782,СВЦЭМ!$A$39:$A$782,$A38,СВЦЭМ!$B$39:$B$782,S$11)+'СЕТ СН'!$F$11+СВЦЭМ!$D$10+'СЕТ СН'!$F$6-'СЕТ СН'!$F$23</f>
        <v>1770.1018756000003</v>
      </c>
      <c r="T38" s="36">
        <f>SUMIFS(СВЦЭМ!$D$39:$D$782,СВЦЭМ!$A$39:$A$782,$A38,СВЦЭМ!$B$39:$B$782,T$11)+'СЕТ СН'!$F$11+СВЦЭМ!$D$10+'СЕТ СН'!$F$6-'СЕТ СН'!$F$23</f>
        <v>1719.1610125900002</v>
      </c>
      <c r="U38" s="36">
        <f>SUMIFS(СВЦЭМ!$D$39:$D$782,СВЦЭМ!$A$39:$A$782,$A38,СВЦЭМ!$B$39:$B$782,U$11)+'СЕТ СН'!$F$11+СВЦЭМ!$D$10+'СЕТ СН'!$F$6-'СЕТ СН'!$F$23</f>
        <v>1654.4925984700003</v>
      </c>
      <c r="V38" s="36">
        <f>SUMIFS(СВЦЭМ!$D$39:$D$782,СВЦЭМ!$A$39:$A$782,$A38,СВЦЭМ!$B$39:$B$782,V$11)+'СЕТ СН'!$F$11+СВЦЭМ!$D$10+'СЕТ СН'!$F$6-'СЕТ СН'!$F$23</f>
        <v>1640.3952146300003</v>
      </c>
      <c r="W38" s="36">
        <f>SUMIFS(СВЦЭМ!$D$39:$D$782,СВЦЭМ!$A$39:$A$782,$A38,СВЦЭМ!$B$39:$B$782,W$11)+'СЕТ СН'!$F$11+СВЦЭМ!$D$10+'СЕТ СН'!$F$6-'СЕТ СН'!$F$23</f>
        <v>1676.4636934600003</v>
      </c>
      <c r="X38" s="36">
        <f>SUMIFS(СВЦЭМ!$D$39:$D$782,СВЦЭМ!$A$39:$A$782,$A38,СВЦЭМ!$B$39:$B$782,X$11)+'СЕТ СН'!$F$11+СВЦЭМ!$D$10+'СЕТ СН'!$F$6-'СЕТ СН'!$F$23</f>
        <v>1681.1003709300003</v>
      </c>
      <c r="Y38" s="36">
        <f>SUMIFS(СВЦЭМ!$D$39:$D$782,СВЦЭМ!$A$39:$A$782,$A38,СВЦЭМ!$B$39:$B$782,Y$11)+'СЕТ СН'!$F$11+СВЦЭМ!$D$10+'СЕТ СН'!$F$6-'СЕТ СН'!$F$23</f>
        <v>1795.6361193500002</v>
      </c>
    </row>
    <row r="39" spans="1:27" ht="15.75" x14ac:dyDescent="0.2">
      <c r="A39" s="35">
        <f t="shared" si="0"/>
        <v>45074</v>
      </c>
      <c r="B39" s="36">
        <f>SUMIFS(СВЦЭМ!$D$39:$D$782,СВЦЭМ!$A$39:$A$782,$A39,СВЦЭМ!$B$39:$B$782,B$11)+'СЕТ СН'!$F$11+СВЦЭМ!$D$10+'СЕТ СН'!$F$6-'СЕТ СН'!$F$23</f>
        <v>1652.99385394</v>
      </c>
      <c r="C39" s="36">
        <f>SUMIFS(СВЦЭМ!$D$39:$D$782,СВЦЭМ!$A$39:$A$782,$A39,СВЦЭМ!$B$39:$B$782,C$11)+'СЕТ СН'!$F$11+СВЦЭМ!$D$10+'СЕТ СН'!$F$6-'СЕТ СН'!$F$23</f>
        <v>1741.3454468600003</v>
      </c>
      <c r="D39" s="36">
        <f>SUMIFS(СВЦЭМ!$D$39:$D$782,СВЦЭМ!$A$39:$A$782,$A39,СВЦЭМ!$B$39:$B$782,D$11)+'СЕТ СН'!$F$11+СВЦЭМ!$D$10+'СЕТ СН'!$F$6-'СЕТ СН'!$F$23</f>
        <v>1803.74227763</v>
      </c>
      <c r="E39" s="36">
        <f>SUMIFS(СВЦЭМ!$D$39:$D$782,СВЦЭМ!$A$39:$A$782,$A39,СВЦЭМ!$B$39:$B$782,E$11)+'СЕТ СН'!$F$11+СВЦЭМ!$D$10+'СЕТ СН'!$F$6-'СЕТ СН'!$F$23</f>
        <v>1812.5929718900002</v>
      </c>
      <c r="F39" s="36">
        <f>SUMIFS(СВЦЭМ!$D$39:$D$782,СВЦЭМ!$A$39:$A$782,$A39,СВЦЭМ!$B$39:$B$782,F$11)+'СЕТ СН'!$F$11+СВЦЭМ!$D$10+'СЕТ СН'!$F$6-'СЕТ СН'!$F$23</f>
        <v>1818.4876458700001</v>
      </c>
      <c r="G39" s="36">
        <f>SUMIFS(СВЦЭМ!$D$39:$D$782,СВЦЭМ!$A$39:$A$782,$A39,СВЦЭМ!$B$39:$B$782,G$11)+'СЕТ СН'!$F$11+СВЦЭМ!$D$10+'СЕТ СН'!$F$6-'СЕТ СН'!$F$23</f>
        <v>1885.1369281400002</v>
      </c>
      <c r="H39" s="36">
        <f>SUMIFS(СВЦЭМ!$D$39:$D$782,СВЦЭМ!$A$39:$A$782,$A39,СВЦЭМ!$B$39:$B$782,H$11)+'СЕТ СН'!$F$11+СВЦЭМ!$D$10+'СЕТ СН'!$F$6-'СЕТ СН'!$F$23</f>
        <v>1826.8195423400002</v>
      </c>
      <c r="I39" s="36">
        <f>SUMIFS(СВЦЭМ!$D$39:$D$782,СВЦЭМ!$A$39:$A$782,$A39,СВЦЭМ!$B$39:$B$782,I$11)+'СЕТ СН'!$F$11+СВЦЭМ!$D$10+'СЕТ СН'!$F$6-'СЕТ СН'!$F$23</f>
        <v>1784.1699185699999</v>
      </c>
      <c r="J39" s="36">
        <f>SUMIFS(СВЦЭМ!$D$39:$D$782,СВЦЭМ!$A$39:$A$782,$A39,СВЦЭМ!$B$39:$B$782,J$11)+'СЕТ СН'!$F$11+СВЦЭМ!$D$10+'СЕТ СН'!$F$6-'СЕТ СН'!$F$23</f>
        <v>1708.2924947700003</v>
      </c>
      <c r="K39" s="36">
        <f>SUMIFS(СВЦЭМ!$D$39:$D$782,СВЦЭМ!$A$39:$A$782,$A39,СВЦЭМ!$B$39:$B$782,K$11)+'СЕТ СН'!$F$11+СВЦЭМ!$D$10+'СЕТ СН'!$F$6-'СЕТ СН'!$F$23</f>
        <v>1638.4251956900002</v>
      </c>
      <c r="L39" s="36">
        <f>SUMIFS(СВЦЭМ!$D$39:$D$782,СВЦЭМ!$A$39:$A$782,$A39,СВЦЭМ!$B$39:$B$782,L$11)+'СЕТ СН'!$F$11+СВЦЭМ!$D$10+'СЕТ СН'!$F$6-'СЕТ СН'!$F$23</f>
        <v>1630.5920000400001</v>
      </c>
      <c r="M39" s="36">
        <f>SUMIFS(СВЦЭМ!$D$39:$D$782,СВЦЭМ!$A$39:$A$782,$A39,СВЦЭМ!$B$39:$B$782,M$11)+'СЕТ СН'!$F$11+СВЦЭМ!$D$10+'СЕТ СН'!$F$6-'СЕТ СН'!$F$23</f>
        <v>1605.3924526700002</v>
      </c>
      <c r="N39" s="36">
        <f>SUMIFS(СВЦЭМ!$D$39:$D$782,СВЦЭМ!$A$39:$A$782,$A39,СВЦЭМ!$B$39:$B$782,N$11)+'СЕТ СН'!$F$11+СВЦЭМ!$D$10+'СЕТ СН'!$F$6-'СЕТ СН'!$F$23</f>
        <v>1647.5928107300001</v>
      </c>
      <c r="O39" s="36">
        <f>SUMIFS(СВЦЭМ!$D$39:$D$782,СВЦЭМ!$A$39:$A$782,$A39,СВЦЭМ!$B$39:$B$782,O$11)+'СЕТ СН'!$F$11+СВЦЭМ!$D$10+'СЕТ СН'!$F$6-'СЕТ СН'!$F$23</f>
        <v>1671.7327598500001</v>
      </c>
      <c r="P39" s="36">
        <f>SUMIFS(СВЦЭМ!$D$39:$D$782,СВЦЭМ!$A$39:$A$782,$A39,СВЦЭМ!$B$39:$B$782,P$11)+'СЕТ СН'!$F$11+СВЦЭМ!$D$10+'СЕТ СН'!$F$6-'СЕТ СН'!$F$23</f>
        <v>1681.4603164700002</v>
      </c>
      <c r="Q39" s="36">
        <f>SUMIFS(СВЦЭМ!$D$39:$D$782,СВЦЭМ!$A$39:$A$782,$A39,СВЦЭМ!$B$39:$B$782,Q$11)+'СЕТ СН'!$F$11+СВЦЭМ!$D$10+'СЕТ СН'!$F$6-'СЕТ СН'!$F$23</f>
        <v>1698.35456677</v>
      </c>
      <c r="R39" s="36">
        <f>SUMIFS(СВЦЭМ!$D$39:$D$782,СВЦЭМ!$A$39:$A$782,$A39,СВЦЭМ!$B$39:$B$782,R$11)+'СЕТ СН'!$F$11+СВЦЭМ!$D$10+'СЕТ СН'!$F$6-'СЕТ СН'!$F$23</f>
        <v>1674.8501604100002</v>
      </c>
      <c r="S39" s="36">
        <f>SUMIFS(СВЦЭМ!$D$39:$D$782,СВЦЭМ!$A$39:$A$782,$A39,СВЦЭМ!$B$39:$B$782,S$11)+'СЕТ СН'!$F$11+СВЦЭМ!$D$10+'СЕТ СН'!$F$6-'СЕТ СН'!$F$23</f>
        <v>1653.08958188</v>
      </c>
      <c r="T39" s="36">
        <f>SUMIFS(СВЦЭМ!$D$39:$D$782,СВЦЭМ!$A$39:$A$782,$A39,СВЦЭМ!$B$39:$B$782,T$11)+'СЕТ СН'!$F$11+СВЦЭМ!$D$10+'СЕТ СН'!$F$6-'СЕТ СН'!$F$23</f>
        <v>1618.6366913800002</v>
      </c>
      <c r="U39" s="36">
        <f>SUMIFS(СВЦЭМ!$D$39:$D$782,СВЦЭМ!$A$39:$A$782,$A39,СВЦЭМ!$B$39:$B$782,U$11)+'СЕТ СН'!$F$11+СВЦЭМ!$D$10+'СЕТ СН'!$F$6-'СЕТ СН'!$F$23</f>
        <v>1614.4733758000002</v>
      </c>
      <c r="V39" s="36">
        <f>SUMIFS(СВЦЭМ!$D$39:$D$782,СВЦЭМ!$A$39:$A$782,$A39,СВЦЭМ!$B$39:$B$782,V$11)+'СЕТ СН'!$F$11+СВЦЭМ!$D$10+'СЕТ СН'!$F$6-'СЕТ СН'!$F$23</f>
        <v>1593.73856862</v>
      </c>
      <c r="W39" s="36">
        <f>SUMIFS(СВЦЭМ!$D$39:$D$782,СВЦЭМ!$A$39:$A$782,$A39,СВЦЭМ!$B$39:$B$782,W$11)+'СЕТ СН'!$F$11+СВЦЭМ!$D$10+'СЕТ СН'!$F$6-'СЕТ СН'!$F$23</f>
        <v>1572.8528224900001</v>
      </c>
      <c r="X39" s="36">
        <f>SUMIFS(СВЦЭМ!$D$39:$D$782,СВЦЭМ!$A$39:$A$782,$A39,СВЦЭМ!$B$39:$B$782,X$11)+'СЕТ СН'!$F$11+СВЦЭМ!$D$10+'СЕТ СН'!$F$6-'СЕТ СН'!$F$23</f>
        <v>1596.9370785800002</v>
      </c>
      <c r="Y39" s="36">
        <f>SUMIFS(СВЦЭМ!$D$39:$D$782,СВЦЭМ!$A$39:$A$782,$A39,СВЦЭМ!$B$39:$B$782,Y$11)+'СЕТ СН'!$F$11+СВЦЭМ!$D$10+'СЕТ СН'!$F$6-'СЕТ СН'!$F$23</f>
        <v>1653.22506015</v>
      </c>
    </row>
    <row r="40" spans="1:27" ht="15.75" x14ac:dyDescent="0.2">
      <c r="A40" s="35">
        <f t="shared" si="0"/>
        <v>45075</v>
      </c>
      <c r="B40" s="36">
        <f>SUMIFS(СВЦЭМ!$D$39:$D$782,СВЦЭМ!$A$39:$A$782,$A40,СВЦЭМ!$B$39:$B$782,B$11)+'СЕТ СН'!$F$11+СВЦЭМ!$D$10+'СЕТ СН'!$F$6-'СЕТ СН'!$F$23</f>
        <v>1647.7107663100001</v>
      </c>
      <c r="C40" s="36">
        <f>SUMIFS(СВЦЭМ!$D$39:$D$782,СВЦЭМ!$A$39:$A$782,$A40,СВЦЭМ!$B$39:$B$782,C$11)+'СЕТ СН'!$F$11+СВЦЭМ!$D$10+'СЕТ СН'!$F$6-'СЕТ СН'!$F$23</f>
        <v>1746.9430789000003</v>
      </c>
      <c r="D40" s="36">
        <f>SUMIFS(СВЦЭМ!$D$39:$D$782,СВЦЭМ!$A$39:$A$782,$A40,СВЦЭМ!$B$39:$B$782,D$11)+'СЕТ СН'!$F$11+СВЦЭМ!$D$10+'СЕТ СН'!$F$6-'СЕТ СН'!$F$23</f>
        <v>1834.9331107500002</v>
      </c>
      <c r="E40" s="36">
        <f>SUMIFS(СВЦЭМ!$D$39:$D$782,СВЦЭМ!$A$39:$A$782,$A40,СВЦЭМ!$B$39:$B$782,E$11)+'СЕТ СН'!$F$11+СВЦЭМ!$D$10+'СЕТ СН'!$F$6-'СЕТ СН'!$F$23</f>
        <v>1913.9011369700002</v>
      </c>
      <c r="F40" s="36">
        <f>SUMIFS(СВЦЭМ!$D$39:$D$782,СВЦЭМ!$A$39:$A$782,$A40,СВЦЭМ!$B$39:$B$782,F$11)+'СЕТ СН'!$F$11+СВЦЭМ!$D$10+'СЕТ СН'!$F$6-'СЕТ СН'!$F$23</f>
        <v>1905.7929827500002</v>
      </c>
      <c r="G40" s="36">
        <f>SUMIFS(СВЦЭМ!$D$39:$D$782,СВЦЭМ!$A$39:$A$782,$A40,СВЦЭМ!$B$39:$B$782,G$11)+'СЕТ СН'!$F$11+СВЦЭМ!$D$10+'СЕТ СН'!$F$6-'СЕТ СН'!$F$23</f>
        <v>1894.2100506699999</v>
      </c>
      <c r="H40" s="36">
        <f>SUMIFS(СВЦЭМ!$D$39:$D$782,СВЦЭМ!$A$39:$A$782,$A40,СВЦЭМ!$B$39:$B$782,H$11)+'СЕТ СН'!$F$11+СВЦЭМ!$D$10+'СЕТ СН'!$F$6-'СЕТ СН'!$F$23</f>
        <v>1824.72765334</v>
      </c>
      <c r="I40" s="36">
        <f>SUMIFS(СВЦЭМ!$D$39:$D$782,СВЦЭМ!$A$39:$A$782,$A40,СВЦЭМ!$B$39:$B$782,I$11)+'СЕТ СН'!$F$11+СВЦЭМ!$D$10+'СЕТ СН'!$F$6-'СЕТ СН'!$F$23</f>
        <v>1772.1240663600001</v>
      </c>
      <c r="J40" s="36">
        <f>SUMIFS(СВЦЭМ!$D$39:$D$782,СВЦЭМ!$A$39:$A$782,$A40,СВЦЭМ!$B$39:$B$782,J$11)+'СЕТ СН'!$F$11+СВЦЭМ!$D$10+'СЕТ СН'!$F$6-'СЕТ СН'!$F$23</f>
        <v>1730.8226819199999</v>
      </c>
      <c r="K40" s="36">
        <f>SUMIFS(СВЦЭМ!$D$39:$D$782,СВЦЭМ!$A$39:$A$782,$A40,СВЦЭМ!$B$39:$B$782,K$11)+'СЕТ СН'!$F$11+СВЦЭМ!$D$10+'СЕТ СН'!$F$6-'СЕТ СН'!$F$23</f>
        <v>1739.2252915600002</v>
      </c>
      <c r="L40" s="36">
        <f>SUMIFS(СВЦЭМ!$D$39:$D$782,СВЦЭМ!$A$39:$A$782,$A40,СВЦЭМ!$B$39:$B$782,L$11)+'СЕТ СН'!$F$11+СВЦЭМ!$D$10+'СЕТ СН'!$F$6-'СЕТ СН'!$F$23</f>
        <v>1743.9344699200001</v>
      </c>
      <c r="M40" s="36">
        <f>SUMIFS(СВЦЭМ!$D$39:$D$782,СВЦЭМ!$A$39:$A$782,$A40,СВЦЭМ!$B$39:$B$782,M$11)+'СЕТ СН'!$F$11+СВЦЭМ!$D$10+'СЕТ СН'!$F$6-'СЕТ СН'!$F$23</f>
        <v>1755.0744054900001</v>
      </c>
      <c r="N40" s="36">
        <f>SUMIFS(СВЦЭМ!$D$39:$D$782,СВЦЭМ!$A$39:$A$782,$A40,СВЦЭМ!$B$39:$B$782,N$11)+'СЕТ СН'!$F$11+СВЦЭМ!$D$10+'СЕТ СН'!$F$6-'СЕТ СН'!$F$23</f>
        <v>1752.2282318900002</v>
      </c>
      <c r="O40" s="36">
        <f>SUMIFS(СВЦЭМ!$D$39:$D$782,СВЦЭМ!$A$39:$A$782,$A40,СВЦЭМ!$B$39:$B$782,O$11)+'СЕТ СН'!$F$11+СВЦЭМ!$D$10+'СЕТ СН'!$F$6-'СЕТ СН'!$F$23</f>
        <v>1748.4909084400001</v>
      </c>
      <c r="P40" s="36">
        <f>SUMIFS(СВЦЭМ!$D$39:$D$782,СВЦЭМ!$A$39:$A$782,$A40,СВЦЭМ!$B$39:$B$782,P$11)+'СЕТ СН'!$F$11+СВЦЭМ!$D$10+'СЕТ СН'!$F$6-'СЕТ СН'!$F$23</f>
        <v>1741.4323255100003</v>
      </c>
      <c r="Q40" s="36">
        <f>SUMIFS(СВЦЭМ!$D$39:$D$782,СВЦЭМ!$A$39:$A$782,$A40,СВЦЭМ!$B$39:$B$782,Q$11)+'СЕТ СН'!$F$11+СВЦЭМ!$D$10+'СЕТ СН'!$F$6-'СЕТ СН'!$F$23</f>
        <v>1736.3179465799999</v>
      </c>
      <c r="R40" s="36">
        <f>SUMIFS(СВЦЭМ!$D$39:$D$782,СВЦЭМ!$A$39:$A$782,$A40,СВЦЭМ!$B$39:$B$782,R$11)+'СЕТ СН'!$F$11+СВЦЭМ!$D$10+'СЕТ СН'!$F$6-'СЕТ СН'!$F$23</f>
        <v>1727.6190224300003</v>
      </c>
      <c r="S40" s="36">
        <f>SUMIFS(СВЦЭМ!$D$39:$D$782,СВЦЭМ!$A$39:$A$782,$A40,СВЦЭМ!$B$39:$B$782,S$11)+'СЕТ СН'!$F$11+СВЦЭМ!$D$10+'СЕТ СН'!$F$6-'СЕТ СН'!$F$23</f>
        <v>1724.0064395100003</v>
      </c>
      <c r="T40" s="36">
        <f>SUMIFS(СВЦЭМ!$D$39:$D$782,СВЦЭМ!$A$39:$A$782,$A40,СВЦЭМ!$B$39:$B$782,T$11)+'СЕТ СН'!$F$11+СВЦЭМ!$D$10+'СЕТ СН'!$F$6-'СЕТ СН'!$F$23</f>
        <v>1645.8168831500002</v>
      </c>
      <c r="U40" s="36">
        <f>SUMIFS(СВЦЭМ!$D$39:$D$782,СВЦЭМ!$A$39:$A$782,$A40,СВЦЭМ!$B$39:$B$782,U$11)+'СЕТ СН'!$F$11+СВЦЭМ!$D$10+'СЕТ СН'!$F$6-'СЕТ СН'!$F$23</f>
        <v>1654.15884241</v>
      </c>
      <c r="V40" s="36">
        <f>SUMIFS(СВЦЭМ!$D$39:$D$782,СВЦЭМ!$A$39:$A$782,$A40,СВЦЭМ!$B$39:$B$782,V$11)+'СЕТ СН'!$F$11+СВЦЭМ!$D$10+'СЕТ СН'!$F$6-'СЕТ СН'!$F$23</f>
        <v>1662.99361804</v>
      </c>
      <c r="W40" s="36">
        <f>SUMIFS(СВЦЭМ!$D$39:$D$782,СВЦЭМ!$A$39:$A$782,$A40,СВЦЭМ!$B$39:$B$782,W$11)+'СЕТ СН'!$F$11+СВЦЭМ!$D$10+'СЕТ СН'!$F$6-'СЕТ СН'!$F$23</f>
        <v>1647.6910120800003</v>
      </c>
      <c r="X40" s="36">
        <f>SUMIFS(СВЦЭМ!$D$39:$D$782,СВЦЭМ!$A$39:$A$782,$A40,СВЦЭМ!$B$39:$B$782,X$11)+'СЕТ СН'!$F$11+СВЦЭМ!$D$10+'СЕТ СН'!$F$6-'СЕТ СН'!$F$23</f>
        <v>1699.0799907999999</v>
      </c>
      <c r="Y40" s="36">
        <f>SUMIFS(СВЦЭМ!$D$39:$D$782,СВЦЭМ!$A$39:$A$782,$A40,СВЦЭМ!$B$39:$B$782,Y$11)+'СЕТ СН'!$F$11+СВЦЭМ!$D$10+'СЕТ СН'!$F$6-'СЕТ СН'!$F$23</f>
        <v>1742.6266249099999</v>
      </c>
    </row>
    <row r="41" spans="1:27" ht="15.75" x14ac:dyDescent="0.2">
      <c r="A41" s="35">
        <f t="shared" si="0"/>
        <v>45076</v>
      </c>
      <c r="B41" s="36">
        <f>SUMIFS(СВЦЭМ!$D$39:$D$782,СВЦЭМ!$A$39:$A$782,$A41,СВЦЭМ!$B$39:$B$782,B$11)+'СЕТ СН'!$F$11+СВЦЭМ!$D$10+'СЕТ СН'!$F$6-'СЕТ СН'!$F$23</f>
        <v>1867.2622818200002</v>
      </c>
      <c r="C41" s="36">
        <f>SUMIFS(СВЦЭМ!$D$39:$D$782,СВЦЭМ!$A$39:$A$782,$A41,СВЦЭМ!$B$39:$B$782,C$11)+'СЕТ СН'!$F$11+СВЦЭМ!$D$10+'СЕТ СН'!$F$6-'СЕТ СН'!$F$23</f>
        <v>1927.4930777200002</v>
      </c>
      <c r="D41" s="36">
        <f>SUMIFS(СВЦЭМ!$D$39:$D$782,СВЦЭМ!$A$39:$A$782,$A41,СВЦЭМ!$B$39:$B$782,D$11)+'СЕТ СН'!$F$11+СВЦЭМ!$D$10+'СЕТ СН'!$F$6-'СЕТ СН'!$F$23</f>
        <v>1981.7796634000001</v>
      </c>
      <c r="E41" s="36">
        <f>SUMIFS(СВЦЭМ!$D$39:$D$782,СВЦЭМ!$A$39:$A$782,$A41,СВЦЭМ!$B$39:$B$782,E$11)+'СЕТ СН'!$F$11+СВЦЭМ!$D$10+'СЕТ СН'!$F$6-'СЕТ СН'!$F$23</f>
        <v>1975.6873025200002</v>
      </c>
      <c r="F41" s="36">
        <f>SUMIFS(СВЦЭМ!$D$39:$D$782,СВЦЭМ!$A$39:$A$782,$A41,СВЦЭМ!$B$39:$B$782,F$11)+'СЕТ СН'!$F$11+СВЦЭМ!$D$10+'СЕТ СН'!$F$6-'СЕТ СН'!$F$23</f>
        <v>1974.9741589</v>
      </c>
      <c r="G41" s="36">
        <f>SUMIFS(СВЦЭМ!$D$39:$D$782,СВЦЭМ!$A$39:$A$782,$A41,СВЦЭМ!$B$39:$B$782,G$11)+'СЕТ СН'!$F$11+СВЦЭМ!$D$10+'СЕТ СН'!$F$6-'СЕТ СН'!$F$23</f>
        <v>1923.49203622</v>
      </c>
      <c r="H41" s="36">
        <f>SUMIFS(СВЦЭМ!$D$39:$D$782,СВЦЭМ!$A$39:$A$782,$A41,СВЦЭМ!$B$39:$B$782,H$11)+'СЕТ СН'!$F$11+СВЦЭМ!$D$10+'СЕТ СН'!$F$6-'СЕТ СН'!$F$23</f>
        <v>1840.2804733900002</v>
      </c>
      <c r="I41" s="36">
        <f>SUMIFS(СВЦЭМ!$D$39:$D$782,СВЦЭМ!$A$39:$A$782,$A41,СВЦЭМ!$B$39:$B$782,I$11)+'СЕТ СН'!$F$11+СВЦЭМ!$D$10+'СЕТ СН'!$F$6-'СЕТ СН'!$F$23</f>
        <v>1795.982618</v>
      </c>
      <c r="J41" s="36">
        <f>SUMIFS(СВЦЭМ!$D$39:$D$782,СВЦЭМ!$A$39:$A$782,$A41,СВЦЭМ!$B$39:$B$782,J$11)+'СЕТ СН'!$F$11+СВЦЭМ!$D$10+'СЕТ СН'!$F$6-'СЕТ СН'!$F$23</f>
        <v>1746.5487148100001</v>
      </c>
      <c r="K41" s="36">
        <f>SUMIFS(СВЦЭМ!$D$39:$D$782,СВЦЭМ!$A$39:$A$782,$A41,СВЦЭМ!$B$39:$B$782,K$11)+'СЕТ СН'!$F$11+СВЦЭМ!$D$10+'СЕТ СН'!$F$6-'СЕТ СН'!$F$23</f>
        <v>1788.33045507</v>
      </c>
      <c r="L41" s="36">
        <f>SUMIFS(СВЦЭМ!$D$39:$D$782,СВЦЭМ!$A$39:$A$782,$A41,СВЦЭМ!$B$39:$B$782,L$11)+'СЕТ СН'!$F$11+СВЦЭМ!$D$10+'СЕТ СН'!$F$6-'СЕТ СН'!$F$23</f>
        <v>1774.0433360900001</v>
      </c>
      <c r="M41" s="36">
        <f>SUMIFS(СВЦЭМ!$D$39:$D$782,СВЦЭМ!$A$39:$A$782,$A41,СВЦЭМ!$B$39:$B$782,M$11)+'СЕТ СН'!$F$11+СВЦЭМ!$D$10+'СЕТ СН'!$F$6-'СЕТ СН'!$F$23</f>
        <v>1783.3123529499999</v>
      </c>
      <c r="N41" s="36">
        <f>SUMIFS(СВЦЭМ!$D$39:$D$782,СВЦЭМ!$A$39:$A$782,$A41,СВЦЭМ!$B$39:$B$782,N$11)+'СЕТ СН'!$F$11+СВЦЭМ!$D$10+'СЕТ СН'!$F$6-'СЕТ СН'!$F$23</f>
        <v>1815.8344521100003</v>
      </c>
      <c r="O41" s="36">
        <f>SUMIFS(СВЦЭМ!$D$39:$D$782,СВЦЭМ!$A$39:$A$782,$A41,СВЦЭМ!$B$39:$B$782,O$11)+'СЕТ СН'!$F$11+СВЦЭМ!$D$10+'СЕТ СН'!$F$6-'СЕТ СН'!$F$23</f>
        <v>1775.5708462800003</v>
      </c>
      <c r="P41" s="36">
        <f>SUMIFS(СВЦЭМ!$D$39:$D$782,СВЦЭМ!$A$39:$A$782,$A41,СВЦЭМ!$B$39:$B$782,P$11)+'СЕТ СН'!$F$11+СВЦЭМ!$D$10+'СЕТ СН'!$F$6-'СЕТ СН'!$F$23</f>
        <v>1782.74395095</v>
      </c>
      <c r="Q41" s="36">
        <f>SUMIFS(СВЦЭМ!$D$39:$D$782,СВЦЭМ!$A$39:$A$782,$A41,СВЦЭМ!$B$39:$B$782,Q$11)+'СЕТ СН'!$F$11+СВЦЭМ!$D$10+'СЕТ СН'!$F$6-'СЕТ СН'!$F$23</f>
        <v>1787.1828690900002</v>
      </c>
      <c r="R41" s="36">
        <f>SUMIFS(СВЦЭМ!$D$39:$D$782,СВЦЭМ!$A$39:$A$782,$A41,СВЦЭМ!$B$39:$B$782,R$11)+'СЕТ СН'!$F$11+СВЦЭМ!$D$10+'СЕТ СН'!$F$6-'СЕТ СН'!$F$23</f>
        <v>1803.5958097000002</v>
      </c>
      <c r="S41" s="36">
        <f>SUMIFS(СВЦЭМ!$D$39:$D$782,СВЦЭМ!$A$39:$A$782,$A41,СВЦЭМ!$B$39:$B$782,S$11)+'СЕТ СН'!$F$11+СВЦЭМ!$D$10+'СЕТ СН'!$F$6-'СЕТ СН'!$F$23</f>
        <v>1761.4628345599999</v>
      </c>
      <c r="T41" s="36">
        <f>SUMIFS(СВЦЭМ!$D$39:$D$782,СВЦЭМ!$A$39:$A$782,$A41,СВЦЭМ!$B$39:$B$782,T$11)+'СЕТ СН'!$F$11+СВЦЭМ!$D$10+'СЕТ СН'!$F$6-'СЕТ СН'!$F$23</f>
        <v>1736.5591262799999</v>
      </c>
      <c r="U41" s="36">
        <f>SUMIFS(СВЦЭМ!$D$39:$D$782,СВЦЭМ!$A$39:$A$782,$A41,СВЦЭМ!$B$39:$B$782,U$11)+'СЕТ СН'!$F$11+СВЦЭМ!$D$10+'СЕТ СН'!$F$6-'СЕТ СН'!$F$23</f>
        <v>1677.3829714500002</v>
      </c>
      <c r="V41" s="36">
        <f>SUMIFS(СВЦЭМ!$D$39:$D$782,СВЦЭМ!$A$39:$A$782,$A41,СВЦЭМ!$B$39:$B$782,V$11)+'СЕТ СН'!$F$11+СВЦЭМ!$D$10+'СЕТ СН'!$F$6-'СЕТ СН'!$F$23</f>
        <v>1651.4403585099999</v>
      </c>
      <c r="W41" s="36">
        <f>SUMIFS(СВЦЭМ!$D$39:$D$782,СВЦЭМ!$A$39:$A$782,$A41,СВЦЭМ!$B$39:$B$782,W$11)+'СЕТ СН'!$F$11+СВЦЭМ!$D$10+'СЕТ СН'!$F$6-'СЕТ СН'!$F$23</f>
        <v>1680.25737768</v>
      </c>
      <c r="X41" s="36">
        <f>SUMIFS(СВЦЭМ!$D$39:$D$782,СВЦЭМ!$A$39:$A$782,$A41,СВЦЭМ!$B$39:$B$782,X$11)+'СЕТ СН'!$F$11+СВЦЭМ!$D$10+'СЕТ СН'!$F$6-'СЕТ СН'!$F$23</f>
        <v>1750.17545784</v>
      </c>
      <c r="Y41" s="36">
        <f>SUMIFS(СВЦЭМ!$D$39:$D$782,СВЦЭМ!$A$39:$A$782,$A41,СВЦЭМ!$B$39:$B$782,Y$11)+'СЕТ СН'!$F$11+СВЦЭМ!$D$10+'СЕТ СН'!$F$6-'СЕТ СН'!$F$23</f>
        <v>1792.6162399099999</v>
      </c>
    </row>
    <row r="42" spans="1:27" ht="15.75" x14ac:dyDescent="0.2">
      <c r="A42" s="35">
        <f t="shared" si="0"/>
        <v>45077</v>
      </c>
      <c r="B42" s="36">
        <f>SUMIFS(СВЦЭМ!$D$39:$D$782,СВЦЭМ!$A$39:$A$782,$A42,СВЦЭМ!$B$39:$B$782,B$11)+'СЕТ СН'!$F$11+СВЦЭМ!$D$10+'СЕТ СН'!$F$6-'СЕТ СН'!$F$23</f>
        <v>1919.6008700500001</v>
      </c>
      <c r="C42" s="36">
        <f>SUMIFS(СВЦЭМ!$D$39:$D$782,СВЦЭМ!$A$39:$A$782,$A42,СВЦЭМ!$B$39:$B$782,C$11)+'СЕТ СН'!$F$11+СВЦЭМ!$D$10+'СЕТ СН'!$F$6-'СЕТ СН'!$F$23</f>
        <v>1980.0129639900001</v>
      </c>
      <c r="D42" s="36">
        <f>SUMIFS(СВЦЭМ!$D$39:$D$782,СВЦЭМ!$A$39:$A$782,$A42,СВЦЭМ!$B$39:$B$782,D$11)+'СЕТ СН'!$F$11+СВЦЭМ!$D$10+'СЕТ СН'!$F$6-'СЕТ СН'!$F$23</f>
        <v>1993.1976847199999</v>
      </c>
      <c r="E42" s="36">
        <f>SUMIFS(СВЦЭМ!$D$39:$D$782,СВЦЭМ!$A$39:$A$782,$A42,СВЦЭМ!$B$39:$B$782,E$11)+'СЕТ СН'!$F$11+СВЦЭМ!$D$10+'СЕТ СН'!$F$6-'СЕТ СН'!$F$23</f>
        <v>1963.9752052600002</v>
      </c>
      <c r="F42" s="36">
        <f>SUMIFS(СВЦЭМ!$D$39:$D$782,СВЦЭМ!$A$39:$A$782,$A42,СВЦЭМ!$B$39:$B$782,F$11)+'СЕТ СН'!$F$11+СВЦЭМ!$D$10+'СЕТ СН'!$F$6-'СЕТ СН'!$F$23</f>
        <v>1976.98207972</v>
      </c>
      <c r="G42" s="36">
        <f>SUMIFS(СВЦЭМ!$D$39:$D$782,СВЦЭМ!$A$39:$A$782,$A42,СВЦЭМ!$B$39:$B$782,G$11)+'СЕТ СН'!$F$11+СВЦЭМ!$D$10+'СЕТ СН'!$F$6-'СЕТ СН'!$F$23</f>
        <v>1973.6564213500001</v>
      </c>
      <c r="H42" s="36">
        <f>SUMIFS(СВЦЭМ!$D$39:$D$782,СВЦЭМ!$A$39:$A$782,$A42,СВЦЭМ!$B$39:$B$782,H$11)+'СЕТ СН'!$F$11+СВЦЭМ!$D$10+'СЕТ СН'!$F$6-'СЕТ СН'!$F$23</f>
        <v>1822.4076199400001</v>
      </c>
      <c r="I42" s="36">
        <f>SUMIFS(СВЦЭМ!$D$39:$D$782,СВЦЭМ!$A$39:$A$782,$A42,СВЦЭМ!$B$39:$B$782,I$11)+'СЕТ СН'!$F$11+СВЦЭМ!$D$10+'СЕТ СН'!$F$6-'СЕТ СН'!$F$23</f>
        <v>1794.9882957899999</v>
      </c>
      <c r="J42" s="36">
        <f>SUMIFS(СВЦЭМ!$D$39:$D$782,СВЦЭМ!$A$39:$A$782,$A42,СВЦЭМ!$B$39:$B$782,J$11)+'СЕТ СН'!$F$11+СВЦЭМ!$D$10+'СЕТ СН'!$F$6-'СЕТ СН'!$F$23</f>
        <v>1735.1927543400002</v>
      </c>
      <c r="K42" s="36">
        <f>SUMIFS(СВЦЭМ!$D$39:$D$782,СВЦЭМ!$A$39:$A$782,$A42,СВЦЭМ!$B$39:$B$782,K$11)+'СЕТ СН'!$F$11+СВЦЭМ!$D$10+'СЕТ СН'!$F$6-'СЕТ СН'!$F$23</f>
        <v>1739.6253647399999</v>
      </c>
      <c r="L42" s="36">
        <f>SUMIFS(СВЦЭМ!$D$39:$D$782,СВЦЭМ!$A$39:$A$782,$A42,СВЦЭМ!$B$39:$B$782,L$11)+'СЕТ СН'!$F$11+СВЦЭМ!$D$10+'СЕТ СН'!$F$6-'СЕТ СН'!$F$23</f>
        <v>1726.2952302600002</v>
      </c>
      <c r="M42" s="36">
        <f>SUMIFS(СВЦЭМ!$D$39:$D$782,СВЦЭМ!$A$39:$A$782,$A42,СВЦЭМ!$B$39:$B$782,M$11)+'СЕТ СН'!$F$11+СВЦЭМ!$D$10+'СЕТ СН'!$F$6-'СЕТ СН'!$F$23</f>
        <v>1748.6545331000002</v>
      </c>
      <c r="N42" s="36">
        <f>SUMIFS(СВЦЭМ!$D$39:$D$782,СВЦЭМ!$A$39:$A$782,$A42,СВЦЭМ!$B$39:$B$782,N$11)+'СЕТ СН'!$F$11+СВЦЭМ!$D$10+'СЕТ СН'!$F$6-'СЕТ СН'!$F$23</f>
        <v>1773.37479583</v>
      </c>
      <c r="O42" s="36">
        <f>SUMIFS(СВЦЭМ!$D$39:$D$782,СВЦЭМ!$A$39:$A$782,$A42,СВЦЭМ!$B$39:$B$782,O$11)+'СЕТ СН'!$F$11+СВЦЭМ!$D$10+'СЕТ СН'!$F$6-'СЕТ СН'!$F$23</f>
        <v>1738.0254306800002</v>
      </c>
      <c r="P42" s="36">
        <f>SUMIFS(СВЦЭМ!$D$39:$D$782,СВЦЭМ!$A$39:$A$782,$A42,СВЦЭМ!$B$39:$B$782,P$11)+'СЕТ СН'!$F$11+СВЦЭМ!$D$10+'СЕТ СН'!$F$6-'СЕТ СН'!$F$23</f>
        <v>1768.5917759500003</v>
      </c>
      <c r="Q42" s="36">
        <f>SUMIFS(СВЦЭМ!$D$39:$D$782,СВЦЭМ!$A$39:$A$782,$A42,СВЦЭМ!$B$39:$B$782,Q$11)+'СЕТ СН'!$F$11+СВЦЭМ!$D$10+'СЕТ СН'!$F$6-'СЕТ СН'!$F$23</f>
        <v>1762.1053192600002</v>
      </c>
      <c r="R42" s="36">
        <f>SUMIFS(СВЦЭМ!$D$39:$D$782,СВЦЭМ!$A$39:$A$782,$A42,СВЦЭМ!$B$39:$B$782,R$11)+'СЕТ СН'!$F$11+СВЦЭМ!$D$10+'СЕТ СН'!$F$6-'СЕТ СН'!$F$23</f>
        <v>1760.78216875</v>
      </c>
      <c r="S42" s="36">
        <f>SUMIFS(СВЦЭМ!$D$39:$D$782,СВЦЭМ!$A$39:$A$782,$A42,СВЦЭМ!$B$39:$B$782,S$11)+'СЕТ СН'!$F$11+СВЦЭМ!$D$10+'СЕТ СН'!$F$6-'СЕТ СН'!$F$23</f>
        <v>1751.91313511</v>
      </c>
      <c r="T42" s="36">
        <f>SUMIFS(СВЦЭМ!$D$39:$D$782,СВЦЭМ!$A$39:$A$782,$A42,СВЦЭМ!$B$39:$B$782,T$11)+'СЕТ СН'!$F$11+СВЦЭМ!$D$10+'СЕТ СН'!$F$6-'СЕТ СН'!$F$23</f>
        <v>1709.8125255800001</v>
      </c>
      <c r="U42" s="36">
        <f>SUMIFS(СВЦЭМ!$D$39:$D$782,СВЦЭМ!$A$39:$A$782,$A42,СВЦЭМ!$B$39:$B$782,U$11)+'СЕТ СН'!$F$11+СВЦЭМ!$D$10+'СЕТ СН'!$F$6-'СЕТ СН'!$F$23</f>
        <v>1648.4432682699999</v>
      </c>
      <c r="V42" s="36">
        <f>SUMIFS(СВЦЭМ!$D$39:$D$782,СВЦЭМ!$A$39:$A$782,$A42,СВЦЭМ!$B$39:$B$782,V$11)+'СЕТ СН'!$F$11+СВЦЭМ!$D$10+'СЕТ СН'!$F$6-'СЕТ СН'!$F$23</f>
        <v>1622.5814813699999</v>
      </c>
      <c r="W42" s="36">
        <f>SUMIFS(СВЦЭМ!$D$39:$D$782,СВЦЭМ!$A$39:$A$782,$A42,СВЦЭМ!$B$39:$B$782,W$11)+'СЕТ СН'!$F$11+СВЦЭМ!$D$10+'СЕТ СН'!$F$6-'СЕТ СН'!$F$23</f>
        <v>1625.5096846900001</v>
      </c>
      <c r="X42" s="36">
        <f>SUMIFS(СВЦЭМ!$D$39:$D$782,СВЦЭМ!$A$39:$A$782,$A42,СВЦЭМ!$B$39:$B$782,X$11)+'СЕТ СН'!$F$11+СВЦЭМ!$D$10+'СЕТ СН'!$F$6-'СЕТ СН'!$F$23</f>
        <v>1676.53351974</v>
      </c>
      <c r="Y42" s="36">
        <f>SUMIFS(СВЦЭМ!$D$39:$D$782,СВЦЭМ!$A$39:$A$782,$A42,СВЦЭМ!$B$39:$B$782,Y$11)+'СЕТ СН'!$F$11+СВЦЭМ!$D$10+'СЕТ СН'!$F$6-'СЕТ СН'!$F$23</f>
        <v>1735.5805868699999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01.05.2023</v>
      </c>
      <c r="B48" s="36">
        <f>SUMIFS(СВЦЭМ!$D$39:$D$782,СВЦЭМ!$A$39:$A$782,$A48,СВЦЭМ!$B$39:$B$782,B$47)+'СЕТ СН'!$G$11+СВЦЭМ!$D$10+'СЕТ СН'!$G$6-'СЕТ СН'!$G$23</f>
        <v>2092.30657006</v>
      </c>
      <c r="C48" s="36">
        <f>SUMIFS(СВЦЭМ!$D$39:$D$782,СВЦЭМ!$A$39:$A$782,$A48,СВЦЭМ!$B$39:$B$782,C$47)+'СЕТ СН'!$G$11+СВЦЭМ!$D$10+'СЕТ СН'!$G$6-'СЕТ СН'!$G$23</f>
        <v>2193.0397591599999</v>
      </c>
      <c r="D48" s="36">
        <f>SUMIFS(СВЦЭМ!$D$39:$D$782,СВЦЭМ!$A$39:$A$782,$A48,СВЦЭМ!$B$39:$B$782,D$47)+'СЕТ СН'!$G$11+СВЦЭМ!$D$10+'СЕТ СН'!$G$6-'СЕТ СН'!$G$23</f>
        <v>2250.5686550300002</v>
      </c>
      <c r="E48" s="36">
        <f>SUMIFS(СВЦЭМ!$D$39:$D$782,СВЦЭМ!$A$39:$A$782,$A48,СВЦЭМ!$B$39:$B$782,E$47)+'СЕТ СН'!$G$11+СВЦЭМ!$D$10+'СЕТ СН'!$G$6-'СЕТ СН'!$G$23</f>
        <v>2283.50852347</v>
      </c>
      <c r="F48" s="36">
        <f>SUMIFS(СВЦЭМ!$D$39:$D$782,СВЦЭМ!$A$39:$A$782,$A48,СВЦЭМ!$B$39:$B$782,F$47)+'СЕТ СН'!$G$11+СВЦЭМ!$D$10+'СЕТ СН'!$G$6-'СЕТ СН'!$G$23</f>
        <v>2287.69710386</v>
      </c>
      <c r="G48" s="36">
        <f>SUMIFS(СВЦЭМ!$D$39:$D$782,СВЦЭМ!$A$39:$A$782,$A48,СВЦЭМ!$B$39:$B$782,G$47)+'СЕТ СН'!$G$11+СВЦЭМ!$D$10+'СЕТ СН'!$G$6-'СЕТ СН'!$G$23</f>
        <v>2277.2807363800002</v>
      </c>
      <c r="H48" s="36">
        <f>SUMIFS(СВЦЭМ!$D$39:$D$782,СВЦЭМ!$A$39:$A$782,$A48,СВЦЭМ!$B$39:$B$782,H$47)+'СЕТ СН'!$G$11+СВЦЭМ!$D$10+'СЕТ СН'!$G$6-'СЕТ СН'!$G$23</f>
        <v>2278.5192324499999</v>
      </c>
      <c r="I48" s="36">
        <f>SUMIFS(СВЦЭМ!$D$39:$D$782,СВЦЭМ!$A$39:$A$782,$A48,СВЦЭМ!$B$39:$B$782,I$47)+'СЕТ СН'!$G$11+СВЦЭМ!$D$10+'СЕТ СН'!$G$6-'СЕТ СН'!$G$23</f>
        <v>2227.3375999899999</v>
      </c>
      <c r="J48" s="36">
        <f>SUMIFS(СВЦЭМ!$D$39:$D$782,СВЦЭМ!$A$39:$A$782,$A48,СВЦЭМ!$B$39:$B$782,J$47)+'СЕТ СН'!$G$11+СВЦЭМ!$D$10+'СЕТ СН'!$G$6-'СЕТ СН'!$G$23</f>
        <v>2176.94543518</v>
      </c>
      <c r="K48" s="36">
        <f>SUMIFS(СВЦЭМ!$D$39:$D$782,СВЦЭМ!$A$39:$A$782,$A48,СВЦЭМ!$B$39:$B$782,K$47)+'СЕТ СН'!$G$11+СВЦЭМ!$D$10+'СЕТ СН'!$G$6-'СЕТ СН'!$G$23</f>
        <v>2128.7565880400002</v>
      </c>
      <c r="L48" s="36">
        <f>SUMIFS(СВЦЭМ!$D$39:$D$782,СВЦЭМ!$A$39:$A$782,$A48,СВЦЭМ!$B$39:$B$782,L$47)+'СЕТ СН'!$G$11+СВЦЭМ!$D$10+'СЕТ СН'!$G$6-'СЕТ СН'!$G$23</f>
        <v>2094.9363119300001</v>
      </c>
      <c r="M48" s="36">
        <f>SUMIFS(СВЦЭМ!$D$39:$D$782,СВЦЭМ!$A$39:$A$782,$A48,СВЦЭМ!$B$39:$B$782,M$47)+'СЕТ СН'!$G$11+СВЦЭМ!$D$10+'СЕТ СН'!$G$6-'СЕТ СН'!$G$23</f>
        <v>2100.4527695100001</v>
      </c>
      <c r="N48" s="36">
        <f>SUMIFS(СВЦЭМ!$D$39:$D$782,СВЦЭМ!$A$39:$A$782,$A48,СВЦЭМ!$B$39:$B$782,N$47)+'СЕТ СН'!$G$11+СВЦЭМ!$D$10+'СЕТ СН'!$G$6-'СЕТ СН'!$G$23</f>
        <v>2133.5652846399998</v>
      </c>
      <c r="O48" s="36">
        <f>SUMIFS(СВЦЭМ!$D$39:$D$782,СВЦЭМ!$A$39:$A$782,$A48,СВЦЭМ!$B$39:$B$782,O$47)+'СЕТ СН'!$G$11+СВЦЭМ!$D$10+'СЕТ СН'!$G$6-'СЕТ СН'!$G$23</f>
        <v>2144.5738636300002</v>
      </c>
      <c r="P48" s="36">
        <f>SUMIFS(СВЦЭМ!$D$39:$D$782,СВЦЭМ!$A$39:$A$782,$A48,СВЦЭМ!$B$39:$B$782,P$47)+'СЕТ СН'!$G$11+СВЦЭМ!$D$10+'СЕТ СН'!$G$6-'СЕТ СН'!$G$23</f>
        <v>2142.6320338</v>
      </c>
      <c r="Q48" s="36">
        <f>SUMIFS(СВЦЭМ!$D$39:$D$782,СВЦЭМ!$A$39:$A$782,$A48,СВЦЭМ!$B$39:$B$782,Q$47)+'СЕТ СН'!$G$11+СВЦЭМ!$D$10+'СЕТ СН'!$G$6-'СЕТ СН'!$G$23</f>
        <v>2149.8551899100003</v>
      </c>
      <c r="R48" s="36">
        <f>SUMIFS(СВЦЭМ!$D$39:$D$782,СВЦЭМ!$A$39:$A$782,$A48,СВЦЭМ!$B$39:$B$782,R$47)+'СЕТ СН'!$G$11+СВЦЭМ!$D$10+'СЕТ СН'!$G$6-'СЕТ СН'!$G$23</f>
        <v>2146.6596158299999</v>
      </c>
      <c r="S48" s="36">
        <f>SUMIFS(СВЦЭМ!$D$39:$D$782,СВЦЭМ!$A$39:$A$782,$A48,СВЦЭМ!$B$39:$B$782,S$47)+'СЕТ СН'!$G$11+СВЦЭМ!$D$10+'СЕТ СН'!$G$6-'СЕТ СН'!$G$23</f>
        <v>2090.94994008</v>
      </c>
      <c r="T48" s="36">
        <f>SUMIFS(СВЦЭМ!$D$39:$D$782,СВЦЭМ!$A$39:$A$782,$A48,СВЦЭМ!$B$39:$B$782,T$47)+'СЕТ СН'!$G$11+СВЦЭМ!$D$10+'СЕТ СН'!$G$6-'СЕТ СН'!$G$23</f>
        <v>2061.09490478</v>
      </c>
      <c r="U48" s="36">
        <f>SUMIFS(СВЦЭМ!$D$39:$D$782,СВЦЭМ!$A$39:$A$782,$A48,СВЦЭМ!$B$39:$B$782,U$47)+'СЕТ СН'!$G$11+СВЦЭМ!$D$10+'СЕТ СН'!$G$6-'СЕТ СН'!$G$23</f>
        <v>2035.2284277100002</v>
      </c>
      <c r="V48" s="36">
        <f>SUMIFS(СВЦЭМ!$D$39:$D$782,СВЦЭМ!$A$39:$A$782,$A48,СВЦЭМ!$B$39:$B$782,V$47)+'СЕТ СН'!$G$11+СВЦЭМ!$D$10+'СЕТ СН'!$G$6-'СЕТ СН'!$G$23</f>
        <v>1983.6229451200002</v>
      </c>
      <c r="W48" s="36">
        <f>SUMIFS(СВЦЭМ!$D$39:$D$782,СВЦЭМ!$A$39:$A$782,$A48,СВЦЭМ!$B$39:$B$782,W$47)+'СЕТ СН'!$G$11+СВЦЭМ!$D$10+'СЕТ СН'!$G$6-'СЕТ СН'!$G$23</f>
        <v>1962.62115743</v>
      </c>
      <c r="X48" s="36">
        <f>SUMIFS(СВЦЭМ!$D$39:$D$782,СВЦЭМ!$A$39:$A$782,$A48,СВЦЭМ!$B$39:$B$782,X$47)+'СЕТ СН'!$G$11+СВЦЭМ!$D$10+'СЕТ СН'!$G$6-'СЕТ СН'!$G$23</f>
        <v>2000.6408338199999</v>
      </c>
      <c r="Y48" s="36">
        <f>SUMIFS(СВЦЭМ!$D$39:$D$782,СВЦЭМ!$A$39:$A$782,$A48,СВЦЭМ!$B$39:$B$782,Y$47)+'СЕТ СН'!$G$11+СВЦЭМ!$D$10+'СЕТ СН'!$G$6-'СЕТ СН'!$G$23</f>
        <v>2052.2937138299999</v>
      </c>
      <c r="AA48" s="45"/>
    </row>
    <row r="49" spans="1:25" ht="15.75" x14ac:dyDescent="0.2">
      <c r="A49" s="35">
        <f>A48+1</f>
        <v>45048</v>
      </c>
      <c r="B49" s="36">
        <f>SUMIFS(СВЦЭМ!$D$39:$D$782,СВЦЭМ!$A$39:$A$782,$A49,СВЦЭМ!$B$39:$B$782,B$47)+'СЕТ СН'!$G$11+СВЦЭМ!$D$10+'СЕТ СН'!$G$6-'СЕТ СН'!$G$23</f>
        <v>2134.2396384399999</v>
      </c>
      <c r="C49" s="36">
        <f>SUMIFS(СВЦЭМ!$D$39:$D$782,СВЦЭМ!$A$39:$A$782,$A49,СВЦЭМ!$B$39:$B$782,C$47)+'СЕТ СН'!$G$11+СВЦЭМ!$D$10+'СЕТ СН'!$G$6-'СЕТ СН'!$G$23</f>
        <v>2197.6445492299999</v>
      </c>
      <c r="D49" s="36">
        <f>SUMIFS(СВЦЭМ!$D$39:$D$782,СВЦЭМ!$A$39:$A$782,$A49,СВЦЭМ!$B$39:$B$782,D$47)+'СЕТ СН'!$G$11+СВЦЭМ!$D$10+'СЕТ СН'!$G$6-'СЕТ СН'!$G$23</f>
        <v>2253.0400920100001</v>
      </c>
      <c r="E49" s="36">
        <f>SUMIFS(СВЦЭМ!$D$39:$D$782,СВЦЭМ!$A$39:$A$782,$A49,СВЦЭМ!$B$39:$B$782,E$47)+'СЕТ СН'!$G$11+СВЦЭМ!$D$10+'СЕТ СН'!$G$6-'СЕТ СН'!$G$23</f>
        <v>2258.9941764300002</v>
      </c>
      <c r="F49" s="36">
        <f>SUMIFS(СВЦЭМ!$D$39:$D$782,СВЦЭМ!$A$39:$A$782,$A49,СВЦЭМ!$B$39:$B$782,F$47)+'СЕТ СН'!$G$11+СВЦЭМ!$D$10+'СЕТ СН'!$G$6-'СЕТ СН'!$G$23</f>
        <v>2267.21524499</v>
      </c>
      <c r="G49" s="36">
        <f>SUMIFS(СВЦЭМ!$D$39:$D$782,СВЦЭМ!$A$39:$A$782,$A49,СВЦЭМ!$B$39:$B$782,G$47)+'СЕТ СН'!$G$11+СВЦЭМ!$D$10+'СЕТ СН'!$G$6-'СЕТ СН'!$G$23</f>
        <v>2263.3705141700002</v>
      </c>
      <c r="H49" s="36">
        <f>SUMIFS(СВЦЭМ!$D$39:$D$782,СВЦЭМ!$A$39:$A$782,$A49,СВЦЭМ!$B$39:$B$782,H$47)+'СЕТ СН'!$G$11+СВЦЭМ!$D$10+'СЕТ СН'!$G$6-'СЕТ СН'!$G$23</f>
        <v>2298.1104903999999</v>
      </c>
      <c r="I49" s="36">
        <f>SUMIFS(СВЦЭМ!$D$39:$D$782,СВЦЭМ!$A$39:$A$782,$A49,СВЦЭМ!$B$39:$B$782,I$47)+'СЕТ СН'!$G$11+СВЦЭМ!$D$10+'СЕТ СН'!$G$6-'СЕТ СН'!$G$23</f>
        <v>2126.0758815100003</v>
      </c>
      <c r="J49" s="36">
        <f>SUMIFS(СВЦЭМ!$D$39:$D$782,СВЦЭМ!$A$39:$A$782,$A49,СВЦЭМ!$B$39:$B$782,J$47)+'СЕТ СН'!$G$11+СВЦЭМ!$D$10+'СЕТ СН'!$G$6-'СЕТ СН'!$G$23</f>
        <v>2099.65472783</v>
      </c>
      <c r="K49" s="36">
        <f>SUMIFS(СВЦЭМ!$D$39:$D$782,СВЦЭМ!$A$39:$A$782,$A49,СВЦЭМ!$B$39:$B$782,K$47)+'СЕТ СН'!$G$11+СВЦЭМ!$D$10+'СЕТ СН'!$G$6-'СЕТ СН'!$G$23</f>
        <v>2083.7468902999999</v>
      </c>
      <c r="L49" s="36">
        <f>SUMIFS(СВЦЭМ!$D$39:$D$782,СВЦЭМ!$A$39:$A$782,$A49,СВЦЭМ!$B$39:$B$782,L$47)+'СЕТ СН'!$G$11+СВЦЭМ!$D$10+'СЕТ СН'!$G$6-'СЕТ СН'!$G$23</f>
        <v>2083.1491758400002</v>
      </c>
      <c r="M49" s="36">
        <f>SUMIFS(СВЦЭМ!$D$39:$D$782,СВЦЭМ!$A$39:$A$782,$A49,СВЦЭМ!$B$39:$B$782,M$47)+'СЕТ СН'!$G$11+СВЦЭМ!$D$10+'СЕТ СН'!$G$6-'СЕТ СН'!$G$23</f>
        <v>2091.7105513400002</v>
      </c>
      <c r="N49" s="36">
        <f>SUMIFS(СВЦЭМ!$D$39:$D$782,СВЦЭМ!$A$39:$A$782,$A49,СВЦЭМ!$B$39:$B$782,N$47)+'СЕТ СН'!$G$11+СВЦЭМ!$D$10+'СЕТ СН'!$G$6-'СЕТ СН'!$G$23</f>
        <v>2112.9295734900002</v>
      </c>
      <c r="O49" s="36">
        <f>SUMIFS(СВЦЭМ!$D$39:$D$782,СВЦЭМ!$A$39:$A$782,$A49,СВЦЭМ!$B$39:$B$782,O$47)+'СЕТ СН'!$G$11+СВЦЭМ!$D$10+'СЕТ СН'!$G$6-'СЕТ СН'!$G$23</f>
        <v>2130.4361953900002</v>
      </c>
      <c r="P49" s="36">
        <f>SUMIFS(СВЦЭМ!$D$39:$D$782,СВЦЭМ!$A$39:$A$782,$A49,СВЦЭМ!$B$39:$B$782,P$47)+'СЕТ СН'!$G$11+СВЦЭМ!$D$10+'СЕТ СН'!$G$6-'СЕТ СН'!$G$23</f>
        <v>2083.0988597700002</v>
      </c>
      <c r="Q49" s="36">
        <f>SUMIFS(СВЦЭМ!$D$39:$D$782,СВЦЭМ!$A$39:$A$782,$A49,СВЦЭМ!$B$39:$B$782,Q$47)+'СЕТ СН'!$G$11+СВЦЭМ!$D$10+'СЕТ СН'!$G$6-'СЕТ СН'!$G$23</f>
        <v>2036.7540182799999</v>
      </c>
      <c r="R49" s="36">
        <f>SUMIFS(СВЦЭМ!$D$39:$D$782,СВЦЭМ!$A$39:$A$782,$A49,СВЦЭМ!$B$39:$B$782,R$47)+'СЕТ СН'!$G$11+СВЦЭМ!$D$10+'СЕТ СН'!$G$6-'СЕТ СН'!$G$23</f>
        <v>2039.0234214699999</v>
      </c>
      <c r="S49" s="36">
        <f>SUMIFS(СВЦЭМ!$D$39:$D$782,СВЦЭМ!$A$39:$A$782,$A49,СВЦЭМ!$B$39:$B$782,S$47)+'СЕТ СН'!$G$11+СВЦЭМ!$D$10+'СЕТ СН'!$G$6-'СЕТ СН'!$G$23</f>
        <v>2003.6384176300003</v>
      </c>
      <c r="T49" s="36">
        <f>SUMIFS(СВЦЭМ!$D$39:$D$782,СВЦЭМ!$A$39:$A$782,$A49,СВЦЭМ!$B$39:$B$782,T$47)+'СЕТ СН'!$G$11+СВЦЭМ!$D$10+'СЕТ СН'!$G$6-'СЕТ СН'!$G$23</f>
        <v>1966.4457517199999</v>
      </c>
      <c r="U49" s="36">
        <f>SUMIFS(СВЦЭМ!$D$39:$D$782,СВЦЭМ!$A$39:$A$782,$A49,СВЦЭМ!$B$39:$B$782,U$47)+'СЕТ СН'!$G$11+СВЦЭМ!$D$10+'СЕТ СН'!$G$6-'СЕТ СН'!$G$23</f>
        <v>1941.4173660599999</v>
      </c>
      <c r="V49" s="36">
        <f>SUMIFS(СВЦЭМ!$D$39:$D$782,СВЦЭМ!$A$39:$A$782,$A49,СВЦЭМ!$B$39:$B$782,V$47)+'СЕТ СН'!$G$11+СВЦЭМ!$D$10+'СЕТ СН'!$G$6-'СЕТ СН'!$G$23</f>
        <v>1933.3388819199999</v>
      </c>
      <c r="W49" s="36">
        <f>SUMIFS(СВЦЭМ!$D$39:$D$782,СВЦЭМ!$A$39:$A$782,$A49,СВЦЭМ!$B$39:$B$782,W$47)+'СЕТ СН'!$G$11+СВЦЭМ!$D$10+'СЕТ СН'!$G$6-'СЕТ СН'!$G$23</f>
        <v>1907.1171077899999</v>
      </c>
      <c r="X49" s="36">
        <f>SUMIFS(СВЦЭМ!$D$39:$D$782,СВЦЭМ!$A$39:$A$782,$A49,СВЦЭМ!$B$39:$B$782,X$47)+'СЕТ СН'!$G$11+СВЦЭМ!$D$10+'СЕТ СН'!$G$6-'СЕТ СН'!$G$23</f>
        <v>1952.4361448</v>
      </c>
      <c r="Y49" s="36">
        <f>SUMIFS(СВЦЭМ!$D$39:$D$782,СВЦЭМ!$A$39:$A$782,$A49,СВЦЭМ!$B$39:$B$782,Y$47)+'СЕТ СН'!$G$11+СВЦЭМ!$D$10+'СЕТ СН'!$G$6-'СЕТ СН'!$G$23</f>
        <v>1984.07598332</v>
      </c>
    </row>
    <row r="50" spans="1:25" ht="15.75" x14ac:dyDescent="0.2">
      <c r="A50" s="35">
        <f t="shared" ref="A50:A78" si="1">A49+1</f>
        <v>45049</v>
      </c>
      <c r="B50" s="36">
        <f>SUMIFS(СВЦЭМ!$D$39:$D$782,СВЦЭМ!$A$39:$A$782,$A50,СВЦЭМ!$B$39:$B$782,B$47)+'СЕТ СН'!$G$11+СВЦЭМ!$D$10+'СЕТ СН'!$G$6-'СЕТ СН'!$G$23</f>
        <v>2121.3795156599999</v>
      </c>
      <c r="C50" s="36">
        <f>SUMIFS(СВЦЭМ!$D$39:$D$782,СВЦЭМ!$A$39:$A$782,$A50,СВЦЭМ!$B$39:$B$782,C$47)+'СЕТ СН'!$G$11+СВЦЭМ!$D$10+'СЕТ СН'!$G$6-'СЕТ СН'!$G$23</f>
        <v>2184.3170392000002</v>
      </c>
      <c r="D50" s="36">
        <f>SUMIFS(СВЦЭМ!$D$39:$D$782,СВЦЭМ!$A$39:$A$782,$A50,СВЦЭМ!$B$39:$B$782,D$47)+'СЕТ СН'!$G$11+СВЦЭМ!$D$10+'СЕТ СН'!$G$6-'СЕТ СН'!$G$23</f>
        <v>2255.2999037099999</v>
      </c>
      <c r="E50" s="36">
        <f>SUMIFS(СВЦЭМ!$D$39:$D$782,СВЦЭМ!$A$39:$A$782,$A50,СВЦЭМ!$B$39:$B$782,E$47)+'СЕТ СН'!$G$11+СВЦЭМ!$D$10+'СЕТ СН'!$G$6-'СЕТ СН'!$G$23</f>
        <v>2259.7777402199999</v>
      </c>
      <c r="F50" s="36">
        <f>SUMIFS(СВЦЭМ!$D$39:$D$782,СВЦЭМ!$A$39:$A$782,$A50,СВЦЭМ!$B$39:$B$782,F$47)+'СЕТ СН'!$G$11+СВЦЭМ!$D$10+'СЕТ СН'!$G$6-'СЕТ СН'!$G$23</f>
        <v>2273.44756044</v>
      </c>
      <c r="G50" s="36">
        <f>SUMIFS(СВЦЭМ!$D$39:$D$782,СВЦЭМ!$A$39:$A$782,$A50,СВЦЭМ!$B$39:$B$782,G$47)+'СЕТ СН'!$G$11+СВЦЭМ!$D$10+'СЕТ СН'!$G$6-'СЕТ СН'!$G$23</f>
        <v>2234.22748933</v>
      </c>
      <c r="H50" s="36">
        <f>SUMIFS(СВЦЭМ!$D$39:$D$782,СВЦЭМ!$A$39:$A$782,$A50,СВЦЭМ!$B$39:$B$782,H$47)+'СЕТ СН'!$G$11+СВЦЭМ!$D$10+'СЕТ СН'!$G$6-'СЕТ СН'!$G$23</f>
        <v>2180.4698522799999</v>
      </c>
      <c r="I50" s="36">
        <f>SUMIFS(СВЦЭМ!$D$39:$D$782,СВЦЭМ!$A$39:$A$782,$A50,СВЦЭМ!$B$39:$B$782,I$47)+'СЕТ СН'!$G$11+СВЦЭМ!$D$10+'СЕТ СН'!$G$6-'СЕТ СН'!$G$23</f>
        <v>2100.6983640200001</v>
      </c>
      <c r="J50" s="36">
        <f>SUMIFS(СВЦЭМ!$D$39:$D$782,СВЦЭМ!$A$39:$A$782,$A50,СВЦЭМ!$B$39:$B$782,J$47)+'СЕТ СН'!$G$11+СВЦЭМ!$D$10+'СЕТ СН'!$G$6-'СЕТ СН'!$G$23</f>
        <v>2059.86151101</v>
      </c>
      <c r="K50" s="36">
        <f>SUMIFS(СВЦЭМ!$D$39:$D$782,СВЦЭМ!$A$39:$A$782,$A50,СВЦЭМ!$B$39:$B$782,K$47)+'СЕТ СН'!$G$11+СВЦЭМ!$D$10+'СЕТ СН'!$G$6-'СЕТ СН'!$G$23</f>
        <v>2020.4895228700002</v>
      </c>
      <c r="L50" s="36">
        <f>SUMIFS(СВЦЭМ!$D$39:$D$782,СВЦЭМ!$A$39:$A$782,$A50,СВЦЭМ!$B$39:$B$782,L$47)+'СЕТ СН'!$G$11+СВЦЭМ!$D$10+'СЕТ СН'!$G$6-'СЕТ СН'!$G$23</f>
        <v>2010.6630309800003</v>
      </c>
      <c r="M50" s="36">
        <f>SUMIFS(СВЦЭМ!$D$39:$D$782,СВЦЭМ!$A$39:$A$782,$A50,СВЦЭМ!$B$39:$B$782,M$47)+'СЕТ СН'!$G$11+СВЦЭМ!$D$10+'СЕТ СН'!$G$6-'СЕТ СН'!$G$23</f>
        <v>2037.1806113299999</v>
      </c>
      <c r="N50" s="36">
        <f>SUMIFS(СВЦЭМ!$D$39:$D$782,СВЦЭМ!$A$39:$A$782,$A50,СВЦЭМ!$B$39:$B$782,N$47)+'СЕТ СН'!$G$11+СВЦЭМ!$D$10+'СЕТ СН'!$G$6-'СЕТ СН'!$G$23</f>
        <v>2081.4737451999999</v>
      </c>
      <c r="O50" s="36">
        <f>SUMIFS(СВЦЭМ!$D$39:$D$782,СВЦЭМ!$A$39:$A$782,$A50,СВЦЭМ!$B$39:$B$782,O$47)+'СЕТ СН'!$G$11+СВЦЭМ!$D$10+'СЕТ СН'!$G$6-'СЕТ СН'!$G$23</f>
        <v>2092.0885485600002</v>
      </c>
      <c r="P50" s="36">
        <f>SUMIFS(СВЦЭМ!$D$39:$D$782,СВЦЭМ!$A$39:$A$782,$A50,СВЦЭМ!$B$39:$B$782,P$47)+'СЕТ СН'!$G$11+СВЦЭМ!$D$10+'СЕТ СН'!$G$6-'СЕТ СН'!$G$23</f>
        <v>2103.78316344</v>
      </c>
      <c r="Q50" s="36">
        <f>SUMIFS(СВЦЭМ!$D$39:$D$782,СВЦЭМ!$A$39:$A$782,$A50,СВЦЭМ!$B$39:$B$782,Q$47)+'СЕТ СН'!$G$11+СВЦЭМ!$D$10+'СЕТ СН'!$G$6-'СЕТ СН'!$G$23</f>
        <v>2118.0450867499999</v>
      </c>
      <c r="R50" s="36">
        <f>SUMIFS(СВЦЭМ!$D$39:$D$782,СВЦЭМ!$A$39:$A$782,$A50,СВЦЭМ!$B$39:$B$782,R$47)+'СЕТ СН'!$G$11+СВЦЭМ!$D$10+'СЕТ СН'!$G$6-'СЕТ СН'!$G$23</f>
        <v>2111.4970959500001</v>
      </c>
      <c r="S50" s="36">
        <f>SUMIFS(СВЦЭМ!$D$39:$D$782,СВЦЭМ!$A$39:$A$782,$A50,СВЦЭМ!$B$39:$B$782,S$47)+'СЕТ СН'!$G$11+СВЦЭМ!$D$10+'СЕТ СН'!$G$6-'СЕТ СН'!$G$23</f>
        <v>2068.7873060699999</v>
      </c>
      <c r="T50" s="36">
        <f>SUMIFS(СВЦЭМ!$D$39:$D$782,СВЦЭМ!$A$39:$A$782,$A50,СВЦЭМ!$B$39:$B$782,T$47)+'СЕТ СН'!$G$11+СВЦЭМ!$D$10+'СЕТ СН'!$G$6-'СЕТ СН'!$G$23</f>
        <v>2031.0424452900002</v>
      </c>
      <c r="U50" s="36">
        <f>SUMIFS(СВЦЭМ!$D$39:$D$782,СВЦЭМ!$A$39:$A$782,$A50,СВЦЭМ!$B$39:$B$782,U$47)+'СЕТ СН'!$G$11+СВЦЭМ!$D$10+'СЕТ СН'!$G$6-'СЕТ СН'!$G$23</f>
        <v>2013.19465171</v>
      </c>
      <c r="V50" s="36">
        <f>SUMIFS(СВЦЭМ!$D$39:$D$782,СВЦЭМ!$A$39:$A$782,$A50,СВЦЭМ!$B$39:$B$782,V$47)+'СЕТ СН'!$G$11+СВЦЭМ!$D$10+'СЕТ СН'!$G$6-'СЕТ СН'!$G$23</f>
        <v>1981.2582102300003</v>
      </c>
      <c r="W50" s="36">
        <f>SUMIFS(СВЦЭМ!$D$39:$D$782,СВЦЭМ!$A$39:$A$782,$A50,СВЦЭМ!$B$39:$B$782,W$47)+'СЕТ СН'!$G$11+СВЦЭМ!$D$10+'СЕТ СН'!$G$6-'СЕТ СН'!$G$23</f>
        <v>1965.9963029099999</v>
      </c>
      <c r="X50" s="36">
        <f>SUMIFS(СВЦЭМ!$D$39:$D$782,СВЦЭМ!$A$39:$A$782,$A50,СВЦЭМ!$B$39:$B$782,X$47)+'СЕТ СН'!$G$11+СВЦЭМ!$D$10+'СЕТ СН'!$G$6-'СЕТ СН'!$G$23</f>
        <v>2015.22987599</v>
      </c>
      <c r="Y50" s="36">
        <f>SUMIFS(СВЦЭМ!$D$39:$D$782,СВЦЭМ!$A$39:$A$782,$A50,СВЦЭМ!$B$39:$B$782,Y$47)+'СЕТ СН'!$G$11+СВЦЭМ!$D$10+'СЕТ СН'!$G$6-'СЕТ СН'!$G$23</f>
        <v>2071.3102414499999</v>
      </c>
    </row>
    <row r="51" spans="1:25" ht="15.75" x14ac:dyDescent="0.2">
      <c r="A51" s="35">
        <f t="shared" si="1"/>
        <v>45050</v>
      </c>
      <c r="B51" s="36">
        <f>SUMIFS(СВЦЭМ!$D$39:$D$782,СВЦЭМ!$A$39:$A$782,$A51,СВЦЭМ!$B$39:$B$782,B$47)+'СЕТ СН'!$G$11+СВЦЭМ!$D$10+'СЕТ СН'!$G$6-'СЕТ СН'!$G$23</f>
        <v>2265.9319396000001</v>
      </c>
      <c r="C51" s="36">
        <f>SUMIFS(СВЦЭМ!$D$39:$D$782,СВЦЭМ!$A$39:$A$782,$A51,СВЦЭМ!$B$39:$B$782,C$47)+'СЕТ СН'!$G$11+СВЦЭМ!$D$10+'СЕТ СН'!$G$6-'СЕТ СН'!$G$23</f>
        <v>2345.1753968500002</v>
      </c>
      <c r="D51" s="36">
        <f>SUMIFS(СВЦЭМ!$D$39:$D$782,СВЦЭМ!$A$39:$A$782,$A51,СВЦЭМ!$B$39:$B$782,D$47)+'СЕТ СН'!$G$11+СВЦЭМ!$D$10+'СЕТ СН'!$G$6-'СЕТ СН'!$G$23</f>
        <v>2400.7818601899999</v>
      </c>
      <c r="E51" s="36">
        <f>SUMIFS(СВЦЭМ!$D$39:$D$782,СВЦЭМ!$A$39:$A$782,$A51,СВЦЭМ!$B$39:$B$782,E$47)+'СЕТ СН'!$G$11+СВЦЭМ!$D$10+'СЕТ СН'!$G$6-'СЕТ СН'!$G$23</f>
        <v>2399.6011103699998</v>
      </c>
      <c r="F51" s="36">
        <f>SUMIFS(СВЦЭМ!$D$39:$D$782,СВЦЭМ!$A$39:$A$782,$A51,СВЦЭМ!$B$39:$B$782,F$47)+'СЕТ СН'!$G$11+СВЦЭМ!$D$10+'СЕТ СН'!$G$6-'СЕТ СН'!$G$23</f>
        <v>2397.8982275599997</v>
      </c>
      <c r="G51" s="36">
        <f>SUMIFS(СВЦЭМ!$D$39:$D$782,СВЦЭМ!$A$39:$A$782,$A51,СВЦЭМ!$B$39:$B$782,G$47)+'СЕТ СН'!$G$11+СВЦЭМ!$D$10+'СЕТ СН'!$G$6-'СЕТ СН'!$G$23</f>
        <v>2397.81334419</v>
      </c>
      <c r="H51" s="36">
        <f>SUMIFS(СВЦЭМ!$D$39:$D$782,СВЦЭМ!$A$39:$A$782,$A51,СВЦЭМ!$B$39:$B$782,H$47)+'СЕТ СН'!$G$11+СВЦЭМ!$D$10+'СЕТ СН'!$G$6-'СЕТ СН'!$G$23</f>
        <v>2367.1076004699999</v>
      </c>
      <c r="I51" s="36">
        <f>SUMIFS(СВЦЭМ!$D$39:$D$782,СВЦЭМ!$A$39:$A$782,$A51,СВЦЭМ!$B$39:$B$782,I$47)+'СЕТ СН'!$G$11+СВЦЭМ!$D$10+'СЕТ СН'!$G$6-'СЕТ СН'!$G$23</f>
        <v>2310.8837233499999</v>
      </c>
      <c r="J51" s="36">
        <f>SUMIFS(СВЦЭМ!$D$39:$D$782,СВЦЭМ!$A$39:$A$782,$A51,СВЦЭМ!$B$39:$B$782,J$47)+'СЕТ СН'!$G$11+СВЦЭМ!$D$10+'СЕТ СН'!$G$6-'СЕТ СН'!$G$23</f>
        <v>2256.4909436299999</v>
      </c>
      <c r="K51" s="36">
        <f>SUMIFS(СВЦЭМ!$D$39:$D$782,СВЦЭМ!$A$39:$A$782,$A51,СВЦЭМ!$B$39:$B$782,K$47)+'СЕТ СН'!$G$11+СВЦЭМ!$D$10+'СЕТ СН'!$G$6-'СЕТ СН'!$G$23</f>
        <v>2243.2929071600001</v>
      </c>
      <c r="L51" s="36">
        <f>SUMIFS(СВЦЭМ!$D$39:$D$782,СВЦЭМ!$A$39:$A$782,$A51,СВЦЭМ!$B$39:$B$782,L$47)+'СЕТ СН'!$G$11+СВЦЭМ!$D$10+'СЕТ СН'!$G$6-'СЕТ СН'!$G$23</f>
        <v>2219.0247752700002</v>
      </c>
      <c r="M51" s="36">
        <f>SUMIFS(СВЦЭМ!$D$39:$D$782,СВЦЭМ!$A$39:$A$782,$A51,СВЦЭМ!$B$39:$B$782,M$47)+'СЕТ СН'!$G$11+СВЦЭМ!$D$10+'СЕТ СН'!$G$6-'СЕТ СН'!$G$23</f>
        <v>2242.29329147</v>
      </c>
      <c r="N51" s="36">
        <f>SUMIFS(СВЦЭМ!$D$39:$D$782,СВЦЭМ!$A$39:$A$782,$A51,СВЦЭМ!$B$39:$B$782,N$47)+'СЕТ СН'!$G$11+СВЦЭМ!$D$10+'СЕТ СН'!$G$6-'СЕТ СН'!$G$23</f>
        <v>2279.9750401400001</v>
      </c>
      <c r="O51" s="36">
        <f>SUMIFS(СВЦЭМ!$D$39:$D$782,СВЦЭМ!$A$39:$A$782,$A51,СВЦЭМ!$B$39:$B$782,O$47)+'СЕТ СН'!$G$11+СВЦЭМ!$D$10+'СЕТ СН'!$G$6-'СЕТ СН'!$G$23</f>
        <v>2295.2511211700003</v>
      </c>
      <c r="P51" s="36">
        <f>SUMIFS(СВЦЭМ!$D$39:$D$782,СВЦЭМ!$A$39:$A$782,$A51,СВЦЭМ!$B$39:$B$782,P$47)+'СЕТ СН'!$G$11+СВЦЭМ!$D$10+'СЕТ СН'!$G$6-'СЕТ СН'!$G$23</f>
        <v>2309.0499502400003</v>
      </c>
      <c r="Q51" s="36">
        <f>SUMIFS(СВЦЭМ!$D$39:$D$782,СВЦЭМ!$A$39:$A$782,$A51,СВЦЭМ!$B$39:$B$782,Q$47)+'СЕТ СН'!$G$11+СВЦЭМ!$D$10+'СЕТ СН'!$G$6-'СЕТ СН'!$G$23</f>
        <v>2322.4967887799999</v>
      </c>
      <c r="R51" s="36">
        <f>SUMIFS(СВЦЭМ!$D$39:$D$782,СВЦЭМ!$A$39:$A$782,$A51,СВЦЭМ!$B$39:$B$782,R$47)+'СЕТ СН'!$G$11+СВЦЭМ!$D$10+'СЕТ СН'!$G$6-'СЕТ СН'!$G$23</f>
        <v>2306.9382212099999</v>
      </c>
      <c r="S51" s="36">
        <f>SUMIFS(СВЦЭМ!$D$39:$D$782,СВЦЭМ!$A$39:$A$782,$A51,СВЦЭМ!$B$39:$B$782,S$47)+'СЕТ СН'!$G$11+СВЦЭМ!$D$10+'СЕТ СН'!$G$6-'СЕТ СН'!$G$23</f>
        <v>2257.3856917200001</v>
      </c>
      <c r="T51" s="36">
        <f>SUMIFS(СВЦЭМ!$D$39:$D$782,СВЦЭМ!$A$39:$A$782,$A51,СВЦЭМ!$B$39:$B$782,T$47)+'СЕТ СН'!$G$11+СВЦЭМ!$D$10+'СЕТ СН'!$G$6-'СЕТ СН'!$G$23</f>
        <v>2210.7462468200001</v>
      </c>
      <c r="U51" s="36">
        <f>SUMIFS(СВЦЭМ!$D$39:$D$782,СВЦЭМ!$A$39:$A$782,$A51,СВЦЭМ!$B$39:$B$782,U$47)+'СЕТ СН'!$G$11+СВЦЭМ!$D$10+'СЕТ СН'!$G$6-'СЕТ СН'!$G$23</f>
        <v>2183.53471511</v>
      </c>
      <c r="V51" s="36">
        <f>SUMIFS(СВЦЭМ!$D$39:$D$782,СВЦЭМ!$A$39:$A$782,$A51,СВЦЭМ!$B$39:$B$782,V$47)+'СЕТ СН'!$G$11+СВЦЭМ!$D$10+'СЕТ СН'!$G$6-'СЕТ СН'!$G$23</f>
        <v>2154.5966552499999</v>
      </c>
      <c r="W51" s="36">
        <f>SUMIFS(СВЦЭМ!$D$39:$D$782,СВЦЭМ!$A$39:$A$782,$A51,СВЦЭМ!$B$39:$B$782,W$47)+'СЕТ СН'!$G$11+СВЦЭМ!$D$10+'СЕТ СН'!$G$6-'СЕТ СН'!$G$23</f>
        <v>2141.5309837</v>
      </c>
      <c r="X51" s="36">
        <f>SUMIFS(СВЦЭМ!$D$39:$D$782,СВЦЭМ!$A$39:$A$782,$A51,СВЦЭМ!$B$39:$B$782,X$47)+'СЕТ СН'!$G$11+СВЦЭМ!$D$10+'СЕТ СН'!$G$6-'СЕТ СН'!$G$23</f>
        <v>2196.5578763900003</v>
      </c>
      <c r="Y51" s="36">
        <f>SUMIFS(СВЦЭМ!$D$39:$D$782,СВЦЭМ!$A$39:$A$782,$A51,СВЦЭМ!$B$39:$B$782,Y$47)+'СЕТ СН'!$G$11+СВЦЭМ!$D$10+'СЕТ СН'!$G$6-'СЕТ СН'!$G$23</f>
        <v>2230.39341195</v>
      </c>
    </row>
    <row r="52" spans="1:25" ht="15.75" x14ac:dyDescent="0.2">
      <c r="A52" s="35">
        <f t="shared" si="1"/>
        <v>45051</v>
      </c>
      <c r="B52" s="36">
        <f>SUMIFS(СВЦЭМ!$D$39:$D$782,СВЦЭМ!$A$39:$A$782,$A52,СВЦЭМ!$B$39:$B$782,B$47)+'СЕТ СН'!$G$11+СВЦЭМ!$D$10+'СЕТ СН'!$G$6-'СЕТ СН'!$G$23</f>
        <v>2252.3162857400002</v>
      </c>
      <c r="C52" s="36">
        <f>SUMIFS(СВЦЭМ!$D$39:$D$782,СВЦЭМ!$A$39:$A$782,$A52,СВЦЭМ!$B$39:$B$782,C$47)+'СЕТ СН'!$G$11+СВЦЭМ!$D$10+'СЕТ СН'!$G$6-'СЕТ СН'!$G$23</f>
        <v>2276.2125439900001</v>
      </c>
      <c r="D52" s="36">
        <f>SUMIFS(СВЦЭМ!$D$39:$D$782,СВЦЭМ!$A$39:$A$782,$A52,СВЦЭМ!$B$39:$B$782,D$47)+'СЕТ СН'!$G$11+СВЦЭМ!$D$10+'СЕТ СН'!$G$6-'СЕТ СН'!$G$23</f>
        <v>2354.0087871000001</v>
      </c>
      <c r="E52" s="36">
        <f>SUMIFS(СВЦЭМ!$D$39:$D$782,СВЦЭМ!$A$39:$A$782,$A52,СВЦЭМ!$B$39:$B$782,E$47)+'СЕТ СН'!$G$11+СВЦЭМ!$D$10+'СЕТ СН'!$G$6-'СЕТ СН'!$G$23</f>
        <v>2349.8699651000002</v>
      </c>
      <c r="F52" s="36">
        <f>SUMIFS(СВЦЭМ!$D$39:$D$782,СВЦЭМ!$A$39:$A$782,$A52,СВЦЭМ!$B$39:$B$782,F$47)+'СЕТ СН'!$G$11+СВЦЭМ!$D$10+'СЕТ СН'!$G$6-'СЕТ СН'!$G$23</f>
        <v>2354.2437082599999</v>
      </c>
      <c r="G52" s="36">
        <f>SUMIFS(СВЦЭМ!$D$39:$D$782,СВЦЭМ!$A$39:$A$782,$A52,СВЦЭМ!$B$39:$B$782,G$47)+'СЕТ СН'!$G$11+СВЦЭМ!$D$10+'СЕТ СН'!$G$6-'СЕТ СН'!$G$23</f>
        <v>2337.3723845700001</v>
      </c>
      <c r="H52" s="36">
        <f>SUMIFS(СВЦЭМ!$D$39:$D$782,СВЦЭМ!$A$39:$A$782,$A52,СВЦЭМ!$B$39:$B$782,H$47)+'СЕТ СН'!$G$11+СВЦЭМ!$D$10+'СЕТ СН'!$G$6-'СЕТ СН'!$G$23</f>
        <v>2281.7523085900002</v>
      </c>
      <c r="I52" s="36">
        <f>SUMIFS(СВЦЭМ!$D$39:$D$782,СВЦЭМ!$A$39:$A$782,$A52,СВЦЭМ!$B$39:$B$782,I$47)+'СЕТ СН'!$G$11+СВЦЭМ!$D$10+'СЕТ СН'!$G$6-'СЕТ СН'!$G$23</f>
        <v>2174.7562271800002</v>
      </c>
      <c r="J52" s="36">
        <f>SUMIFS(СВЦЭМ!$D$39:$D$782,СВЦЭМ!$A$39:$A$782,$A52,СВЦЭМ!$B$39:$B$782,J$47)+'СЕТ СН'!$G$11+СВЦЭМ!$D$10+'СЕТ СН'!$G$6-'СЕТ СН'!$G$23</f>
        <v>2186.7471281399999</v>
      </c>
      <c r="K52" s="36">
        <f>SUMIFS(СВЦЭМ!$D$39:$D$782,СВЦЭМ!$A$39:$A$782,$A52,СВЦЭМ!$B$39:$B$782,K$47)+'СЕТ СН'!$G$11+СВЦЭМ!$D$10+'СЕТ СН'!$G$6-'СЕТ СН'!$G$23</f>
        <v>2156.4880525600001</v>
      </c>
      <c r="L52" s="36">
        <f>SUMIFS(СВЦЭМ!$D$39:$D$782,СВЦЭМ!$A$39:$A$782,$A52,СВЦЭМ!$B$39:$B$782,L$47)+'СЕТ СН'!$G$11+СВЦЭМ!$D$10+'СЕТ СН'!$G$6-'СЕТ СН'!$G$23</f>
        <v>2135.8786124500002</v>
      </c>
      <c r="M52" s="36">
        <f>SUMIFS(СВЦЭМ!$D$39:$D$782,СВЦЭМ!$A$39:$A$782,$A52,СВЦЭМ!$B$39:$B$782,M$47)+'СЕТ СН'!$G$11+СВЦЭМ!$D$10+'СЕТ СН'!$G$6-'СЕТ СН'!$G$23</f>
        <v>2154.0656866499999</v>
      </c>
      <c r="N52" s="36">
        <f>SUMIFS(СВЦЭМ!$D$39:$D$782,СВЦЭМ!$A$39:$A$782,$A52,СВЦЭМ!$B$39:$B$782,N$47)+'СЕТ СН'!$G$11+СВЦЭМ!$D$10+'СЕТ СН'!$G$6-'СЕТ СН'!$G$23</f>
        <v>2190.5756286000001</v>
      </c>
      <c r="O52" s="36">
        <f>SUMIFS(СВЦЭМ!$D$39:$D$782,СВЦЭМ!$A$39:$A$782,$A52,СВЦЭМ!$B$39:$B$782,O$47)+'СЕТ СН'!$G$11+СВЦЭМ!$D$10+'СЕТ СН'!$G$6-'СЕТ СН'!$G$23</f>
        <v>2200.2902878</v>
      </c>
      <c r="P52" s="36">
        <f>SUMIFS(СВЦЭМ!$D$39:$D$782,СВЦЭМ!$A$39:$A$782,$A52,СВЦЭМ!$B$39:$B$782,P$47)+'СЕТ СН'!$G$11+СВЦЭМ!$D$10+'СЕТ СН'!$G$6-'СЕТ СН'!$G$23</f>
        <v>2222.8207571100002</v>
      </c>
      <c r="Q52" s="36">
        <f>SUMIFS(СВЦЭМ!$D$39:$D$782,СВЦЭМ!$A$39:$A$782,$A52,СВЦЭМ!$B$39:$B$782,Q$47)+'СЕТ СН'!$G$11+СВЦЭМ!$D$10+'СЕТ СН'!$G$6-'СЕТ СН'!$G$23</f>
        <v>2238.5743998799999</v>
      </c>
      <c r="R52" s="36">
        <f>SUMIFS(СВЦЭМ!$D$39:$D$782,СВЦЭМ!$A$39:$A$782,$A52,СВЦЭМ!$B$39:$B$782,R$47)+'СЕТ СН'!$G$11+СВЦЭМ!$D$10+'СЕТ СН'!$G$6-'СЕТ СН'!$G$23</f>
        <v>2221.3809554600002</v>
      </c>
      <c r="S52" s="36">
        <f>SUMIFS(СВЦЭМ!$D$39:$D$782,СВЦЭМ!$A$39:$A$782,$A52,СВЦЭМ!$B$39:$B$782,S$47)+'СЕТ СН'!$G$11+СВЦЭМ!$D$10+'СЕТ СН'!$G$6-'СЕТ СН'!$G$23</f>
        <v>2157.9714258899999</v>
      </c>
      <c r="T52" s="36">
        <f>SUMIFS(СВЦЭМ!$D$39:$D$782,СВЦЭМ!$A$39:$A$782,$A52,СВЦЭМ!$B$39:$B$782,T$47)+'СЕТ СН'!$G$11+СВЦЭМ!$D$10+'СЕТ СН'!$G$6-'СЕТ СН'!$G$23</f>
        <v>2110.2111632400001</v>
      </c>
      <c r="U52" s="36">
        <f>SUMIFS(СВЦЭМ!$D$39:$D$782,СВЦЭМ!$A$39:$A$782,$A52,СВЦЭМ!$B$39:$B$782,U$47)+'СЕТ СН'!$G$11+СВЦЭМ!$D$10+'СЕТ СН'!$G$6-'СЕТ СН'!$G$23</f>
        <v>2092.1315980300001</v>
      </c>
      <c r="V52" s="36">
        <f>SUMIFS(СВЦЭМ!$D$39:$D$782,СВЦЭМ!$A$39:$A$782,$A52,СВЦЭМ!$B$39:$B$782,V$47)+'СЕТ СН'!$G$11+СВЦЭМ!$D$10+'СЕТ СН'!$G$6-'СЕТ СН'!$G$23</f>
        <v>2070.55912137</v>
      </c>
      <c r="W52" s="36">
        <f>SUMIFS(СВЦЭМ!$D$39:$D$782,СВЦЭМ!$A$39:$A$782,$A52,СВЦЭМ!$B$39:$B$782,W$47)+'СЕТ СН'!$G$11+СВЦЭМ!$D$10+'СЕТ СН'!$G$6-'СЕТ СН'!$G$23</f>
        <v>2045.2754354899998</v>
      </c>
      <c r="X52" s="36">
        <f>SUMIFS(СВЦЭМ!$D$39:$D$782,СВЦЭМ!$A$39:$A$782,$A52,СВЦЭМ!$B$39:$B$782,X$47)+'СЕТ СН'!$G$11+СВЦЭМ!$D$10+'СЕТ СН'!$G$6-'СЕТ СН'!$G$23</f>
        <v>2101.3264945400001</v>
      </c>
      <c r="Y52" s="36">
        <f>SUMIFS(СВЦЭМ!$D$39:$D$782,СВЦЭМ!$A$39:$A$782,$A52,СВЦЭМ!$B$39:$B$782,Y$47)+'СЕТ СН'!$G$11+СВЦЭМ!$D$10+'СЕТ СН'!$G$6-'СЕТ СН'!$G$23</f>
        <v>2129.1938067900001</v>
      </c>
    </row>
    <row r="53" spans="1:25" ht="15.75" x14ac:dyDescent="0.2">
      <c r="A53" s="35">
        <f t="shared" si="1"/>
        <v>45052</v>
      </c>
      <c r="B53" s="36">
        <f>SUMIFS(СВЦЭМ!$D$39:$D$782,СВЦЭМ!$A$39:$A$782,$A53,СВЦЭМ!$B$39:$B$782,B$47)+'СЕТ СН'!$G$11+СВЦЭМ!$D$10+'СЕТ СН'!$G$6-'СЕТ СН'!$G$23</f>
        <v>2112.3357321799999</v>
      </c>
      <c r="C53" s="36">
        <f>SUMIFS(СВЦЭМ!$D$39:$D$782,СВЦЭМ!$A$39:$A$782,$A53,СВЦЭМ!$B$39:$B$782,C$47)+'СЕТ СН'!$G$11+СВЦЭМ!$D$10+'СЕТ СН'!$G$6-'СЕТ СН'!$G$23</f>
        <v>2232.8824344600002</v>
      </c>
      <c r="D53" s="36">
        <f>SUMIFS(СВЦЭМ!$D$39:$D$782,СВЦЭМ!$A$39:$A$782,$A53,СВЦЭМ!$B$39:$B$782,D$47)+'СЕТ СН'!$G$11+СВЦЭМ!$D$10+'СЕТ СН'!$G$6-'СЕТ СН'!$G$23</f>
        <v>2302.2441005999999</v>
      </c>
      <c r="E53" s="36">
        <f>SUMIFS(СВЦЭМ!$D$39:$D$782,СВЦЭМ!$A$39:$A$782,$A53,СВЦЭМ!$B$39:$B$782,E$47)+'СЕТ СН'!$G$11+СВЦЭМ!$D$10+'СЕТ СН'!$G$6-'СЕТ СН'!$G$23</f>
        <v>2291.7237703000001</v>
      </c>
      <c r="F53" s="36">
        <f>SUMIFS(СВЦЭМ!$D$39:$D$782,СВЦЭМ!$A$39:$A$782,$A53,СВЦЭМ!$B$39:$B$782,F$47)+'СЕТ СН'!$G$11+СВЦЭМ!$D$10+'СЕТ СН'!$G$6-'СЕТ СН'!$G$23</f>
        <v>2289.7372876899999</v>
      </c>
      <c r="G53" s="36">
        <f>SUMIFS(СВЦЭМ!$D$39:$D$782,СВЦЭМ!$A$39:$A$782,$A53,СВЦЭМ!$B$39:$B$782,G$47)+'СЕТ СН'!$G$11+СВЦЭМ!$D$10+'СЕТ СН'!$G$6-'СЕТ СН'!$G$23</f>
        <v>2289.0525422199999</v>
      </c>
      <c r="H53" s="36">
        <f>SUMIFS(СВЦЭМ!$D$39:$D$782,СВЦЭМ!$A$39:$A$782,$A53,СВЦЭМ!$B$39:$B$782,H$47)+'СЕТ СН'!$G$11+СВЦЭМ!$D$10+'СЕТ СН'!$G$6-'СЕТ СН'!$G$23</f>
        <v>2281.8791509299999</v>
      </c>
      <c r="I53" s="36">
        <f>SUMIFS(СВЦЭМ!$D$39:$D$782,СВЦЭМ!$A$39:$A$782,$A53,СВЦЭМ!$B$39:$B$782,I$47)+'СЕТ СН'!$G$11+СВЦЭМ!$D$10+'СЕТ СН'!$G$6-'СЕТ СН'!$G$23</f>
        <v>2203.5169756300002</v>
      </c>
      <c r="J53" s="36">
        <f>SUMIFS(СВЦЭМ!$D$39:$D$782,СВЦЭМ!$A$39:$A$782,$A53,СВЦЭМ!$B$39:$B$782,J$47)+'СЕТ СН'!$G$11+СВЦЭМ!$D$10+'СЕТ СН'!$G$6-'СЕТ СН'!$G$23</f>
        <v>2123.03989877</v>
      </c>
      <c r="K53" s="36">
        <f>SUMIFS(СВЦЭМ!$D$39:$D$782,СВЦЭМ!$A$39:$A$782,$A53,СВЦЭМ!$B$39:$B$782,K$47)+'СЕТ СН'!$G$11+СВЦЭМ!$D$10+'СЕТ СН'!$G$6-'СЕТ СН'!$G$23</f>
        <v>2047.9873459599999</v>
      </c>
      <c r="L53" s="36">
        <f>SUMIFS(СВЦЭМ!$D$39:$D$782,СВЦЭМ!$A$39:$A$782,$A53,СВЦЭМ!$B$39:$B$782,L$47)+'СЕТ СН'!$G$11+СВЦЭМ!$D$10+'СЕТ СН'!$G$6-'СЕТ СН'!$G$23</f>
        <v>2042.2580343200002</v>
      </c>
      <c r="M53" s="36">
        <f>SUMIFS(СВЦЭМ!$D$39:$D$782,СВЦЭМ!$A$39:$A$782,$A53,СВЦЭМ!$B$39:$B$782,M$47)+'СЕТ СН'!$G$11+СВЦЭМ!$D$10+'СЕТ СН'!$G$6-'СЕТ СН'!$G$23</f>
        <v>2039.4843419700001</v>
      </c>
      <c r="N53" s="36">
        <f>SUMIFS(СВЦЭМ!$D$39:$D$782,СВЦЭМ!$A$39:$A$782,$A53,СВЦЭМ!$B$39:$B$782,N$47)+'СЕТ СН'!$G$11+СВЦЭМ!$D$10+'СЕТ СН'!$G$6-'СЕТ СН'!$G$23</f>
        <v>2075.1669391099999</v>
      </c>
      <c r="O53" s="36">
        <f>SUMIFS(СВЦЭМ!$D$39:$D$782,СВЦЭМ!$A$39:$A$782,$A53,СВЦЭМ!$B$39:$B$782,O$47)+'СЕТ СН'!$G$11+СВЦЭМ!$D$10+'СЕТ СН'!$G$6-'СЕТ СН'!$G$23</f>
        <v>2076.8645775099999</v>
      </c>
      <c r="P53" s="36">
        <f>SUMIFS(СВЦЭМ!$D$39:$D$782,СВЦЭМ!$A$39:$A$782,$A53,СВЦЭМ!$B$39:$B$782,P$47)+'СЕТ СН'!$G$11+СВЦЭМ!$D$10+'СЕТ СН'!$G$6-'СЕТ СН'!$G$23</f>
        <v>2082.1889926700001</v>
      </c>
      <c r="Q53" s="36">
        <f>SUMIFS(СВЦЭМ!$D$39:$D$782,СВЦЭМ!$A$39:$A$782,$A53,СВЦЭМ!$B$39:$B$782,Q$47)+'СЕТ СН'!$G$11+СВЦЭМ!$D$10+'СЕТ СН'!$G$6-'СЕТ СН'!$G$23</f>
        <v>2049.30517809</v>
      </c>
      <c r="R53" s="36">
        <f>SUMIFS(СВЦЭМ!$D$39:$D$782,СВЦЭМ!$A$39:$A$782,$A53,СВЦЭМ!$B$39:$B$782,R$47)+'СЕТ СН'!$G$11+СВЦЭМ!$D$10+'СЕТ СН'!$G$6-'СЕТ СН'!$G$23</f>
        <v>1971.3372511400003</v>
      </c>
      <c r="S53" s="36">
        <f>SUMIFS(СВЦЭМ!$D$39:$D$782,СВЦЭМ!$A$39:$A$782,$A53,СВЦЭМ!$B$39:$B$782,S$47)+'СЕТ СН'!$G$11+СВЦЭМ!$D$10+'СЕТ СН'!$G$6-'СЕТ СН'!$G$23</f>
        <v>1785.5449656800001</v>
      </c>
      <c r="T53" s="36">
        <f>SUMIFS(СВЦЭМ!$D$39:$D$782,СВЦЭМ!$A$39:$A$782,$A53,СВЦЭМ!$B$39:$B$782,T$47)+'СЕТ СН'!$G$11+СВЦЭМ!$D$10+'СЕТ СН'!$G$6-'СЕТ СН'!$G$23</f>
        <v>1640.6087886099999</v>
      </c>
      <c r="U53" s="36">
        <f>SUMIFS(СВЦЭМ!$D$39:$D$782,СВЦЭМ!$A$39:$A$782,$A53,СВЦЭМ!$B$39:$B$782,U$47)+'СЕТ СН'!$G$11+СВЦЭМ!$D$10+'СЕТ СН'!$G$6-'СЕТ СН'!$G$23</f>
        <v>1645.3986547200002</v>
      </c>
      <c r="V53" s="36">
        <f>SUMIFS(СВЦЭМ!$D$39:$D$782,СВЦЭМ!$A$39:$A$782,$A53,СВЦЭМ!$B$39:$B$782,V$47)+'СЕТ СН'!$G$11+СВЦЭМ!$D$10+'СЕТ СН'!$G$6-'СЕТ СН'!$G$23</f>
        <v>1628.3221470600001</v>
      </c>
      <c r="W53" s="36">
        <f>SUMIFS(СВЦЭМ!$D$39:$D$782,СВЦЭМ!$A$39:$A$782,$A53,СВЦЭМ!$B$39:$B$782,W$47)+'СЕТ СН'!$G$11+СВЦЭМ!$D$10+'СЕТ СН'!$G$6-'СЕТ СН'!$G$23</f>
        <v>1621.6161813500003</v>
      </c>
      <c r="X53" s="36">
        <f>SUMIFS(СВЦЭМ!$D$39:$D$782,СВЦЭМ!$A$39:$A$782,$A53,СВЦЭМ!$B$39:$B$782,X$47)+'СЕТ СН'!$G$11+СВЦЭМ!$D$10+'СЕТ СН'!$G$6-'СЕТ СН'!$G$23</f>
        <v>1819.7641551299998</v>
      </c>
      <c r="Y53" s="36">
        <f>SUMIFS(СВЦЭМ!$D$39:$D$782,СВЦЭМ!$A$39:$A$782,$A53,СВЦЭМ!$B$39:$B$782,Y$47)+'СЕТ СН'!$G$11+СВЦЭМ!$D$10+'СЕТ СН'!$G$6-'СЕТ СН'!$G$23</f>
        <v>2071.2688122499999</v>
      </c>
    </row>
    <row r="54" spans="1:25" ht="15.75" x14ac:dyDescent="0.2">
      <c r="A54" s="35">
        <f t="shared" si="1"/>
        <v>45053</v>
      </c>
      <c r="B54" s="36">
        <f>SUMIFS(СВЦЭМ!$D$39:$D$782,СВЦЭМ!$A$39:$A$782,$A54,СВЦЭМ!$B$39:$B$782,B$47)+'СЕТ СН'!$G$11+СВЦЭМ!$D$10+'СЕТ СН'!$G$6-'СЕТ СН'!$G$23</f>
        <v>2018.9265308600002</v>
      </c>
      <c r="C54" s="36">
        <f>SUMIFS(СВЦЭМ!$D$39:$D$782,СВЦЭМ!$A$39:$A$782,$A54,СВЦЭМ!$B$39:$B$782,C$47)+'СЕТ СН'!$G$11+СВЦЭМ!$D$10+'СЕТ СН'!$G$6-'СЕТ СН'!$G$23</f>
        <v>2100.9597379100001</v>
      </c>
      <c r="D54" s="36">
        <f>SUMIFS(СВЦЭМ!$D$39:$D$782,СВЦЭМ!$A$39:$A$782,$A54,СВЦЭМ!$B$39:$B$782,D$47)+'СЕТ СН'!$G$11+СВЦЭМ!$D$10+'СЕТ СН'!$G$6-'СЕТ СН'!$G$23</f>
        <v>2108.8635090299999</v>
      </c>
      <c r="E54" s="36">
        <f>SUMIFS(СВЦЭМ!$D$39:$D$782,СВЦЭМ!$A$39:$A$782,$A54,СВЦЭМ!$B$39:$B$782,E$47)+'СЕТ СН'!$G$11+СВЦЭМ!$D$10+'СЕТ СН'!$G$6-'СЕТ СН'!$G$23</f>
        <v>2152.0425093100002</v>
      </c>
      <c r="F54" s="36">
        <f>SUMIFS(СВЦЭМ!$D$39:$D$782,СВЦЭМ!$A$39:$A$782,$A54,СВЦЭМ!$B$39:$B$782,F$47)+'СЕТ СН'!$G$11+СВЦЭМ!$D$10+'СЕТ СН'!$G$6-'СЕТ СН'!$G$23</f>
        <v>2153.3046045400001</v>
      </c>
      <c r="G54" s="36">
        <f>SUMIFS(СВЦЭМ!$D$39:$D$782,СВЦЭМ!$A$39:$A$782,$A54,СВЦЭМ!$B$39:$B$782,G$47)+'СЕТ СН'!$G$11+СВЦЭМ!$D$10+'СЕТ СН'!$G$6-'СЕТ СН'!$G$23</f>
        <v>2130.9620909999999</v>
      </c>
      <c r="H54" s="36">
        <f>SUMIFS(СВЦЭМ!$D$39:$D$782,СВЦЭМ!$A$39:$A$782,$A54,СВЦЭМ!$B$39:$B$782,H$47)+'СЕТ СН'!$G$11+СВЦЭМ!$D$10+'СЕТ СН'!$G$6-'СЕТ СН'!$G$23</f>
        <v>2107.3902252799999</v>
      </c>
      <c r="I54" s="36">
        <f>SUMIFS(СВЦЭМ!$D$39:$D$782,СВЦЭМ!$A$39:$A$782,$A54,СВЦЭМ!$B$39:$B$782,I$47)+'СЕТ СН'!$G$11+СВЦЭМ!$D$10+'СЕТ СН'!$G$6-'СЕТ СН'!$G$23</f>
        <v>2073.9357707700001</v>
      </c>
      <c r="J54" s="36">
        <f>SUMIFS(СВЦЭМ!$D$39:$D$782,СВЦЭМ!$A$39:$A$782,$A54,СВЦЭМ!$B$39:$B$782,J$47)+'СЕТ СН'!$G$11+СВЦЭМ!$D$10+'СЕТ СН'!$G$6-'СЕТ СН'!$G$23</f>
        <v>2058.3713468999999</v>
      </c>
      <c r="K54" s="36">
        <f>SUMIFS(СВЦЭМ!$D$39:$D$782,СВЦЭМ!$A$39:$A$782,$A54,СВЦЭМ!$B$39:$B$782,K$47)+'СЕТ СН'!$G$11+СВЦЭМ!$D$10+'СЕТ СН'!$G$6-'СЕТ СН'!$G$23</f>
        <v>1962.0752928000002</v>
      </c>
      <c r="L54" s="36">
        <f>SUMIFS(СВЦЭМ!$D$39:$D$782,СВЦЭМ!$A$39:$A$782,$A54,СВЦЭМ!$B$39:$B$782,L$47)+'СЕТ СН'!$G$11+СВЦЭМ!$D$10+'СЕТ СН'!$G$6-'СЕТ СН'!$G$23</f>
        <v>2003.2836128200001</v>
      </c>
      <c r="M54" s="36">
        <f>SUMIFS(СВЦЭМ!$D$39:$D$782,СВЦЭМ!$A$39:$A$782,$A54,СВЦЭМ!$B$39:$B$782,M$47)+'СЕТ СН'!$G$11+СВЦЭМ!$D$10+'СЕТ СН'!$G$6-'СЕТ СН'!$G$23</f>
        <v>2006.0130035400002</v>
      </c>
      <c r="N54" s="36">
        <f>SUMIFS(СВЦЭМ!$D$39:$D$782,СВЦЭМ!$A$39:$A$782,$A54,СВЦЭМ!$B$39:$B$782,N$47)+'СЕТ СН'!$G$11+СВЦЭМ!$D$10+'СЕТ СН'!$G$6-'СЕТ СН'!$G$23</f>
        <v>2045.2304748199999</v>
      </c>
      <c r="O54" s="36">
        <f>SUMIFS(СВЦЭМ!$D$39:$D$782,СВЦЭМ!$A$39:$A$782,$A54,СВЦЭМ!$B$39:$B$782,O$47)+'СЕТ СН'!$G$11+СВЦЭМ!$D$10+'СЕТ СН'!$G$6-'СЕТ СН'!$G$23</f>
        <v>2067.9881069100002</v>
      </c>
      <c r="P54" s="36">
        <f>SUMIFS(СВЦЭМ!$D$39:$D$782,СВЦЭМ!$A$39:$A$782,$A54,СВЦЭМ!$B$39:$B$782,P$47)+'СЕТ СН'!$G$11+СВЦЭМ!$D$10+'СЕТ СН'!$G$6-'СЕТ СН'!$G$23</f>
        <v>2080.9859355900003</v>
      </c>
      <c r="Q54" s="36">
        <f>SUMIFS(СВЦЭМ!$D$39:$D$782,СВЦЭМ!$A$39:$A$782,$A54,СВЦЭМ!$B$39:$B$782,Q$47)+'СЕТ СН'!$G$11+СВЦЭМ!$D$10+'СЕТ СН'!$G$6-'СЕТ СН'!$G$23</f>
        <v>2085.1699132700001</v>
      </c>
      <c r="R54" s="36">
        <f>SUMIFS(СВЦЭМ!$D$39:$D$782,СВЦЭМ!$A$39:$A$782,$A54,СВЦЭМ!$B$39:$B$782,R$47)+'СЕТ СН'!$G$11+СВЦЭМ!$D$10+'СЕТ СН'!$G$6-'СЕТ СН'!$G$23</f>
        <v>2049.4239926400001</v>
      </c>
      <c r="S54" s="36">
        <f>SUMIFS(СВЦЭМ!$D$39:$D$782,СВЦЭМ!$A$39:$A$782,$A54,СВЦЭМ!$B$39:$B$782,S$47)+'СЕТ СН'!$G$11+СВЦЭМ!$D$10+'СЕТ СН'!$G$6-'СЕТ СН'!$G$23</f>
        <v>2041.8631372999998</v>
      </c>
      <c r="T54" s="36">
        <f>SUMIFS(СВЦЭМ!$D$39:$D$782,СВЦЭМ!$A$39:$A$782,$A54,СВЦЭМ!$B$39:$B$782,T$47)+'СЕТ СН'!$G$11+СВЦЭМ!$D$10+'СЕТ СН'!$G$6-'СЕТ СН'!$G$23</f>
        <v>1983.8600508200002</v>
      </c>
      <c r="U54" s="36">
        <f>SUMIFS(СВЦЭМ!$D$39:$D$782,СВЦЭМ!$A$39:$A$782,$A54,СВЦЭМ!$B$39:$B$782,U$47)+'СЕТ СН'!$G$11+СВЦЭМ!$D$10+'СЕТ СН'!$G$6-'СЕТ СН'!$G$23</f>
        <v>1992.9386663300002</v>
      </c>
      <c r="V54" s="36">
        <f>SUMIFS(СВЦЭМ!$D$39:$D$782,СВЦЭМ!$A$39:$A$782,$A54,СВЦЭМ!$B$39:$B$782,V$47)+'СЕТ СН'!$G$11+СВЦЭМ!$D$10+'СЕТ СН'!$G$6-'СЕТ СН'!$G$23</f>
        <v>2001.5490766100002</v>
      </c>
      <c r="W54" s="36">
        <f>SUMIFS(СВЦЭМ!$D$39:$D$782,СВЦЭМ!$A$39:$A$782,$A54,СВЦЭМ!$B$39:$B$782,W$47)+'СЕТ СН'!$G$11+СВЦЭМ!$D$10+'СЕТ СН'!$G$6-'СЕТ СН'!$G$23</f>
        <v>1978.2795931800001</v>
      </c>
      <c r="X54" s="36">
        <f>SUMIFS(СВЦЭМ!$D$39:$D$782,СВЦЭМ!$A$39:$A$782,$A54,СВЦЭМ!$B$39:$B$782,X$47)+'СЕТ СН'!$G$11+СВЦЭМ!$D$10+'СЕТ СН'!$G$6-'СЕТ СН'!$G$23</f>
        <v>2009.45755637</v>
      </c>
      <c r="Y54" s="36">
        <f>SUMIFS(СВЦЭМ!$D$39:$D$782,СВЦЭМ!$A$39:$A$782,$A54,СВЦЭМ!$B$39:$B$782,Y$47)+'СЕТ СН'!$G$11+СВЦЭМ!$D$10+'СЕТ СН'!$G$6-'СЕТ СН'!$G$23</f>
        <v>2023.9014457799999</v>
      </c>
    </row>
    <row r="55" spans="1:25" ht="15.75" x14ac:dyDescent="0.2">
      <c r="A55" s="35">
        <f t="shared" si="1"/>
        <v>45054</v>
      </c>
      <c r="B55" s="36">
        <f>SUMIFS(СВЦЭМ!$D$39:$D$782,СВЦЭМ!$A$39:$A$782,$A55,СВЦЭМ!$B$39:$B$782,B$47)+'СЕТ СН'!$G$11+СВЦЭМ!$D$10+'СЕТ СН'!$G$6-'СЕТ СН'!$G$23</f>
        <v>2010.7257379299999</v>
      </c>
      <c r="C55" s="36">
        <f>SUMIFS(СВЦЭМ!$D$39:$D$782,СВЦЭМ!$A$39:$A$782,$A55,СВЦЭМ!$B$39:$B$782,C$47)+'СЕТ СН'!$G$11+СВЦЭМ!$D$10+'СЕТ СН'!$G$6-'СЕТ СН'!$G$23</f>
        <v>2062.8987002700001</v>
      </c>
      <c r="D55" s="36">
        <f>SUMIFS(СВЦЭМ!$D$39:$D$782,СВЦЭМ!$A$39:$A$782,$A55,СВЦЭМ!$B$39:$B$782,D$47)+'СЕТ СН'!$G$11+СВЦЭМ!$D$10+'СЕТ СН'!$G$6-'СЕТ СН'!$G$23</f>
        <v>2140.6405534400001</v>
      </c>
      <c r="E55" s="36">
        <f>SUMIFS(СВЦЭМ!$D$39:$D$782,СВЦЭМ!$A$39:$A$782,$A55,СВЦЭМ!$B$39:$B$782,E$47)+'СЕТ СН'!$G$11+СВЦЭМ!$D$10+'СЕТ СН'!$G$6-'СЕТ СН'!$G$23</f>
        <v>2169.7627527200002</v>
      </c>
      <c r="F55" s="36">
        <f>SUMIFS(СВЦЭМ!$D$39:$D$782,СВЦЭМ!$A$39:$A$782,$A55,СВЦЭМ!$B$39:$B$782,F$47)+'СЕТ СН'!$G$11+СВЦЭМ!$D$10+'СЕТ СН'!$G$6-'СЕТ СН'!$G$23</f>
        <v>2181.2819614499999</v>
      </c>
      <c r="G55" s="36">
        <f>SUMIFS(СВЦЭМ!$D$39:$D$782,СВЦЭМ!$A$39:$A$782,$A55,СВЦЭМ!$B$39:$B$782,G$47)+'СЕТ СН'!$G$11+СВЦЭМ!$D$10+'СЕТ СН'!$G$6-'СЕТ СН'!$G$23</f>
        <v>2146.4536362200001</v>
      </c>
      <c r="H55" s="36">
        <f>SUMIFS(СВЦЭМ!$D$39:$D$782,СВЦЭМ!$A$39:$A$782,$A55,СВЦЭМ!$B$39:$B$782,H$47)+'СЕТ СН'!$G$11+СВЦЭМ!$D$10+'СЕТ СН'!$G$6-'СЕТ СН'!$G$23</f>
        <v>2133.2960083399998</v>
      </c>
      <c r="I55" s="36">
        <f>SUMIFS(СВЦЭМ!$D$39:$D$782,СВЦЭМ!$A$39:$A$782,$A55,СВЦЭМ!$B$39:$B$782,I$47)+'СЕТ СН'!$G$11+СВЦЭМ!$D$10+'СЕТ СН'!$G$6-'СЕТ СН'!$G$23</f>
        <v>2071.9730507899999</v>
      </c>
      <c r="J55" s="36">
        <f>SUMIFS(СВЦЭМ!$D$39:$D$782,СВЦЭМ!$A$39:$A$782,$A55,СВЦЭМ!$B$39:$B$782,J$47)+'СЕТ СН'!$G$11+СВЦЭМ!$D$10+'СЕТ СН'!$G$6-'СЕТ СН'!$G$23</f>
        <v>2043.73485256</v>
      </c>
      <c r="K55" s="36">
        <f>SUMIFS(СВЦЭМ!$D$39:$D$782,СВЦЭМ!$A$39:$A$782,$A55,СВЦЭМ!$B$39:$B$782,K$47)+'СЕТ СН'!$G$11+СВЦЭМ!$D$10+'СЕТ СН'!$G$6-'СЕТ СН'!$G$23</f>
        <v>2003.3351508700002</v>
      </c>
      <c r="L55" s="36">
        <f>SUMIFS(СВЦЭМ!$D$39:$D$782,СВЦЭМ!$A$39:$A$782,$A55,СВЦЭМ!$B$39:$B$782,L$47)+'СЕТ СН'!$G$11+СВЦЭМ!$D$10+'СЕТ СН'!$G$6-'СЕТ СН'!$G$23</f>
        <v>1979.03902698</v>
      </c>
      <c r="M55" s="36">
        <f>SUMIFS(СВЦЭМ!$D$39:$D$782,СВЦЭМ!$A$39:$A$782,$A55,СВЦЭМ!$B$39:$B$782,M$47)+'СЕТ СН'!$G$11+СВЦЭМ!$D$10+'СЕТ СН'!$G$6-'СЕТ СН'!$G$23</f>
        <v>1923.38463778</v>
      </c>
      <c r="N55" s="36">
        <f>SUMIFS(СВЦЭМ!$D$39:$D$782,СВЦЭМ!$A$39:$A$782,$A55,СВЦЭМ!$B$39:$B$782,N$47)+'СЕТ СН'!$G$11+СВЦЭМ!$D$10+'СЕТ СН'!$G$6-'СЕТ СН'!$G$23</f>
        <v>1979.2714034000001</v>
      </c>
      <c r="O55" s="36">
        <f>SUMIFS(СВЦЭМ!$D$39:$D$782,СВЦЭМ!$A$39:$A$782,$A55,СВЦЭМ!$B$39:$B$782,O$47)+'СЕТ СН'!$G$11+СВЦЭМ!$D$10+'СЕТ СН'!$G$6-'СЕТ СН'!$G$23</f>
        <v>1984.5720832400002</v>
      </c>
      <c r="P55" s="36">
        <f>SUMIFS(СВЦЭМ!$D$39:$D$782,СВЦЭМ!$A$39:$A$782,$A55,СВЦЭМ!$B$39:$B$782,P$47)+'СЕТ СН'!$G$11+СВЦЭМ!$D$10+'СЕТ СН'!$G$6-'СЕТ СН'!$G$23</f>
        <v>1988.1136114599999</v>
      </c>
      <c r="Q55" s="36">
        <f>SUMIFS(СВЦЭМ!$D$39:$D$782,СВЦЭМ!$A$39:$A$782,$A55,СВЦЭМ!$B$39:$B$782,Q$47)+'СЕТ СН'!$G$11+СВЦЭМ!$D$10+'СЕТ СН'!$G$6-'СЕТ СН'!$G$23</f>
        <v>1986.9585167099999</v>
      </c>
      <c r="R55" s="36">
        <f>SUMIFS(СВЦЭМ!$D$39:$D$782,СВЦЭМ!$A$39:$A$782,$A55,СВЦЭМ!$B$39:$B$782,R$47)+'СЕТ СН'!$G$11+СВЦЭМ!$D$10+'СЕТ СН'!$G$6-'СЕТ СН'!$G$23</f>
        <v>1977.9919110400001</v>
      </c>
      <c r="S55" s="36">
        <f>SUMIFS(СВЦЭМ!$D$39:$D$782,СВЦЭМ!$A$39:$A$782,$A55,СВЦЭМ!$B$39:$B$782,S$47)+'СЕТ СН'!$G$11+СВЦЭМ!$D$10+'СЕТ СН'!$G$6-'СЕТ СН'!$G$23</f>
        <v>1955.5965338000001</v>
      </c>
      <c r="T55" s="36">
        <f>SUMIFS(СВЦЭМ!$D$39:$D$782,СВЦЭМ!$A$39:$A$782,$A55,СВЦЭМ!$B$39:$B$782,T$47)+'СЕТ СН'!$G$11+СВЦЭМ!$D$10+'СЕТ СН'!$G$6-'СЕТ СН'!$G$23</f>
        <v>1921.6596018700002</v>
      </c>
      <c r="U55" s="36">
        <f>SUMIFS(СВЦЭМ!$D$39:$D$782,СВЦЭМ!$A$39:$A$782,$A55,СВЦЭМ!$B$39:$B$782,U$47)+'СЕТ СН'!$G$11+СВЦЭМ!$D$10+'СЕТ СН'!$G$6-'СЕТ СН'!$G$23</f>
        <v>1910.0484264000002</v>
      </c>
      <c r="V55" s="36">
        <f>SUMIFS(СВЦЭМ!$D$39:$D$782,СВЦЭМ!$A$39:$A$782,$A55,СВЦЭМ!$B$39:$B$782,V$47)+'СЕТ СН'!$G$11+СВЦЭМ!$D$10+'СЕТ СН'!$G$6-'СЕТ СН'!$G$23</f>
        <v>1925.6243508400003</v>
      </c>
      <c r="W55" s="36">
        <f>SUMIFS(СВЦЭМ!$D$39:$D$782,СВЦЭМ!$A$39:$A$782,$A55,СВЦЭМ!$B$39:$B$782,W$47)+'СЕТ СН'!$G$11+СВЦЭМ!$D$10+'СЕТ СН'!$G$6-'СЕТ СН'!$G$23</f>
        <v>1923.2609383500003</v>
      </c>
      <c r="X55" s="36">
        <f>SUMIFS(СВЦЭМ!$D$39:$D$782,СВЦЭМ!$A$39:$A$782,$A55,СВЦЭМ!$B$39:$B$782,X$47)+'СЕТ СН'!$G$11+СВЦЭМ!$D$10+'СЕТ СН'!$G$6-'СЕТ СН'!$G$23</f>
        <v>1962.8418583600001</v>
      </c>
      <c r="Y55" s="36">
        <f>SUMIFS(СВЦЭМ!$D$39:$D$782,СВЦЭМ!$A$39:$A$782,$A55,СВЦЭМ!$B$39:$B$782,Y$47)+'СЕТ СН'!$G$11+СВЦЭМ!$D$10+'СЕТ СН'!$G$6-'СЕТ СН'!$G$23</f>
        <v>1945.27811698</v>
      </c>
    </row>
    <row r="56" spans="1:25" ht="15.75" x14ac:dyDescent="0.2">
      <c r="A56" s="35">
        <f t="shared" si="1"/>
        <v>45055</v>
      </c>
      <c r="B56" s="36">
        <f>SUMIFS(СВЦЭМ!$D$39:$D$782,СВЦЭМ!$A$39:$A$782,$A56,СВЦЭМ!$B$39:$B$782,B$47)+'СЕТ СН'!$G$11+СВЦЭМ!$D$10+'СЕТ СН'!$G$6-'СЕТ СН'!$G$23</f>
        <v>2088.22470032</v>
      </c>
      <c r="C56" s="36">
        <f>SUMIFS(СВЦЭМ!$D$39:$D$782,СВЦЭМ!$A$39:$A$782,$A56,СВЦЭМ!$B$39:$B$782,C$47)+'СЕТ СН'!$G$11+СВЦЭМ!$D$10+'СЕТ СН'!$G$6-'СЕТ СН'!$G$23</f>
        <v>2095.5503446299999</v>
      </c>
      <c r="D56" s="36">
        <f>SUMIFS(СВЦЭМ!$D$39:$D$782,СВЦЭМ!$A$39:$A$782,$A56,СВЦЭМ!$B$39:$B$782,D$47)+'СЕТ СН'!$G$11+СВЦЭМ!$D$10+'СЕТ СН'!$G$6-'СЕТ СН'!$G$23</f>
        <v>2137.43134435</v>
      </c>
      <c r="E56" s="36">
        <f>SUMIFS(СВЦЭМ!$D$39:$D$782,СВЦЭМ!$A$39:$A$782,$A56,СВЦЭМ!$B$39:$B$782,E$47)+'СЕТ СН'!$G$11+СВЦЭМ!$D$10+'СЕТ СН'!$G$6-'СЕТ СН'!$G$23</f>
        <v>2132.1045741500002</v>
      </c>
      <c r="F56" s="36">
        <f>SUMIFS(СВЦЭМ!$D$39:$D$782,СВЦЭМ!$A$39:$A$782,$A56,СВЦЭМ!$B$39:$B$782,F$47)+'СЕТ СН'!$G$11+СВЦЭМ!$D$10+'СЕТ СН'!$G$6-'СЕТ СН'!$G$23</f>
        <v>2119.9787305899999</v>
      </c>
      <c r="G56" s="36">
        <f>SUMIFS(СВЦЭМ!$D$39:$D$782,СВЦЭМ!$A$39:$A$782,$A56,СВЦЭМ!$B$39:$B$782,G$47)+'СЕТ СН'!$G$11+СВЦЭМ!$D$10+'СЕТ СН'!$G$6-'СЕТ СН'!$G$23</f>
        <v>2134.8309205599999</v>
      </c>
      <c r="H56" s="36">
        <f>SUMIFS(СВЦЭМ!$D$39:$D$782,СВЦЭМ!$A$39:$A$782,$A56,СВЦЭМ!$B$39:$B$782,H$47)+'СЕТ СН'!$G$11+СВЦЭМ!$D$10+'СЕТ СН'!$G$6-'СЕТ СН'!$G$23</f>
        <v>2171.2619889299999</v>
      </c>
      <c r="I56" s="36">
        <f>SUMIFS(СВЦЭМ!$D$39:$D$782,СВЦЭМ!$A$39:$A$782,$A56,СВЦЭМ!$B$39:$B$782,I$47)+'СЕТ СН'!$G$11+СВЦЭМ!$D$10+'СЕТ СН'!$G$6-'СЕТ СН'!$G$23</f>
        <v>2156.5897401900002</v>
      </c>
      <c r="J56" s="36">
        <f>SUMIFS(СВЦЭМ!$D$39:$D$782,СВЦЭМ!$A$39:$A$782,$A56,СВЦЭМ!$B$39:$B$782,J$47)+'СЕТ СН'!$G$11+СВЦЭМ!$D$10+'СЕТ СН'!$G$6-'СЕТ СН'!$G$23</f>
        <v>2115.4438830899999</v>
      </c>
      <c r="K56" s="36">
        <f>SUMIFS(СВЦЭМ!$D$39:$D$782,СВЦЭМ!$A$39:$A$782,$A56,СВЦЭМ!$B$39:$B$782,K$47)+'СЕТ СН'!$G$11+СВЦЭМ!$D$10+'СЕТ СН'!$G$6-'СЕТ СН'!$G$23</f>
        <v>2041.91628756</v>
      </c>
      <c r="L56" s="36">
        <f>SUMIFS(СВЦЭМ!$D$39:$D$782,СВЦЭМ!$A$39:$A$782,$A56,СВЦЭМ!$B$39:$B$782,L$47)+'СЕТ СН'!$G$11+СВЦЭМ!$D$10+'СЕТ СН'!$G$6-'СЕТ СН'!$G$23</f>
        <v>2013.0450483200002</v>
      </c>
      <c r="M56" s="36">
        <f>SUMIFS(СВЦЭМ!$D$39:$D$782,СВЦЭМ!$A$39:$A$782,$A56,СВЦЭМ!$B$39:$B$782,M$47)+'СЕТ СН'!$G$11+СВЦЭМ!$D$10+'СЕТ СН'!$G$6-'СЕТ СН'!$G$23</f>
        <v>1996.1029944100001</v>
      </c>
      <c r="N56" s="36">
        <f>SUMIFS(СВЦЭМ!$D$39:$D$782,СВЦЭМ!$A$39:$A$782,$A56,СВЦЭМ!$B$39:$B$782,N$47)+'СЕТ СН'!$G$11+СВЦЭМ!$D$10+'СЕТ СН'!$G$6-'СЕТ СН'!$G$23</f>
        <v>2023.70907364</v>
      </c>
      <c r="O56" s="36">
        <f>SUMIFS(СВЦЭМ!$D$39:$D$782,СВЦЭМ!$A$39:$A$782,$A56,СВЦЭМ!$B$39:$B$782,O$47)+'СЕТ СН'!$G$11+СВЦЭМ!$D$10+'СЕТ СН'!$G$6-'СЕТ СН'!$G$23</f>
        <v>2043.0998131400002</v>
      </c>
      <c r="P56" s="36">
        <f>SUMIFS(СВЦЭМ!$D$39:$D$782,СВЦЭМ!$A$39:$A$782,$A56,СВЦЭМ!$B$39:$B$782,P$47)+'СЕТ СН'!$G$11+СВЦЭМ!$D$10+'СЕТ СН'!$G$6-'СЕТ СН'!$G$23</f>
        <v>2060.25392848</v>
      </c>
      <c r="Q56" s="36">
        <f>SUMIFS(СВЦЭМ!$D$39:$D$782,СВЦЭМ!$A$39:$A$782,$A56,СВЦЭМ!$B$39:$B$782,Q$47)+'СЕТ СН'!$G$11+СВЦЭМ!$D$10+'СЕТ СН'!$G$6-'СЕТ СН'!$G$23</f>
        <v>2075.88511591</v>
      </c>
      <c r="R56" s="36">
        <f>SUMIFS(СВЦЭМ!$D$39:$D$782,СВЦЭМ!$A$39:$A$782,$A56,СВЦЭМ!$B$39:$B$782,R$47)+'СЕТ СН'!$G$11+СВЦЭМ!$D$10+'СЕТ СН'!$G$6-'СЕТ СН'!$G$23</f>
        <v>2073.9259526000001</v>
      </c>
      <c r="S56" s="36">
        <f>SUMIFS(СВЦЭМ!$D$39:$D$782,СВЦЭМ!$A$39:$A$782,$A56,СВЦЭМ!$B$39:$B$782,S$47)+'СЕТ СН'!$G$11+СВЦЭМ!$D$10+'СЕТ СН'!$G$6-'СЕТ СН'!$G$23</f>
        <v>2035.7257548400003</v>
      </c>
      <c r="T56" s="36">
        <f>SUMIFS(СВЦЭМ!$D$39:$D$782,СВЦЭМ!$A$39:$A$782,$A56,СВЦЭМ!$B$39:$B$782,T$47)+'СЕТ СН'!$G$11+СВЦЭМ!$D$10+'СЕТ СН'!$G$6-'СЕТ СН'!$G$23</f>
        <v>1996.06379118</v>
      </c>
      <c r="U56" s="36">
        <f>SUMIFS(СВЦЭМ!$D$39:$D$782,СВЦЭМ!$A$39:$A$782,$A56,СВЦЭМ!$B$39:$B$782,U$47)+'СЕТ СН'!$G$11+СВЦЭМ!$D$10+'СЕТ СН'!$G$6-'СЕТ СН'!$G$23</f>
        <v>1979.4975740300001</v>
      </c>
      <c r="V56" s="36">
        <f>SUMIFS(СВЦЭМ!$D$39:$D$782,СВЦЭМ!$A$39:$A$782,$A56,СВЦЭМ!$B$39:$B$782,V$47)+'СЕТ СН'!$G$11+СВЦЭМ!$D$10+'СЕТ СН'!$G$6-'СЕТ СН'!$G$23</f>
        <v>1941.5150994800001</v>
      </c>
      <c r="W56" s="36">
        <f>SUMIFS(СВЦЭМ!$D$39:$D$782,СВЦЭМ!$A$39:$A$782,$A56,СВЦЭМ!$B$39:$B$782,W$47)+'СЕТ СН'!$G$11+СВЦЭМ!$D$10+'СЕТ СН'!$G$6-'СЕТ СН'!$G$23</f>
        <v>1914.0819765800002</v>
      </c>
      <c r="X56" s="36">
        <f>SUMIFS(СВЦЭМ!$D$39:$D$782,СВЦЭМ!$A$39:$A$782,$A56,СВЦЭМ!$B$39:$B$782,X$47)+'СЕТ СН'!$G$11+СВЦЭМ!$D$10+'СЕТ СН'!$G$6-'СЕТ СН'!$G$23</f>
        <v>1946.4547488600001</v>
      </c>
      <c r="Y56" s="36">
        <f>SUMIFS(СВЦЭМ!$D$39:$D$782,СВЦЭМ!$A$39:$A$782,$A56,СВЦЭМ!$B$39:$B$782,Y$47)+'СЕТ СН'!$G$11+СВЦЭМ!$D$10+'СЕТ СН'!$G$6-'СЕТ СН'!$G$23</f>
        <v>2018.79342636</v>
      </c>
    </row>
    <row r="57" spans="1:25" ht="15.75" x14ac:dyDescent="0.2">
      <c r="A57" s="35">
        <f t="shared" si="1"/>
        <v>45056</v>
      </c>
      <c r="B57" s="36">
        <f>SUMIFS(СВЦЭМ!$D$39:$D$782,СВЦЭМ!$A$39:$A$782,$A57,СВЦЭМ!$B$39:$B$782,B$47)+'СЕТ СН'!$G$11+СВЦЭМ!$D$10+'СЕТ СН'!$G$6-'СЕТ СН'!$G$23</f>
        <v>2029.1970232900003</v>
      </c>
      <c r="C57" s="36">
        <f>SUMIFS(СВЦЭМ!$D$39:$D$782,СВЦЭМ!$A$39:$A$782,$A57,СВЦЭМ!$B$39:$B$782,C$47)+'СЕТ СН'!$G$11+СВЦЭМ!$D$10+'СЕТ СН'!$G$6-'СЕТ СН'!$G$23</f>
        <v>2060.3351470799998</v>
      </c>
      <c r="D57" s="36">
        <f>SUMIFS(СВЦЭМ!$D$39:$D$782,СВЦЭМ!$A$39:$A$782,$A57,СВЦЭМ!$B$39:$B$782,D$47)+'СЕТ СН'!$G$11+СВЦЭМ!$D$10+'СЕТ СН'!$G$6-'СЕТ СН'!$G$23</f>
        <v>2090.8752777300001</v>
      </c>
      <c r="E57" s="36">
        <f>SUMIFS(СВЦЭМ!$D$39:$D$782,СВЦЭМ!$A$39:$A$782,$A57,СВЦЭМ!$B$39:$B$782,E$47)+'СЕТ СН'!$G$11+СВЦЭМ!$D$10+'СЕТ СН'!$G$6-'СЕТ СН'!$G$23</f>
        <v>2102.2485765500001</v>
      </c>
      <c r="F57" s="36">
        <f>SUMIFS(СВЦЭМ!$D$39:$D$782,СВЦЭМ!$A$39:$A$782,$A57,СВЦЭМ!$B$39:$B$782,F$47)+'СЕТ СН'!$G$11+СВЦЭМ!$D$10+'СЕТ СН'!$G$6-'СЕТ СН'!$G$23</f>
        <v>2124.3838939400002</v>
      </c>
      <c r="G57" s="36">
        <f>SUMIFS(СВЦЭМ!$D$39:$D$782,СВЦЭМ!$A$39:$A$782,$A57,СВЦЭМ!$B$39:$B$782,G$47)+'СЕТ СН'!$G$11+СВЦЭМ!$D$10+'СЕТ СН'!$G$6-'СЕТ СН'!$G$23</f>
        <v>2148.5005124100003</v>
      </c>
      <c r="H57" s="36">
        <f>SUMIFS(СВЦЭМ!$D$39:$D$782,СВЦЭМ!$A$39:$A$782,$A57,СВЦЭМ!$B$39:$B$782,H$47)+'СЕТ СН'!$G$11+СВЦЭМ!$D$10+'СЕТ СН'!$G$6-'СЕТ СН'!$G$23</f>
        <v>2137.6098884399998</v>
      </c>
      <c r="I57" s="36">
        <f>SUMIFS(СВЦЭМ!$D$39:$D$782,СВЦЭМ!$A$39:$A$782,$A57,СВЦЭМ!$B$39:$B$782,I$47)+'СЕТ СН'!$G$11+СВЦЭМ!$D$10+'СЕТ СН'!$G$6-'СЕТ СН'!$G$23</f>
        <v>2084.2049749600001</v>
      </c>
      <c r="J57" s="36">
        <f>SUMIFS(СВЦЭМ!$D$39:$D$782,СВЦЭМ!$A$39:$A$782,$A57,СВЦЭМ!$B$39:$B$782,J$47)+'СЕТ СН'!$G$11+СВЦЭМ!$D$10+'СЕТ СН'!$G$6-'СЕТ СН'!$G$23</f>
        <v>2061.9029672900001</v>
      </c>
      <c r="K57" s="36">
        <f>SUMIFS(СВЦЭМ!$D$39:$D$782,СВЦЭМ!$A$39:$A$782,$A57,СВЦЭМ!$B$39:$B$782,K$47)+'СЕТ СН'!$G$11+СВЦЭМ!$D$10+'СЕТ СН'!$G$6-'СЕТ СН'!$G$23</f>
        <v>2024.6048480899999</v>
      </c>
      <c r="L57" s="36">
        <f>SUMIFS(СВЦЭМ!$D$39:$D$782,СВЦЭМ!$A$39:$A$782,$A57,СВЦЭМ!$B$39:$B$782,L$47)+'СЕТ СН'!$G$11+СВЦЭМ!$D$10+'СЕТ СН'!$G$6-'СЕТ СН'!$G$23</f>
        <v>2011.1536138400002</v>
      </c>
      <c r="M57" s="36">
        <f>SUMIFS(СВЦЭМ!$D$39:$D$782,СВЦЭМ!$A$39:$A$782,$A57,СВЦЭМ!$B$39:$B$782,M$47)+'СЕТ СН'!$G$11+СВЦЭМ!$D$10+'СЕТ СН'!$G$6-'СЕТ СН'!$G$23</f>
        <v>2032.2470188299999</v>
      </c>
      <c r="N57" s="36">
        <f>SUMIFS(СВЦЭМ!$D$39:$D$782,СВЦЭМ!$A$39:$A$782,$A57,СВЦЭМ!$B$39:$B$782,N$47)+'СЕТ СН'!$G$11+СВЦЭМ!$D$10+'СЕТ СН'!$G$6-'СЕТ СН'!$G$23</f>
        <v>1975.2624394200002</v>
      </c>
      <c r="O57" s="36">
        <f>SUMIFS(СВЦЭМ!$D$39:$D$782,СВЦЭМ!$A$39:$A$782,$A57,СВЦЭМ!$B$39:$B$782,O$47)+'СЕТ СН'!$G$11+СВЦЭМ!$D$10+'СЕТ СН'!$G$6-'СЕТ СН'!$G$23</f>
        <v>2098.8664846199999</v>
      </c>
      <c r="P57" s="36">
        <f>SUMIFS(СВЦЭМ!$D$39:$D$782,СВЦЭМ!$A$39:$A$782,$A57,СВЦЭМ!$B$39:$B$782,P$47)+'СЕТ СН'!$G$11+СВЦЭМ!$D$10+'СЕТ СН'!$G$6-'СЕТ СН'!$G$23</f>
        <v>1988.8598057899999</v>
      </c>
      <c r="Q57" s="36">
        <f>SUMIFS(СВЦЭМ!$D$39:$D$782,СВЦЭМ!$A$39:$A$782,$A57,СВЦЭМ!$B$39:$B$782,Q$47)+'СЕТ СН'!$G$11+СВЦЭМ!$D$10+'СЕТ СН'!$G$6-'СЕТ СН'!$G$23</f>
        <v>2110.10390663</v>
      </c>
      <c r="R57" s="36">
        <f>SUMIFS(СВЦЭМ!$D$39:$D$782,СВЦЭМ!$A$39:$A$782,$A57,СВЦЭМ!$B$39:$B$782,R$47)+'СЕТ СН'!$G$11+СВЦЭМ!$D$10+'СЕТ СН'!$G$6-'СЕТ СН'!$G$23</f>
        <v>1949.9183146300002</v>
      </c>
      <c r="S57" s="36">
        <f>SUMIFS(СВЦЭМ!$D$39:$D$782,СВЦЭМ!$A$39:$A$782,$A57,СВЦЭМ!$B$39:$B$782,S$47)+'СЕТ СН'!$G$11+СВЦЭМ!$D$10+'СЕТ СН'!$G$6-'СЕТ СН'!$G$23</f>
        <v>2062.5201801200001</v>
      </c>
      <c r="T57" s="36">
        <f>SUMIFS(СВЦЭМ!$D$39:$D$782,СВЦЭМ!$A$39:$A$782,$A57,СВЦЭМ!$B$39:$B$782,T$47)+'СЕТ СН'!$G$11+СВЦЭМ!$D$10+'СЕТ СН'!$G$6-'СЕТ СН'!$G$23</f>
        <v>1991.3223352700002</v>
      </c>
      <c r="U57" s="36">
        <f>SUMIFS(СВЦЭМ!$D$39:$D$782,СВЦЭМ!$A$39:$A$782,$A57,СВЦЭМ!$B$39:$B$782,U$47)+'СЕТ СН'!$G$11+СВЦЭМ!$D$10+'СЕТ СН'!$G$6-'СЕТ СН'!$G$23</f>
        <v>1939.53912292</v>
      </c>
      <c r="V57" s="36">
        <f>SUMIFS(СВЦЭМ!$D$39:$D$782,СВЦЭМ!$A$39:$A$782,$A57,СВЦЭМ!$B$39:$B$782,V$47)+'СЕТ СН'!$G$11+СВЦЭМ!$D$10+'СЕТ СН'!$G$6-'СЕТ СН'!$G$23</f>
        <v>1923.62953449</v>
      </c>
      <c r="W57" s="36">
        <f>SUMIFS(СВЦЭМ!$D$39:$D$782,СВЦЭМ!$A$39:$A$782,$A57,СВЦЭМ!$B$39:$B$782,W$47)+'СЕТ СН'!$G$11+СВЦЭМ!$D$10+'СЕТ СН'!$G$6-'СЕТ СН'!$G$23</f>
        <v>1961.3579859000001</v>
      </c>
      <c r="X57" s="36">
        <f>SUMIFS(СВЦЭМ!$D$39:$D$782,СВЦЭМ!$A$39:$A$782,$A57,СВЦЭМ!$B$39:$B$782,X$47)+'СЕТ СН'!$G$11+СВЦЭМ!$D$10+'СЕТ СН'!$G$6-'СЕТ СН'!$G$23</f>
        <v>2005.0048770500002</v>
      </c>
      <c r="Y57" s="36">
        <f>SUMIFS(СВЦЭМ!$D$39:$D$782,СВЦЭМ!$A$39:$A$782,$A57,СВЦЭМ!$B$39:$B$782,Y$47)+'СЕТ СН'!$G$11+СВЦЭМ!$D$10+'СЕТ СН'!$G$6-'СЕТ СН'!$G$23</f>
        <v>2012.9332179000003</v>
      </c>
    </row>
    <row r="58" spans="1:25" ht="15.75" x14ac:dyDescent="0.2">
      <c r="A58" s="35">
        <f t="shared" si="1"/>
        <v>45057</v>
      </c>
      <c r="B58" s="36">
        <f>SUMIFS(СВЦЭМ!$D$39:$D$782,СВЦЭМ!$A$39:$A$782,$A58,СВЦЭМ!$B$39:$B$782,B$47)+'СЕТ СН'!$G$11+СВЦЭМ!$D$10+'СЕТ СН'!$G$6-'СЕТ СН'!$G$23</f>
        <v>2049.04235049</v>
      </c>
      <c r="C58" s="36">
        <f>SUMIFS(СВЦЭМ!$D$39:$D$782,СВЦЭМ!$A$39:$A$782,$A58,СВЦЭМ!$B$39:$B$782,C$47)+'СЕТ СН'!$G$11+СВЦЭМ!$D$10+'СЕТ СН'!$G$6-'СЕТ СН'!$G$23</f>
        <v>2123.7812138700001</v>
      </c>
      <c r="D58" s="36">
        <f>SUMIFS(СВЦЭМ!$D$39:$D$782,СВЦЭМ!$A$39:$A$782,$A58,СВЦЭМ!$B$39:$B$782,D$47)+'СЕТ СН'!$G$11+СВЦЭМ!$D$10+'СЕТ СН'!$G$6-'СЕТ СН'!$G$23</f>
        <v>2198.7182513900002</v>
      </c>
      <c r="E58" s="36">
        <f>SUMIFS(СВЦЭМ!$D$39:$D$782,СВЦЭМ!$A$39:$A$782,$A58,СВЦЭМ!$B$39:$B$782,E$47)+'СЕТ СН'!$G$11+СВЦЭМ!$D$10+'СЕТ СН'!$G$6-'СЕТ СН'!$G$23</f>
        <v>2217.4504919300002</v>
      </c>
      <c r="F58" s="36">
        <f>SUMIFS(СВЦЭМ!$D$39:$D$782,СВЦЭМ!$A$39:$A$782,$A58,СВЦЭМ!$B$39:$B$782,F$47)+'СЕТ СН'!$G$11+СВЦЭМ!$D$10+'СЕТ СН'!$G$6-'СЕТ СН'!$G$23</f>
        <v>2125.4304082200001</v>
      </c>
      <c r="G58" s="36">
        <f>SUMIFS(СВЦЭМ!$D$39:$D$782,СВЦЭМ!$A$39:$A$782,$A58,СВЦЭМ!$B$39:$B$782,G$47)+'СЕТ СН'!$G$11+СВЦЭМ!$D$10+'СЕТ СН'!$G$6-'СЕТ СН'!$G$23</f>
        <v>2191.2899873699998</v>
      </c>
      <c r="H58" s="36">
        <f>SUMIFS(СВЦЭМ!$D$39:$D$782,СВЦЭМ!$A$39:$A$782,$A58,СВЦЭМ!$B$39:$B$782,H$47)+'СЕТ СН'!$G$11+СВЦЭМ!$D$10+'СЕТ СН'!$G$6-'СЕТ СН'!$G$23</f>
        <v>2114.7084590499999</v>
      </c>
      <c r="I58" s="36">
        <f>SUMIFS(СВЦЭМ!$D$39:$D$782,СВЦЭМ!$A$39:$A$782,$A58,СВЦЭМ!$B$39:$B$782,I$47)+'СЕТ СН'!$G$11+СВЦЭМ!$D$10+'СЕТ СН'!$G$6-'СЕТ СН'!$G$23</f>
        <v>2017.2062291800003</v>
      </c>
      <c r="J58" s="36">
        <f>SUMIFS(СВЦЭМ!$D$39:$D$782,СВЦЭМ!$A$39:$A$782,$A58,СВЦЭМ!$B$39:$B$782,J$47)+'СЕТ СН'!$G$11+СВЦЭМ!$D$10+'СЕТ СН'!$G$6-'СЕТ СН'!$G$23</f>
        <v>1971.5727488100001</v>
      </c>
      <c r="K58" s="36">
        <f>SUMIFS(СВЦЭМ!$D$39:$D$782,СВЦЭМ!$A$39:$A$782,$A58,СВЦЭМ!$B$39:$B$782,K$47)+'СЕТ СН'!$G$11+СВЦЭМ!$D$10+'СЕТ СН'!$G$6-'СЕТ СН'!$G$23</f>
        <v>1948.8898462900002</v>
      </c>
      <c r="L58" s="36">
        <f>SUMIFS(СВЦЭМ!$D$39:$D$782,СВЦЭМ!$A$39:$A$782,$A58,СВЦЭМ!$B$39:$B$782,L$47)+'СЕТ СН'!$G$11+СВЦЭМ!$D$10+'СЕТ СН'!$G$6-'СЕТ СН'!$G$23</f>
        <v>1956.2580615299998</v>
      </c>
      <c r="M58" s="36">
        <f>SUMIFS(СВЦЭМ!$D$39:$D$782,СВЦЭМ!$A$39:$A$782,$A58,СВЦЭМ!$B$39:$B$782,M$47)+'СЕТ СН'!$G$11+СВЦЭМ!$D$10+'СЕТ СН'!$G$6-'СЕТ СН'!$G$23</f>
        <v>1938.55072212</v>
      </c>
      <c r="N58" s="36">
        <f>SUMIFS(СВЦЭМ!$D$39:$D$782,СВЦЭМ!$A$39:$A$782,$A58,СВЦЭМ!$B$39:$B$782,N$47)+'СЕТ СН'!$G$11+СВЦЭМ!$D$10+'СЕТ СН'!$G$6-'СЕТ СН'!$G$23</f>
        <v>2000.8356439600002</v>
      </c>
      <c r="O58" s="36">
        <f>SUMIFS(СВЦЭМ!$D$39:$D$782,СВЦЭМ!$A$39:$A$782,$A58,СВЦЭМ!$B$39:$B$782,O$47)+'СЕТ СН'!$G$11+СВЦЭМ!$D$10+'СЕТ СН'!$G$6-'СЕТ СН'!$G$23</f>
        <v>2010.2888133199999</v>
      </c>
      <c r="P58" s="36">
        <f>SUMIFS(СВЦЭМ!$D$39:$D$782,СВЦЭМ!$A$39:$A$782,$A58,СВЦЭМ!$B$39:$B$782,P$47)+'СЕТ СН'!$G$11+СВЦЭМ!$D$10+'СЕТ СН'!$G$6-'СЕТ СН'!$G$23</f>
        <v>2010.6075386800003</v>
      </c>
      <c r="Q58" s="36">
        <f>SUMIFS(СВЦЭМ!$D$39:$D$782,СВЦЭМ!$A$39:$A$782,$A58,СВЦЭМ!$B$39:$B$782,Q$47)+'СЕТ СН'!$G$11+СВЦЭМ!$D$10+'СЕТ СН'!$G$6-'СЕТ СН'!$G$23</f>
        <v>2015.6707274999999</v>
      </c>
      <c r="R58" s="36">
        <f>SUMIFS(СВЦЭМ!$D$39:$D$782,СВЦЭМ!$A$39:$A$782,$A58,СВЦЭМ!$B$39:$B$782,R$47)+'СЕТ СН'!$G$11+СВЦЭМ!$D$10+'СЕТ СН'!$G$6-'СЕТ СН'!$G$23</f>
        <v>2004.34156562</v>
      </c>
      <c r="S58" s="36">
        <f>SUMIFS(СВЦЭМ!$D$39:$D$782,СВЦЭМ!$A$39:$A$782,$A58,СВЦЭМ!$B$39:$B$782,S$47)+'СЕТ СН'!$G$11+СВЦЭМ!$D$10+'СЕТ СН'!$G$6-'СЕТ СН'!$G$23</f>
        <v>1953.2342753600001</v>
      </c>
      <c r="T58" s="36">
        <f>SUMIFS(СВЦЭМ!$D$39:$D$782,СВЦЭМ!$A$39:$A$782,$A58,СВЦЭМ!$B$39:$B$782,T$47)+'СЕТ СН'!$G$11+СВЦЭМ!$D$10+'СЕТ СН'!$G$6-'СЕТ СН'!$G$23</f>
        <v>1922.3300272699998</v>
      </c>
      <c r="U58" s="36">
        <f>SUMIFS(СВЦЭМ!$D$39:$D$782,СВЦЭМ!$A$39:$A$782,$A58,СВЦЭМ!$B$39:$B$782,U$47)+'СЕТ СН'!$G$11+СВЦЭМ!$D$10+'СЕТ СН'!$G$6-'СЕТ СН'!$G$23</f>
        <v>1944.0561972</v>
      </c>
      <c r="V58" s="36">
        <f>SUMIFS(СВЦЭМ!$D$39:$D$782,СВЦЭМ!$A$39:$A$782,$A58,СВЦЭМ!$B$39:$B$782,V$47)+'СЕТ СН'!$G$11+СВЦЭМ!$D$10+'СЕТ СН'!$G$6-'СЕТ СН'!$G$23</f>
        <v>1926.0909757099998</v>
      </c>
      <c r="W58" s="36">
        <f>SUMIFS(СВЦЭМ!$D$39:$D$782,СВЦЭМ!$A$39:$A$782,$A58,СВЦЭМ!$B$39:$B$782,W$47)+'СЕТ СН'!$G$11+СВЦЭМ!$D$10+'СЕТ СН'!$G$6-'СЕТ СН'!$G$23</f>
        <v>1942.36129957</v>
      </c>
      <c r="X58" s="36">
        <f>SUMIFS(СВЦЭМ!$D$39:$D$782,СВЦЭМ!$A$39:$A$782,$A58,СВЦЭМ!$B$39:$B$782,X$47)+'СЕТ СН'!$G$11+СВЦЭМ!$D$10+'СЕТ СН'!$G$6-'СЕТ СН'!$G$23</f>
        <v>1948.7359446400001</v>
      </c>
      <c r="Y58" s="36">
        <f>SUMIFS(СВЦЭМ!$D$39:$D$782,СВЦЭМ!$A$39:$A$782,$A58,СВЦЭМ!$B$39:$B$782,Y$47)+'СЕТ СН'!$G$11+СВЦЭМ!$D$10+'СЕТ СН'!$G$6-'СЕТ СН'!$G$23</f>
        <v>1994.2958543099999</v>
      </c>
    </row>
    <row r="59" spans="1:25" ht="15.75" x14ac:dyDescent="0.2">
      <c r="A59" s="35">
        <f t="shared" si="1"/>
        <v>45058</v>
      </c>
      <c r="B59" s="36">
        <f>SUMIFS(СВЦЭМ!$D$39:$D$782,СВЦЭМ!$A$39:$A$782,$A59,СВЦЭМ!$B$39:$B$782,B$47)+'СЕТ СН'!$G$11+СВЦЭМ!$D$10+'СЕТ СН'!$G$6-'СЕТ СН'!$G$23</f>
        <v>2146.1869752799998</v>
      </c>
      <c r="C59" s="36">
        <f>SUMIFS(СВЦЭМ!$D$39:$D$782,СВЦЭМ!$A$39:$A$782,$A59,СВЦЭМ!$B$39:$B$782,C$47)+'СЕТ СН'!$G$11+СВЦЭМ!$D$10+'СЕТ СН'!$G$6-'СЕТ СН'!$G$23</f>
        <v>2209.8441785200002</v>
      </c>
      <c r="D59" s="36">
        <f>SUMIFS(СВЦЭМ!$D$39:$D$782,СВЦЭМ!$A$39:$A$782,$A59,СВЦЭМ!$B$39:$B$782,D$47)+'СЕТ СН'!$G$11+СВЦЭМ!$D$10+'СЕТ СН'!$G$6-'СЕТ СН'!$G$23</f>
        <v>2223.36842905</v>
      </c>
      <c r="E59" s="36">
        <f>SUMIFS(СВЦЭМ!$D$39:$D$782,СВЦЭМ!$A$39:$A$782,$A59,СВЦЭМ!$B$39:$B$782,E$47)+'СЕТ СН'!$G$11+СВЦЭМ!$D$10+'СЕТ СН'!$G$6-'СЕТ СН'!$G$23</f>
        <v>2203.0344853199999</v>
      </c>
      <c r="F59" s="36">
        <f>SUMIFS(СВЦЭМ!$D$39:$D$782,СВЦЭМ!$A$39:$A$782,$A59,СВЦЭМ!$B$39:$B$782,F$47)+'СЕТ СН'!$G$11+СВЦЭМ!$D$10+'СЕТ СН'!$G$6-'СЕТ СН'!$G$23</f>
        <v>2201.63904013</v>
      </c>
      <c r="G59" s="36">
        <f>SUMIFS(СВЦЭМ!$D$39:$D$782,СВЦЭМ!$A$39:$A$782,$A59,СВЦЭМ!$B$39:$B$782,G$47)+'СЕТ СН'!$G$11+СВЦЭМ!$D$10+'СЕТ СН'!$G$6-'СЕТ СН'!$G$23</f>
        <v>2196.9758036399999</v>
      </c>
      <c r="H59" s="36">
        <f>SUMIFS(СВЦЭМ!$D$39:$D$782,СВЦЭМ!$A$39:$A$782,$A59,СВЦЭМ!$B$39:$B$782,H$47)+'СЕТ СН'!$G$11+СВЦЭМ!$D$10+'СЕТ СН'!$G$6-'СЕТ СН'!$G$23</f>
        <v>2049.1125737299999</v>
      </c>
      <c r="I59" s="36">
        <f>SUMIFS(СВЦЭМ!$D$39:$D$782,СВЦЭМ!$A$39:$A$782,$A59,СВЦЭМ!$B$39:$B$782,I$47)+'СЕТ СН'!$G$11+СВЦЭМ!$D$10+'СЕТ СН'!$G$6-'СЕТ СН'!$G$23</f>
        <v>2008.8834336200002</v>
      </c>
      <c r="J59" s="36">
        <f>SUMIFS(СВЦЭМ!$D$39:$D$782,СВЦЭМ!$A$39:$A$782,$A59,СВЦЭМ!$B$39:$B$782,J$47)+'СЕТ СН'!$G$11+СВЦЭМ!$D$10+'СЕТ СН'!$G$6-'СЕТ СН'!$G$23</f>
        <v>1941.0815466100003</v>
      </c>
      <c r="K59" s="36">
        <f>SUMIFS(СВЦЭМ!$D$39:$D$782,СВЦЭМ!$A$39:$A$782,$A59,СВЦЭМ!$B$39:$B$782,K$47)+'СЕТ СН'!$G$11+СВЦЭМ!$D$10+'СЕТ СН'!$G$6-'СЕТ СН'!$G$23</f>
        <v>1899.82734609</v>
      </c>
      <c r="L59" s="36">
        <f>SUMIFS(СВЦЭМ!$D$39:$D$782,СВЦЭМ!$A$39:$A$782,$A59,СВЦЭМ!$B$39:$B$782,L$47)+'СЕТ СН'!$G$11+СВЦЭМ!$D$10+'СЕТ СН'!$G$6-'СЕТ СН'!$G$23</f>
        <v>1913.9037546899999</v>
      </c>
      <c r="M59" s="36">
        <f>SUMIFS(СВЦЭМ!$D$39:$D$782,СВЦЭМ!$A$39:$A$782,$A59,СВЦЭМ!$B$39:$B$782,M$47)+'СЕТ СН'!$G$11+СВЦЭМ!$D$10+'СЕТ СН'!$G$6-'СЕТ СН'!$G$23</f>
        <v>1947.51410678</v>
      </c>
      <c r="N59" s="36">
        <f>SUMIFS(СВЦЭМ!$D$39:$D$782,СВЦЭМ!$A$39:$A$782,$A59,СВЦЭМ!$B$39:$B$782,N$47)+'СЕТ СН'!$G$11+СВЦЭМ!$D$10+'СЕТ СН'!$G$6-'СЕТ СН'!$G$23</f>
        <v>1993.37254536</v>
      </c>
      <c r="O59" s="36">
        <f>SUMIFS(СВЦЭМ!$D$39:$D$782,СВЦЭМ!$A$39:$A$782,$A59,СВЦЭМ!$B$39:$B$782,O$47)+'СЕТ СН'!$G$11+СВЦЭМ!$D$10+'СЕТ СН'!$G$6-'СЕТ СН'!$G$23</f>
        <v>1996.79519501</v>
      </c>
      <c r="P59" s="36">
        <f>SUMIFS(СВЦЭМ!$D$39:$D$782,СВЦЭМ!$A$39:$A$782,$A59,СВЦЭМ!$B$39:$B$782,P$47)+'СЕТ СН'!$G$11+СВЦЭМ!$D$10+'СЕТ СН'!$G$6-'СЕТ СН'!$G$23</f>
        <v>2021.5591269800002</v>
      </c>
      <c r="Q59" s="36">
        <f>SUMIFS(СВЦЭМ!$D$39:$D$782,СВЦЭМ!$A$39:$A$782,$A59,СВЦЭМ!$B$39:$B$782,Q$47)+'СЕТ СН'!$G$11+СВЦЭМ!$D$10+'СЕТ СН'!$G$6-'СЕТ СН'!$G$23</f>
        <v>2010.0793026000001</v>
      </c>
      <c r="R59" s="36">
        <f>SUMIFS(СВЦЭМ!$D$39:$D$782,СВЦЭМ!$A$39:$A$782,$A59,СВЦЭМ!$B$39:$B$782,R$47)+'СЕТ СН'!$G$11+СВЦЭМ!$D$10+'СЕТ СН'!$G$6-'СЕТ СН'!$G$23</f>
        <v>1977.7940324300002</v>
      </c>
      <c r="S59" s="36">
        <f>SUMIFS(СВЦЭМ!$D$39:$D$782,СВЦЭМ!$A$39:$A$782,$A59,СВЦЭМ!$B$39:$B$782,S$47)+'СЕТ СН'!$G$11+СВЦЭМ!$D$10+'СЕТ СН'!$G$6-'СЕТ СН'!$G$23</f>
        <v>1943.4237797599999</v>
      </c>
      <c r="T59" s="36">
        <f>SUMIFS(СВЦЭМ!$D$39:$D$782,СВЦЭМ!$A$39:$A$782,$A59,СВЦЭМ!$B$39:$B$782,T$47)+'СЕТ СН'!$G$11+СВЦЭМ!$D$10+'СЕТ СН'!$G$6-'СЕТ СН'!$G$23</f>
        <v>1915.47881689</v>
      </c>
      <c r="U59" s="36">
        <f>SUMIFS(СВЦЭМ!$D$39:$D$782,СВЦЭМ!$A$39:$A$782,$A59,СВЦЭМ!$B$39:$B$782,U$47)+'СЕТ СН'!$G$11+СВЦЭМ!$D$10+'СЕТ СН'!$G$6-'СЕТ СН'!$G$23</f>
        <v>1874.7444786199999</v>
      </c>
      <c r="V59" s="36">
        <f>SUMIFS(СВЦЭМ!$D$39:$D$782,СВЦЭМ!$A$39:$A$782,$A59,СВЦЭМ!$B$39:$B$782,V$47)+'СЕТ СН'!$G$11+СВЦЭМ!$D$10+'СЕТ СН'!$G$6-'СЕТ СН'!$G$23</f>
        <v>1864.4334459500001</v>
      </c>
      <c r="W59" s="36">
        <f>SUMIFS(СВЦЭМ!$D$39:$D$782,СВЦЭМ!$A$39:$A$782,$A59,СВЦЭМ!$B$39:$B$782,W$47)+'СЕТ СН'!$G$11+СВЦЭМ!$D$10+'СЕТ СН'!$G$6-'СЕТ СН'!$G$23</f>
        <v>1928.4304466100002</v>
      </c>
      <c r="X59" s="36">
        <f>SUMIFS(СВЦЭМ!$D$39:$D$782,СВЦЭМ!$A$39:$A$782,$A59,СВЦЭМ!$B$39:$B$782,X$47)+'СЕТ СН'!$G$11+СВЦЭМ!$D$10+'СЕТ СН'!$G$6-'СЕТ СН'!$G$23</f>
        <v>1944.5336565100001</v>
      </c>
      <c r="Y59" s="36">
        <f>SUMIFS(СВЦЭМ!$D$39:$D$782,СВЦЭМ!$A$39:$A$782,$A59,СВЦЭМ!$B$39:$B$782,Y$47)+'СЕТ СН'!$G$11+СВЦЭМ!$D$10+'СЕТ СН'!$G$6-'СЕТ СН'!$G$23</f>
        <v>2005.1091404399999</v>
      </c>
    </row>
    <row r="60" spans="1:25" ht="15.75" x14ac:dyDescent="0.2">
      <c r="A60" s="35">
        <f t="shared" si="1"/>
        <v>45059</v>
      </c>
      <c r="B60" s="36">
        <f>SUMIFS(СВЦЭМ!$D$39:$D$782,СВЦЭМ!$A$39:$A$782,$A60,СВЦЭМ!$B$39:$B$782,B$47)+'СЕТ СН'!$G$11+СВЦЭМ!$D$10+'СЕТ СН'!$G$6-'СЕТ СН'!$G$23</f>
        <v>2079.3735253499999</v>
      </c>
      <c r="C60" s="36">
        <f>SUMIFS(СВЦЭМ!$D$39:$D$782,СВЦЭМ!$A$39:$A$782,$A60,СВЦЭМ!$B$39:$B$782,C$47)+'СЕТ СН'!$G$11+СВЦЭМ!$D$10+'СЕТ СН'!$G$6-'СЕТ СН'!$G$23</f>
        <v>2127.6679405099999</v>
      </c>
      <c r="D60" s="36">
        <f>SUMIFS(СВЦЭМ!$D$39:$D$782,СВЦЭМ!$A$39:$A$782,$A60,СВЦЭМ!$B$39:$B$782,D$47)+'СЕТ СН'!$G$11+СВЦЭМ!$D$10+'СЕТ СН'!$G$6-'СЕТ СН'!$G$23</f>
        <v>2174.1005975799999</v>
      </c>
      <c r="E60" s="36">
        <f>SUMIFS(СВЦЭМ!$D$39:$D$782,СВЦЭМ!$A$39:$A$782,$A60,СВЦЭМ!$B$39:$B$782,E$47)+'СЕТ СН'!$G$11+СВЦЭМ!$D$10+'СЕТ СН'!$G$6-'СЕТ СН'!$G$23</f>
        <v>2192.44820992</v>
      </c>
      <c r="F60" s="36">
        <f>SUMIFS(СВЦЭМ!$D$39:$D$782,СВЦЭМ!$A$39:$A$782,$A60,СВЦЭМ!$B$39:$B$782,F$47)+'СЕТ СН'!$G$11+СВЦЭМ!$D$10+'СЕТ СН'!$G$6-'СЕТ СН'!$G$23</f>
        <v>2192.0090934499999</v>
      </c>
      <c r="G60" s="36">
        <f>SUMIFS(СВЦЭМ!$D$39:$D$782,СВЦЭМ!$A$39:$A$782,$A60,СВЦЭМ!$B$39:$B$782,G$47)+'СЕТ СН'!$G$11+СВЦЭМ!$D$10+'СЕТ СН'!$G$6-'СЕТ СН'!$G$23</f>
        <v>2172.76793112</v>
      </c>
      <c r="H60" s="36">
        <f>SUMIFS(СВЦЭМ!$D$39:$D$782,СВЦЭМ!$A$39:$A$782,$A60,СВЦЭМ!$B$39:$B$782,H$47)+'СЕТ СН'!$G$11+СВЦЭМ!$D$10+'СЕТ СН'!$G$6-'СЕТ СН'!$G$23</f>
        <v>2151.3892342600002</v>
      </c>
      <c r="I60" s="36">
        <f>SUMIFS(СВЦЭМ!$D$39:$D$782,СВЦЭМ!$A$39:$A$782,$A60,СВЦЭМ!$B$39:$B$782,I$47)+'СЕТ СН'!$G$11+СВЦЭМ!$D$10+'СЕТ СН'!$G$6-'СЕТ СН'!$G$23</f>
        <v>2068.3044387200002</v>
      </c>
      <c r="J60" s="36">
        <f>SUMIFS(СВЦЭМ!$D$39:$D$782,СВЦЭМ!$A$39:$A$782,$A60,СВЦЭМ!$B$39:$B$782,J$47)+'СЕТ СН'!$G$11+СВЦЭМ!$D$10+'СЕТ СН'!$G$6-'СЕТ СН'!$G$23</f>
        <v>2007.4727936499999</v>
      </c>
      <c r="K60" s="36">
        <f>SUMIFS(СВЦЭМ!$D$39:$D$782,СВЦЭМ!$A$39:$A$782,$A60,СВЦЭМ!$B$39:$B$782,K$47)+'СЕТ СН'!$G$11+СВЦЭМ!$D$10+'СЕТ СН'!$G$6-'СЕТ СН'!$G$23</f>
        <v>2008.94720052</v>
      </c>
      <c r="L60" s="36">
        <f>SUMIFS(СВЦЭМ!$D$39:$D$782,СВЦЭМ!$A$39:$A$782,$A60,СВЦЭМ!$B$39:$B$782,L$47)+'СЕТ СН'!$G$11+СВЦЭМ!$D$10+'СЕТ СН'!$G$6-'СЕТ СН'!$G$23</f>
        <v>1996.6847458400002</v>
      </c>
      <c r="M60" s="36">
        <f>SUMIFS(СВЦЭМ!$D$39:$D$782,СВЦЭМ!$A$39:$A$782,$A60,СВЦЭМ!$B$39:$B$782,M$47)+'СЕТ СН'!$G$11+СВЦЭМ!$D$10+'СЕТ СН'!$G$6-'СЕТ СН'!$G$23</f>
        <v>1978.83347091</v>
      </c>
      <c r="N60" s="36">
        <f>SUMIFS(СВЦЭМ!$D$39:$D$782,СВЦЭМ!$A$39:$A$782,$A60,СВЦЭМ!$B$39:$B$782,N$47)+'СЕТ СН'!$G$11+СВЦЭМ!$D$10+'СЕТ СН'!$G$6-'СЕТ СН'!$G$23</f>
        <v>2011.93454737</v>
      </c>
      <c r="O60" s="36">
        <f>SUMIFS(СВЦЭМ!$D$39:$D$782,СВЦЭМ!$A$39:$A$782,$A60,СВЦЭМ!$B$39:$B$782,O$47)+'СЕТ СН'!$G$11+СВЦЭМ!$D$10+'СЕТ СН'!$G$6-'СЕТ СН'!$G$23</f>
        <v>2037.4606902</v>
      </c>
      <c r="P60" s="36">
        <f>SUMIFS(СВЦЭМ!$D$39:$D$782,СВЦЭМ!$A$39:$A$782,$A60,СВЦЭМ!$B$39:$B$782,P$47)+'СЕТ СН'!$G$11+СВЦЭМ!$D$10+'СЕТ СН'!$G$6-'СЕТ СН'!$G$23</f>
        <v>2052.78574918</v>
      </c>
      <c r="Q60" s="36">
        <f>SUMIFS(СВЦЭМ!$D$39:$D$782,СВЦЭМ!$A$39:$A$782,$A60,СВЦЭМ!$B$39:$B$782,Q$47)+'СЕТ СН'!$G$11+СВЦЭМ!$D$10+'СЕТ СН'!$G$6-'СЕТ СН'!$G$23</f>
        <v>2074.5955137800001</v>
      </c>
      <c r="R60" s="36">
        <f>SUMIFS(СВЦЭМ!$D$39:$D$782,СВЦЭМ!$A$39:$A$782,$A60,СВЦЭМ!$B$39:$B$782,R$47)+'СЕТ СН'!$G$11+СВЦЭМ!$D$10+'СЕТ СН'!$G$6-'СЕТ СН'!$G$23</f>
        <v>2074.4653578400003</v>
      </c>
      <c r="S60" s="36">
        <f>SUMIFS(СВЦЭМ!$D$39:$D$782,СВЦЭМ!$A$39:$A$782,$A60,СВЦЭМ!$B$39:$B$782,S$47)+'СЕТ СН'!$G$11+СВЦЭМ!$D$10+'СЕТ СН'!$G$6-'СЕТ СН'!$G$23</f>
        <v>2046.9733864899999</v>
      </c>
      <c r="T60" s="36">
        <f>SUMIFS(СВЦЭМ!$D$39:$D$782,СВЦЭМ!$A$39:$A$782,$A60,СВЦЭМ!$B$39:$B$782,T$47)+'СЕТ СН'!$G$11+СВЦЭМ!$D$10+'СЕТ СН'!$G$6-'СЕТ СН'!$G$23</f>
        <v>2020.2172030400002</v>
      </c>
      <c r="U60" s="36">
        <f>SUMIFS(СВЦЭМ!$D$39:$D$782,СВЦЭМ!$A$39:$A$782,$A60,СВЦЭМ!$B$39:$B$782,U$47)+'СЕТ СН'!$G$11+СВЦЭМ!$D$10+'СЕТ СН'!$G$6-'СЕТ СН'!$G$23</f>
        <v>1913.6600865099999</v>
      </c>
      <c r="V60" s="36">
        <f>SUMIFS(СВЦЭМ!$D$39:$D$782,СВЦЭМ!$A$39:$A$782,$A60,СВЦЭМ!$B$39:$B$782,V$47)+'СЕТ СН'!$G$11+СВЦЭМ!$D$10+'СЕТ СН'!$G$6-'СЕТ СН'!$G$23</f>
        <v>1923.33638737</v>
      </c>
      <c r="W60" s="36">
        <f>SUMIFS(СВЦЭМ!$D$39:$D$782,СВЦЭМ!$A$39:$A$782,$A60,СВЦЭМ!$B$39:$B$782,W$47)+'СЕТ СН'!$G$11+СВЦЭМ!$D$10+'СЕТ СН'!$G$6-'СЕТ СН'!$G$23</f>
        <v>1918.87354783</v>
      </c>
      <c r="X60" s="36">
        <f>SUMIFS(СВЦЭМ!$D$39:$D$782,СВЦЭМ!$A$39:$A$782,$A60,СВЦЭМ!$B$39:$B$782,X$47)+'СЕТ СН'!$G$11+СВЦЭМ!$D$10+'СЕТ СН'!$G$6-'СЕТ СН'!$G$23</f>
        <v>1967.6105506899999</v>
      </c>
      <c r="Y60" s="36">
        <f>SUMIFS(СВЦЭМ!$D$39:$D$782,СВЦЭМ!$A$39:$A$782,$A60,СВЦЭМ!$B$39:$B$782,Y$47)+'СЕТ СН'!$G$11+СВЦЭМ!$D$10+'СЕТ СН'!$G$6-'СЕТ СН'!$G$23</f>
        <v>1971.7621996500002</v>
      </c>
    </row>
    <row r="61" spans="1:25" ht="15.75" x14ac:dyDescent="0.2">
      <c r="A61" s="35">
        <f t="shared" si="1"/>
        <v>45060</v>
      </c>
      <c r="B61" s="36">
        <f>SUMIFS(СВЦЭМ!$D$39:$D$782,СВЦЭМ!$A$39:$A$782,$A61,СВЦЭМ!$B$39:$B$782,B$47)+'СЕТ СН'!$G$11+СВЦЭМ!$D$10+'СЕТ СН'!$G$6-'СЕТ СН'!$G$23</f>
        <v>2038.6582377099999</v>
      </c>
      <c r="C61" s="36">
        <f>SUMIFS(СВЦЭМ!$D$39:$D$782,СВЦЭМ!$A$39:$A$782,$A61,СВЦЭМ!$B$39:$B$782,C$47)+'СЕТ СН'!$G$11+СВЦЭМ!$D$10+'СЕТ СН'!$G$6-'СЕТ СН'!$G$23</f>
        <v>2121.1037969700001</v>
      </c>
      <c r="D61" s="36">
        <f>SUMIFS(СВЦЭМ!$D$39:$D$782,СВЦЭМ!$A$39:$A$782,$A61,СВЦЭМ!$B$39:$B$782,D$47)+'СЕТ СН'!$G$11+СВЦЭМ!$D$10+'СЕТ СН'!$G$6-'СЕТ СН'!$G$23</f>
        <v>2188.7571951099999</v>
      </c>
      <c r="E61" s="36">
        <f>SUMIFS(СВЦЭМ!$D$39:$D$782,СВЦЭМ!$A$39:$A$782,$A61,СВЦЭМ!$B$39:$B$782,E$47)+'СЕТ СН'!$G$11+СВЦЭМ!$D$10+'СЕТ СН'!$G$6-'СЕТ СН'!$G$23</f>
        <v>2181.22280082</v>
      </c>
      <c r="F61" s="36">
        <f>SUMIFS(СВЦЭМ!$D$39:$D$782,СВЦЭМ!$A$39:$A$782,$A61,СВЦЭМ!$B$39:$B$782,F$47)+'СЕТ СН'!$G$11+СВЦЭМ!$D$10+'СЕТ СН'!$G$6-'СЕТ СН'!$G$23</f>
        <v>2190.7865004200003</v>
      </c>
      <c r="G61" s="36">
        <f>SUMIFS(СВЦЭМ!$D$39:$D$782,СВЦЭМ!$A$39:$A$782,$A61,СВЦЭМ!$B$39:$B$782,G$47)+'СЕТ СН'!$G$11+СВЦЭМ!$D$10+'СЕТ СН'!$G$6-'СЕТ СН'!$G$23</f>
        <v>2178.7365811300001</v>
      </c>
      <c r="H61" s="36">
        <f>SUMIFS(СВЦЭМ!$D$39:$D$782,СВЦЭМ!$A$39:$A$782,$A61,СВЦЭМ!$B$39:$B$782,H$47)+'СЕТ СН'!$G$11+СВЦЭМ!$D$10+'СЕТ СН'!$G$6-'СЕТ СН'!$G$23</f>
        <v>2178.49303431</v>
      </c>
      <c r="I61" s="36">
        <f>SUMIFS(СВЦЭМ!$D$39:$D$782,СВЦЭМ!$A$39:$A$782,$A61,СВЦЭМ!$B$39:$B$782,I$47)+'СЕТ СН'!$G$11+СВЦЭМ!$D$10+'СЕТ СН'!$G$6-'СЕТ СН'!$G$23</f>
        <v>2127.5436677100001</v>
      </c>
      <c r="J61" s="36">
        <f>SUMIFS(СВЦЭМ!$D$39:$D$782,СВЦЭМ!$A$39:$A$782,$A61,СВЦЭМ!$B$39:$B$782,J$47)+'СЕТ СН'!$G$11+СВЦЭМ!$D$10+'СЕТ СН'!$G$6-'СЕТ СН'!$G$23</f>
        <v>2048.6345424199999</v>
      </c>
      <c r="K61" s="36">
        <f>SUMIFS(СВЦЭМ!$D$39:$D$782,СВЦЭМ!$A$39:$A$782,$A61,СВЦЭМ!$B$39:$B$782,K$47)+'СЕТ СН'!$G$11+СВЦЭМ!$D$10+'СЕТ СН'!$G$6-'СЕТ СН'!$G$23</f>
        <v>1977.0189837799999</v>
      </c>
      <c r="L61" s="36">
        <f>SUMIFS(СВЦЭМ!$D$39:$D$782,СВЦЭМ!$A$39:$A$782,$A61,СВЦЭМ!$B$39:$B$782,L$47)+'СЕТ СН'!$G$11+СВЦЭМ!$D$10+'СЕТ СН'!$G$6-'СЕТ СН'!$G$23</f>
        <v>1949.8578100499999</v>
      </c>
      <c r="M61" s="36">
        <f>SUMIFS(СВЦЭМ!$D$39:$D$782,СВЦЭМ!$A$39:$A$782,$A61,СВЦЭМ!$B$39:$B$782,M$47)+'СЕТ СН'!$G$11+СВЦЭМ!$D$10+'СЕТ СН'!$G$6-'СЕТ СН'!$G$23</f>
        <v>1940.1518952300003</v>
      </c>
      <c r="N61" s="36">
        <f>SUMIFS(СВЦЭМ!$D$39:$D$782,СВЦЭМ!$A$39:$A$782,$A61,СВЦЭМ!$B$39:$B$782,N$47)+'СЕТ СН'!$G$11+СВЦЭМ!$D$10+'СЕТ СН'!$G$6-'СЕТ СН'!$G$23</f>
        <v>1962.0472691099999</v>
      </c>
      <c r="O61" s="36">
        <f>SUMIFS(СВЦЭМ!$D$39:$D$782,СВЦЭМ!$A$39:$A$782,$A61,СВЦЭМ!$B$39:$B$782,O$47)+'СЕТ СН'!$G$11+СВЦЭМ!$D$10+'СЕТ СН'!$G$6-'СЕТ СН'!$G$23</f>
        <v>1993.80246717</v>
      </c>
      <c r="P61" s="36">
        <f>SUMIFS(СВЦЭМ!$D$39:$D$782,СВЦЭМ!$A$39:$A$782,$A61,СВЦЭМ!$B$39:$B$782,P$47)+'СЕТ СН'!$G$11+СВЦЭМ!$D$10+'СЕТ СН'!$G$6-'СЕТ СН'!$G$23</f>
        <v>2009.0390270799999</v>
      </c>
      <c r="Q61" s="36">
        <f>SUMIFS(СВЦЭМ!$D$39:$D$782,СВЦЭМ!$A$39:$A$782,$A61,СВЦЭМ!$B$39:$B$782,Q$47)+'СЕТ СН'!$G$11+СВЦЭМ!$D$10+'СЕТ СН'!$G$6-'СЕТ СН'!$G$23</f>
        <v>2027.6238942</v>
      </c>
      <c r="R61" s="36">
        <f>SUMIFS(СВЦЭМ!$D$39:$D$782,СВЦЭМ!$A$39:$A$782,$A61,СВЦЭМ!$B$39:$B$782,R$47)+'СЕТ СН'!$G$11+СВЦЭМ!$D$10+'СЕТ СН'!$G$6-'СЕТ СН'!$G$23</f>
        <v>2009.0268559000001</v>
      </c>
      <c r="S61" s="36">
        <f>SUMIFS(СВЦЭМ!$D$39:$D$782,СВЦЭМ!$A$39:$A$782,$A61,СВЦЭМ!$B$39:$B$782,S$47)+'СЕТ СН'!$G$11+СВЦЭМ!$D$10+'СЕТ СН'!$G$6-'СЕТ СН'!$G$23</f>
        <v>1975.42389611</v>
      </c>
      <c r="T61" s="36">
        <f>SUMIFS(СВЦЭМ!$D$39:$D$782,СВЦЭМ!$A$39:$A$782,$A61,СВЦЭМ!$B$39:$B$782,T$47)+'СЕТ СН'!$G$11+СВЦЭМ!$D$10+'СЕТ СН'!$G$6-'СЕТ СН'!$G$23</f>
        <v>1962.6349639499999</v>
      </c>
      <c r="U61" s="36">
        <f>SUMIFS(СВЦЭМ!$D$39:$D$782,СВЦЭМ!$A$39:$A$782,$A61,СВЦЭМ!$B$39:$B$782,U$47)+'СЕТ СН'!$G$11+СВЦЭМ!$D$10+'СЕТ СН'!$G$6-'СЕТ СН'!$G$23</f>
        <v>1934.9180966200001</v>
      </c>
      <c r="V61" s="36">
        <f>SUMIFS(СВЦЭМ!$D$39:$D$782,СВЦЭМ!$A$39:$A$782,$A61,СВЦЭМ!$B$39:$B$782,V$47)+'СЕТ СН'!$G$11+СВЦЭМ!$D$10+'СЕТ СН'!$G$6-'СЕТ СН'!$G$23</f>
        <v>1911.1470135499999</v>
      </c>
      <c r="W61" s="36">
        <f>SUMIFS(СВЦЭМ!$D$39:$D$782,СВЦЭМ!$A$39:$A$782,$A61,СВЦЭМ!$B$39:$B$782,W$47)+'СЕТ СН'!$G$11+СВЦЭМ!$D$10+'СЕТ СН'!$G$6-'СЕТ СН'!$G$23</f>
        <v>1876.3796810700001</v>
      </c>
      <c r="X61" s="36">
        <f>SUMIFS(СВЦЭМ!$D$39:$D$782,СВЦЭМ!$A$39:$A$782,$A61,СВЦЭМ!$B$39:$B$782,X$47)+'СЕТ СН'!$G$11+СВЦЭМ!$D$10+'СЕТ СН'!$G$6-'СЕТ СН'!$G$23</f>
        <v>1917.59322406</v>
      </c>
      <c r="Y61" s="36">
        <f>SUMIFS(СВЦЭМ!$D$39:$D$782,СВЦЭМ!$A$39:$A$782,$A61,СВЦЭМ!$B$39:$B$782,Y$47)+'СЕТ СН'!$G$11+СВЦЭМ!$D$10+'СЕТ СН'!$G$6-'СЕТ СН'!$G$23</f>
        <v>1985.8606600000003</v>
      </c>
    </row>
    <row r="62" spans="1:25" ht="15.75" x14ac:dyDescent="0.2">
      <c r="A62" s="35">
        <f t="shared" si="1"/>
        <v>45061</v>
      </c>
      <c r="B62" s="36">
        <f>SUMIFS(СВЦЭМ!$D$39:$D$782,СВЦЭМ!$A$39:$A$782,$A62,СВЦЭМ!$B$39:$B$782,B$47)+'СЕТ СН'!$G$11+СВЦЭМ!$D$10+'СЕТ СН'!$G$6-'СЕТ СН'!$G$23</f>
        <v>2075.6320288000002</v>
      </c>
      <c r="C62" s="36">
        <f>SUMIFS(СВЦЭМ!$D$39:$D$782,СВЦЭМ!$A$39:$A$782,$A62,СВЦЭМ!$B$39:$B$782,C$47)+'СЕТ СН'!$G$11+СВЦЭМ!$D$10+'СЕТ СН'!$G$6-'СЕТ СН'!$G$23</f>
        <v>2144.8940582099999</v>
      </c>
      <c r="D62" s="36">
        <f>SUMIFS(СВЦЭМ!$D$39:$D$782,СВЦЭМ!$A$39:$A$782,$A62,СВЦЭМ!$B$39:$B$782,D$47)+'СЕТ СН'!$G$11+СВЦЭМ!$D$10+'СЕТ СН'!$G$6-'СЕТ СН'!$G$23</f>
        <v>2235.5734133599999</v>
      </c>
      <c r="E62" s="36">
        <f>SUMIFS(СВЦЭМ!$D$39:$D$782,СВЦЭМ!$A$39:$A$782,$A62,СВЦЭМ!$B$39:$B$782,E$47)+'СЕТ СН'!$G$11+СВЦЭМ!$D$10+'СЕТ СН'!$G$6-'СЕТ СН'!$G$23</f>
        <v>2233.5352004599999</v>
      </c>
      <c r="F62" s="36">
        <f>SUMIFS(СВЦЭМ!$D$39:$D$782,СВЦЭМ!$A$39:$A$782,$A62,СВЦЭМ!$B$39:$B$782,F$47)+'СЕТ СН'!$G$11+СВЦЭМ!$D$10+'СЕТ СН'!$G$6-'СЕТ СН'!$G$23</f>
        <v>2218.8294494100001</v>
      </c>
      <c r="G62" s="36">
        <f>SUMIFS(СВЦЭМ!$D$39:$D$782,СВЦЭМ!$A$39:$A$782,$A62,СВЦЭМ!$B$39:$B$782,G$47)+'СЕТ СН'!$G$11+СВЦЭМ!$D$10+'СЕТ СН'!$G$6-'СЕТ СН'!$G$23</f>
        <v>2184.0674404400002</v>
      </c>
      <c r="H62" s="36">
        <f>SUMIFS(СВЦЭМ!$D$39:$D$782,СВЦЭМ!$A$39:$A$782,$A62,СВЦЭМ!$B$39:$B$782,H$47)+'СЕТ СН'!$G$11+СВЦЭМ!$D$10+'СЕТ СН'!$G$6-'СЕТ СН'!$G$23</f>
        <v>2131.3035509300003</v>
      </c>
      <c r="I62" s="36">
        <f>SUMIFS(СВЦЭМ!$D$39:$D$782,СВЦЭМ!$A$39:$A$782,$A62,СВЦЭМ!$B$39:$B$782,I$47)+'СЕТ СН'!$G$11+СВЦЭМ!$D$10+'СЕТ СН'!$G$6-'СЕТ СН'!$G$23</f>
        <v>2077.58084138</v>
      </c>
      <c r="J62" s="36">
        <f>SUMIFS(СВЦЭМ!$D$39:$D$782,СВЦЭМ!$A$39:$A$782,$A62,СВЦЭМ!$B$39:$B$782,J$47)+'СЕТ СН'!$G$11+СВЦЭМ!$D$10+'СЕТ СН'!$G$6-'СЕТ СН'!$G$23</f>
        <v>2005.59131196</v>
      </c>
      <c r="K62" s="36">
        <f>SUMIFS(СВЦЭМ!$D$39:$D$782,СВЦЭМ!$A$39:$A$782,$A62,СВЦЭМ!$B$39:$B$782,K$47)+'СЕТ СН'!$G$11+СВЦЭМ!$D$10+'СЕТ СН'!$G$6-'СЕТ СН'!$G$23</f>
        <v>1988.0509719800002</v>
      </c>
      <c r="L62" s="36">
        <f>SUMIFS(СВЦЭМ!$D$39:$D$782,СВЦЭМ!$A$39:$A$782,$A62,СВЦЭМ!$B$39:$B$782,L$47)+'СЕТ СН'!$G$11+СВЦЭМ!$D$10+'СЕТ СН'!$G$6-'СЕТ СН'!$G$23</f>
        <v>1975.8018766</v>
      </c>
      <c r="M62" s="36">
        <f>SUMIFS(СВЦЭМ!$D$39:$D$782,СВЦЭМ!$A$39:$A$782,$A62,СВЦЭМ!$B$39:$B$782,M$47)+'СЕТ СН'!$G$11+СВЦЭМ!$D$10+'СЕТ СН'!$G$6-'СЕТ СН'!$G$23</f>
        <v>1970.4003981800001</v>
      </c>
      <c r="N62" s="36">
        <f>SUMIFS(СВЦЭМ!$D$39:$D$782,СВЦЭМ!$A$39:$A$782,$A62,СВЦЭМ!$B$39:$B$782,N$47)+'СЕТ СН'!$G$11+СВЦЭМ!$D$10+'СЕТ СН'!$G$6-'СЕТ СН'!$G$23</f>
        <v>2032.4002771599999</v>
      </c>
      <c r="O62" s="36">
        <f>SUMIFS(СВЦЭМ!$D$39:$D$782,СВЦЭМ!$A$39:$A$782,$A62,СВЦЭМ!$B$39:$B$782,O$47)+'СЕТ СН'!$G$11+СВЦЭМ!$D$10+'СЕТ СН'!$G$6-'СЕТ СН'!$G$23</f>
        <v>2033.25226204</v>
      </c>
      <c r="P62" s="36">
        <f>SUMIFS(СВЦЭМ!$D$39:$D$782,СВЦЭМ!$A$39:$A$782,$A62,СВЦЭМ!$B$39:$B$782,P$47)+'СЕТ СН'!$G$11+СВЦЭМ!$D$10+'СЕТ СН'!$G$6-'СЕТ СН'!$G$23</f>
        <v>2023.8841066499999</v>
      </c>
      <c r="Q62" s="36">
        <f>SUMIFS(СВЦЭМ!$D$39:$D$782,СВЦЭМ!$A$39:$A$782,$A62,СВЦЭМ!$B$39:$B$782,Q$47)+'СЕТ СН'!$G$11+СВЦЭМ!$D$10+'СЕТ СН'!$G$6-'СЕТ СН'!$G$23</f>
        <v>2024.1572045799999</v>
      </c>
      <c r="R62" s="36">
        <f>SUMIFS(СВЦЭМ!$D$39:$D$782,СВЦЭМ!$A$39:$A$782,$A62,СВЦЭМ!$B$39:$B$782,R$47)+'СЕТ СН'!$G$11+СВЦЭМ!$D$10+'СЕТ СН'!$G$6-'СЕТ СН'!$G$23</f>
        <v>2044.2738824799999</v>
      </c>
      <c r="S62" s="36">
        <f>SUMIFS(СВЦЭМ!$D$39:$D$782,СВЦЭМ!$A$39:$A$782,$A62,СВЦЭМ!$B$39:$B$782,S$47)+'СЕТ СН'!$G$11+СВЦЭМ!$D$10+'СЕТ СН'!$G$6-'СЕТ СН'!$G$23</f>
        <v>1990.66885503</v>
      </c>
      <c r="T62" s="36">
        <f>SUMIFS(СВЦЭМ!$D$39:$D$782,СВЦЭМ!$A$39:$A$782,$A62,СВЦЭМ!$B$39:$B$782,T$47)+'СЕТ СН'!$G$11+СВЦЭМ!$D$10+'СЕТ СН'!$G$6-'СЕТ СН'!$G$23</f>
        <v>1920.2790921000001</v>
      </c>
      <c r="U62" s="36">
        <f>SUMIFS(СВЦЭМ!$D$39:$D$782,СВЦЭМ!$A$39:$A$782,$A62,СВЦЭМ!$B$39:$B$782,U$47)+'СЕТ СН'!$G$11+СВЦЭМ!$D$10+'СЕТ СН'!$G$6-'СЕТ СН'!$G$23</f>
        <v>1870.7152003800002</v>
      </c>
      <c r="V62" s="36">
        <f>SUMIFS(СВЦЭМ!$D$39:$D$782,СВЦЭМ!$A$39:$A$782,$A62,СВЦЭМ!$B$39:$B$782,V$47)+'СЕТ СН'!$G$11+СВЦЭМ!$D$10+'СЕТ СН'!$G$6-'СЕТ СН'!$G$23</f>
        <v>1848.0392848400002</v>
      </c>
      <c r="W62" s="36">
        <f>SUMIFS(СВЦЭМ!$D$39:$D$782,СВЦЭМ!$A$39:$A$782,$A62,СВЦЭМ!$B$39:$B$782,W$47)+'СЕТ СН'!$G$11+СВЦЭМ!$D$10+'СЕТ СН'!$G$6-'СЕТ СН'!$G$23</f>
        <v>1901.7946968599999</v>
      </c>
      <c r="X62" s="36">
        <f>SUMIFS(СВЦЭМ!$D$39:$D$782,СВЦЭМ!$A$39:$A$782,$A62,СВЦЭМ!$B$39:$B$782,X$47)+'СЕТ СН'!$G$11+СВЦЭМ!$D$10+'СЕТ СН'!$G$6-'СЕТ СН'!$G$23</f>
        <v>1949.9912370299999</v>
      </c>
      <c r="Y62" s="36">
        <f>SUMIFS(СВЦЭМ!$D$39:$D$782,СВЦЭМ!$A$39:$A$782,$A62,СВЦЭМ!$B$39:$B$782,Y$47)+'СЕТ СН'!$G$11+СВЦЭМ!$D$10+'СЕТ СН'!$G$6-'СЕТ СН'!$G$23</f>
        <v>2014.06263666</v>
      </c>
    </row>
    <row r="63" spans="1:25" ht="15.75" x14ac:dyDescent="0.2">
      <c r="A63" s="35">
        <f t="shared" si="1"/>
        <v>45062</v>
      </c>
      <c r="B63" s="36">
        <f>SUMIFS(СВЦЭМ!$D$39:$D$782,СВЦЭМ!$A$39:$A$782,$A63,СВЦЭМ!$B$39:$B$782,B$47)+'СЕТ СН'!$G$11+СВЦЭМ!$D$10+'СЕТ СН'!$G$6-'СЕТ СН'!$G$23</f>
        <v>2137.4391706599999</v>
      </c>
      <c r="C63" s="36">
        <f>SUMIFS(СВЦЭМ!$D$39:$D$782,СВЦЭМ!$A$39:$A$782,$A63,СВЦЭМ!$B$39:$B$782,C$47)+'СЕТ СН'!$G$11+СВЦЭМ!$D$10+'СЕТ СН'!$G$6-'СЕТ СН'!$G$23</f>
        <v>2172.5632755500001</v>
      </c>
      <c r="D63" s="36">
        <f>SUMIFS(СВЦЭМ!$D$39:$D$782,СВЦЭМ!$A$39:$A$782,$A63,СВЦЭМ!$B$39:$B$782,D$47)+'СЕТ СН'!$G$11+СВЦЭМ!$D$10+'СЕТ СН'!$G$6-'СЕТ СН'!$G$23</f>
        <v>2193.3947354299999</v>
      </c>
      <c r="E63" s="36">
        <f>SUMIFS(СВЦЭМ!$D$39:$D$782,СВЦЭМ!$A$39:$A$782,$A63,СВЦЭМ!$B$39:$B$782,E$47)+'СЕТ СН'!$G$11+СВЦЭМ!$D$10+'СЕТ СН'!$G$6-'СЕТ СН'!$G$23</f>
        <v>2172.5415874</v>
      </c>
      <c r="F63" s="36">
        <f>SUMIFS(СВЦЭМ!$D$39:$D$782,СВЦЭМ!$A$39:$A$782,$A63,СВЦЭМ!$B$39:$B$782,F$47)+'СЕТ СН'!$G$11+СВЦЭМ!$D$10+'СЕТ СН'!$G$6-'СЕТ СН'!$G$23</f>
        <v>2172.0951077300001</v>
      </c>
      <c r="G63" s="36">
        <f>SUMIFS(СВЦЭМ!$D$39:$D$782,СВЦЭМ!$A$39:$A$782,$A63,СВЦЭМ!$B$39:$B$782,G$47)+'СЕТ СН'!$G$11+СВЦЭМ!$D$10+'СЕТ СН'!$G$6-'СЕТ СН'!$G$23</f>
        <v>2179.0195053900002</v>
      </c>
      <c r="H63" s="36">
        <f>SUMIFS(СВЦЭМ!$D$39:$D$782,СВЦЭМ!$A$39:$A$782,$A63,СВЦЭМ!$B$39:$B$782,H$47)+'СЕТ СН'!$G$11+СВЦЭМ!$D$10+'СЕТ СН'!$G$6-'СЕТ СН'!$G$23</f>
        <v>2053.5391092200002</v>
      </c>
      <c r="I63" s="36">
        <f>SUMIFS(СВЦЭМ!$D$39:$D$782,СВЦЭМ!$A$39:$A$782,$A63,СВЦЭМ!$B$39:$B$782,I$47)+'СЕТ СН'!$G$11+СВЦЭМ!$D$10+'СЕТ СН'!$G$6-'СЕТ СН'!$G$23</f>
        <v>2039.84786411</v>
      </c>
      <c r="J63" s="36">
        <f>SUMIFS(СВЦЭМ!$D$39:$D$782,СВЦЭМ!$A$39:$A$782,$A63,СВЦЭМ!$B$39:$B$782,J$47)+'СЕТ СН'!$G$11+СВЦЭМ!$D$10+'СЕТ СН'!$G$6-'СЕТ СН'!$G$23</f>
        <v>1949.9866146600002</v>
      </c>
      <c r="K63" s="36">
        <f>SUMIFS(СВЦЭМ!$D$39:$D$782,СВЦЭМ!$A$39:$A$782,$A63,СВЦЭМ!$B$39:$B$782,K$47)+'СЕТ СН'!$G$11+СВЦЭМ!$D$10+'СЕТ СН'!$G$6-'СЕТ СН'!$G$23</f>
        <v>1944.1492306099999</v>
      </c>
      <c r="L63" s="36">
        <f>SUMIFS(СВЦЭМ!$D$39:$D$782,СВЦЭМ!$A$39:$A$782,$A63,СВЦЭМ!$B$39:$B$782,L$47)+'СЕТ СН'!$G$11+СВЦЭМ!$D$10+'СЕТ СН'!$G$6-'СЕТ СН'!$G$23</f>
        <v>1949.29108739</v>
      </c>
      <c r="M63" s="36">
        <f>SUMIFS(СВЦЭМ!$D$39:$D$782,СВЦЭМ!$A$39:$A$782,$A63,СВЦЭМ!$B$39:$B$782,M$47)+'СЕТ СН'!$G$11+СВЦЭМ!$D$10+'СЕТ СН'!$G$6-'СЕТ СН'!$G$23</f>
        <v>1975.0105331099999</v>
      </c>
      <c r="N63" s="36">
        <f>SUMIFS(СВЦЭМ!$D$39:$D$782,СВЦЭМ!$A$39:$A$782,$A63,СВЦЭМ!$B$39:$B$782,N$47)+'СЕТ СН'!$G$11+СВЦЭМ!$D$10+'СЕТ СН'!$G$6-'СЕТ СН'!$G$23</f>
        <v>2015.2794521199999</v>
      </c>
      <c r="O63" s="36">
        <f>SUMIFS(СВЦЭМ!$D$39:$D$782,СВЦЭМ!$A$39:$A$782,$A63,СВЦЭМ!$B$39:$B$782,O$47)+'СЕТ СН'!$G$11+СВЦЭМ!$D$10+'СЕТ СН'!$G$6-'СЕТ СН'!$G$23</f>
        <v>2030.26581936</v>
      </c>
      <c r="P63" s="36">
        <f>SUMIFS(СВЦЭМ!$D$39:$D$782,СВЦЭМ!$A$39:$A$782,$A63,СВЦЭМ!$B$39:$B$782,P$47)+'СЕТ СН'!$G$11+СВЦЭМ!$D$10+'СЕТ СН'!$G$6-'СЕТ СН'!$G$23</f>
        <v>2037.9367723700002</v>
      </c>
      <c r="Q63" s="36">
        <f>SUMIFS(СВЦЭМ!$D$39:$D$782,СВЦЭМ!$A$39:$A$782,$A63,СВЦЭМ!$B$39:$B$782,Q$47)+'СЕТ СН'!$G$11+СВЦЭМ!$D$10+'СЕТ СН'!$G$6-'СЕТ СН'!$G$23</f>
        <v>2027.7885486800001</v>
      </c>
      <c r="R63" s="36">
        <f>SUMIFS(СВЦЭМ!$D$39:$D$782,СВЦЭМ!$A$39:$A$782,$A63,СВЦЭМ!$B$39:$B$782,R$47)+'СЕТ СН'!$G$11+СВЦЭМ!$D$10+'СЕТ СН'!$G$6-'СЕТ СН'!$G$23</f>
        <v>1984.32991795</v>
      </c>
      <c r="S63" s="36">
        <f>SUMIFS(СВЦЭМ!$D$39:$D$782,СВЦЭМ!$A$39:$A$782,$A63,СВЦЭМ!$B$39:$B$782,S$47)+'СЕТ СН'!$G$11+СВЦЭМ!$D$10+'СЕТ СН'!$G$6-'СЕТ СН'!$G$23</f>
        <v>1951.7885744599998</v>
      </c>
      <c r="T63" s="36">
        <f>SUMIFS(СВЦЭМ!$D$39:$D$782,СВЦЭМ!$A$39:$A$782,$A63,СВЦЭМ!$B$39:$B$782,T$47)+'СЕТ СН'!$G$11+СВЦЭМ!$D$10+'СЕТ СН'!$G$6-'СЕТ СН'!$G$23</f>
        <v>1840.5455866900002</v>
      </c>
      <c r="U63" s="36">
        <f>SUMIFS(СВЦЭМ!$D$39:$D$782,СВЦЭМ!$A$39:$A$782,$A63,СВЦЭМ!$B$39:$B$782,U$47)+'СЕТ СН'!$G$11+СВЦЭМ!$D$10+'СЕТ СН'!$G$6-'СЕТ СН'!$G$23</f>
        <v>1763.9761681800001</v>
      </c>
      <c r="V63" s="36">
        <f>SUMIFS(СВЦЭМ!$D$39:$D$782,СВЦЭМ!$A$39:$A$782,$A63,СВЦЭМ!$B$39:$B$782,V$47)+'СЕТ СН'!$G$11+СВЦЭМ!$D$10+'СЕТ СН'!$G$6-'СЕТ СН'!$G$23</f>
        <v>1770.8988610800002</v>
      </c>
      <c r="W63" s="36">
        <f>SUMIFS(СВЦЭМ!$D$39:$D$782,СВЦЭМ!$A$39:$A$782,$A63,СВЦЭМ!$B$39:$B$782,W$47)+'СЕТ СН'!$G$11+СВЦЭМ!$D$10+'СЕТ СН'!$G$6-'СЕТ СН'!$G$23</f>
        <v>1827.6780441700002</v>
      </c>
      <c r="X63" s="36">
        <f>SUMIFS(СВЦЭМ!$D$39:$D$782,СВЦЭМ!$A$39:$A$782,$A63,СВЦЭМ!$B$39:$B$782,X$47)+'СЕТ СН'!$G$11+СВЦЭМ!$D$10+'СЕТ СН'!$G$6-'СЕТ СН'!$G$23</f>
        <v>1876.5674749499999</v>
      </c>
      <c r="Y63" s="36">
        <f>SUMIFS(СВЦЭМ!$D$39:$D$782,СВЦЭМ!$A$39:$A$782,$A63,СВЦЭМ!$B$39:$B$782,Y$47)+'СЕТ СН'!$G$11+СВЦЭМ!$D$10+'СЕТ СН'!$G$6-'СЕТ СН'!$G$23</f>
        <v>1970.4957675800001</v>
      </c>
    </row>
    <row r="64" spans="1:25" ht="15.75" x14ac:dyDescent="0.2">
      <c r="A64" s="35">
        <f t="shared" si="1"/>
        <v>45063</v>
      </c>
      <c r="B64" s="36">
        <f>SUMIFS(СВЦЭМ!$D$39:$D$782,СВЦЭМ!$A$39:$A$782,$A64,СВЦЭМ!$B$39:$B$782,B$47)+'СЕТ СН'!$G$11+СВЦЭМ!$D$10+'СЕТ СН'!$G$6-'СЕТ СН'!$G$23</f>
        <v>2043.3518450400002</v>
      </c>
      <c r="C64" s="36">
        <f>SUMIFS(СВЦЭМ!$D$39:$D$782,СВЦЭМ!$A$39:$A$782,$A64,СВЦЭМ!$B$39:$B$782,C$47)+'СЕТ СН'!$G$11+СВЦЭМ!$D$10+'СЕТ СН'!$G$6-'СЕТ СН'!$G$23</f>
        <v>2142.42062111</v>
      </c>
      <c r="D64" s="36">
        <f>SUMIFS(СВЦЭМ!$D$39:$D$782,СВЦЭМ!$A$39:$A$782,$A64,СВЦЭМ!$B$39:$B$782,D$47)+'СЕТ СН'!$G$11+СВЦЭМ!$D$10+'СЕТ СН'!$G$6-'СЕТ СН'!$G$23</f>
        <v>2120.1632000099999</v>
      </c>
      <c r="E64" s="36">
        <f>SUMIFS(СВЦЭМ!$D$39:$D$782,СВЦЭМ!$A$39:$A$782,$A64,СВЦЭМ!$B$39:$B$782,E$47)+'СЕТ СН'!$G$11+СВЦЭМ!$D$10+'СЕТ СН'!$G$6-'СЕТ СН'!$G$23</f>
        <v>2205.0916929099999</v>
      </c>
      <c r="F64" s="36">
        <f>SUMIFS(СВЦЭМ!$D$39:$D$782,СВЦЭМ!$A$39:$A$782,$A64,СВЦЭМ!$B$39:$B$782,F$47)+'СЕТ СН'!$G$11+СВЦЭМ!$D$10+'СЕТ СН'!$G$6-'СЕТ СН'!$G$23</f>
        <v>2204.2493731</v>
      </c>
      <c r="G64" s="36">
        <f>SUMIFS(СВЦЭМ!$D$39:$D$782,СВЦЭМ!$A$39:$A$782,$A64,СВЦЭМ!$B$39:$B$782,G$47)+'СЕТ СН'!$G$11+СВЦЭМ!$D$10+'СЕТ СН'!$G$6-'СЕТ СН'!$G$23</f>
        <v>2121.1476276100002</v>
      </c>
      <c r="H64" s="36">
        <f>SUMIFS(СВЦЭМ!$D$39:$D$782,СВЦЭМ!$A$39:$A$782,$A64,СВЦЭМ!$B$39:$B$782,H$47)+'СЕТ СН'!$G$11+СВЦЭМ!$D$10+'СЕТ СН'!$G$6-'СЕТ СН'!$G$23</f>
        <v>2077.5502972200002</v>
      </c>
      <c r="I64" s="36">
        <f>SUMIFS(СВЦЭМ!$D$39:$D$782,СВЦЭМ!$A$39:$A$782,$A64,СВЦЭМ!$B$39:$B$782,I$47)+'СЕТ СН'!$G$11+СВЦЭМ!$D$10+'СЕТ СН'!$G$6-'СЕТ СН'!$G$23</f>
        <v>2014.96631669</v>
      </c>
      <c r="J64" s="36">
        <f>SUMIFS(СВЦЭМ!$D$39:$D$782,СВЦЭМ!$A$39:$A$782,$A64,СВЦЭМ!$B$39:$B$782,J$47)+'СЕТ СН'!$G$11+СВЦЭМ!$D$10+'СЕТ СН'!$G$6-'СЕТ СН'!$G$23</f>
        <v>1986.66107478</v>
      </c>
      <c r="K64" s="36">
        <f>SUMIFS(СВЦЭМ!$D$39:$D$782,СВЦЭМ!$A$39:$A$782,$A64,СВЦЭМ!$B$39:$B$782,K$47)+'СЕТ СН'!$G$11+СВЦЭМ!$D$10+'СЕТ СН'!$G$6-'СЕТ СН'!$G$23</f>
        <v>1960.60024905</v>
      </c>
      <c r="L64" s="36">
        <f>SUMIFS(СВЦЭМ!$D$39:$D$782,СВЦЭМ!$A$39:$A$782,$A64,СВЦЭМ!$B$39:$B$782,L$47)+'СЕТ СН'!$G$11+СВЦЭМ!$D$10+'СЕТ СН'!$G$6-'СЕТ СН'!$G$23</f>
        <v>1950.00380073</v>
      </c>
      <c r="M64" s="36">
        <f>SUMIFS(СВЦЭМ!$D$39:$D$782,СВЦЭМ!$A$39:$A$782,$A64,СВЦЭМ!$B$39:$B$782,M$47)+'СЕТ СН'!$G$11+СВЦЭМ!$D$10+'СЕТ СН'!$G$6-'СЕТ СН'!$G$23</f>
        <v>1980.24812776</v>
      </c>
      <c r="N64" s="36">
        <f>SUMIFS(СВЦЭМ!$D$39:$D$782,СВЦЭМ!$A$39:$A$782,$A64,СВЦЭМ!$B$39:$B$782,N$47)+'СЕТ СН'!$G$11+СВЦЭМ!$D$10+'СЕТ СН'!$G$6-'СЕТ СН'!$G$23</f>
        <v>2073.4354915200001</v>
      </c>
      <c r="O64" s="36">
        <f>SUMIFS(СВЦЭМ!$D$39:$D$782,СВЦЭМ!$A$39:$A$782,$A64,СВЦЭМ!$B$39:$B$782,O$47)+'СЕТ СН'!$G$11+СВЦЭМ!$D$10+'СЕТ СН'!$G$6-'СЕТ СН'!$G$23</f>
        <v>2038.87637395</v>
      </c>
      <c r="P64" s="36">
        <f>SUMIFS(СВЦЭМ!$D$39:$D$782,СВЦЭМ!$A$39:$A$782,$A64,СВЦЭМ!$B$39:$B$782,P$47)+'СЕТ СН'!$G$11+СВЦЭМ!$D$10+'СЕТ СН'!$G$6-'СЕТ СН'!$G$23</f>
        <v>2047.0448287600002</v>
      </c>
      <c r="Q64" s="36">
        <f>SUMIFS(СВЦЭМ!$D$39:$D$782,СВЦЭМ!$A$39:$A$782,$A64,СВЦЭМ!$B$39:$B$782,Q$47)+'СЕТ СН'!$G$11+СВЦЭМ!$D$10+'СЕТ СН'!$G$6-'СЕТ СН'!$G$23</f>
        <v>2121.8618882400001</v>
      </c>
      <c r="R64" s="36">
        <f>SUMIFS(СВЦЭМ!$D$39:$D$782,СВЦЭМ!$A$39:$A$782,$A64,СВЦЭМ!$B$39:$B$782,R$47)+'СЕТ СН'!$G$11+СВЦЭМ!$D$10+'СЕТ СН'!$G$6-'СЕТ СН'!$G$23</f>
        <v>2058.5729982100002</v>
      </c>
      <c r="S64" s="36">
        <f>SUMIFS(СВЦЭМ!$D$39:$D$782,СВЦЭМ!$A$39:$A$782,$A64,СВЦЭМ!$B$39:$B$782,S$47)+'СЕТ СН'!$G$11+СВЦЭМ!$D$10+'СЕТ СН'!$G$6-'СЕТ СН'!$G$23</f>
        <v>2008.6990058199999</v>
      </c>
      <c r="T64" s="36">
        <f>SUMIFS(СВЦЭМ!$D$39:$D$782,СВЦЭМ!$A$39:$A$782,$A64,СВЦЭМ!$B$39:$B$782,T$47)+'СЕТ СН'!$G$11+СВЦЭМ!$D$10+'СЕТ СН'!$G$6-'СЕТ СН'!$G$23</f>
        <v>1948.5555808899999</v>
      </c>
      <c r="U64" s="36">
        <f>SUMIFS(СВЦЭМ!$D$39:$D$782,СВЦЭМ!$A$39:$A$782,$A64,СВЦЭМ!$B$39:$B$782,U$47)+'СЕТ СН'!$G$11+СВЦЭМ!$D$10+'СЕТ СН'!$G$6-'СЕТ СН'!$G$23</f>
        <v>1916.7454931500001</v>
      </c>
      <c r="V64" s="36">
        <f>SUMIFS(СВЦЭМ!$D$39:$D$782,СВЦЭМ!$A$39:$A$782,$A64,СВЦЭМ!$B$39:$B$782,V$47)+'СЕТ СН'!$G$11+СВЦЭМ!$D$10+'СЕТ СН'!$G$6-'СЕТ СН'!$G$23</f>
        <v>1901.9625101500001</v>
      </c>
      <c r="W64" s="36">
        <f>SUMIFS(СВЦЭМ!$D$39:$D$782,СВЦЭМ!$A$39:$A$782,$A64,СВЦЭМ!$B$39:$B$782,W$47)+'СЕТ СН'!$G$11+СВЦЭМ!$D$10+'СЕТ СН'!$G$6-'СЕТ СН'!$G$23</f>
        <v>1871.0291528799999</v>
      </c>
      <c r="X64" s="36">
        <f>SUMIFS(СВЦЭМ!$D$39:$D$782,СВЦЭМ!$A$39:$A$782,$A64,СВЦЭМ!$B$39:$B$782,X$47)+'СЕТ СН'!$G$11+СВЦЭМ!$D$10+'СЕТ СН'!$G$6-'СЕТ СН'!$G$23</f>
        <v>1899.9668020700001</v>
      </c>
      <c r="Y64" s="36">
        <f>SUMIFS(СВЦЭМ!$D$39:$D$782,СВЦЭМ!$A$39:$A$782,$A64,СВЦЭМ!$B$39:$B$782,Y$47)+'СЕТ СН'!$G$11+СВЦЭМ!$D$10+'СЕТ СН'!$G$6-'СЕТ СН'!$G$23</f>
        <v>1987.4138581500001</v>
      </c>
    </row>
    <row r="65" spans="1:26" ht="15.75" x14ac:dyDescent="0.2">
      <c r="A65" s="35">
        <f t="shared" si="1"/>
        <v>45064</v>
      </c>
      <c r="B65" s="36">
        <f>SUMIFS(СВЦЭМ!$D$39:$D$782,СВЦЭМ!$A$39:$A$782,$A65,СВЦЭМ!$B$39:$B$782,B$47)+'СЕТ СН'!$G$11+СВЦЭМ!$D$10+'СЕТ СН'!$G$6-'СЕТ СН'!$G$23</f>
        <v>2050.7269646700001</v>
      </c>
      <c r="C65" s="36">
        <f>SUMIFS(СВЦЭМ!$D$39:$D$782,СВЦЭМ!$A$39:$A$782,$A65,СВЦЭМ!$B$39:$B$782,C$47)+'СЕТ СН'!$G$11+СВЦЭМ!$D$10+'СЕТ СН'!$G$6-'СЕТ СН'!$G$23</f>
        <v>2130.0378244600001</v>
      </c>
      <c r="D65" s="36">
        <f>SUMIFS(СВЦЭМ!$D$39:$D$782,СВЦЭМ!$A$39:$A$782,$A65,СВЦЭМ!$B$39:$B$782,D$47)+'СЕТ СН'!$G$11+СВЦЭМ!$D$10+'СЕТ СН'!$G$6-'СЕТ СН'!$G$23</f>
        <v>2175.6979039500002</v>
      </c>
      <c r="E65" s="36">
        <f>SUMIFS(СВЦЭМ!$D$39:$D$782,СВЦЭМ!$A$39:$A$782,$A65,СВЦЭМ!$B$39:$B$782,E$47)+'СЕТ СН'!$G$11+СВЦЭМ!$D$10+'СЕТ СН'!$G$6-'СЕТ СН'!$G$23</f>
        <v>2232.83575277</v>
      </c>
      <c r="F65" s="36">
        <f>SUMIFS(СВЦЭМ!$D$39:$D$782,СВЦЭМ!$A$39:$A$782,$A65,СВЦЭМ!$B$39:$B$782,F$47)+'СЕТ СН'!$G$11+СВЦЭМ!$D$10+'СЕТ СН'!$G$6-'СЕТ СН'!$G$23</f>
        <v>2249.0188063300002</v>
      </c>
      <c r="G65" s="36">
        <f>SUMIFS(СВЦЭМ!$D$39:$D$782,СВЦЭМ!$A$39:$A$782,$A65,СВЦЭМ!$B$39:$B$782,G$47)+'СЕТ СН'!$G$11+СВЦЭМ!$D$10+'СЕТ СН'!$G$6-'СЕТ СН'!$G$23</f>
        <v>2217.4702004700002</v>
      </c>
      <c r="H65" s="36">
        <f>SUMIFS(СВЦЭМ!$D$39:$D$782,СВЦЭМ!$A$39:$A$782,$A65,СВЦЭМ!$B$39:$B$782,H$47)+'СЕТ СН'!$G$11+СВЦЭМ!$D$10+'СЕТ СН'!$G$6-'СЕТ СН'!$G$23</f>
        <v>2140.7697489000002</v>
      </c>
      <c r="I65" s="36">
        <f>SUMIFS(СВЦЭМ!$D$39:$D$782,СВЦЭМ!$A$39:$A$782,$A65,СВЦЭМ!$B$39:$B$782,I$47)+'СЕТ СН'!$G$11+СВЦЭМ!$D$10+'СЕТ СН'!$G$6-'СЕТ СН'!$G$23</f>
        <v>2032.52690291</v>
      </c>
      <c r="J65" s="36">
        <f>SUMIFS(СВЦЭМ!$D$39:$D$782,СВЦЭМ!$A$39:$A$782,$A65,СВЦЭМ!$B$39:$B$782,J$47)+'СЕТ СН'!$G$11+СВЦЭМ!$D$10+'СЕТ СН'!$G$6-'СЕТ СН'!$G$23</f>
        <v>1964.9703756200001</v>
      </c>
      <c r="K65" s="36">
        <f>SUMIFS(СВЦЭМ!$D$39:$D$782,СВЦЭМ!$A$39:$A$782,$A65,СВЦЭМ!$B$39:$B$782,K$47)+'СЕТ СН'!$G$11+СВЦЭМ!$D$10+'СЕТ СН'!$G$6-'СЕТ СН'!$G$23</f>
        <v>1959.7868449900002</v>
      </c>
      <c r="L65" s="36">
        <f>SUMIFS(СВЦЭМ!$D$39:$D$782,СВЦЭМ!$A$39:$A$782,$A65,СВЦЭМ!$B$39:$B$782,L$47)+'СЕТ СН'!$G$11+СВЦЭМ!$D$10+'СЕТ СН'!$G$6-'СЕТ СН'!$G$23</f>
        <v>1962.0678561899999</v>
      </c>
      <c r="M65" s="36">
        <f>SUMIFS(СВЦЭМ!$D$39:$D$782,СВЦЭМ!$A$39:$A$782,$A65,СВЦЭМ!$B$39:$B$782,M$47)+'СЕТ СН'!$G$11+СВЦЭМ!$D$10+'СЕТ СН'!$G$6-'СЕТ СН'!$G$23</f>
        <v>1987.5402069800002</v>
      </c>
      <c r="N65" s="36">
        <f>SUMIFS(СВЦЭМ!$D$39:$D$782,СВЦЭМ!$A$39:$A$782,$A65,СВЦЭМ!$B$39:$B$782,N$47)+'СЕТ СН'!$G$11+СВЦЭМ!$D$10+'СЕТ СН'!$G$6-'СЕТ СН'!$G$23</f>
        <v>2031.50231265</v>
      </c>
      <c r="O65" s="36">
        <f>SUMIFS(СВЦЭМ!$D$39:$D$782,СВЦЭМ!$A$39:$A$782,$A65,СВЦЭМ!$B$39:$B$782,O$47)+'СЕТ СН'!$G$11+СВЦЭМ!$D$10+'СЕТ СН'!$G$6-'СЕТ СН'!$G$23</f>
        <v>2071.7857417599998</v>
      </c>
      <c r="P65" s="36">
        <f>SUMIFS(СВЦЭМ!$D$39:$D$782,СВЦЭМ!$A$39:$A$782,$A65,СВЦЭМ!$B$39:$B$782,P$47)+'СЕТ СН'!$G$11+СВЦЭМ!$D$10+'СЕТ СН'!$G$6-'СЕТ СН'!$G$23</f>
        <v>2061.32049409</v>
      </c>
      <c r="Q65" s="36">
        <f>SUMIFS(СВЦЭМ!$D$39:$D$782,СВЦЭМ!$A$39:$A$782,$A65,СВЦЭМ!$B$39:$B$782,Q$47)+'СЕТ СН'!$G$11+СВЦЭМ!$D$10+'СЕТ СН'!$G$6-'СЕТ СН'!$G$23</f>
        <v>2060.2943770100001</v>
      </c>
      <c r="R65" s="36">
        <f>SUMIFS(СВЦЭМ!$D$39:$D$782,СВЦЭМ!$A$39:$A$782,$A65,СВЦЭМ!$B$39:$B$782,R$47)+'СЕТ СН'!$G$11+СВЦЭМ!$D$10+'СЕТ СН'!$G$6-'СЕТ СН'!$G$23</f>
        <v>2084.6400056800003</v>
      </c>
      <c r="S65" s="36">
        <f>SUMIFS(СВЦЭМ!$D$39:$D$782,СВЦЭМ!$A$39:$A$782,$A65,СВЦЭМ!$B$39:$B$782,S$47)+'СЕТ СН'!$G$11+СВЦЭМ!$D$10+'СЕТ СН'!$G$6-'СЕТ СН'!$G$23</f>
        <v>2038.3316033900001</v>
      </c>
      <c r="T65" s="36">
        <f>SUMIFS(СВЦЭМ!$D$39:$D$782,СВЦЭМ!$A$39:$A$782,$A65,СВЦЭМ!$B$39:$B$782,T$47)+'СЕТ СН'!$G$11+СВЦЭМ!$D$10+'СЕТ СН'!$G$6-'СЕТ СН'!$G$23</f>
        <v>1994.5109323699999</v>
      </c>
      <c r="U65" s="36">
        <f>SUMIFS(СВЦЭМ!$D$39:$D$782,СВЦЭМ!$A$39:$A$782,$A65,СВЦЭМ!$B$39:$B$782,U$47)+'СЕТ СН'!$G$11+СВЦЭМ!$D$10+'СЕТ СН'!$G$6-'СЕТ СН'!$G$23</f>
        <v>1966.7512897500001</v>
      </c>
      <c r="V65" s="36">
        <f>SUMIFS(СВЦЭМ!$D$39:$D$782,СВЦЭМ!$A$39:$A$782,$A65,СВЦЭМ!$B$39:$B$782,V$47)+'СЕТ СН'!$G$11+СВЦЭМ!$D$10+'СЕТ СН'!$G$6-'СЕТ СН'!$G$23</f>
        <v>1937.1498628200002</v>
      </c>
      <c r="W65" s="36">
        <f>SUMIFS(СВЦЭМ!$D$39:$D$782,СВЦЭМ!$A$39:$A$782,$A65,СВЦЭМ!$B$39:$B$782,W$47)+'СЕТ СН'!$G$11+СВЦЭМ!$D$10+'СЕТ СН'!$G$6-'СЕТ СН'!$G$23</f>
        <v>1926.1915856999999</v>
      </c>
      <c r="X65" s="36">
        <f>SUMIFS(СВЦЭМ!$D$39:$D$782,СВЦЭМ!$A$39:$A$782,$A65,СВЦЭМ!$B$39:$B$782,X$47)+'СЕТ СН'!$G$11+СВЦЭМ!$D$10+'СЕТ СН'!$G$6-'СЕТ СН'!$G$23</f>
        <v>1976.93666562</v>
      </c>
      <c r="Y65" s="36">
        <f>SUMIFS(СВЦЭМ!$D$39:$D$782,СВЦЭМ!$A$39:$A$782,$A65,СВЦЭМ!$B$39:$B$782,Y$47)+'СЕТ СН'!$G$11+СВЦЭМ!$D$10+'СЕТ СН'!$G$6-'СЕТ СН'!$G$23</f>
        <v>2062.9536971500002</v>
      </c>
    </row>
    <row r="66" spans="1:26" ht="15.75" x14ac:dyDescent="0.2">
      <c r="A66" s="35">
        <f t="shared" si="1"/>
        <v>45065</v>
      </c>
      <c r="B66" s="36">
        <f>SUMIFS(СВЦЭМ!$D$39:$D$782,СВЦЭМ!$A$39:$A$782,$A66,СВЦЭМ!$B$39:$B$782,B$47)+'СЕТ СН'!$G$11+СВЦЭМ!$D$10+'СЕТ СН'!$G$6-'СЕТ СН'!$G$23</f>
        <v>2125.23743934</v>
      </c>
      <c r="C66" s="36">
        <f>SUMIFS(СВЦЭМ!$D$39:$D$782,СВЦЭМ!$A$39:$A$782,$A66,СВЦЭМ!$B$39:$B$782,C$47)+'СЕТ СН'!$G$11+СВЦЭМ!$D$10+'СЕТ СН'!$G$6-'СЕТ СН'!$G$23</f>
        <v>2165.2177296300001</v>
      </c>
      <c r="D66" s="36">
        <f>SUMIFS(СВЦЭМ!$D$39:$D$782,СВЦЭМ!$A$39:$A$782,$A66,СВЦЭМ!$B$39:$B$782,D$47)+'СЕТ СН'!$G$11+СВЦЭМ!$D$10+'СЕТ СН'!$G$6-'СЕТ СН'!$G$23</f>
        <v>2177.9907163500002</v>
      </c>
      <c r="E66" s="36">
        <f>SUMIFS(СВЦЭМ!$D$39:$D$782,СВЦЭМ!$A$39:$A$782,$A66,СВЦЭМ!$B$39:$B$782,E$47)+'СЕТ СН'!$G$11+СВЦЭМ!$D$10+'СЕТ СН'!$G$6-'СЕТ СН'!$G$23</f>
        <v>2166.8509222000002</v>
      </c>
      <c r="F66" s="36">
        <f>SUMIFS(СВЦЭМ!$D$39:$D$782,СВЦЭМ!$A$39:$A$782,$A66,СВЦЭМ!$B$39:$B$782,F$47)+'СЕТ СН'!$G$11+СВЦЭМ!$D$10+'СЕТ СН'!$G$6-'СЕТ СН'!$G$23</f>
        <v>2170.0419801399999</v>
      </c>
      <c r="G66" s="36">
        <f>SUMIFS(СВЦЭМ!$D$39:$D$782,СВЦЭМ!$A$39:$A$782,$A66,СВЦЭМ!$B$39:$B$782,G$47)+'СЕТ СН'!$G$11+СВЦЭМ!$D$10+'СЕТ СН'!$G$6-'СЕТ СН'!$G$23</f>
        <v>2108.5924036300003</v>
      </c>
      <c r="H66" s="36">
        <f>SUMIFS(СВЦЭМ!$D$39:$D$782,СВЦЭМ!$A$39:$A$782,$A66,СВЦЭМ!$B$39:$B$782,H$47)+'СЕТ СН'!$G$11+СВЦЭМ!$D$10+'СЕТ СН'!$G$6-'СЕТ СН'!$G$23</f>
        <v>1960.3952721400001</v>
      </c>
      <c r="I66" s="36">
        <f>SUMIFS(СВЦЭМ!$D$39:$D$782,СВЦЭМ!$A$39:$A$782,$A66,СВЦЭМ!$B$39:$B$782,I$47)+'СЕТ СН'!$G$11+СВЦЭМ!$D$10+'СЕТ СН'!$G$6-'СЕТ СН'!$G$23</f>
        <v>1957.58374714</v>
      </c>
      <c r="J66" s="36">
        <f>SUMIFS(СВЦЭМ!$D$39:$D$782,СВЦЭМ!$A$39:$A$782,$A66,СВЦЭМ!$B$39:$B$782,J$47)+'СЕТ СН'!$G$11+СВЦЭМ!$D$10+'СЕТ СН'!$G$6-'СЕТ СН'!$G$23</f>
        <v>1899.94303313</v>
      </c>
      <c r="K66" s="36">
        <f>SUMIFS(СВЦЭМ!$D$39:$D$782,СВЦЭМ!$A$39:$A$782,$A66,СВЦЭМ!$B$39:$B$782,K$47)+'СЕТ СН'!$G$11+СВЦЭМ!$D$10+'СЕТ СН'!$G$6-'СЕТ СН'!$G$23</f>
        <v>1898.22137109</v>
      </c>
      <c r="L66" s="36">
        <f>SUMIFS(СВЦЭМ!$D$39:$D$782,СВЦЭМ!$A$39:$A$782,$A66,СВЦЭМ!$B$39:$B$782,L$47)+'СЕТ СН'!$G$11+СВЦЭМ!$D$10+'СЕТ СН'!$G$6-'СЕТ СН'!$G$23</f>
        <v>1920.8802180500002</v>
      </c>
      <c r="M66" s="36">
        <f>SUMIFS(СВЦЭМ!$D$39:$D$782,СВЦЭМ!$A$39:$A$782,$A66,СВЦЭМ!$B$39:$B$782,M$47)+'СЕТ СН'!$G$11+СВЦЭМ!$D$10+'СЕТ СН'!$G$6-'СЕТ СН'!$G$23</f>
        <v>1940.8469784700001</v>
      </c>
      <c r="N66" s="36">
        <f>SUMIFS(СВЦЭМ!$D$39:$D$782,СВЦЭМ!$A$39:$A$782,$A66,СВЦЭМ!$B$39:$B$782,N$47)+'СЕТ СН'!$G$11+СВЦЭМ!$D$10+'СЕТ СН'!$G$6-'СЕТ СН'!$G$23</f>
        <v>1981.4226946399999</v>
      </c>
      <c r="O66" s="36">
        <f>SUMIFS(СВЦЭМ!$D$39:$D$782,СВЦЭМ!$A$39:$A$782,$A66,СВЦЭМ!$B$39:$B$782,O$47)+'СЕТ СН'!$G$11+СВЦЭМ!$D$10+'СЕТ СН'!$G$6-'СЕТ СН'!$G$23</f>
        <v>2009.9649175300001</v>
      </c>
      <c r="P66" s="36">
        <f>SUMIFS(СВЦЭМ!$D$39:$D$782,СВЦЭМ!$A$39:$A$782,$A66,СВЦЭМ!$B$39:$B$782,P$47)+'СЕТ СН'!$G$11+СВЦЭМ!$D$10+'СЕТ СН'!$G$6-'СЕТ СН'!$G$23</f>
        <v>2042.5899098600003</v>
      </c>
      <c r="Q66" s="36">
        <f>SUMIFS(СВЦЭМ!$D$39:$D$782,СВЦЭМ!$A$39:$A$782,$A66,СВЦЭМ!$B$39:$B$782,Q$47)+'СЕТ СН'!$G$11+СВЦЭМ!$D$10+'СЕТ СН'!$G$6-'СЕТ СН'!$G$23</f>
        <v>2045.2657496400002</v>
      </c>
      <c r="R66" s="36">
        <f>SUMIFS(СВЦЭМ!$D$39:$D$782,СВЦЭМ!$A$39:$A$782,$A66,СВЦЭМ!$B$39:$B$782,R$47)+'СЕТ СН'!$G$11+СВЦЭМ!$D$10+'СЕТ СН'!$G$6-'СЕТ СН'!$G$23</f>
        <v>1979.6397325500002</v>
      </c>
      <c r="S66" s="36">
        <f>SUMIFS(СВЦЭМ!$D$39:$D$782,СВЦЭМ!$A$39:$A$782,$A66,СВЦЭМ!$B$39:$B$782,S$47)+'СЕТ СН'!$G$11+СВЦЭМ!$D$10+'СЕТ СН'!$G$6-'СЕТ СН'!$G$23</f>
        <v>1924.5505263</v>
      </c>
      <c r="T66" s="36">
        <f>SUMIFS(СВЦЭМ!$D$39:$D$782,СВЦЭМ!$A$39:$A$782,$A66,СВЦЭМ!$B$39:$B$782,T$47)+'СЕТ СН'!$G$11+СВЦЭМ!$D$10+'СЕТ СН'!$G$6-'СЕТ СН'!$G$23</f>
        <v>1871.5533066900002</v>
      </c>
      <c r="U66" s="36">
        <f>SUMIFS(СВЦЭМ!$D$39:$D$782,СВЦЭМ!$A$39:$A$782,$A66,СВЦЭМ!$B$39:$B$782,U$47)+'СЕТ СН'!$G$11+СВЦЭМ!$D$10+'СЕТ СН'!$G$6-'СЕТ СН'!$G$23</f>
        <v>1833.2921702200001</v>
      </c>
      <c r="V66" s="36">
        <f>SUMIFS(СВЦЭМ!$D$39:$D$782,СВЦЭМ!$A$39:$A$782,$A66,СВЦЭМ!$B$39:$B$782,V$47)+'СЕТ СН'!$G$11+СВЦЭМ!$D$10+'СЕТ СН'!$G$6-'СЕТ СН'!$G$23</f>
        <v>1799.4227751900003</v>
      </c>
      <c r="W66" s="36">
        <f>SUMIFS(СВЦЭМ!$D$39:$D$782,СВЦЭМ!$A$39:$A$782,$A66,СВЦЭМ!$B$39:$B$782,W$47)+'СЕТ СН'!$G$11+СВЦЭМ!$D$10+'СЕТ СН'!$G$6-'СЕТ СН'!$G$23</f>
        <v>1810.9941315900001</v>
      </c>
      <c r="X66" s="36">
        <f>SUMIFS(СВЦЭМ!$D$39:$D$782,СВЦЭМ!$A$39:$A$782,$A66,СВЦЭМ!$B$39:$B$782,X$47)+'СЕТ СН'!$G$11+СВЦЭМ!$D$10+'СЕТ СН'!$G$6-'СЕТ СН'!$G$23</f>
        <v>1864.51071439</v>
      </c>
      <c r="Y66" s="36">
        <f>SUMIFS(СВЦЭМ!$D$39:$D$782,СВЦЭМ!$A$39:$A$782,$A66,СВЦЭМ!$B$39:$B$782,Y$47)+'СЕТ СН'!$G$11+СВЦЭМ!$D$10+'СЕТ СН'!$G$6-'СЕТ СН'!$G$23</f>
        <v>1902.54690282</v>
      </c>
    </row>
    <row r="67" spans="1:26" ht="15.75" x14ac:dyDescent="0.2">
      <c r="A67" s="35">
        <f t="shared" si="1"/>
        <v>45066</v>
      </c>
      <c r="B67" s="36">
        <f>SUMIFS(СВЦЭМ!$D$39:$D$782,СВЦЭМ!$A$39:$A$782,$A67,СВЦЭМ!$B$39:$B$782,B$47)+'СЕТ СН'!$G$11+СВЦЭМ!$D$10+'СЕТ СН'!$G$6-'СЕТ СН'!$G$23</f>
        <v>2011.3017340400002</v>
      </c>
      <c r="C67" s="36">
        <f>SUMIFS(СВЦЭМ!$D$39:$D$782,СВЦЭМ!$A$39:$A$782,$A67,СВЦЭМ!$B$39:$B$782,C$47)+'СЕТ СН'!$G$11+СВЦЭМ!$D$10+'СЕТ СН'!$G$6-'СЕТ СН'!$G$23</f>
        <v>2098.9707586099998</v>
      </c>
      <c r="D67" s="36">
        <f>SUMIFS(СВЦЭМ!$D$39:$D$782,СВЦЭМ!$A$39:$A$782,$A67,СВЦЭМ!$B$39:$B$782,D$47)+'СЕТ СН'!$G$11+СВЦЭМ!$D$10+'СЕТ СН'!$G$6-'СЕТ СН'!$G$23</f>
        <v>2106.4422344899999</v>
      </c>
      <c r="E67" s="36">
        <f>SUMIFS(СВЦЭМ!$D$39:$D$782,СВЦЭМ!$A$39:$A$782,$A67,СВЦЭМ!$B$39:$B$782,E$47)+'СЕТ СН'!$G$11+СВЦЭМ!$D$10+'СЕТ СН'!$G$6-'СЕТ СН'!$G$23</f>
        <v>2092.7809104600001</v>
      </c>
      <c r="F67" s="36">
        <f>SUMIFS(СВЦЭМ!$D$39:$D$782,СВЦЭМ!$A$39:$A$782,$A67,СВЦЭМ!$B$39:$B$782,F$47)+'СЕТ СН'!$G$11+СВЦЭМ!$D$10+'СЕТ СН'!$G$6-'СЕТ СН'!$G$23</f>
        <v>2171.2154229600001</v>
      </c>
      <c r="G67" s="36">
        <f>SUMIFS(СВЦЭМ!$D$39:$D$782,СВЦЭМ!$A$39:$A$782,$A67,СВЦЭМ!$B$39:$B$782,G$47)+'СЕТ СН'!$G$11+СВЦЭМ!$D$10+'СЕТ СН'!$G$6-'СЕТ СН'!$G$23</f>
        <v>2162.9844284800001</v>
      </c>
      <c r="H67" s="36">
        <f>SUMIFS(СВЦЭМ!$D$39:$D$782,СВЦЭМ!$A$39:$A$782,$A67,СВЦЭМ!$B$39:$B$782,H$47)+'СЕТ СН'!$G$11+СВЦЭМ!$D$10+'СЕТ СН'!$G$6-'СЕТ СН'!$G$23</f>
        <v>2147.7109488999999</v>
      </c>
      <c r="I67" s="36">
        <f>SUMIFS(СВЦЭМ!$D$39:$D$782,СВЦЭМ!$A$39:$A$782,$A67,СВЦЭМ!$B$39:$B$782,I$47)+'СЕТ СН'!$G$11+СВЦЭМ!$D$10+'СЕТ СН'!$G$6-'СЕТ СН'!$G$23</f>
        <v>2046.2642059899999</v>
      </c>
      <c r="J67" s="36">
        <f>SUMIFS(СВЦЭМ!$D$39:$D$782,СВЦЭМ!$A$39:$A$782,$A67,СВЦЭМ!$B$39:$B$782,J$47)+'СЕТ СН'!$G$11+СВЦЭМ!$D$10+'СЕТ СН'!$G$6-'СЕТ СН'!$G$23</f>
        <v>1945.0898421900001</v>
      </c>
      <c r="K67" s="36">
        <f>SUMIFS(СВЦЭМ!$D$39:$D$782,СВЦЭМ!$A$39:$A$782,$A67,СВЦЭМ!$B$39:$B$782,K$47)+'СЕТ СН'!$G$11+СВЦЭМ!$D$10+'СЕТ СН'!$G$6-'СЕТ СН'!$G$23</f>
        <v>1906.56456226</v>
      </c>
      <c r="L67" s="36">
        <f>SUMIFS(СВЦЭМ!$D$39:$D$782,СВЦЭМ!$A$39:$A$782,$A67,СВЦЭМ!$B$39:$B$782,L$47)+'СЕТ СН'!$G$11+СВЦЭМ!$D$10+'СЕТ СН'!$G$6-'СЕТ СН'!$G$23</f>
        <v>1891.3907587500003</v>
      </c>
      <c r="M67" s="36">
        <f>SUMIFS(СВЦЭМ!$D$39:$D$782,СВЦЭМ!$A$39:$A$782,$A67,СВЦЭМ!$B$39:$B$782,M$47)+'СЕТ СН'!$G$11+СВЦЭМ!$D$10+'СЕТ СН'!$G$6-'СЕТ СН'!$G$23</f>
        <v>1884.1427434699999</v>
      </c>
      <c r="N67" s="36">
        <f>SUMIFS(СВЦЭМ!$D$39:$D$782,СВЦЭМ!$A$39:$A$782,$A67,СВЦЭМ!$B$39:$B$782,N$47)+'СЕТ СН'!$G$11+СВЦЭМ!$D$10+'СЕТ СН'!$G$6-'СЕТ СН'!$G$23</f>
        <v>1917.7157521600002</v>
      </c>
      <c r="O67" s="36">
        <f>SUMIFS(СВЦЭМ!$D$39:$D$782,СВЦЭМ!$A$39:$A$782,$A67,СВЦЭМ!$B$39:$B$782,O$47)+'СЕТ СН'!$G$11+СВЦЭМ!$D$10+'СЕТ СН'!$G$6-'СЕТ СН'!$G$23</f>
        <v>1928.7325537699999</v>
      </c>
      <c r="P67" s="36">
        <f>SUMIFS(СВЦЭМ!$D$39:$D$782,СВЦЭМ!$A$39:$A$782,$A67,СВЦЭМ!$B$39:$B$782,P$47)+'СЕТ СН'!$G$11+СВЦЭМ!$D$10+'СЕТ СН'!$G$6-'СЕТ СН'!$G$23</f>
        <v>1941.7096020399999</v>
      </c>
      <c r="Q67" s="36">
        <f>SUMIFS(СВЦЭМ!$D$39:$D$782,СВЦЭМ!$A$39:$A$782,$A67,СВЦЭМ!$B$39:$B$782,Q$47)+'СЕТ СН'!$G$11+СВЦЭМ!$D$10+'СЕТ СН'!$G$6-'СЕТ СН'!$G$23</f>
        <v>1959.24033796</v>
      </c>
      <c r="R67" s="36">
        <f>SUMIFS(СВЦЭМ!$D$39:$D$782,СВЦЭМ!$A$39:$A$782,$A67,СВЦЭМ!$B$39:$B$782,R$47)+'СЕТ СН'!$G$11+СВЦЭМ!$D$10+'СЕТ СН'!$G$6-'СЕТ СН'!$G$23</f>
        <v>1943.8808353200002</v>
      </c>
      <c r="S67" s="36">
        <f>SUMIFS(СВЦЭМ!$D$39:$D$782,СВЦЭМ!$A$39:$A$782,$A67,СВЦЭМ!$B$39:$B$782,S$47)+'СЕТ СН'!$G$11+СВЦЭМ!$D$10+'СЕТ СН'!$G$6-'СЕТ СН'!$G$23</f>
        <v>1892.3381207500001</v>
      </c>
      <c r="T67" s="36">
        <f>SUMIFS(СВЦЭМ!$D$39:$D$782,СВЦЭМ!$A$39:$A$782,$A67,СВЦЭМ!$B$39:$B$782,T$47)+'СЕТ СН'!$G$11+СВЦЭМ!$D$10+'СЕТ СН'!$G$6-'СЕТ СН'!$G$23</f>
        <v>1858.7387559399999</v>
      </c>
      <c r="U67" s="36">
        <f>SUMIFS(СВЦЭМ!$D$39:$D$782,СВЦЭМ!$A$39:$A$782,$A67,СВЦЭМ!$B$39:$B$782,U$47)+'СЕТ СН'!$G$11+СВЦЭМ!$D$10+'СЕТ СН'!$G$6-'СЕТ СН'!$G$23</f>
        <v>1846.9644306800001</v>
      </c>
      <c r="V67" s="36">
        <f>SUMIFS(СВЦЭМ!$D$39:$D$782,СВЦЭМ!$A$39:$A$782,$A67,СВЦЭМ!$B$39:$B$782,V$47)+'СЕТ СН'!$G$11+СВЦЭМ!$D$10+'СЕТ СН'!$G$6-'СЕТ СН'!$G$23</f>
        <v>1816.8708809099999</v>
      </c>
      <c r="W67" s="36">
        <f>SUMIFS(СВЦЭМ!$D$39:$D$782,СВЦЭМ!$A$39:$A$782,$A67,СВЦЭМ!$B$39:$B$782,W$47)+'СЕТ СН'!$G$11+СВЦЭМ!$D$10+'СЕТ СН'!$G$6-'СЕТ СН'!$G$23</f>
        <v>1790.64060806</v>
      </c>
      <c r="X67" s="36">
        <f>SUMIFS(СВЦЭМ!$D$39:$D$782,СВЦЭМ!$A$39:$A$782,$A67,СВЦЭМ!$B$39:$B$782,X$47)+'СЕТ СН'!$G$11+СВЦЭМ!$D$10+'СЕТ СН'!$G$6-'СЕТ СН'!$G$23</f>
        <v>1835.6656060300002</v>
      </c>
      <c r="Y67" s="36">
        <f>SUMIFS(СВЦЭМ!$D$39:$D$782,СВЦЭМ!$A$39:$A$782,$A67,СВЦЭМ!$B$39:$B$782,Y$47)+'СЕТ СН'!$G$11+СВЦЭМ!$D$10+'СЕТ СН'!$G$6-'СЕТ СН'!$G$23</f>
        <v>1894.6190271</v>
      </c>
    </row>
    <row r="68" spans="1:26" ht="15.75" x14ac:dyDescent="0.2">
      <c r="A68" s="35">
        <f t="shared" si="1"/>
        <v>45067</v>
      </c>
      <c r="B68" s="36">
        <f>SUMIFS(СВЦЭМ!$D$39:$D$782,СВЦЭМ!$A$39:$A$782,$A68,СВЦЭМ!$B$39:$B$782,B$47)+'СЕТ СН'!$G$11+СВЦЭМ!$D$10+'СЕТ СН'!$G$6-'СЕТ СН'!$G$23</f>
        <v>1947.9534903799999</v>
      </c>
      <c r="C68" s="36">
        <f>SUMIFS(СВЦЭМ!$D$39:$D$782,СВЦЭМ!$A$39:$A$782,$A68,СВЦЭМ!$B$39:$B$782,C$47)+'СЕТ СН'!$G$11+СВЦЭМ!$D$10+'СЕТ СН'!$G$6-'СЕТ СН'!$G$23</f>
        <v>2037.0580042699999</v>
      </c>
      <c r="D68" s="36">
        <f>SUMIFS(СВЦЭМ!$D$39:$D$782,СВЦЭМ!$A$39:$A$782,$A68,СВЦЭМ!$B$39:$B$782,D$47)+'СЕТ СН'!$G$11+СВЦЭМ!$D$10+'СЕТ СН'!$G$6-'СЕТ СН'!$G$23</f>
        <v>2139.7724073899999</v>
      </c>
      <c r="E68" s="36">
        <f>SUMIFS(СВЦЭМ!$D$39:$D$782,СВЦЭМ!$A$39:$A$782,$A68,СВЦЭМ!$B$39:$B$782,E$47)+'СЕТ СН'!$G$11+СВЦЭМ!$D$10+'СЕТ СН'!$G$6-'СЕТ СН'!$G$23</f>
        <v>2107.4778534400002</v>
      </c>
      <c r="F68" s="36">
        <f>SUMIFS(СВЦЭМ!$D$39:$D$782,СВЦЭМ!$A$39:$A$782,$A68,СВЦЭМ!$B$39:$B$782,F$47)+'СЕТ СН'!$G$11+СВЦЭМ!$D$10+'СЕТ СН'!$G$6-'СЕТ СН'!$G$23</f>
        <v>2197.4497154599999</v>
      </c>
      <c r="G68" s="36">
        <f>SUMIFS(СВЦЭМ!$D$39:$D$782,СВЦЭМ!$A$39:$A$782,$A68,СВЦЭМ!$B$39:$B$782,G$47)+'СЕТ СН'!$G$11+СВЦЭМ!$D$10+'СЕТ СН'!$G$6-'СЕТ СН'!$G$23</f>
        <v>2186.3119287600002</v>
      </c>
      <c r="H68" s="36">
        <f>SUMIFS(СВЦЭМ!$D$39:$D$782,СВЦЭМ!$A$39:$A$782,$A68,СВЦЭМ!$B$39:$B$782,H$47)+'СЕТ СН'!$G$11+СВЦЭМ!$D$10+'СЕТ СН'!$G$6-'СЕТ СН'!$G$23</f>
        <v>2148.1293605700002</v>
      </c>
      <c r="I68" s="36">
        <f>SUMIFS(СВЦЭМ!$D$39:$D$782,СВЦЭМ!$A$39:$A$782,$A68,СВЦЭМ!$B$39:$B$782,I$47)+'СЕТ СН'!$G$11+СВЦЭМ!$D$10+'СЕТ СН'!$G$6-'СЕТ СН'!$G$23</f>
        <v>2093.0623746199999</v>
      </c>
      <c r="J68" s="36">
        <f>SUMIFS(СВЦЭМ!$D$39:$D$782,СВЦЭМ!$A$39:$A$782,$A68,СВЦЭМ!$B$39:$B$782,J$47)+'СЕТ СН'!$G$11+СВЦЭМ!$D$10+'СЕТ СН'!$G$6-'СЕТ СН'!$G$23</f>
        <v>1984.94343342</v>
      </c>
      <c r="K68" s="36">
        <f>SUMIFS(СВЦЭМ!$D$39:$D$782,СВЦЭМ!$A$39:$A$782,$A68,СВЦЭМ!$B$39:$B$782,K$47)+'СЕТ СН'!$G$11+СВЦЭМ!$D$10+'СЕТ СН'!$G$6-'СЕТ СН'!$G$23</f>
        <v>1961.0921558700002</v>
      </c>
      <c r="L68" s="36">
        <f>SUMIFS(СВЦЭМ!$D$39:$D$782,СВЦЭМ!$A$39:$A$782,$A68,СВЦЭМ!$B$39:$B$782,L$47)+'СЕТ СН'!$G$11+СВЦЭМ!$D$10+'СЕТ СН'!$G$6-'СЕТ СН'!$G$23</f>
        <v>1938.7899725800003</v>
      </c>
      <c r="M68" s="36">
        <f>SUMIFS(СВЦЭМ!$D$39:$D$782,СВЦЭМ!$A$39:$A$782,$A68,СВЦЭМ!$B$39:$B$782,M$47)+'СЕТ СН'!$G$11+СВЦЭМ!$D$10+'СЕТ СН'!$G$6-'СЕТ СН'!$G$23</f>
        <v>1926.15890266</v>
      </c>
      <c r="N68" s="36">
        <f>SUMIFS(СВЦЭМ!$D$39:$D$782,СВЦЭМ!$A$39:$A$782,$A68,СВЦЭМ!$B$39:$B$782,N$47)+'СЕТ СН'!$G$11+СВЦЭМ!$D$10+'СЕТ СН'!$G$6-'СЕТ СН'!$G$23</f>
        <v>1951.8763623499999</v>
      </c>
      <c r="O68" s="36">
        <f>SUMIFS(СВЦЭМ!$D$39:$D$782,СВЦЭМ!$A$39:$A$782,$A68,СВЦЭМ!$B$39:$B$782,O$47)+'СЕТ СН'!$G$11+СВЦЭМ!$D$10+'СЕТ СН'!$G$6-'СЕТ СН'!$G$23</f>
        <v>1967.6771194299999</v>
      </c>
      <c r="P68" s="36">
        <f>SUMIFS(СВЦЭМ!$D$39:$D$782,СВЦЭМ!$A$39:$A$782,$A68,СВЦЭМ!$B$39:$B$782,P$47)+'СЕТ СН'!$G$11+СВЦЭМ!$D$10+'СЕТ СН'!$G$6-'СЕТ СН'!$G$23</f>
        <v>1980.3843537900002</v>
      </c>
      <c r="Q68" s="36">
        <f>SUMIFS(СВЦЭМ!$D$39:$D$782,СВЦЭМ!$A$39:$A$782,$A68,СВЦЭМ!$B$39:$B$782,Q$47)+'СЕТ СН'!$G$11+СВЦЭМ!$D$10+'СЕТ СН'!$G$6-'СЕТ СН'!$G$23</f>
        <v>1988.8339055800002</v>
      </c>
      <c r="R68" s="36">
        <f>SUMIFS(СВЦЭМ!$D$39:$D$782,СВЦЭМ!$A$39:$A$782,$A68,СВЦЭМ!$B$39:$B$782,R$47)+'СЕТ СН'!$G$11+СВЦЭМ!$D$10+'СЕТ СН'!$G$6-'СЕТ СН'!$G$23</f>
        <v>1971.3727653300002</v>
      </c>
      <c r="S68" s="36">
        <f>SUMIFS(СВЦЭМ!$D$39:$D$782,СВЦЭМ!$A$39:$A$782,$A68,СВЦЭМ!$B$39:$B$782,S$47)+'СЕТ СН'!$G$11+СВЦЭМ!$D$10+'СЕТ СН'!$G$6-'СЕТ СН'!$G$23</f>
        <v>1931.4064639600001</v>
      </c>
      <c r="T68" s="36">
        <f>SUMIFS(СВЦЭМ!$D$39:$D$782,СВЦЭМ!$A$39:$A$782,$A68,СВЦЭМ!$B$39:$B$782,T$47)+'СЕТ СН'!$G$11+СВЦЭМ!$D$10+'СЕТ СН'!$G$6-'СЕТ СН'!$G$23</f>
        <v>1903.8323872700003</v>
      </c>
      <c r="U68" s="36">
        <f>SUMIFS(СВЦЭМ!$D$39:$D$782,СВЦЭМ!$A$39:$A$782,$A68,СВЦЭМ!$B$39:$B$782,U$47)+'СЕТ СН'!$G$11+СВЦЭМ!$D$10+'СЕТ СН'!$G$6-'СЕТ СН'!$G$23</f>
        <v>1889.1653531500001</v>
      </c>
      <c r="V68" s="36">
        <f>SUMIFS(СВЦЭМ!$D$39:$D$782,СВЦЭМ!$A$39:$A$782,$A68,СВЦЭМ!$B$39:$B$782,V$47)+'СЕТ СН'!$G$11+СВЦЭМ!$D$10+'СЕТ СН'!$G$6-'СЕТ СН'!$G$23</f>
        <v>1875.6484206999999</v>
      </c>
      <c r="W68" s="36">
        <f>SUMIFS(СВЦЭМ!$D$39:$D$782,СВЦЭМ!$A$39:$A$782,$A68,СВЦЭМ!$B$39:$B$782,W$47)+'СЕТ СН'!$G$11+СВЦЭМ!$D$10+'СЕТ СН'!$G$6-'СЕТ СН'!$G$23</f>
        <v>1844.9336440900001</v>
      </c>
      <c r="X68" s="36">
        <f>SUMIFS(СВЦЭМ!$D$39:$D$782,СВЦЭМ!$A$39:$A$782,$A68,СВЦЭМ!$B$39:$B$782,X$47)+'СЕТ СН'!$G$11+СВЦЭМ!$D$10+'СЕТ СН'!$G$6-'СЕТ СН'!$G$23</f>
        <v>1890.3704790000002</v>
      </c>
      <c r="Y68" s="36">
        <f>SUMIFS(СВЦЭМ!$D$39:$D$782,СВЦЭМ!$A$39:$A$782,$A68,СВЦЭМ!$B$39:$B$782,Y$47)+'СЕТ СН'!$G$11+СВЦЭМ!$D$10+'СЕТ СН'!$G$6-'СЕТ СН'!$G$23</f>
        <v>1947.3220364899998</v>
      </c>
    </row>
    <row r="69" spans="1:26" ht="15.75" x14ac:dyDescent="0.2">
      <c r="A69" s="35">
        <f t="shared" si="1"/>
        <v>45068</v>
      </c>
      <c r="B69" s="36">
        <f>SUMIFS(СВЦЭМ!$D$39:$D$782,СВЦЭМ!$A$39:$A$782,$A69,СВЦЭМ!$B$39:$B$782,B$47)+'СЕТ СН'!$G$11+СВЦЭМ!$D$10+'СЕТ СН'!$G$6-'СЕТ СН'!$G$23</f>
        <v>2023.6736123999999</v>
      </c>
      <c r="C69" s="36">
        <f>SUMIFS(СВЦЭМ!$D$39:$D$782,СВЦЭМ!$A$39:$A$782,$A69,СВЦЭМ!$B$39:$B$782,C$47)+'СЕТ СН'!$G$11+СВЦЭМ!$D$10+'СЕТ СН'!$G$6-'СЕТ СН'!$G$23</f>
        <v>2100.8765234400003</v>
      </c>
      <c r="D69" s="36">
        <f>SUMIFS(СВЦЭМ!$D$39:$D$782,СВЦЭМ!$A$39:$A$782,$A69,СВЦЭМ!$B$39:$B$782,D$47)+'СЕТ СН'!$G$11+СВЦЭМ!$D$10+'СЕТ СН'!$G$6-'СЕТ СН'!$G$23</f>
        <v>2097.2706608200001</v>
      </c>
      <c r="E69" s="36">
        <f>SUMIFS(СВЦЭМ!$D$39:$D$782,СВЦЭМ!$A$39:$A$782,$A69,СВЦЭМ!$B$39:$B$782,E$47)+'СЕТ СН'!$G$11+СВЦЭМ!$D$10+'СЕТ СН'!$G$6-'СЕТ СН'!$G$23</f>
        <v>2082.3233791400003</v>
      </c>
      <c r="F69" s="36">
        <f>SUMIFS(СВЦЭМ!$D$39:$D$782,СВЦЭМ!$A$39:$A$782,$A69,СВЦЭМ!$B$39:$B$782,F$47)+'СЕТ СН'!$G$11+СВЦЭМ!$D$10+'СЕТ СН'!$G$6-'СЕТ СН'!$G$23</f>
        <v>2146.55142161</v>
      </c>
      <c r="G69" s="36">
        <f>SUMIFS(СВЦЭМ!$D$39:$D$782,СВЦЭМ!$A$39:$A$782,$A69,СВЦЭМ!$B$39:$B$782,G$47)+'СЕТ СН'!$G$11+СВЦЭМ!$D$10+'СЕТ СН'!$G$6-'СЕТ СН'!$G$23</f>
        <v>2102.7747067</v>
      </c>
      <c r="H69" s="36">
        <f>SUMIFS(СВЦЭМ!$D$39:$D$782,СВЦЭМ!$A$39:$A$782,$A69,СВЦЭМ!$B$39:$B$782,H$47)+'СЕТ СН'!$G$11+СВЦЭМ!$D$10+'СЕТ СН'!$G$6-'СЕТ СН'!$G$23</f>
        <v>2057.5092745100001</v>
      </c>
      <c r="I69" s="36">
        <f>SUMIFS(СВЦЭМ!$D$39:$D$782,СВЦЭМ!$A$39:$A$782,$A69,СВЦЭМ!$B$39:$B$782,I$47)+'СЕТ СН'!$G$11+СВЦЭМ!$D$10+'СЕТ СН'!$G$6-'СЕТ СН'!$G$23</f>
        <v>1987.2044483</v>
      </c>
      <c r="J69" s="36">
        <f>SUMIFS(СВЦЭМ!$D$39:$D$782,СВЦЭМ!$A$39:$A$782,$A69,СВЦЭМ!$B$39:$B$782,J$47)+'СЕТ СН'!$G$11+СВЦЭМ!$D$10+'СЕТ СН'!$G$6-'СЕТ СН'!$G$23</f>
        <v>1946.2403393499999</v>
      </c>
      <c r="K69" s="36">
        <f>SUMIFS(СВЦЭМ!$D$39:$D$782,СВЦЭМ!$A$39:$A$782,$A69,СВЦЭМ!$B$39:$B$782,K$47)+'СЕТ СН'!$G$11+СВЦЭМ!$D$10+'СЕТ СН'!$G$6-'СЕТ СН'!$G$23</f>
        <v>1913.0062280100001</v>
      </c>
      <c r="L69" s="36">
        <f>SUMIFS(СВЦЭМ!$D$39:$D$782,СВЦЭМ!$A$39:$A$782,$A69,СВЦЭМ!$B$39:$B$782,L$47)+'СЕТ СН'!$G$11+СВЦЭМ!$D$10+'СЕТ СН'!$G$6-'СЕТ СН'!$G$23</f>
        <v>1925.0593255899998</v>
      </c>
      <c r="M69" s="36">
        <f>SUMIFS(СВЦЭМ!$D$39:$D$782,СВЦЭМ!$A$39:$A$782,$A69,СВЦЭМ!$B$39:$B$782,M$47)+'СЕТ СН'!$G$11+СВЦЭМ!$D$10+'СЕТ СН'!$G$6-'СЕТ СН'!$G$23</f>
        <v>1978.7507890400002</v>
      </c>
      <c r="N69" s="36">
        <f>SUMIFS(СВЦЭМ!$D$39:$D$782,СВЦЭМ!$A$39:$A$782,$A69,СВЦЭМ!$B$39:$B$782,N$47)+'СЕТ СН'!$G$11+СВЦЭМ!$D$10+'СЕТ СН'!$G$6-'СЕТ СН'!$G$23</f>
        <v>2003.1092603800003</v>
      </c>
      <c r="O69" s="36">
        <f>SUMIFS(СВЦЭМ!$D$39:$D$782,СВЦЭМ!$A$39:$A$782,$A69,СВЦЭМ!$B$39:$B$782,O$47)+'СЕТ СН'!$G$11+СВЦЭМ!$D$10+'СЕТ СН'!$G$6-'СЕТ СН'!$G$23</f>
        <v>1999.2349730300002</v>
      </c>
      <c r="P69" s="36">
        <f>SUMIFS(СВЦЭМ!$D$39:$D$782,СВЦЭМ!$A$39:$A$782,$A69,СВЦЭМ!$B$39:$B$782,P$47)+'СЕТ СН'!$G$11+СВЦЭМ!$D$10+'СЕТ СН'!$G$6-'СЕТ СН'!$G$23</f>
        <v>2005.98661601</v>
      </c>
      <c r="Q69" s="36">
        <f>SUMIFS(СВЦЭМ!$D$39:$D$782,СВЦЭМ!$A$39:$A$782,$A69,СВЦЭМ!$B$39:$B$782,Q$47)+'СЕТ СН'!$G$11+СВЦЭМ!$D$10+'СЕТ СН'!$G$6-'СЕТ СН'!$G$23</f>
        <v>2006.4526383100001</v>
      </c>
      <c r="R69" s="36">
        <f>SUMIFS(СВЦЭМ!$D$39:$D$782,СВЦЭМ!$A$39:$A$782,$A69,СВЦЭМ!$B$39:$B$782,R$47)+'СЕТ СН'!$G$11+СВЦЭМ!$D$10+'СЕТ СН'!$G$6-'СЕТ СН'!$G$23</f>
        <v>1968.8414265699998</v>
      </c>
      <c r="S69" s="36">
        <f>SUMIFS(СВЦЭМ!$D$39:$D$782,СВЦЭМ!$A$39:$A$782,$A69,СВЦЭМ!$B$39:$B$782,S$47)+'СЕТ СН'!$G$11+СВЦЭМ!$D$10+'СЕТ СН'!$G$6-'СЕТ СН'!$G$23</f>
        <v>1926.0406351500001</v>
      </c>
      <c r="T69" s="36">
        <f>SUMIFS(СВЦЭМ!$D$39:$D$782,СВЦЭМ!$A$39:$A$782,$A69,СВЦЭМ!$B$39:$B$782,T$47)+'СЕТ СН'!$G$11+СВЦЭМ!$D$10+'СЕТ СН'!$G$6-'СЕТ СН'!$G$23</f>
        <v>1871.6014158100002</v>
      </c>
      <c r="U69" s="36">
        <f>SUMIFS(СВЦЭМ!$D$39:$D$782,СВЦЭМ!$A$39:$A$782,$A69,СВЦЭМ!$B$39:$B$782,U$47)+'СЕТ СН'!$G$11+СВЦЭМ!$D$10+'СЕТ СН'!$G$6-'СЕТ СН'!$G$23</f>
        <v>1891.9045944899999</v>
      </c>
      <c r="V69" s="36">
        <f>SUMIFS(СВЦЭМ!$D$39:$D$782,СВЦЭМ!$A$39:$A$782,$A69,СВЦЭМ!$B$39:$B$782,V$47)+'СЕТ СН'!$G$11+СВЦЭМ!$D$10+'СЕТ СН'!$G$6-'СЕТ СН'!$G$23</f>
        <v>1839.5651298000002</v>
      </c>
      <c r="W69" s="36">
        <f>SUMIFS(СВЦЭМ!$D$39:$D$782,СВЦЭМ!$A$39:$A$782,$A69,СВЦЭМ!$B$39:$B$782,W$47)+'СЕТ СН'!$G$11+СВЦЭМ!$D$10+'СЕТ СН'!$G$6-'СЕТ СН'!$G$23</f>
        <v>1931.2576323200001</v>
      </c>
      <c r="X69" s="36">
        <f>SUMIFS(СВЦЭМ!$D$39:$D$782,СВЦЭМ!$A$39:$A$782,$A69,СВЦЭМ!$B$39:$B$782,X$47)+'СЕТ СН'!$G$11+СВЦЭМ!$D$10+'СЕТ СН'!$G$6-'СЕТ СН'!$G$23</f>
        <v>2015.7440846300001</v>
      </c>
      <c r="Y69" s="36">
        <f>SUMIFS(СВЦЭМ!$D$39:$D$782,СВЦЭМ!$A$39:$A$782,$A69,СВЦЭМ!$B$39:$B$782,Y$47)+'СЕТ СН'!$G$11+СВЦЭМ!$D$10+'СЕТ СН'!$G$6-'СЕТ СН'!$G$23</f>
        <v>2084.8987852</v>
      </c>
    </row>
    <row r="70" spans="1:26" ht="15.75" x14ac:dyDescent="0.2">
      <c r="A70" s="35">
        <f t="shared" si="1"/>
        <v>45069</v>
      </c>
      <c r="B70" s="36">
        <f>SUMIFS(СВЦЭМ!$D$39:$D$782,СВЦЭМ!$A$39:$A$782,$A70,СВЦЭМ!$B$39:$B$782,B$47)+'СЕТ СН'!$G$11+СВЦЭМ!$D$10+'СЕТ СН'!$G$6-'СЕТ СН'!$G$23</f>
        <v>2114.0249192900001</v>
      </c>
      <c r="C70" s="36">
        <f>SUMIFS(СВЦЭМ!$D$39:$D$782,СВЦЭМ!$A$39:$A$782,$A70,СВЦЭМ!$B$39:$B$782,C$47)+'СЕТ СН'!$G$11+СВЦЭМ!$D$10+'СЕТ СН'!$G$6-'СЕТ СН'!$G$23</f>
        <v>2187.8060860099999</v>
      </c>
      <c r="D70" s="36">
        <f>SUMIFS(СВЦЭМ!$D$39:$D$782,СВЦЭМ!$A$39:$A$782,$A70,СВЦЭМ!$B$39:$B$782,D$47)+'СЕТ СН'!$G$11+СВЦЭМ!$D$10+'СЕТ СН'!$G$6-'СЕТ СН'!$G$23</f>
        <v>2241.9722262099999</v>
      </c>
      <c r="E70" s="36">
        <f>SUMIFS(СВЦЭМ!$D$39:$D$782,СВЦЭМ!$A$39:$A$782,$A70,СВЦЭМ!$B$39:$B$782,E$47)+'СЕТ СН'!$G$11+СВЦЭМ!$D$10+'СЕТ СН'!$G$6-'СЕТ СН'!$G$23</f>
        <v>2235.8186553700002</v>
      </c>
      <c r="F70" s="36">
        <f>SUMIFS(СВЦЭМ!$D$39:$D$782,СВЦЭМ!$A$39:$A$782,$A70,СВЦЭМ!$B$39:$B$782,F$47)+'СЕТ СН'!$G$11+СВЦЭМ!$D$10+'СЕТ СН'!$G$6-'СЕТ СН'!$G$23</f>
        <v>2245.8960934800002</v>
      </c>
      <c r="G70" s="36">
        <f>SUMIFS(СВЦЭМ!$D$39:$D$782,СВЦЭМ!$A$39:$A$782,$A70,СВЦЭМ!$B$39:$B$782,G$47)+'СЕТ СН'!$G$11+СВЦЭМ!$D$10+'СЕТ СН'!$G$6-'СЕТ СН'!$G$23</f>
        <v>2178.0004641999999</v>
      </c>
      <c r="H70" s="36">
        <f>SUMIFS(СВЦЭМ!$D$39:$D$782,СВЦЭМ!$A$39:$A$782,$A70,СВЦЭМ!$B$39:$B$782,H$47)+'СЕТ СН'!$G$11+СВЦЭМ!$D$10+'СЕТ СН'!$G$6-'СЕТ СН'!$G$23</f>
        <v>2119.5304929200001</v>
      </c>
      <c r="I70" s="36">
        <f>SUMIFS(СВЦЭМ!$D$39:$D$782,СВЦЭМ!$A$39:$A$782,$A70,СВЦЭМ!$B$39:$B$782,I$47)+'СЕТ СН'!$G$11+СВЦЭМ!$D$10+'СЕТ СН'!$G$6-'СЕТ СН'!$G$23</f>
        <v>2053.3999898800002</v>
      </c>
      <c r="J70" s="36">
        <f>SUMIFS(СВЦЭМ!$D$39:$D$782,СВЦЭМ!$A$39:$A$782,$A70,СВЦЭМ!$B$39:$B$782,J$47)+'СЕТ СН'!$G$11+СВЦЭМ!$D$10+'СЕТ СН'!$G$6-'СЕТ СН'!$G$23</f>
        <v>2003.7890896700001</v>
      </c>
      <c r="K70" s="36">
        <f>SUMIFS(СВЦЭМ!$D$39:$D$782,СВЦЭМ!$A$39:$A$782,$A70,СВЦЭМ!$B$39:$B$782,K$47)+'СЕТ СН'!$G$11+СВЦЭМ!$D$10+'СЕТ СН'!$G$6-'СЕТ СН'!$G$23</f>
        <v>1988.1460211600001</v>
      </c>
      <c r="L70" s="36">
        <f>SUMIFS(СВЦЭМ!$D$39:$D$782,СВЦЭМ!$A$39:$A$782,$A70,СВЦЭМ!$B$39:$B$782,L$47)+'СЕТ СН'!$G$11+СВЦЭМ!$D$10+'СЕТ СН'!$G$6-'СЕТ СН'!$G$23</f>
        <v>1984.5640565100002</v>
      </c>
      <c r="M70" s="36">
        <f>SUMIFS(СВЦЭМ!$D$39:$D$782,СВЦЭМ!$A$39:$A$782,$A70,СВЦЭМ!$B$39:$B$782,M$47)+'СЕТ СН'!$G$11+СВЦЭМ!$D$10+'СЕТ СН'!$G$6-'СЕТ СН'!$G$23</f>
        <v>2034.7431140600002</v>
      </c>
      <c r="N70" s="36">
        <f>SUMIFS(СВЦЭМ!$D$39:$D$782,СВЦЭМ!$A$39:$A$782,$A70,СВЦЭМ!$B$39:$B$782,N$47)+'СЕТ СН'!$G$11+СВЦЭМ!$D$10+'СЕТ СН'!$G$6-'СЕТ СН'!$G$23</f>
        <v>2052.3136358100001</v>
      </c>
      <c r="O70" s="36">
        <f>SUMIFS(СВЦЭМ!$D$39:$D$782,СВЦЭМ!$A$39:$A$782,$A70,СВЦЭМ!$B$39:$B$782,O$47)+'СЕТ СН'!$G$11+СВЦЭМ!$D$10+'СЕТ СН'!$G$6-'СЕТ СН'!$G$23</f>
        <v>2061.2317988499999</v>
      </c>
      <c r="P70" s="36">
        <f>SUMIFS(СВЦЭМ!$D$39:$D$782,СВЦЭМ!$A$39:$A$782,$A70,СВЦЭМ!$B$39:$B$782,P$47)+'СЕТ СН'!$G$11+СВЦЭМ!$D$10+'СЕТ СН'!$G$6-'СЕТ СН'!$G$23</f>
        <v>2094.07240284</v>
      </c>
      <c r="Q70" s="36">
        <f>SUMIFS(СВЦЭМ!$D$39:$D$782,СВЦЭМ!$A$39:$A$782,$A70,СВЦЭМ!$B$39:$B$782,Q$47)+'СЕТ СН'!$G$11+СВЦЭМ!$D$10+'СЕТ СН'!$G$6-'СЕТ СН'!$G$23</f>
        <v>2091.0436943499999</v>
      </c>
      <c r="R70" s="36">
        <f>SUMIFS(СВЦЭМ!$D$39:$D$782,СВЦЭМ!$A$39:$A$782,$A70,СВЦЭМ!$B$39:$B$782,R$47)+'СЕТ СН'!$G$11+СВЦЭМ!$D$10+'СЕТ СН'!$G$6-'СЕТ СН'!$G$23</f>
        <v>2074.7363830700001</v>
      </c>
      <c r="S70" s="36">
        <f>SUMIFS(СВЦЭМ!$D$39:$D$782,СВЦЭМ!$A$39:$A$782,$A70,СВЦЭМ!$B$39:$B$782,S$47)+'СЕТ СН'!$G$11+СВЦЭМ!$D$10+'СЕТ СН'!$G$6-'СЕТ СН'!$G$23</f>
        <v>2031.5123725500002</v>
      </c>
      <c r="T70" s="36">
        <f>SUMIFS(СВЦЭМ!$D$39:$D$782,СВЦЭМ!$A$39:$A$782,$A70,СВЦЭМ!$B$39:$B$782,T$47)+'СЕТ СН'!$G$11+СВЦЭМ!$D$10+'СЕТ СН'!$G$6-'СЕТ СН'!$G$23</f>
        <v>1966.1824421700003</v>
      </c>
      <c r="U70" s="36">
        <f>SUMIFS(СВЦЭМ!$D$39:$D$782,СВЦЭМ!$A$39:$A$782,$A70,СВЦЭМ!$B$39:$B$782,U$47)+'СЕТ СН'!$G$11+СВЦЭМ!$D$10+'СЕТ СН'!$G$6-'СЕТ СН'!$G$23</f>
        <v>1913.5766798200002</v>
      </c>
      <c r="V70" s="36">
        <f>SUMIFS(СВЦЭМ!$D$39:$D$782,СВЦЭМ!$A$39:$A$782,$A70,СВЦЭМ!$B$39:$B$782,V$47)+'СЕТ СН'!$G$11+СВЦЭМ!$D$10+'СЕТ СН'!$G$6-'СЕТ СН'!$G$23</f>
        <v>1901.6740571400001</v>
      </c>
      <c r="W70" s="36">
        <f>SUMIFS(СВЦЭМ!$D$39:$D$782,СВЦЭМ!$A$39:$A$782,$A70,СВЦЭМ!$B$39:$B$782,W$47)+'СЕТ СН'!$G$11+СВЦЭМ!$D$10+'СЕТ СН'!$G$6-'СЕТ СН'!$G$23</f>
        <v>1950.8267521900002</v>
      </c>
      <c r="X70" s="36">
        <f>SUMIFS(СВЦЭМ!$D$39:$D$782,СВЦЭМ!$A$39:$A$782,$A70,СВЦЭМ!$B$39:$B$782,X$47)+'СЕТ СН'!$G$11+СВЦЭМ!$D$10+'СЕТ СН'!$G$6-'СЕТ СН'!$G$23</f>
        <v>1988.10613014</v>
      </c>
      <c r="Y70" s="36">
        <f>SUMIFS(СВЦЭМ!$D$39:$D$782,СВЦЭМ!$A$39:$A$782,$A70,СВЦЭМ!$B$39:$B$782,Y$47)+'СЕТ СН'!$G$11+СВЦЭМ!$D$10+'СЕТ СН'!$G$6-'СЕТ СН'!$G$23</f>
        <v>2061.3417901100001</v>
      </c>
    </row>
    <row r="71" spans="1:26" ht="15.75" x14ac:dyDescent="0.2">
      <c r="A71" s="35">
        <f t="shared" si="1"/>
        <v>45070</v>
      </c>
      <c r="B71" s="36">
        <f>SUMIFS(СВЦЭМ!$D$39:$D$782,СВЦЭМ!$A$39:$A$782,$A71,СВЦЭМ!$B$39:$B$782,B$47)+'СЕТ СН'!$G$11+СВЦЭМ!$D$10+'СЕТ СН'!$G$6-'СЕТ СН'!$G$23</f>
        <v>2042.2950286400001</v>
      </c>
      <c r="C71" s="36">
        <f>SUMIFS(СВЦЭМ!$D$39:$D$782,СВЦЭМ!$A$39:$A$782,$A71,СВЦЭМ!$B$39:$B$782,C$47)+'СЕТ СН'!$G$11+СВЦЭМ!$D$10+'СЕТ СН'!$G$6-'СЕТ СН'!$G$23</f>
        <v>2132.1045361400002</v>
      </c>
      <c r="D71" s="36">
        <f>SUMIFS(СВЦЭМ!$D$39:$D$782,СВЦЭМ!$A$39:$A$782,$A71,СВЦЭМ!$B$39:$B$782,D$47)+'СЕТ СН'!$G$11+СВЦЭМ!$D$10+'СЕТ СН'!$G$6-'СЕТ СН'!$G$23</f>
        <v>2146.9542230000002</v>
      </c>
      <c r="E71" s="36">
        <f>SUMIFS(СВЦЭМ!$D$39:$D$782,СВЦЭМ!$A$39:$A$782,$A71,СВЦЭМ!$B$39:$B$782,E$47)+'СЕТ СН'!$G$11+СВЦЭМ!$D$10+'СЕТ СН'!$G$6-'СЕТ СН'!$G$23</f>
        <v>2128.02292803</v>
      </c>
      <c r="F71" s="36">
        <f>SUMIFS(СВЦЭМ!$D$39:$D$782,СВЦЭМ!$A$39:$A$782,$A71,СВЦЭМ!$B$39:$B$782,F$47)+'СЕТ СН'!$G$11+СВЦЭМ!$D$10+'СЕТ СН'!$G$6-'СЕТ СН'!$G$23</f>
        <v>2182.1765550999999</v>
      </c>
      <c r="G71" s="36">
        <f>SUMIFS(СВЦЭМ!$D$39:$D$782,СВЦЭМ!$A$39:$A$782,$A71,СВЦЭМ!$B$39:$B$782,G$47)+'СЕТ СН'!$G$11+СВЦЭМ!$D$10+'СЕТ СН'!$G$6-'СЕТ СН'!$G$23</f>
        <v>2101.70003219</v>
      </c>
      <c r="H71" s="36">
        <f>SUMIFS(СВЦЭМ!$D$39:$D$782,СВЦЭМ!$A$39:$A$782,$A71,СВЦЭМ!$B$39:$B$782,H$47)+'СЕТ СН'!$G$11+СВЦЭМ!$D$10+'СЕТ СН'!$G$6-'СЕТ СН'!$G$23</f>
        <v>1994.0461600399999</v>
      </c>
      <c r="I71" s="36">
        <f>SUMIFS(СВЦЭМ!$D$39:$D$782,СВЦЭМ!$A$39:$A$782,$A71,СВЦЭМ!$B$39:$B$782,I$47)+'СЕТ СН'!$G$11+СВЦЭМ!$D$10+'СЕТ СН'!$G$6-'СЕТ СН'!$G$23</f>
        <v>1936.06418704</v>
      </c>
      <c r="J71" s="36">
        <f>SUMIFS(СВЦЭМ!$D$39:$D$782,СВЦЭМ!$A$39:$A$782,$A71,СВЦЭМ!$B$39:$B$782,J$47)+'СЕТ СН'!$G$11+СВЦЭМ!$D$10+'СЕТ СН'!$G$6-'СЕТ СН'!$G$23</f>
        <v>1961.1566962400002</v>
      </c>
      <c r="K71" s="36">
        <f>SUMIFS(СВЦЭМ!$D$39:$D$782,СВЦЭМ!$A$39:$A$782,$A71,СВЦЭМ!$B$39:$B$782,K$47)+'СЕТ СН'!$G$11+СВЦЭМ!$D$10+'СЕТ СН'!$G$6-'СЕТ СН'!$G$23</f>
        <v>2035.6862679800001</v>
      </c>
      <c r="L71" s="36">
        <f>SUMIFS(СВЦЭМ!$D$39:$D$782,СВЦЭМ!$A$39:$A$782,$A71,СВЦЭМ!$B$39:$B$782,L$47)+'СЕТ СН'!$G$11+СВЦЭМ!$D$10+'СЕТ СН'!$G$6-'СЕТ СН'!$G$23</f>
        <v>2040.5223008000003</v>
      </c>
      <c r="M71" s="36">
        <f>SUMIFS(СВЦЭМ!$D$39:$D$782,СВЦЭМ!$A$39:$A$782,$A71,СВЦЭМ!$B$39:$B$782,M$47)+'СЕТ СН'!$G$11+СВЦЭМ!$D$10+'СЕТ СН'!$G$6-'СЕТ СН'!$G$23</f>
        <v>2045.1821220500001</v>
      </c>
      <c r="N71" s="36">
        <f>SUMIFS(СВЦЭМ!$D$39:$D$782,СВЦЭМ!$A$39:$A$782,$A71,СВЦЭМ!$B$39:$B$782,N$47)+'СЕТ СН'!$G$11+СВЦЭМ!$D$10+'СЕТ СН'!$G$6-'СЕТ СН'!$G$23</f>
        <v>2075.4702223700001</v>
      </c>
      <c r="O71" s="36">
        <f>SUMIFS(СВЦЭМ!$D$39:$D$782,СВЦЭМ!$A$39:$A$782,$A71,СВЦЭМ!$B$39:$B$782,O$47)+'СЕТ СН'!$G$11+СВЦЭМ!$D$10+'СЕТ СН'!$G$6-'СЕТ СН'!$G$23</f>
        <v>2063.6061072000002</v>
      </c>
      <c r="P71" s="36">
        <f>SUMIFS(СВЦЭМ!$D$39:$D$782,СВЦЭМ!$A$39:$A$782,$A71,СВЦЭМ!$B$39:$B$782,P$47)+'СЕТ СН'!$G$11+СВЦЭМ!$D$10+'СЕТ СН'!$G$6-'СЕТ СН'!$G$23</f>
        <v>2069.3869917699999</v>
      </c>
      <c r="Q71" s="36">
        <f>SUMIFS(СВЦЭМ!$D$39:$D$782,СВЦЭМ!$A$39:$A$782,$A71,СВЦЭМ!$B$39:$B$782,Q$47)+'СЕТ СН'!$G$11+СВЦЭМ!$D$10+'СЕТ СН'!$G$6-'СЕТ СН'!$G$23</f>
        <v>2063.1105360800002</v>
      </c>
      <c r="R71" s="36">
        <f>SUMIFS(СВЦЭМ!$D$39:$D$782,СВЦЭМ!$A$39:$A$782,$A71,СВЦЭМ!$B$39:$B$782,R$47)+'СЕТ СН'!$G$11+СВЦЭМ!$D$10+'СЕТ СН'!$G$6-'СЕТ СН'!$G$23</f>
        <v>2066.1597522000002</v>
      </c>
      <c r="S71" s="36">
        <f>SUMIFS(СВЦЭМ!$D$39:$D$782,СВЦЭМ!$A$39:$A$782,$A71,СВЦЭМ!$B$39:$B$782,S$47)+'СЕТ СН'!$G$11+СВЦЭМ!$D$10+'СЕТ СН'!$G$6-'СЕТ СН'!$G$23</f>
        <v>2028.9644863399999</v>
      </c>
      <c r="T71" s="36">
        <f>SUMIFS(СВЦЭМ!$D$39:$D$782,СВЦЭМ!$A$39:$A$782,$A71,СВЦЭМ!$B$39:$B$782,T$47)+'СЕТ СН'!$G$11+СВЦЭМ!$D$10+'СЕТ СН'!$G$6-'СЕТ СН'!$G$23</f>
        <v>1964.5804783500002</v>
      </c>
      <c r="U71" s="36">
        <f>SUMIFS(СВЦЭМ!$D$39:$D$782,СВЦЭМ!$A$39:$A$782,$A71,СВЦЭМ!$B$39:$B$782,U$47)+'СЕТ СН'!$G$11+СВЦЭМ!$D$10+'СЕТ СН'!$G$6-'СЕТ СН'!$G$23</f>
        <v>1940.3997961999999</v>
      </c>
      <c r="V71" s="36">
        <f>SUMIFS(СВЦЭМ!$D$39:$D$782,СВЦЭМ!$A$39:$A$782,$A71,СВЦЭМ!$B$39:$B$782,V$47)+'СЕТ СН'!$G$11+СВЦЭМ!$D$10+'СЕТ СН'!$G$6-'СЕТ СН'!$G$23</f>
        <v>1936.5465119400001</v>
      </c>
      <c r="W71" s="36">
        <f>SUMIFS(СВЦЭМ!$D$39:$D$782,СВЦЭМ!$A$39:$A$782,$A71,СВЦЭМ!$B$39:$B$782,W$47)+'СЕТ СН'!$G$11+СВЦЭМ!$D$10+'СЕТ СН'!$G$6-'СЕТ СН'!$G$23</f>
        <v>1952.9807855200002</v>
      </c>
      <c r="X71" s="36">
        <f>SUMIFS(СВЦЭМ!$D$39:$D$782,СВЦЭМ!$A$39:$A$782,$A71,СВЦЭМ!$B$39:$B$782,X$47)+'СЕТ СН'!$G$11+СВЦЭМ!$D$10+'СЕТ СН'!$G$6-'СЕТ СН'!$G$23</f>
        <v>2030.3307036300002</v>
      </c>
      <c r="Y71" s="36">
        <f>SUMIFS(СВЦЭМ!$D$39:$D$782,СВЦЭМ!$A$39:$A$782,$A71,СВЦЭМ!$B$39:$B$782,Y$47)+'СЕТ СН'!$G$11+СВЦЭМ!$D$10+'СЕТ СН'!$G$6-'СЕТ СН'!$G$23</f>
        <v>2051.7854132299999</v>
      </c>
    </row>
    <row r="72" spans="1:26" ht="15.75" x14ac:dyDescent="0.2">
      <c r="A72" s="35">
        <f t="shared" si="1"/>
        <v>45071</v>
      </c>
      <c r="B72" s="36">
        <f>SUMIFS(СВЦЭМ!$D$39:$D$782,СВЦЭМ!$A$39:$A$782,$A72,СВЦЭМ!$B$39:$B$782,B$47)+'СЕТ СН'!$G$11+СВЦЭМ!$D$10+'СЕТ СН'!$G$6-'СЕТ СН'!$G$23</f>
        <v>2096.9941189199999</v>
      </c>
      <c r="C72" s="36">
        <f>SUMIFS(СВЦЭМ!$D$39:$D$782,СВЦЭМ!$A$39:$A$782,$A72,СВЦЭМ!$B$39:$B$782,C$47)+'СЕТ СН'!$G$11+СВЦЭМ!$D$10+'СЕТ СН'!$G$6-'СЕТ СН'!$G$23</f>
        <v>2176.9267796700001</v>
      </c>
      <c r="D72" s="36">
        <f>SUMIFS(СВЦЭМ!$D$39:$D$782,СВЦЭМ!$A$39:$A$782,$A72,СВЦЭМ!$B$39:$B$782,D$47)+'СЕТ СН'!$G$11+СВЦЭМ!$D$10+'СЕТ СН'!$G$6-'СЕТ СН'!$G$23</f>
        <v>2166.0859799700002</v>
      </c>
      <c r="E72" s="36">
        <f>SUMIFS(СВЦЭМ!$D$39:$D$782,СВЦЭМ!$A$39:$A$782,$A72,СВЦЭМ!$B$39:$B$782,E$47)+'СЕТ СН'!$G$11+СВЦЭМ!$D$10+'СЕТ СН'!$G$6-'СЕТ СН'!$G$23</f>
        <v>2153.28355061</v>
      </c>
      <c r="F72" s="36">
        <f>SUMIFS(СВЦЭМ!$D$39:$D$782,СВЦЭМ!$A$39:$A$782,$A72,СВЦЭМ!$B$39:$B$782,F$47)+'СЕТ СН'!$G$11+СВЦЭМ!$D$10+'СЕТ СН'!$G$6-'СЕТ СН'!$G$23</f>
        <v>2157.5225754500002</v>
      </c>
      <c r="G72" s="36">
        <f>SUMIFS(СВЦЭМ!$D$39:$D$782,СВЦЭМ!$A$39:$A$782,$A72,СВЦЭМ!$B$39:$B$782,G$47)+'СЕТ СН'!$G$11+СВЦЭМ!$D$10+'СЕТ СН'!$G$6-'СЕТ СН'!$G$23</f>
        <v>2147.7858575800001</v>
      </c>
      <c r="H72" s="36">
        <f>SUMIFS(СВЦЭМ!$D$39:$D$782,СВЦЭМ!$A$39:$A$782,$A72,СВЦЭМ!$B$39:$B$782,H$47)+'СЕТ СН'!$G$11+СВЦЭМ!$D$10+'СЕТ СН'!$G$6-'СЕТ СН'!$G$23</f>
        <v>2030.2746878100002</v>
      </c>
      <c r="I72" s="36">
        <f>SUMIFS(СВЦЭМ!$D$39:$D$782,СВЦЭМ!$A$39:$A$782,$A72,СВЦЭМ!$B$39:$B$782,I$47)+'СЕТ СН'!$G$11+СВЦЭМ!$D$10+'СЕТ СН'!$G$6-'СЕТ СН'!$G$23</f>
        <v>1979.6561587000001</v>
      </c>
      <c r="J72" s="36">
        <f>SUMIFS(СВЦЭМ!$D$39:$D$782,СВЦЭМ!$A$39:$A$782,$A72,СВЦЭМ!$B$39:$B$782,J$47)+'СЕТ СН'!$G$11+СВЦЭМ!$D$10+'СЕТ СН'!$G$6-'СЕТ СН'!$G$23</f>
        <v>1991.6338724299999</v>
      </c>
      <c r="K72" s="36">
        <f>SUMIFS(СВЦЭМ!$D$39:$D$782,СВЦЭМ!$A$39:$A$782,$A72,СВЦЭМ!$B$39:$B$782,K$47)+'СЕТ СН'!$G$11+СВЦЭМ!$D$10+'СЕТ СН'!$G$6-'СЕТ СН'!$G$23</f>
        <v>2003.8427694400002</v>
      </c>
      <c r="L72" s="36">
        <f>SUMIFS(СВЦЭМ!$D$39:$D$782,СВЦЭМ!$A$39:$A$782,$A72,СВЦЭМ!$B$39:$B$782,L$47)+'СЕТ СН'!$G$11+СВЦЭМ!$D$10+'СЕТ СН'!$G$6-'СЕТ СН'!$G$23</f>
        <v>2003.00452963</v>
      </c>
      <c r="M72" s="36">
        <f>SUMIFS(СВЦЭМ!$D$39:$D$782,СВЦЭМ!$A$39:$A$782,$A72,СВЦЭМ!$B$39:$B$782,M$47)+'СЕТ СН'!$G$11+СВЦЭМ!$D$10+'СЕТ СН'!$G$6-'СЕТ СН'!$G$23</f>
        <v>2057.7552983400001</v>
      </c>
      <c r="N72" s="36">
        <f>SUMIFS(СВЦЭМ!$D$39:$D$782,СВЦЭМ!$A$39:$A$782,$A72,СВЦЭМ!$B$39:$B$782,N$47)+'СЕТ СН'!$G$11+СВЦЭМ!$D$10+'СЕТ СН'!$G$6-'СЕТ СН'!$G$23</f>
        <v>2092.0150758</v>
      </c>
      <c r="O72" s="36">
        <f>SUMIFS(СВЦЭМ!$D$39:$D$782,СВЦЭМ!$A$39:$A$782,$A72,СВЦЭМ!$B$39:$B$782,O$47)+'СЕТ СН'!$G$11+СВЦЭМ!$D$10+'СЕТ СН'!$G$6-'СЕТ СН'!$G$23</f>
        <v>2081.2064415899999</v>
      </c>
      <c r="P72" s="36">
        <f>SUMIFS(СВЦЭМ!$D$39:$D$782,СВЦЭМ!$A$39:$A$782,$A72,СВЦЭМ!$B$39:$B$782,P$47)+'СЕТ СН'!$G$11+СВЦЭМ!$D$10+'СЕТ СН'!$G$6-'СЕТ СН'!$G$23</f>
        <v>2071.5917700999998</v>
      </c>
      <c r="Q72" s="36">
        <f>SUMIFS(СВЦЭМ!$D$39:$D$782,СВЦЭМ!$A$39:$A$782,$A72,СВЦЭМ!$B$39:$B$782,Q$47)+'СЕТ СН'!$G$11+СВЦЭМ!$D$10+'СЕТ СН'!$G$6-'СЕТ СН'!$G$23</f>
        <v>2065.2976248200002</v>
      </c>
      <c r="R72" s="36">
        <f>SUMIFS(СВЦЭМ!$D$39:$D$782,СВЦЭМ!$A$39:$A$782,$A72,СВЦЭМ!$B$39:$B$782,R$47)+'СЕТ СН'!$G$11+СВЦЭМ!$D$10+'СЕТ СН'!$G$6-'СЕТ СН'!$G$23</f>
        <v>2081.7276875799998</v>
      </c>
      <c r="S72" s="36">
        <f>SUMIFS(СВЦЭМ!$D$39:$D$782,СВЦЭМ!$A$39:$A$782,$A72,СВЦЭМ!$B$39:$B$782,S$47)+'СЕТ СН'!$G$11+СВЦЭМ!$D$10+'СЕТ СН'!$G$6-'СЕТ СН'!$G$23</f>
        <v>2043.2837161500001</v>
      </c>
      <c r="T72" s="36">
        <f>SUMIFS(СВЦЭМ!$D$39:$D$782,СВЦЭМ!$A$39:$A$782,$A72,СВЦЭМ!$B$39:$B$782,T$47)+'СЕТ СН'!$G$11+СВЦЭМ!$D$10+'СЕТ СН'!$G$6-'СЕТ СН'!$G$23</f>
        <v>2004.2915742800001</v>
      </c>
      <c r="U72" s="36">
        <f>SUMIFS(СВЦЭМ!$D$39:$D$782,СВЦЭМ!$A$39:$A$782,$A72,СВЦЭМ!$B$39:$B$782,U$47)+'СЕТ СН'!$G$11+СВЦЭМ!$D$10+'СЕТ СН'!$G$6-'СЕТ СН'!$G$23</f>
        <v>1931.0774805199999</v>
      </c>
      <c r="V72" s="36">
        <f>SUMIFS(СВЦЭМ!$D$39:$D$782,СВЦЭМ!$A$39:$A$782,$A72,СВЦЭМ!$B$39:$B$782,V$47)+'СЕТ СН'!$G$11+СВЦЭМ!$D$10+'СЕТ СН'!$G$6-'СЕТ СН'!$G$23</f>
        <v>1890.2838948799999</v>
      </c>
      <c r="W72" s="36">
        <f>SUMIFS(СВЦЭМ!$D$39:$D$782,СВЦЭМ!$A$39:$A$782,$A72,СВЦЭМ!$B$39:$B$782,W$47)+'СЕТ СН'!$G$11+СВЦЭМ!$D$10+'СЕТ СН'!$G$6-'СЕТ СН'!$G$23</f>
        <v>1894.23822995</v>
      </c>
      <c r="X72" s="36">
        <f>SUMIFS(СВЦЭМ!$D$39:$D$782,СВЦЭМ!$A$39:$A$782,$A72,СВЦЭМ!$B$39:$B$782,X$47)+'СЕТ СН'!$G$11+СВЦЭМ!$D$10+'СЕТ СН'!$G$6-'СЕТ СН'!$G$23</f>
        <v>1965.9312539400003</v>
      </c>
      <c r="Y72" s="36">
        <f>SUMIFS(СВЦЭМ!$D$39:$D$782,СВЦЭМ!$A$39:$A$782,$A72,СВЦЭМ!$B$39:$B$782,Y$47)+'СЕТ СН'!$G$11+СВЦЭМ!$D$10+'СЕТ СН'!$G$6-'СЕТ СН'!$G$23</f>
        <v>2055.808884</v>
      </c>
    </row>
    <row r="73" spans="1:26" ht="15.75" x14ac:dyDescent="0.2">
      <c r="A73" s="35">
        <f t="shared" si="1"/>
        <v>45072</v>
      </c>
      <c r="B73" s="36">
        <f>SUMIFS(СВЦЭМ!$D$39:$D$782,СВЦЭМ!$A$39:$A$782,$A73,СВЦЭМ!$B$39:$B$782,B$47)+'СЕТ СН'!$G$11+СВЦЭМ!$D$10+'СЕТ СН'!$G$6-'СЕТ СН'!$G$23</f>
        <v>1979.81775599</v>
      </c>
      <c r="C73" s="36">
        <f>SUMIFS(СВЦЭМ!$D$39:$D$782,СВЦЭМ!$A$39:$A$782,$A73,СВЦЭМ!$B$39:$B$782,C$47)+'СЕТ СН'!$G$11+СВЦЭМ!$D$10+'СЕТ СН'!$G$6-'СЕТ СН'!$G$23</f>
        <v>2076.0519597100001</v>
      </c>
      <c r="D73" s="36">
        <f>SUMIFS(СВЦЭМ!$D$39:$D$782,СВЦЭМ!$A$39:$A$782,$A73,СВЦЭМ!$B$39:$B$782,D$47)+'СЕТ СН'!$G$11+СВЦЭМ!$D$10+'СЕТ СН'!$G$6-'СЕТ СН'!$G$23</f>
        <v>2116.8843138400002</v>
      </c>
      <c r="E73" s="36">
        <f>SUMIFS(СВЦЭМ!$D$39:$D$782,СВЦЭМ!$A$39:$A$782,$A73,СВЦЭМ!$B$39:$B$782,E$47)+'СЕТ СН'!$G$11+СВЦЭМ!$D$10+'СЕТ СН'!$G$6-'СЕТ СН'!$G$23</f>
        <v>2111.6394072399999</v>
      </c>
      <c r="F73" s="36">
        <f>SUMIFS(СВЦЭМ!$D$39:$D$782,СВЦЭМ!$A$39:$A$782,$A73,СВЦЭМ!$B$39:$B$782,F$47)+'СЕТ СН'!$G$11+СВЦЭМ!$D$10+'СЕТ СН'!$G$6-'СЕТ СН'!$G$23</f>
        <v>2128.6538899800003</v>
      </c>
      <c r="G73" s="36">
        <f>SUMIFS(СВЦЭМ!$D$39:$D$782,СВЦЭМ!$A$39:$A$782,$A73,СВЦЭМ!$B$39:$B$782,G$47)+'СЕТ СН'!$G$11+СВЦЭМ!$D$10+'СЕТ СН'!$G$6-'СЕТ СН'!$G$23</f>
        <v>2065.9113124300002</v>
      </c>
      <c r="H73" s="36">
        <f>SUMIFS(СВЦЭМ!$D$39:$D$782,СВЦЭМ!$A$39:$A$782,$A73,СВЦЭМ!$B$39:$B$782,H$47)+'СЕТ СН'!$G$11+СВЦЭМ!$D$10+'СЕТ СН'!$G$6-'СЕТ СН'!$G$23</f>
        <v>1955.51393667</v>
      </c>
      <c r="I73" s="36">
        <f>SUMIFS(СВЦЭМ!$D$39:$D$782,СВЦЭМ!$A$39:$A$782,$A73,СВЦЭМ!$B$39:$B$782,I$47)+'СЕТ СН'!$G$11+СВЦЭМ!$D$10+'СЕТ СН'!$G$6-'СЕТ СН'!$G$23</f>
        <v>1941.6318838000002</v>
      </c>
      <c r="J73" s="36">
        <f>SUMIFS(СВЦЭМ!$D$39:$D$782,СВЦЭМ!$A$39:$A$782,$A73,СВЦЭМ!$B$39:$B$782,J$47)+'СЕТ СН'!$G$11+СВЦЭМ!$D$10+'СЕТ СН'!$G$6-'СЕТ СН'!$G$23</f>
        <v>1953.78202199</v>
      </c>
      <c r="K73" s="36">
        <f>SUMIFS(СВЦЭМ!$D$39:$D$782,СВЦЭМ!$A$39:$A$782,$A73,СВЦЭМ!$B$39:$B$782,K$47)+'СЕТ СН'!$G$11+СВЦЭМ!$D$10+'СЕТ СН'!$G$6-'СЕТ СН'!$G$23</f>
        <v>1978.35284409</v>
      </c>
      <c r="L73" s="36">
        <f>SUMIFS(СВЦЭМ!$D$39:$D$782,СВЦЭМ!$A$39:$A$782,$A73,СВЦЭМ!$B$39:$B$782,L$47)+'СЕТ СН'!$G$11+СВЦЭМ!$D$10+'СЕТ СН'!$G$6-'СЕТ СН'!$G$23</f>
        <v>1966.76230222</v>
      </c>
      <c r="M73" s="36">
        <f>SUMIFS(СВЦЭМ!$D$39:$D$782,СВЦЭМ!$A$39:$A$782,$A73,СВЦЭМ!$B$39:$B$782,M$47)+'СЕТ СН'!$G$11+СВЦЭМ!$D$10+'СЕТ СН'!$G$6-'СЕТ СН'!$G$23</f>
        <v>1972.9668129300003</v>
      </c>
      <c r="N73" s="36">
        <f>SUMIFS(СВЦЭМ!$D$39:$D$782,СВЦЭМ!$A$39:$A$782,$A73,СВЦЭМ!$B$39:$B$782,N$47)+'СЕТ СН'!$G$11+СВЦЭМ!$D$10+'СЕТ СН'!$G$6-'СЕТ СН'!$G$23</f>
        <v>1982.6750501199999</v>
      </c>
      <c r="O73" s="36">
        <f>SUMIFS(СВЦЭМ!$D$39:$D$782,СВЦЭМ!$A$39:$A$782,$A73,СВЦЭМ!$B$39:$B$782,O$47)+'СЕТ СН'!$G$11+СВЦЭМ!$D$10+'СЕТ СН'!$G$6-'СЕТ СН'!$G$23</f>
        <v>2010.1864624200002</v>
      </c>
      <c r="P73" s="36">
        <f>SUMIFS(СВЦЭМ!$D$39:$D$782,СВЦЭМ!$A$39:$A$782,$A73,СВЦЭМ!$B$39:$B$782,P$47)+'СЕТ СН'!$G$11+СВЦЭМ!$D$10+'СЕТ СН'!$G$6-'СЕТ СН'!$G$23</f>
        <v>2021.9148083999999</v>
      </c>
      <c r="Q73" s="36">
        <f>SUMIFS(СВЦЭМ!$D$39:$D$782,СВЦЭМ!$A$39:$A$782,$A73,СВЦЭМ!$B$39:$B$782,Q$47)+'СЕТ СН'!$G$11+СВЦЭМ!$D$10+'СЕТ СН'!$G$6-'СЕТ СН'!$G$23</f>
        <v>2021.4024278699999</v>
      </c>
      <c r="R73" s="36">
        <f>SUMIFS(СВЦЭМ!$D$39:$D$782,СВЦЭМ!$A$39:$A$782,$A73,СВЦЭМ!$B$39:$B$782,R$47)+'СЕТ СН'!$G$11+СВЦЭМ!$D$10+'СЕТ СН'!$G$6-'СЕТ СН'!$G$23</f>
        <v>1997.2863221699999</v>
      </c>
      <c r="S73" s="36">
        <f>SUMIFS(СВЦЭМ!$D$39:$D$782,СВЦЭМ!$A$39:$A$782,$A73,СВЦЭМ!$B$39:$B$782,S$47)+'СЕТ СН'!$G$11+СВЦЭМ!$D$10+'СЕТ СН'!$G$6-'СЕТ СН'!$G$23</f>
        <v>1936.91008053</v>
      </c>
      <c r="T73" s="36">
        <f>SUMIFS(СВЦЭМ!$D$39:$D$782,СВЦЭМ!$A$39:$A$782,$A73,СВЦЭМ!$B$39:$B$782,T$47)+'СЕТ СН'!$G$11+СВЦЭМ!$D$10+'СЕТ СН'!$G$6-'СЕТ СН'!$G$23</f>
        <v>1877.7487728000001</v>
      </c>
      <c r="U73" s="36">
        <f>SUMIFS(СВЦЭМ!$D$39:$D$782,СВЦЭМ!$A$39:$A$782,$A73,СВЦЭМ!$B$39:$B$782,U$47)+'СЕТ СН'!$G$11+СВЦЭМ!$D$10+'СЕТ СН'!$G$6-'СЕТ СН'!$G$23</f>
        <v>1865.8074292300003</v>
      </c>
      <c r="V73" s="36">
        <f>SUMIFS(СВЦЭМ!$D$39:$D$782,СВЦЭМ!$A$39:$A$782,$A73,СВЦЭМ!$B$39:$B$782,V$47)+'СЕТ СН'!$G$11+СВЦЭМ!$D$10+'СЕТ СН'!$G$6-'СЕТ СН'!$G$23</f>
        <v>1825.2312143499998</v>
      </c>
      <c r="W73" s="36">
        <f>SUMIFS(СВЦЭМ!$D$39:$D$782,СВЦЭМ!$A$39:$A$782,$A73,СВЦЭМ!$B$39:$B$782,W$47)+'СЕТ СН'!$G$11+СВЦЭМ!$D$10+'СЕТ СН'!$G$6-'СЕТ СН'!$G$23</f>
        <v>1844.03500859</v>
      </c>
      <c r="X73" s="36">
        <f>SUMIFS(СВЦЭМ!$D$39:$D$782,СВЦЭМ!$A$39:$A$782,$A73,СВЦЭМ!$B$39:$B$782,X$47)+'СЕТ СН'!$G$11+СВЦЭМ!$D$10+'СЕТ СН'!$G$6-'СЕТ СН'!$G$23</f>
        <v>1852.1630308500003</v>
      </c>
      <c r="Y73" s="36">
        <f>SUMIFS(СВЦЭМ!$D$39:$D$782,СВЦЭМ!$A$39:$A$782,$A73,СВЦЭМ!$B$39:$B$782,Y$47)+'СЕТ СН'!$G$11+СВЦЭМ!$D$10+'СЕТ СН'!$G$6-'СЕТ СН'!$G$23</f>
        <v>1934.9164846900003</v>
      </c>
    </row>
    <row r="74" spans="1:26" ht="15.75" x14ac:dyDescent="0.2">
      <c r="A74" s="35">
        <f t="shared" si="1"/>
        <v>45073</v>
      </c>
      <c r="B74" s="36">
        <f>SUMIFS(СВЦЭМ!$D$39:$D$782,СВЦЭМ!$A$39:$A$782,$A74,СВЦЭМ!$B$39:$B$782,B$47)+'СЕТ СН'!$G$11+СВЦЭМ!$D$10+'СЕТ СН'!$G$6-'СЕТ СН'!$G$23</f>
        <v>2016.1251199399999</v>
      </c>
      <c r="C74" s="36">
        <f>SUMIFS(СВЦЭМ!$D$39:$D$782,СВЦЭМ!$A$39:$A$782,$A74,СВЦЭМ!$B$39:$B$782,C$47)+'СЕТ СН'!$G$11+СВЦЭМ!$D$10+'СЕТ СН'!$G$6-'СЕТ СН'!$G$23</f>
        <v>2017.5517790399999</v>
      </c>
      <c r="D74" s="36">
        <f>SUMIFS(СВЦЭМ!$D$39:$D$782,СВЦЭМ!$A$39:$A$782,$A74,СВЦЭМ!$B$39:$B$782,D$47)+'СЕТ СН'!$G$11+СВЦЭМ!$D$10+'СЕТ СН'!$G$6-'СЕТ СН'!$G$23</f>
        <v>2093.9908985800002</v>
      </c>
      <c r="E74" s="36">
        <f>SUMIFS(СВЦЭМ!$D$39:$D$782,СВЦЭМ!$A$39:$A$782,$A74,СВЦЭМ!$B$39:$B$782,E$47)+'СЕТ СН'!$G$11+СВЦЭМ!$D$10+'СЕТ СН'!$G$6-'СЕТ СН'!$G$23</f>
        <v>2072.3684814799999</v>
      </c>
      <c r="F74" s="36">
        <f>SUMIFS(СВЦЭМ!$D$39:$D$782,СВЦЭМ!$A$39:$A$782,$A74,СВЦЭМ!$B$39:$B$782,F$47)+'СЕТ СН'!$G$11+СВЦЭМ!$D$10+'СЕТ СН'!$G$6-'СЕТ СН'!$G$23</f>
        <v>2083.7766380900002</v>
      </c>
      <c r="G74" s="36">
        <f>SUMIFS(СВЦЭМ!$D$39:$D$782,СВЦЭМ!$A$39:$A$782,$A74,СВЦЭМ!$B$39:$B$782,G$47)+'СЕТ СН'!$G$11+СВЦЭМ!$D$10+'СЕТ СН'!$G$6-'СЕТ СН'!$G$23</f>
        <v>2064.10235328</v>
      </c>
      <c r="H74" s="36">
        <f>SUMIFS(СВЦЭМ!$D$39:$D$782,СВЦЭМ!$A$39:$A$782,$A74,СВЦЭМ!$B$39:$B$782,H$47)+'СЕТ СН'!$G$11+СВЦЭМ!$D$10+'СЕТ СН'!$G$6-'СЕТ СН'!$G$23</f>
        <v>1988.8498108899998</v>
      </c>
      <c r="I74" s="36">
        <f>SUMIFS(СВЦЭМ!$D$39:$D$782,СВЦЭМ!$A$39:$A$782,$A74,СВЦЭМ!$B$39:$B$782,I$47)+'СЕТ СН'!$G$11+СВЦЭМ!$D$10+'СЕТ СН'!$G$6-'СЕТ СН'!$G$23</f>
        <v>1872.81143023</v>
      </c>
      <c r="J74" s="36">
        <f>SUMIFS(СВЦЭМ!$D$39:$D$782,СВЦЭМ!$A$39:$A$782,$A74,СВЦЭМ!$B$39:$B$782,J$47)+'СЕТ СН'!$G$11+СВЦЭМ!$D$10+'СЕТ СН'!$G$6-'СЕТ СН'!$G$23</f>
        <v>1780.4273292500002</v>
      </c>
      <c r="K74" s="36">
        <f>SUMIFS(СВЦЭМ!$D$39:$D$782,СВЦЭМ!$A$39:$A$782,$A74,СВЦЭМ!$B$39:$B$782,K$47)+'СЕТ СН'!$G$11+СВЦЭМ!$D$10+'СЕТ СН'!$G$6-'СЕТ СН'!$G$23</f>
        <v>1789.8707174800002</v>
      </c>
      <c r="L74" s="36">
        <f>SUMIFS(СВЦЭМ!$D$39:$D$782,СВЦЭМ!$A$39:$A$782,$A74,СВЦЭМ!$B$39:$B$782,L$47)+'СЕТ СН'!$G$11+СВЦЭМ!$D$10+'СЕТ СН'!$G$6-'СЕТ СН'!$G$23</f>
        <v>1785.2241039</v>
      </c>
      <c r="M74" s="36">
        <f>SUMIFS(СВЦЭМ!$D$39:$D$782,СВЦЭМ!$A$39:$A$782,$A74,СВЦЭМ!$B$39:$B$782,M$47)+'СЕТ СН'!$G$11+СВЦЭМ!$D$10+'СЕТ СН'!$G$6-'СЕТ СН'!$G$23</f>
        <v>1800.1253220500002</v>
      </c>
      <c r="N74" s="36">
        <f>SUMIFS(СВЦЭМ!$D$39:$D$782,СВЦЭМ!$A$39:$A$782,$A74,СВЦЭМ!$B$39:$B$782,N$47)+'СЕТ СН'!$G$11+СВЦЭМ!$D$10+'СЕТ СН'!$G$6-'СЕТ СН'!$G$23</f>
        <v>1926.86486513</v>
      </c>
      <c r="O74" s="36">
        <f>SUMIFS(СВЦЭМ!$D$39:$D$782,СВЦЭМ!$A$39:$A$782,$A74,СВЦЭМ!$B$39:$B$782,O$47)+'СЕТ СН'!$G$11+СВЦЭМ!$D$10+'СЕТ СН'!$G$6-'СЕТ СН'!$G$23</f>
        <v>1937.0063489499998</v>
      </c>
      <c r="P74" s="36">
        <f>SUMIFS(СВЦЭМ!$D$39:$D$782,СВЦЭМ!$A$39:$A$782,$A74,СВЦЭМ!$B$39:$B$782,P$47)+'СЕТ СН'!$G$11+СВЦЭМ!$D$10+'СЕТ СН'!$G$6-'СЕТ СН'!$G$23</f>
        <v>1955.9848330200002</v>
      </c>
      <c r="Q74" s="36">
        <f>SUMIFS(СВЦЭМ!$D$39:$D$782,СВЦЭМ!$A$39:$A$782,$A74,СВЦЭМ!$B$39:$B$782,Q$47)+'СЕТ СН'!$G$11+СВЦЭМ!$D$10+'СЕТ СН'!$G$6-'СЕТ СН'!$G$23</f>
        <v>1963.7799914900002</v>
      </c>
      <c r="R74" s="36">
        <f>SUMIFS(СВЦЭМ!$D$39:$D$782,СВЦЭМ!$A$39:$A$782,$A74,СВЦЭМ!$B$39:$B$782,R$47)+'СЕТ СН'!$G$11+СВЦЭМ!$D$10+'СЕТ СН'!$G$6-'СЕТ СН'!$G$23</f>
        <v>1948.9638688600003</v>
      </c>
      <c r="S74" s="36">
        <f>SUMIFS(СВЦЭМ!$D$39:$D$782,СВЦЭМ!$A$39:$A$782,$A74,СВЦЭМ!$B$39:$B$782,S$47)+'СЕТ СН'!$G$11+СВЦЭМ!$D$10+'СЕТ СН'!$G$6-'СЕТ СН'!$G$23</f>
        <v>1914.8818756000001</v>
      </c>
      <c r="T74" s="36">
        <f>SUMIFS(СВЦЭМ!$D$39:$D$782,СВЦЭМ!$A$39:$A$782,$A74,СВЦЭМ!$B$39:$B$782,T$47)+'СЕТ СН'!$G$11+СВЦЭМ!$D$10+'СЕТ СН'!$G$6-'СЕТ СН'!$G$23</f>
        <v>1863.9410125899999</v>
      </c>
      <c r="U74" s="36">
        <f>SUMIFS(СВЦЭМ!$D$39:$D$782,СВЦЭМ!$A$39:$A$782,$A74,СВЦЭМ!$B$39:$B$782,U$47)+'СЕТ СН'!$G$11+СВЦЭМ!$D$10+'СЕТ СН'!$G$6-'СЕТ СН'!$G$23</f>
        <v>1799.27259847</v>
      </c>
      <c r="V74" s="36">
        <f>SUMIFS(СВЦЭМ!$D$39:$D$782,СВЦЭМ!$A$39:$A$782,$A74,СВЦЭМ!$B$39:$B$782,V$47)+'СЕТ СН'!$G$11+СВЦЭМ!$D$10+'СЕТ СН'!$G$6-'СЕТ СН'!$G$23</f>
        <v>1785.17521463</v>
      </c>
      <c r="W74" s="36">
        <f>SUMIFS(СВЦЭМ!$D$39:$D$782,СВЦЭМ!$A$39:$A$782,$A74,СВЦЭМ!$B$39:$B$782,W$47)+'СЕТ СН'!$G$11+СВЦЭМ!$D$10+'СЕТ СН'!$G$6-'СЕТ СН'!$G$23</f>
        <v>1821.24369346</v>
      </c>
      <c r="X74" s="36">
        <f>SUMIFS(СВЦЭМ!$D$39:$D$782,СВЦЭМ!$A$39:$A$782,$A74,СВЦЭМ!$B$39:$B$782,X$47)+'СЕТ СН'!$G$11+СВЦЭМ!$D$10+'СЕТ СН'!$G$6-'СЕТ СН'!$G$23</f>
        <v>1825.88037093</v>
      </c>
      <c r="Y74" s="36">
        <f>SUMIFS(СВЦЭМ!$D$39:$D$782,СВЦЭМ!$A$39:$A$782,$A74,СВЦЭМ!$B$39:$B$782,Y$47)+'СЕТ СН'!$G$11+СВЦЭМ!$D$10+'СЕТ СН'!$G$6-'СЕТ СН'!$G$23</f>
        <v>1940.4161193499999</v>
      </c>
    </row>
    <row r="75" spans="1:26" ht="15.75" x14ac:dyDescent="0.2">
      <c r="A75" s="35">
        <f t="shared" si="1"/>
        <v>45074</v>
      </c>
      <c r="B75" s="36">
        <f>SUMIFS(СВЦЭМ!$D$39:$D$782,СВЦЭМ!$A$39:$A$782,$A75,СВЦЭМ!$B$39:$B$782,B$47)+'СЕТ СН'!$G$11+СВЦЭМ!$D$10+'СЕТ СН'!$G$6-'СЕТ СН'!$G$23</f>
        <v>1797.7738539400002</v>
      </c>
      <c r="C75" s="36">
        <f>SUMIFS(СВЦЭМ!$D$39:$D$782,СВЦЭМ!$A$39:$A$782,$A75,СВЦЭМ!$B$39:$B$782,C$47)+'СЕТ СН'!$G$11+СВЦЭМ!$D$10+'СЕТ СН'!$G$6-'СЕТ СН'!$G$23</f>
        <v>1886.12544686</v>
      </c>
      <c r="D75" s="36">
        <f>SUMIFS(СВЦЭМ!$D$39:$D$782,СВЦЭМ!$A$39:$A$782,$A75,СВЦЭМ!$B$39:$B$782,D$47)+'СЕТ СН'!$G$11+СВЦЭМ!$D$10+'СЕТ СН'!$G$6-'СЕТ СН'!$G$23</f>
        <v>1948.5222776300002</v>
      </c>
      <c r="E75" s="36">
        <f>SUMIFS(СВЦЭМ!$D$39:$D$782,СВЦЭМ!$A$39:$A$782,$A75,СВЦЭМ!$B$39:$B$782,E$47)+'СЕТ СН'!$G$11+СВЦЭМ!$D$10+'СЕТ СН'!$G$6-'СЕТ СН'!$G$23</f>
        <v>1957.3729718899999</v>
      </c>
      <c r="F75" s="36">
        <f>SUMIFS(СВЦЭМ!$D$39:$D$782,СВЦЭМ!$A$39:$A$782,$A75,СВЦЭМ!$B$39:$B$782,F$47)+'СЕТ СН'!$G$11+СВЦЭМ!$D$10+'СЕТ СН'!$G$6-'СЕТ СН'!$G$23</f>
        <v>1963.2676458700003</v>
      </c>
      <c r="G75" s="36">
        <f>SUMIFS(СВЦЭМ!$D$39:$D$782,СВЦЭМ!$A$39:$A$782,$A75,СВЦЭМ!$B$39:$B$782,G$47)+'СЕТ СН'!$G$11+СВЦЭМ!$D$10+'СЕТ СН'!$G$6-'СЕТ СН'!$G$23</f>
        <v>2029.91692814</v>
      </c>
      <c r="H75" s="36">
        <f>SUMIFS(СВЦЭМ!$D$39:$D$782,СВЦЭМ!$A$39:$A$782,$A75,СВЦЭМ!$B$39:$B$782,H$47)+'СЕТ СН'!$G$11+СВЦЭМ!$D$10+'СЕТ СН'!$G$6-'СЕТ СН'!$G$23</f>
        <v>1971.59954234</v>
      </c>
      <c r="I75" s="36">
        <f>SUMIFS(СВЦЭМ!$D$39:$D$782,СВЦЭМ!$A$39:$A$782,$A75,СВЦЭМ!$B$39:$B$782,I$47)+'СЕТ СН'!$G$11+СВЦЭМ!$D$10+'СЕТ СН'!$G$6-'СЕТ СН'!$G$23</f>
        <v>1928.9499185700001</v>
      </c>
      <c r="J75" s="36">
        <f>SUMIFS(СВЦЭМ!$D$39:$D$782,СВЦЭМ!$A$39:$A$782,$A75,СВЦЭМ!$B$39:$B$782,J$47)+'СЕТ СН'!$G$11+СВЦЭМ!$D$10+'СЕТ СН'!$G$6-'СЕТ СН'!$G$23</f>
        <v>1853.07249477</v>
      </c>
      <c r="K75" s="36">
        <f>SUMIFS(СВЦЭМ!$D$39:$D$782,СВЦЭМ!$A$39:$A$782,$A75,СВЦЭМ!$B$39:$B$782,K$47)+'СЕТ СН'!$G$11+СВЦЭМ!$D$10+'СЕТ СН'!$G$6-'СЕТ СН'!$G$23</f>
        <v>1783.20519569</v>
      </c>
      <c r="L75" s="36">
        <f>SUMIFS(СВЦЭМ!$D$39:$D$782,СВЦЭМ!$A$39:$A$782,$A75,СВЦЭМ!$B$39:$B$782,L$47)+'СЕТ СН'!$G$11+СВЦЭМ!$D$10+'СЕТ СН'!$G$6-'СЕТ СН'!$G$23</f>
        <v>1775.3720000399999</v>
      </c>
      <c r="M75" s="36">
        <f>SUMIFS(СВЦЭМ!$D$39:$D$782,СВЦЭМ!$A$39:$A$782,$A75,СВЦЭМ!$B$39:$B$782,M$47)+'СЕТ СН'!$G$11+СВЦЭМ!$D$10+'СЕТ СН'!$G$6-'СЕТ СН'!$G$23</f>
        <v>1750.17245267</v>
      </c>
      <c r="N75" s="36">
        <f>SUMIFS(СВЦЭМ!$D$39:$D$782,СВЦЭМ!$A$39:$A$782,$A75,СВЦЭМ!$B$39:$B$782,N$47)+'СЕТ СН'!$G$11+СВЦЭМ!$D$10+'СЕТ СН'!$G$6-'СЕТ СН'!$G$23</f>
        <v>1792.3728107299999</v>
      </c>
      <c r="O75" s="36">
        <f>SUMIFS(СВЦЭМ!$D$39:$D$782,СВЦЭМ!$A$39:$A$782,$A75,СВЦЭМ!$B$39:$B$782,O$47)+'СЕТ СН'!$G$11+СВЦЭМ!$D$10+'СЕТ СН'!$G$6-'СЕТ СН'!$G$23</f>
        <v>1816.5127598499998</v>
      </c>
      <c r="P75" s="36">
        <f>SUMIFS(СВЦЭМ!$D$39:$D$782,СВЦЭМ!$A$39:$A$782,$A75,СВЦЭМ!$B$39:$B$782,P$47)+'СЕТ СН'!$G$11+СВЦЭМ!$D$10+'СЕТ СН'!$G$6-'СЕТ СН'!$G$23</f>
        <v>1826.2403164699999</v>
      </c>
      <c r="Q75" s="36">
        <f>SUMIFS(СВЦЭМ!$D$39:$D$782,СВЦЭМ!$A$39:$A$782,$A75,СВЦЭМ!$B$39:$B$782,Q$47)+'СЕТ СН'!$G$11+СВЦЭМ!$D$10+'СЕТ СН'!$G$6-'СЕТ СН'!$G$23</f>
        <v>1843.1345667700002</v>
      </c>
      <c r="R75" s="36">
        <f>SUMIFS(СВЦЭМ!$D$39:$D$782,СВЦЭМ!$A$39:$A$782,$A75,СВЦЭМ!$B$39:$B$782,R$47)+'СЕТ СН'!$G$11+СВЦЭМ!$D$10+'СЕТ СН'!$G$6-'СЕТ СН'!$G$23</f>
        <v>1819.6301604099999</v>
      </c>
      <c r="S75" s="36">
        <f>SUMIFS(СВЦЭМ!$D$39:$D$782,СВЦЭМ!$A$39:$A$782,$A75,СВЦЭМ!$B$39:$B$782,S$47)+'СЕТ СН'!$G$11+СВЦЭМ!$D$10+'СЕТ СН'!$G$6-'СЕТ СН'!$G$23</f>
        <v>1797.8695818800002</v>
      </c>
      <c r="T75" s="36">
        <f>SUMIFS(СВЦЭМ!$D$39:$D$782,СВЦЭМ!$A$39:$A$782,$A75,СВЦЭМ!$B$39:$B$782,T$47)+'СЕТ СН'!$G$11+СВЦЭМ!$D$10+'СЕТ СН'!$G$6-'СЕТ СН'!$G$23</f>
        <v>1763.41669138</v>
      </c>
      <c r="U75" s="36">
        <f>SUMIFS(СВЦЭМ!$D$39:$D$782,СВЦЭМ!$A$39:$A$782,$A75,СВЦЭМ!$B$39:$B$782,U$47)+'СЕТ СН'!$G$11+СВЦЭМ!$D$10+'СЕТ СН'!$G$6-'СЕТ СН'!$G$23</f>
        <v>1759.2533758</v>
      </c>
      <c r="V75" s="36">
        <f>SUMIFS(СВЦЭМ!$D$39:$D$782,СВЦЭМ!$A$39:$A$782,$A75,СВЦЭМ!$B$39:$B$782,V$47)+'СЕТ СН'!$G$11+СВЦЭМ!$D$10+'СЕТ СН'!$G$6-'СЕТ СН'!$G$23</f>
        <v>1738.5185686200002</v>
      </c>
      <c r="W75" s="36">
        <f>SUMIFS(СВЦЭМ!$D$39:$D$782,СВЦЭМ!$A$39:$A$782,$A75,СВЦЭМ!$B$39:$B$782,W$47)+'СЕТ СН'!$G$11+СВЦЭМ!$D$10+'СЕТ СН'!$G$6-'СЕТ СН'!$G$23</f>
        <v>1717.6328224899999</v>
      </c>
      <c r="X75" s="36">
        <f>SUMIFS(СВЦЭМ!$D$39:$D$782,СВЦЭМ!$A$39:$A$782,$A75,СВЦЭМ!$B$39:$B$782,X$47)+'СЕТ СН'!$G$11+СВЦЭМ!$D$10+'СЕТ СН'!$G$6-'СЕТ СН'!$G$23</f>
        <v>1741.7170785799999</v>
      </c>
      <c r="Y75" s="36">
        <f>SUMIFS(СВЦЭМ!$D$39:$D$782,СВЦЭМ!$A$39:$A$782,$A75,СВЦЭМ!$B$39:$B$782,Y$47)+'СЕТ СН'!$G$11+СВЦЭМ!$D$10+'СЕТ СН'!$G$6-'СЕТ СН'!$G$23</f>
        <v>1798.0050601500002</v>
      </c>
    </row>
    <row r="76" spans="1:26" ht="15.75" x14ac:dyDescent="0.2">
      <c r="A76" s="35">
        <f t="shared" si="1"/>
        <v>45075</v>
      </c>
      <c r="B76" s="36">
        <f>SUMIFS(СВЦЭМ!$D$39:$D$782,СВЦЭМ!$A$39:$A$782,$A76,СВЦЭМ!$B$39:$B$782,B$47)+'СЕТ СН'!$G$11+СВЦЭМ!$D$10+'СЕТ СН'!$G$6-'СЕТ СН'!$G$23</f>
        <v>1792.4907663100003</v>
      </c>
      <c r="C76" s="36">
        <f>SUMIFS(СВЦЭМ!$D$39:$D$782,СВЦЭМ!$A$39:$A$782,$A76,СВЦЭМ!$B$39:$B$782,C$47)+'СЕТ СН'!$G$11+СВЦЭМ!$D$10+'СЕТ СН'!$G$6-'СЕТ СН'!$G$23</f>
        <v>1891.7230789</v>
      </c>
      <c r="D76" s="36">
        <f>SUMIFS(СВЦЭМ!$D$39:$D$782,СВЦЭМ!$A$39:$A$782,$A76,СВЦЭМ!$B$39:$B$782,D$47)+'СЕТ СН'!$G$11+СВЦЭМ!$D$10+'СЕТ СН'!$G$6-'СЕТ СН'!$G$23</f>
        <v>1979.7131107499999</v>
      </c>
      <c r="E76" s="36">
        <f>SUMIFS(СВЦЭМ!$D$39:$D$782,СВЦЭМ!$A$39:$A$782,$A76,СВЦЭМ!$B$39:$B$782,E$47)+'СЕТ СН'!$G$11+СВЦЭМ!$D$10+'СЕТ СН'!$G$6-'СЕТ СН'!$G$23</f>
        <v>2058.6811369699999</v>
      </c>
      <c r="F76" s="36">
        <f>SUMIFS(СВЦЭМ!$D$39:$D$782,СВЦЭМ!$A$39:$A$782,$A76,СВЦЭМ!$B$39:$B$782,F$47)+'СЕТ СН'!$G$11+СВЦЭМ!$D$10+'СЕТ СН'!$G$6-'СЕТ СН'!$G$23</f>
        <v>2050.5729827499999</v>
      </c>
      <c r="G76" s="36">
        <f>SUMIFS(СВЦЭМ!$D$39:$D$782,СВЦЭМ!$A$39:$A$782,$A76,СВЦЭМ!$B$39:$B$782,G$47)+'СЕТ СН'!$G$11+СВЦЭМ!$D$10+'СЕТ СН'!$G$6-'СЕТ СН'!$G$23</f>
        <v>2038.9900506700001</v>
      </c>
      <c r="H76" s="36">
        <f>SUMIFS(СВЦЭМ!$D$39:$D$782,СВЦЭМ!$A$39:$A$782,$A76,СВЦЭМ!$B$39:$B$782,H$47)+'СЕТ СН'!$G$11+СВЦЭМ!$D$10+'СЕТ СН'!$G$6-'СЕТ СН'!$G$23</f>
        <v>1969.5076533400002</v>
      </c>
      <c r="I76" s="36">
        <f>SUMIFS(СВЦЭМ!$D$39:$D$782,СВЦЭМ!$A$39:$A$782,$A76,СВЦЭМ!$B$39:$B$782,I$47)+'СЕТ СН'!$G$11+СВЦЭМ!$D$10+'СЕТ СН'!$G$6-'СЕТ СН'!$G$23</f>
        <v>1916.9040663599999</v>
      </c>
      <c r="J76" s="36">
        <f>SUMIFS(СВЦЭМ!$D$39:$D$782,СВЦЭМ!$A$39:$A$782,$A76,СВЦЭМ!$B$39:$B$782,J$47)+'СЕТ СН'!$G$11+СВЦЭМ!$D$10+'СЕТ СН'!$G$6-'СЕТ СН'!$G$23</f>
        <v>1875.6026819200001</v>
      </c>
      <c r="K76" s="36">
        <f>SUMIFS(СВЦЭМ!$D$39:$D$782,СВЦЭМ!$A$39:$A$782,$A76,СВЦЭМ!$B$39:$B$782,K$47)+'СЕТ СН'!$G$11+СВЦЭМ!$D$10+'СЕТ СН'!$G$6-'СЕТ СН'!$G$23</f>
        <v>1884.0052915599999</v>
      </c>
      <c r="L76" s="36">
        <f>SUMIFS(СВЦЭМ!$D$39:$D$782,СВЦЭМ!$A$39:$A$782,$A76,СВЦЭМ!$B$39:$B$782,L$47)+'СЕТ СН'!$G$11+СВЦЭМ!$D$10+'СЕТ СН'!$G$6-'СЕТ СН'!$G$23</f>
        <v>1888.7144699200003</v>
      </c>
      <c r="M76" s="36">
        <f>SUMIFS(СВЦЭМ!$D$39:$D$782,СВЦЭМ!$A$39:$A$782,$A76,СВЦЭМ!$B$39:$B$782,M$47)+'СЕТ СН'!$G$11+СВЦЭМ!$D$10+'СЕТ СН'!$G$6-'СЕТ СН'!$G$23</f>
        <v>1899.8544054899999</v>
      </c>
      <c r="N76" s="36">
        <f>SUMIFS(СВЦЭМ!$D$39:$D$782,СВЦЭМ!$A$39:$A$782,$A76,СВЦЭМ!$B$39:$B$782,N$47)+'СЕТ СН'!$G$11+СВЦЭМ!$D$10+'СЕТ СН'!$G$6-'СЕТ СН'!$G$23</f>
        <v>1897.0082318899999</v>
      </c>
      <c r="O76" s="36">
        <f>SUMIFS(СВЦЭМ!$D$39:$D$782,СВЦЭМ!$A$39:$A$782,$A76,СВЦЭМ!$B$39:$B$782,O$47)+'СЕТ СН'!$G$11+СВЦЭМ!$D$10+'СЕТ СН'!$G$6-'СЕТ СН'!$G$23</f>
        <v>1893.2709084399999</v>
      </c>
      <c r="P76" s="36">
        <f>SUMIFS(СВЦЭМ!$D$39:$D$782,СВЦЭМ!$A$39:$A$782,$A76,СВЦЭМ!$B$39:$B$782,P$47)+'СЕТ СН'!$G$11+СВЦЭМ!$D$10+'СЕТ СН'!$G$6-'СЕТ СН'!$G$23</f>
        <v>1886.21232551</v>
      </c>
      <c r="Q76" s="36">
        <f>SUMIFS(СВЦЭМ!$D$39:$D$782,СВЦЭМ!$A$39:$A$782,$A76,СВЦЭМ!$B$39:$B$782,Q$47)+'СЕТ СН'!$G$11+СВЦЭМ!$D$10+'СЕТ СН'!$G$6-'СЕТ СН'!$G$23</f>
        <v>1881.0979465800001</v>
      </c>
      <c r="R76" s="36">
        <f>SUMIFS(СВЦЭМ!$D$39:$D$782,СВЦЭМ!$A$39:$A$782,$A76,СВЦЭМ!$B$39:$B$782,R$47)+'СЕТ СН'!$G$11+СВЦЭМ!$D$10+'СЕТ СН'!$G$6-'СЕТ СН'!$G$23</f>
        <v>1872.3990224300001</v>
      </c>
      <c r="S76" s="36">
        <f>SUMIFS(СВЦЭМ!$D$39:$D$782,СВЦЭМ!$A$39:$A$782,$A76,СВЦЭМ!$B$39:$B$782,S$47)+'СЕТ СН'!$G$11+СВЦЭМ!$D$10+'СЕТ СН'!$G$6-'СЕТ СН'!$G$23</f>
        <v>1868.78643951</v>
      </c>
      <c r="T76" s="36">
        <f>SUMIFS(СВЦЭМ!$D$39:$D$782,СВЦЭМ!$A$39:$A$782,$A76,СВЦЭМ!$B$39:$B$782,T$47)+'СЕТ СН'!$G$11+СВЦЭМ!$D$10+'СЕТ СН'!$G$6-'СЕТ СН'!$G$23</f>
        <v>1790.5968831499999</v>
      </c>
      <c r="U76" s="36">
        <f>SUMIFS(СВЦЭМ!$D$39:$D$782,СВЦЭМ!$A$39:$A$782,$A76,СВЦЭМ!$B$39:$B$782,U$47)+'СЕТ СН'!$G$11+СВЦЭМ!$D$10+'СЕТ СН'!$G$6-'СЕТ СН'!$G$23</f>
        <v>1798.9388424100002</v>
      </c>
      <c r="V76" s="36">
        <f>SUMIFS(СВЦЭМ!$D$39:$D$782,СВЦЭМ!$A$39:$A$782,$A76,СВЦЭМ!$B$39:$B$782,V$47)+'СЕТ СН'!$G$11+СВЦЭМ!$D$10+'СЕТ СН'!$G$6-'СЕТ СН'!$G$23</f>
        <v>1807.7736180400002</v>
      </c>
      <c r="W76" s="36">
        <f>SUMIFS(СВЦЭМ!$D$39:$D$782,СВЦЭМ!$A$39:$A$782,$A76,СВЦЭМ!$B$39:$B$782,W$47)+'СЕТ СН'!$G$11+СВЦЭМ!$D$10+'СЕТ СН'!$G$6-'СЕТ СН'!$G$23</f>
        <v>1792.47101208</v>
      </c>
      <c r="X76" s="36">
        <f>SUMIFS(СВЦЭМ!$D$39:$D$782,СВЦЭМ!$A$39:$A$782,$A76,СВЦЭМ!$B$39:$B$782,X$47)+'СЕТ СН'!$G$11+СВЦЭМ!$D$10+'СЕТ СН'!$G$6-'СЕТ СН'!$G$23</f>
        <v>1843.8599908000001</v>
      </c>
      <c r="Y76" s="36">
        <f>SUMIFS(СВЦЭМ!$D$39:$D$782,СВЦЭМ!$A$39:$A$782,$A76,СВЦЭМ!$B$39:$B$782,Y$47)+'СЕТ СН'!$G$11+СВЦЭМ!$D$10+'СЕТ СН'!$G$6-'СЕТ СН'!$G$23</f>
        <v>1887.4066249100001</v>
      </c>
    </row>
    <row r="77" spans="1:26" ht="15.75" x14ac:dyDescent="0.2">
      <c r="A77" s="35">
        <f t="shared" si="1"/>
        <v>45076</v>
      </c>
      <c r="B77" s="36">
        <f>SUMIFS(СВЦЭМ!$D$39:$D$782,СВЦЭМ!$A$39:$A$782,$A77,СВЦЭМ!$B$39:$B$782,B$47)+'СЕТ СН'!$G$11+СВЦЭМ!$D$10+'СЕТ СН'!$G$6-'СЕТ СН'!$G$23</f>
        <v>2012.04228182</v>
      </c>
      <c r="C77" s="36">
        <f>SUMIFS(СВЦЭМ!$D$39:$D$782,СВЦЭМ!$A$39:$A$782,$A77,СВЦЭМ!$B$39:$B$782,C$47)+'СЕТ СН'!$G$11+СВЦЭМ!$D$10+'СЕТ СН'!$G$6-'СЕТ СН'!$G$23</f>
        <v>2072.2730777199999</v>
      </c>
      <c r="D77" s="36">
        <f>SUMIFS(СВЦЭМ!$D$39:$D$782,СВЦЭМ!$A$39:$A$782,$A77,СВЦЭМ!$B$39:$B$782,D$47)+'СЕТ СН'!$G$11+СВЦЭМ!$D$10+'СЕТ СН'!$G$6-'СЕТ СН'!$G$23</f>
        <v>2126.5596633999999</v>
      </c>
      <c r="E77" s="36">
        <f>SUMIFS(СВЦЭМ!$D$39:$D$782,СВЦЭМ!$A$39:$A$782,$A77,СВЦЭМ!$B$39:$B$782,E$47)+'СЕТ СН'!$G$11+СВЦЭМ!$D$10+'СЕТ СН'!$G$6-'СЕТ СН'!$G$23</f>
        <v>2120.46730252</v>
      </c>
      <c r="F77" s="36">
        <f>SUMIFS(СВЦЭМ!$D$39:$D$782,СВЦЭМ!$A$39:$A$782,$A77,СВЦЭМ!$B$39:$B$782,F$47)+'СЕТ СН'!$G$11+СВЦЭМ!$D$10+'СЕТ СН'!$G$6-'СЕТ СН'!$G$23</f>
        <v>2119.7541589000002</v>
      </c>
      <c r="G77" s="36">
        <f>SUMIFS(СВЦЭМ!$D$39:$D$782,СВЦЭМ!$A$39:$A$782,$A77,СВЦЭМ!$B$39:$B$782,G$47)+'СЕТ СН'!$G$11+СВЦЭМ!$D$10+'СЕТ СН'!$G$6-'СЕТ СН'!$G$23</f>
        <v>2068.2720362200002</v>
      </c>
      <c r="H77" s="36">
        <f>SUMIFS(СВЦЭМ!$D$39:$D$782,СВЦЭМ!$A$39:$A$782,$A77,СВЦЭМ!$B$39:$B$782,H$47)+'СЕТ СН'!$G$11+СВЦЭМ!$D$10+'СЕТ СН'!$G$6-'СЕТ СН'!$G$23</f>
        <v>1985.06047339</v>
      </c>
      <c r="I77" s="36">
        <f>SUMIFS(СВЦЭМ!$D$39:$D$782,СВЦЭМ!$A$39:$A$782,$A77,СВЦЭМ!$B$39:$B$782,I$47)+'СЕТ СН'!$G$11+СВЦЭМ!$D$10+'СЕТ СН'!$G$6-'СЕТ СН'!$G$23</f>
        <v>1940.7626180000002</v>
      </c>
      <c r="J77" s="36">
        <f>SUMIFS(СВЦЭМ!$D$39:$D$782,СВЦЭМ!$A$39:$A$782,$A77,СВЦЭМ!$B$39:$B$782,J$47)+'СЕТ СН'!$G$11+СВЦЭМ!$D$10+'СЕТ СН'!$G$6-'СЕТ СН'!$G$23</f>
        <v>1891.3287148099998</v>
      </c>
      <c r="K77" s="36">
        <f>SUMIFS(СВЦЭМ!$D$39:$D$782,СВЦЭМ!$A$39:$A$782,$A77,СВЦЭМ!$B$39:$B$782,K$47)+'СЕТ СН'!$G$11+СВЦЭМ!$D$10+'СЕТ СН'!$G$6-'СЕТ СН'!$G$23</f>
        <v>1933.1104550700002</v>
      </c>
      <c r="L77" s="36">
        <f>SUMIFS(СВЦЭМ!$D$39:$D$782,СВЦЭМ!$A$39:$A$782,$A77,СВЦЭМ!$B$39:$B$782,L$47)+'СЕТ СН'!$G$11+СВЦЭМ!$D$10+'СЕТ СН'!$G$6-'СЕТ СН'!$G$23</f>
        <v>1918.8233360899999</v>
      </c>
      <c r="M77" s="36">
        <f>SUMIFS(СВЦЭМ!$D$39:$D$782,СВЦЭМ!$A$39:$A$782,$A77,СВЦЭМ!$B$39:$B$782,M$47)+'СЕТ СН'!$G$11+СВЦЭМ!$D$10+'СЕТ СН'!$G$6-'СЕТ СН'!$G$23</f>
        <v>1928.0923529500001</v>
      </c>
      <c r="N77" s="36">
        <f>SUMIFS(СВЦЭМ!$D$39:$D$782,СВЦЭМ!$A$39:$A$782,$A77,СВЦЭМ!$B$39:$B$782,N$47)+'СЕТ СН'!$G$11+СВЦЭМ!$D$10+'СЕТ СН'!$G$6-'СЕТ СН'!$G$23</f>
        <v>1960.61445211</v>
      </c>
      <c r="O77" s="36">
        <f>SUMIFS(СВЦЭМ!$D$39:$D$782,СВЦЭМ!$A$39:$A$782,$A77,СВЦЭМ!$B$39:$B$782,O$47)+'СЕТ СН'!$G$11+СВЦЭМ!$D$10+'СЕТ СН'!$G$6-'СЕТ СН'!$G$23</f>
        <v>1920.35084628</v>
      </c>
      <c r="P77" s="36">
        <f>SUMIFS(СВЦЭМ!$D$39:$D$782,СВЦЭМ!$A$39:$A$782,$A77,СВЦЭМ!$B$39:$B$782,P$47)+'СЕТ СН'!$G$11+СВЦЭМ!$D$10+'СЕТ СН'!$G$6-'СЕТ СН'!$G$23</f>
        <v>1927.5239509500002</v>
      </c>
      <c r="Q77" s="36">
        <f>SUMIFS(СВЦЭМ!$D$39:$D$782,СВЦЭМ!$A$39:$A$782,$A77,СВЦЭМ!$B$39:$B$782,Q$47)+'СЕТ СН'!$G$11+СВЦЭМ!$D$10+'СЕТ СН'!$G$6-'СЕТ СН'!$G$23</f>
        <v>1931.9628690899999</v>
      </c>
      <c r="R77" s="36">
        <f>SUMIFS(СВЦЭМ!$D$39:$D$782,СВЦЭМ!$A$39:$A$782,$A77,СВЦЭМ!$B$39:$B$782,R$47)+'СЕТ СН'!$G$11+СВЦЭМ!$D$10+'СЕТ СН'!$G$6-'СЕТ СН'!$G$23</f>
        <v>1948.3758097</v>
      </c>
      <c r="S77" s="36">
        <f>SUMIFS(СВЦЭМ!$D$39:$D$782,СВЦЭМ!$A$39:$A$782,$A77,СВЦЭМ!$B$39:$B$782,S$47)+'СЕТ СН'!$G$11+СВЦЭМ!$D$10+'СЕТ СН'!$G$6-'СЕТ СН'!$G$23</f>
        <v>1906.2428345600001</v>
      </c>
      <c r="T77" s="36">
        <f>SUMIFS(СВЦЭМ!$D$39:$D$782,СВЦЭМ!$A$39:$A$782,$A77,СВЦЭМ!$B$39:$B$782,T$47)+'СЕТ СН'!$G$11+СВЦЭМ!$D$10+'СЕТ СН'!$G$6-'СЕТ СН'!$G$23</f>
        <v>1881.3391262800001</v>
      </c>
      <c r="U77" s="36">
        <f>SUMIFS(СВЦЭМ!$D$39:$D$782,СВЦЭМ!$A$39:$A$782,$A77,СВЦЭМ!$B$39:$B$782,U$47)+'СЕТ СН'!$G$11+СВЦЭМ!$D$10+'СЕТ СН'!$G$6-'СЕТ СН'!$G$23</f>
        <v>1822.16297145</v>
      </c>
      <c r="V77" s="36">
        <f>SUMIFS(СВЦЭМ!$D$39:$D$782,СВЦЭМ!$A$39:$A$782,$A77,СВЦЭМ!$B$39:$B$782,V$47)+'СЕТ СН'!$G$11+СВЦЭМ!$D$10+'СЕТ СН'!$G$6-'СЕТ СН'!$G$23</f>
        <v>1796.2203585100001</v>
      </c>
      <c r="W77" s="36">
        <f>SUMIFS(СВЦЭМ!$D$39:$D$782,СВЦЭМ!$A$39:$A$782,$A77,СВЦЭМ!$B$39:$B$782,W$47)+'СЕТ СН'!$G$11+СВЦЭМ!$D$10+'СЕТ СН'!$G$6-'СЕТ СН'!$G$23</f>
        <v>1825.0373776800002</v>
      </c>
      <c r="X77" s="36">
        <f>SUMIFS(СВЦЭМ!$D$39:$D$782,СВЦЭМ!$A$39:$A$782,$A77,СВЦЭМ!$B$39:$B$782,X$47)+'СЕТ СН'!$G$11+СВЦЭМ!$D$10+'СЕТ СН'!$G$6-'СЕТ СН'!$G$23</f>
        <v>1894.9554578400002</v>
      </c>
      <c r="Y77" s="36">
        <f>SUMIFS(СВЦЭМ!$D$39:$D$782,СВЦЭМ!$A$39:$A$782,$A77,СВЦЭМ!$B$39:$B$782,Y$47)+'СЕТ СН'!$G$11+СВЦЭМ!$D$10+'СЕТ СН'!$G$6-'СЕТ СН'!$G$23</f>
        <v>1937.3962399100001</v>
      </c>
    </row>
    <row r="78" spans="1:26" ht="15.75" x14ac:dyDescent="0.2">
      <c r="A78" s="35">
        <f t="shared" si="1"/>
        <v>45077</v>
      </c>
      <c r="B78" s="36">
        <f>SUMIFS(СВЦЭМ!$D$39:$D$782,СВЦЭМ!$A$39:$A$782,$A78,СВЦЭМ!$B$39:$B$782,B$47)+'СЕТ СН'!$G$11+СВЦЭМ!$D$10+'СЕТ СН'!$G$6-'СЕТ СН'!$G$23</f>
        <v>2064.3808700499999</v>
      </c>
      <c r="C78" s="36">
        <f>SUMIFS(СВЦЭМ!$D$39:$D$782,СВЦЭМ!$A$39:$A$782,$A78,СВЦЭМ!$B$39:$B$782,C$47)+'СЕТ СН'!$G$11+СВЦЭМ!$D$10+'СЕТ СН'!$G$6-'СЕТ СН'!$G$23</f>
        <v>2124.7929639899999</v>
      </c>
      <c r="D78" s="36">
        <f>SUMIFS(СВЦЭМ!$D$39:$D$782,СВЦЭМ!$A$39:$A$782,$A78,СВЦЭМ!$B$39:$B$782,D$47)+'СЕТ СН'!$G$11+СВЦЭМ!$D$10+'СЕТ СН'!$G$6-'СЕТ СН'!$G$23</f>
        <v>2137.9776847200001</v>
      </c>
      <c r="E78" s="36">
        <f>SUMIFS(СВЦЭМ!$D$39:$D$782,СВЦЭМ!$A$39:$A$782,$A78,СВЦЭМ!$B$39:$B$782,E$47)+'СЕТ СН'!$G$11+СВЦЭМ!$D$10+'СЕТ СН'!$G$6-'СЕТ СН'!$G$23</f>
        <v>2108.7552052599999</v>
      </c>
      <c r="F78" s="36">
        <f>SUMIFS(СВЦЭМ!$D$39:$D$782,СВЦЭМ!$A$39:$A$782,$A78,СВЦЭМ!$B$39:$B$782,F$47)+'СЕТ СН'!$G$11+СВЦЭМ!$D$10+'СЕТ СН'!$G$6-'СЕТ СН'!$G$23</f>
        <v>2121.7620797200002</v>
      </c>
      <c r="G78" s="36">
        <f>SUMIFS(СВЦЭМ!$D$39:$D$782,СВЦЭМ!$A$39:$A$782,$A78,СВЦЭМ!$B$39:$B$782,G$47)+'СЕТ СН'!$G$11+СВЦЭМ!$D$10+'СЕТ СН'!$G$6-'СЕТ СН'!$G$23</f>
        <v>2118.4364213500003</v>
      </c>
      <c r="H78" s="36">
        <f>SUMIFS(СВЦЭМ!$D$39:$D$782,СВЦЭМ!$A$39:$A$782,$A78,СВЦЭМ!$B$39:$B$782,H$47)+'СЕТ СН'!$G$11+СВЦЭМ!$D$10+'СЕТ СН'!$G$6-'СЕТ СН'!$G$23</f>
        <v>1967.1876199399999</v>
      </c>
      <c r="I78" s="36">
        <f>SUMIFS(СВЦЭМ!$D$39:$D$782,СВЦЭМ!$A$39:$A$782,$A78,СВЦЭМ!$B$39:$B$782,I$47)+'СЕТ СН'!$G$11+СВЦЭМ!$D$10+'СЕТ СН'!$G$6-'СЕТ СН'!$G$23</f>
        <v>1939.7682957900001</v>
      </c>
      <c r="J78" s="36">
        <f>SUMIFS(СВЦЭМ!$D$39:$D$782,СВЦЭМ!$A$39:$A$782,$A78,СВЦЭМ!$B$39:$B$782,J$47)+'СЕТ СН'!$G$11+СВЦЭМ!$D$10+'СЕТ СН'!$G$6-'СЕТ СН'!$G$23</f>
        <v>1879.9727543399999</v>
      </c>
      <c r="K78" s="36">
        <f>SUMIFS(СВЦЭМ!$D$39:$D$782,СВЦЭМ!$A$39:$A$782,$A78,СВЦЭМ!$B$39:$B$782,K$47)+'СЕТ СН'!$G$11+СВЦЭМ!$D$10+'СЕТ СН'!$G$6-'СЕТ СН'!$G$23</f>
        <v>1884.4053647400001</v>
      </c>
      <c r="L78" s="36">
        <f>SUMIFS(СВЦЭМ!$D$39:$D$782,СВЦЭМ!$A$39:$A$782,$A78,СВЦЭМ!$B$39:$B$782,L$47)+'СЕТ СН'!$G$11+СВЦЭМ!$D$10+'СЕТ СН'!$G$6-'СЕТ СН'!$G$23</f>
        <v>1871.0752302599999</v>
      </c>
      <c r="M78" s="36">
        <f>SUMIFS(СВЦЭМ!$D$39:$D$782,СВЦЭМ!$A$39:$A$782,$A78,СВЦЭМ!$B$39:$B$782,M$47)+'СЕТ СН'!$G$11+СВЦЭМ!$D$10+'СЕТ СН'!$G$6-'СЕТ СН'!$G$23</f>
        <v>1893.4345331</v>
      </c>
      <c r="N78" s="36">
        <f>SUMIFS(СВЦЭМ!$D$39:$D$782,СВЦЭМ!$A$39:$A$782,$A78,СВЦЭМ!$B$39:$B$782,N$47)+'СЕТ СН'!$G$11+СВЦЭМ!$D$10+'СЕТ СН'!$G$6-'СЕТ СН'!$G$23</f>
        <v>1918.1547958300002</v>
      </c>
      <c r="O78" s="36">
        <f>SUMIFS(СВЦЭМ!$D$39:$D$782,СВЦЭМ!$A$39:$A$782,$A78,СВЦЭМ!$B$39:$B$782,O$47)+'СЕТ СН'!$G$11+СВЦЭМ!$D$10+'СЕТ СН'!$G$6-'СЕТ СН'!$G$23</f>
        <v>1882.80543068</v>
      </c>
      <c r="P78" s="36">
        <f>SUMIFS(СВЦЭМ!$D$39:$D$782,СВЦЭМ!$A$39:$A$782,$A78,СВЦЭМ!$B$39:$B$782,P$47)+'СЕТ СН'!$G$11+СВЦЭМ!$D$10+'СЕТ СН'!$G$6-'СЕТ СН'!$G$23</f>
        <v>1913.37177595</v>
      </c>
      <c r="Q78" s="36">
        <f>SUMIFS(СВЦЭМ!$D$39:$D$782,СВЦЭМ!$A$39:$A$782,$A78,СВЦЭМ!$B$39:$B$782,Q$47)+'СЕТ СН'!$G$11+СВЦЭМ!$D$10+'СЕТ СН'!$G$6-'СЕТ СН'!$G$23</f>
        <v>1906.88531926</v>
      </c>
      <c r="R78" s="36">
        <f>SUMIFS(СВЦЭМ!$D$39:$D$782,СВЦЭМ!$A$39:$A$782,$A78,СВЦЭМ!$B$39:$B$782,R$47)+'СЕТ СН'!$G$11+СВЦЭМ!$D$10+'СЕТ СН'!$G$6-'СЕТ СН'!$G$23</f>
        <v>1905.5621687500002</v>
      </c>
      <c r="S78" s="36">
        <f>SUMIFS(СВЦЭМ!$D$39:$D$782,СВЦЭМ!$A$39:$A$782,$A78,СВЦЭМ!$B$39:$B$782,S$47)+'СЕТ СН'!$G$11+СВЦЭМ!$D$10+'СЕТ СН'!$G$6-'СЕТ СН'!$G$23</f>
        <v>1896.6931351100002</v>
      </c>
      <c r="T78" s="36">
        <f>SUMIFS(СВЦЭМ!$D$39:$D$782,СВЦЭМ!$A$39:$A$782,$A78,СВЦЭМ!$B$39:$B$782,T$47)+'СЕТ СН'!$G$11+СВЦЭМ!$D$10+'СЕТ СН'!$G$6-'СЕТ СН'!$G$23</f>
        <v>1854.5925255800003</v>
      </c>
      <c r="U78" s="36">
        <f>SUMIFS(СВЦЭМ!$D$39:$D$782,СВЦЭМ!$A$39:$A$782,$A78,СВЦЭМ!$B$39:$B$782,U$47)+'СЕТ СН'!$G$11+СВЦЭМ!$D$10+'СЕТ СН'!$G$6-'СЕТ СН'!$G$23</f>
        <v>1793.2232682700001</v>
      </c>
      <c r="V78" s="36">
        <f>SUMIFS(СВЦЭМ!$D$39:$D$782,СВЦЭМ!$A$39:$A$782,$A78,СВЦЭМ!$B$39:$B$782,V$47)+'СЕТ СН'!$G$11+СВЦЭМ!$D$10+'СЕТ СН'!$G$6-'СЕТ СН'!$G$23</f>
        <v>1767.3614813700001</v>
      </c>
      <c r="W78" s="36">
        <f>SUMIFS(СВЦЭМ!$D$39:$D$782,СВЦЭМ!$A$39:$A$782,$A78,СВЦЭМ!$B$39:$B$782,W$47)+'СЕТ СН'!$G$11+СВЦЭМ!$D$10+'СЕТ СН'!$G$6-'СЕТ СН'!$G$23</f>
        <v>1770.2896846900003</v>
      </c>
      <c r="X78" s="36">
        <f>SUMIFS(СВЦЭМ!$D$39:$D$782,СВЦЭМ!$A$39:$A$782,$A78,СВЦЭМ!$B$39:$B$782,X$47)+'СЕТ СН'!$G$11+СВЦЭМ!$D$10+'СЕТ СН'!$G$6-'СЕТ СН'!$G$23</f>
        <v>1821.3135197400002</v>
      </c>
      <c r="Y78" s="36">
        <f>SUMIFS(СВЦЭМ!$D$39:$D$782,СВЦЭМ!$A$39:$A$782,$A78,СВЦЭМ!$B$39:$B$782,Y$47)+'СЕТ СН'!$G$11+СВЦЭМ!$D$10+'СЕТ СН'!$G$6-'СЕТ СН'!$G$23</f>
        <v>1880.3605868700001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01.05.2023</v>
      </c>
      <c r="B84" s="36">
        <f>SUMIFS(СВЦЭМ!$D$39:$D$782,СВЦЭМ!$A$39:$A$782,$A84,СВЦЭМ!$B$39:$B$782,B$83)+'СЕТ СН'!$H$11+СВЦЭМ!$D$10+'СЕТ СН'!$H$6-'СЕТ СН'!$H$23</f>
        <v>2135.6765700599999</v>
      </c>
      <c r="C84" s="36">
        <f>SUMIFS(СВЦЭМ!$D$39:$D$782,СВЦЭМ!$A$39:$A$782,$A84,СВЦЭМ!$B$39:$B$782,C$83)+'СЕТ СН'!$H$11+СВЦЭМ!$D$10+'СЕТ СН'!$H$6-'СЕТ СН'!$H$23</f>
        <v>2236.4097591600002</v>
      </c>
      <c r="D84" s="36">
        <f>SUMIFS(СВЦЭМ!$D$39:$D$782,СВЦЭМ!$A$39:$A$782,$A84,СВЦЭМ!$B$39:$B$782,D$83)+'СЕТ СН'!$H$11+СВЦЭМ!$D$10+'СЕТ СН'!$H$6-'СЕТ СН'!$H$23</f>
        <v>2293.9386550300001</v>
      </c>
      <c r="E84" s="36">
        <f>SUMIFS(СВЦЭМ!$D$39:$D$782,СВЦЭМ!$A$39:$A$782,$A84,СВЦЭМ!$B$39:$B$782,E$83)+'СЕТ СН'!$H$11+СВЦЭМ!$D$10+'СЕТ СН'!$H$6-'СЕТ СН'!$H$23</f>
        <v>2326.8785234699999</v>
      </c>
      <c r="F84" s="36">
        <f>SUMIFS(СВЦЭМ!$D$39:$D$782,СВЦЭМ!$A$39:$A$782,$A84,СВЦЭМ!$B$39:$B$782,F$83)+'СЕТ СН'!$H$11+СВЦЭМ!$D$10+'СЕТ СН'!$H$6-'СЕТ СН'!$H$23</f>
        <v>2331.0671038600003</v>
      </c>
      <c r="G84" s="36">
        <f>SUMIFS(СВЦЭМ!$D$39:$D$782,СВЦЭМ!$A$39:$A$782,$A84,СВЦЭМ!$B$39:$B$782,G$83)+'СЕТ СН'!$H$11+СВЦЭМ!$D$10+'СЕТ СН'!$H$6-'СЕТ СН'!$H$23</f>
        <v>2320.6507363800001</v>
      </c>
      <c r="H84" s="36">
        <f>SUMIFS(СВЦЭМ!$D$39:$D$782,СВЦЭМ!$A$39:$A$782,$A84,СВЦЭМ!$B$39:$B$782,H$83)+'СЕТ СН'!$H$11+СВЦЭМ!$D$10+'СЕТ СН'!$H$6-'СЕТ СН'!$H$23</f>
        <v>2321.8892324500002</v>
      </c>
      <c r="I84" s="36">
        <f>SUMIFS(СВЦЭМ!$D$39:$D$782,СВЦЭМ!$A$39:$A$782,$A84,СВЦЭМ!$B$39:$B$782,I$83)+'СЕТ СН'!$H$11+СВЦЭМ!$D$10+'СЕТ СН'!$H$6-'СЕТ СН'!$H$23</f>
        <v>2270.7075999899998</v>
      </c>
      <c r="J84" s="36">
        <f>SUMIFS(СВЦЭМ!$D$39:$D$782,СВЦЭМ!$A$39:$A$782,$A84,СВЦЭМ!$B$39:$B$782,J$83)+'СЕТ СН'!$H$11+СВЦЭМ!$D$10+'СЕТ СН'!$H$6-'СЕТ СН'!$H$23</f>
        <v>2220.3154351800003</v>
      </c>
      <c r="K84" s="36">
        <f>SUMIFS(СВЦЭМ!$D$39:$D$782,СВЦЭМ!$A$39:$A$782,$A84,СВЦЭМ!$B$39:$B$782,K$83)+'СЕТ СН'!$H$11+СВЦЭМ!$D$10+'СЕТ СН'!$H$6-'СЕТ СН'!$H$23</f>
        <v>2172.1265880400001</v>
      </c>
      <c r="L84" s="36">
        <f>SUMIFS(СВЦЭМ!$D$39:$D$782,СВЦЭМ!$A$39:$A$782,$A84,СВЦЭМ!$B$39:$B$782,L$83)+'СЕТ СН'!$H$11+СВЦЭМ!$D$10+'СЕТ СН'!$H$6-'СЕТ СН'!$H$23</f>
        <v>2138.30631193</v>
      </c>
      <c r="M84" s="36">
        <f>SUMIFS(СВЦЭМ!$D$39:$D$782,СВЦЭМ!$A$39:$A$782,$A84,СВЦЭМ!$B$39:$B$782,M$83)+'СЕТ СН'!$H$11+СВЦЭМ!$D$10+'СЕТ СН'!$H$6-'СЕТ СН'!$H$23</f>
        <v>2143.8227695100004</v>
      </c>
      <c r="N84" s="36">
        <f>SUMIFS(СВЦЭМ!$D$39:$D$782,СВЦЭМ!$A$39:$A$782,$A84,СВЦЭМ!$B$39:$B$782,N$83)+'СЕТ СН'!$H$11+СВЦЭМ!$D$10+'СЕТ СН'!$H$6-'СЕТ СН'!$H$23</f>
        <v>2176.9352846399997</v>
      </c>
      <c r="O84" s="36">
        <f>SUMIFS(СВЦЭМ!$D$39:$D$782,СВЦЭМ!$A$39:$A$782,$A84,СВЦЭМ!$B$39:$B$782,O$83)+'СЕТ СН'!$H$11+СВЦЭМ!$D$10+'СЕТ СН'!$H$6-'СЕТ СН'!$H$23</f>
        <v>2187.9438636300001</v>
      </c>
      <c r="P84" s="36">
        <f>SUMIFS(СВЦЭМ!$D$39:$D$782,СВЦЭМ!$A$39:$A$782,$A84,СВЦЭМ!$B$39:$B$782,P$83)+'СЕТ СН'!$H$11+СВЦЭМ!$D$10+'СЕТ СН'!$H$6-'СЕТ СН'!$H$23</f>
        <v>2186.0020338000004</v>
      </c>
      <c r="Q84" s="36">
        <f>SUMIFS(СВЦЭМ!$D$39:$D$782,СВЦЭМ!$A$39:$A$782,$A84,СВЦЭМ!$B$39:$B$782,Q$83)+'СЕТ СН'!$H$11+СВЦЭМ!$D$10+'СЕТ СН'!$H$6-'СЕТ СН'!$H$23</f>
        <v>2193.2251899100002</v>
      </c>
      <c r="R84" s="36">
        <f>SUMIFS(СВЦЭМ!$D$39:$D$782,СВЦЭМ!$A$39:$A$782,$A84,СВЦЭМ!$B$39:$B$782,R$83)+'СЕТ СН'!$H$11+СВЦЭМ!$D$10+'СЕТ СН'!$H$6-'СЕТ СН'!$H$23</f>
        <v>2190.0296158299998</v>
      </c>
      <c r="S84" s="36">
        <f>SUMIFS(СВЦЭМ!$D$39:$D$782,СВЦЭМ!$A$39:$A$782,$A84,СВЦЭМ!$B$39:$B$782,S$83)+'СЕТ СН'!$H$11+СВЦЭМ!$D$10+'СЕТ СН'!$H$6-'СЕТ СН'!$H$23</f>
        <v>2134.3199400800004</v>
      </c>
      <c r="T84" s="36">
        <f>SUMIFS(СВЦЭМ!$D$39:$D$782,СВЦЭМ!$A$39:$A$782,$A84,СВЦЭМ!$B$39:$B$782,T$83)+'СЕТ СН'!$H$11+СВЦЭМ!$D$10+'СЕТ СН'!$H$6-'СЕТ СН'!$H$23</f>
        <v>2104.4649047800003</v>
      </c>
      <c r="U84" s="36">
        <f>SUMIFS(СВЦЭМ!$D$39:$D$782,СВЦЭМ!$A$39:$A$782,$A84,СВЦЭМ!$B$39:$B$782,U$83)+'СЕТ СН'!$H$11+СВЦЭМ!$D$10+'СЕТ СН'!$H$6-'СЕТ СН'!$H$23</f>
        <v>2078.5984277100001</v>
      </c>
      <c r="V84" s="36">
        <f>SUMIFS(СВЦЭМ!$D$39:$D$782,СВЦЭМ!$A$39:$A$782,$A84,СВЦЭМ!$B$39:$B$782,V$83)+'СЕТ СН'!$H$11+СВЦЭМ!$D$10+'СЕТ СН'!$H$6-'СЕТ СН'!$H$23</f>
        <v>2026.9929451200001</v>
      </c>
      <c r="W84" s="36">
        <f>SUMIFS(СВЦЭМ!$D$39:$D$782,СВЦЭМ!$A$39:$A$782,$A84,СВЦЭМ!$B$39:$B$782,W$83)+'СЕТ СН'!$H$11+СВЦЭМ!$D$10+'СЕТ СН'!$H$6-'СЕТ СН'!$H$23</f>
        <v>2005.9911574300002</v>
      </c>
      <c r="X84" s="36">
        <f>SUMIFS(СВЦЭМ!$D$39:$D$782,СВЦЭМ!$A$39:$A$782,$A84,СВЦЭМ!$B$39:$B$782,X$83)+'СЕТ СН'!$H$11+СВЦЭМ!$D$10+'СЕТ СН'!$H$6-'СЕТ СН'!$H$23</f>
        <v>2044.01083382</v>
      </c>
      <c r="Y84" s="36">
        <f>SUMIFS(СВЦЭМ!$D$39:$D$782,СВЦЭМ!$A$39:$A$782,$A84,СВЦЭМ!$B$39:$B$782,Y$83)+'СЕТ СН'!$H$11+СВЦЭМ!$D$10+'СЕТ СН'!$H$6-'СЕТ СН'!$H$23</f>
        <v>2095.6637138300002</v>
      </c>
      <c r="AA84" s="45"/>
    </row>
    <row r="85" spans="1:27" ht="15.75" x14ac:dyDescent="0.2">
      <c r="A85" s="35">
        <f>A84+1</f>
        <v>45048</v>
      </c>
      <c r="B85" s="36">
        <f>SUMIFS(СВЦЭМ!$D$39:$D$782,СВЦЭМ!$A$39:$A$782,$A85,СВЦЭМ!$B$39:$B$782,B$83)+'СЕТ СН'!$H$11+СВЦЭМ!$D$10+'СЕТ СН'!$H$6-'СЕТ СН'!$H$23</f>
        <v>2177.6096384399998</v>
      </c>
      <c r="C85" s="36">
        <f>SUMIFS(СВЦЭМ!$D$39:$D$782,СВЦЭМ!$A$39:$A$782,$A85,СВЦЭМ!$B$39:$B$782,C$83)+'СЕТ СН'!$H$11+СВЦЭМ!$D$10+'СЕТ СН'!$H$6-'СЕТ СН'!$H$23</f>
        <v>2241.0145492299998</v>
      </c>
      <c r="D85" s="36">
        <f>SUMIFS(СВЦЭМ!$D$39:$D$782,СВЦЭМ!$A$39:$A$782,$A85,СВЦЭМ!$B$39:$B$782,D$83)+'СЕТ СН'!$H$11+СВЦЭМ!$D$10+'СЕТ СН'!$H$6-'СЕТ СН'!$H$23</f>
        <v>2296.41009201</v>
      </c>
      <c r="E85" s="36">
        <f>SUMIFS(СВЦЭМ!$D$39:$D$782,СВЦЭМ!$A$39:$A$782,$A85,СВЦЭМ!$B$39:$B$782,E$83)+'СЕТ СН'!$H$11+СВЦЭМ!$D$10+'СЕТ СН'!$H$6-'СЕТ СН'!$H$23</f>
        <v>2302.36417643</v>
      </c>
      <c r="F85" s="36">
        <f>SUMIFS(СВЦЭМ!$D$39:$D$782,СВЦЭМ!$A$39:$A$782,$A85,СВЦЭМ!$B$39:$B$782,F$83)+'СЕТ СН'!$H$11+СВЦЭМ!$D$10+'СЕТ СН'!$H$6-'СЕТ СН'!$H$23</f>
        <v>2310.5852449900003</v>
      </c>
      <c r="G85" s="36">
        <f>SUMIFS(СВЦЭМ!$D$39:$D$782,СВЦЭМ!$A$39:$A$782,$A85,СВЦЭМ!$B$39:$B$782,G$83)+'СЕТ СН'!$H$11+СВЦЭМ!$D$10+'СЕТ СН'!$H$6-'СЕТ СН'!$H$23</f>
        <v>2306.7405141700001</v>
      </c>
      <c r="H85" s="36">
        <f>SUMIFS(СВЦЭМ!$D$39:$D$782,СВЦЭМ!$A$39:$A$782,$A85,СВЦЭМ!$B$39:$B$782,H$83)+'СЕТ СН'!$H$11+СВЦЭМ!$D$10+'СЕТ СН'!$H$6-'СЕТ СН'!$H$23</f>
        <v>2341.4804904000002</v>
      </c>
      <c r="I85" s="36">
        <f>SUMIFS(СВЦЭМ!$D$39:$D$782,СВЦЭМ!$A$39:$A$782,$A85,СВЦЭМ!$B$39:$B$782,I$83)+'СЕТ СН'!$H$11+СВЦЭМ!$D$10+'СЕТ СН'!$H$6-'СЕТ СН'!$H$23</f>
        <v>2169.4458815100002</v>
      </c>
      <c r="J85" s="36">
        <f>SUMIFS(СВЦЭМ!$D$39:$D$782,СВЦЭМ!$A$39:$A$782,$A85,СВЦЭМ!$B$39:$B$782,J$83)+'СЕТ СН'!$H$11+СВЦЭМ!$D$10+'СЕТ СН'!$H$6-'СЕТ СН'!$H$23</f>
        <v>2143.0247278300003</v>
      </c>
      <c r="K85" s="36">
        <f>SUMIFS(СВЦЭМ!$D$39:$D$782,СВЦЭМ!$A$39:$A$782,$A85,СВЦЭМ!$B$39:$B$782,K$83)+'СЕТ СН'!$H$11+СВЦЭМ!$D$10+'СЕТ СН'!$H$6-'СЕТ СН'!$H$23</f>
        <v>2127.1168902999998</v>
      </c>
      <c r="L85" s="36">
        <f>SUMIFS(СВЦЭМ!$D$39:$D$782,СВЦЭМ!$A$39:$A$782,$A85,СВЦЭМ!$B$39:$B$782,L$83)+'СЕТ СН'!$H$11+СВЦЭМ!$D$10+'СЕТ СН'!$H$6-'СЕТ СН'!$H$23</f>
        <v>2126.5191758400001</v>
      </c>
      <c r="M85" s="36">
        <f>SUMIFS(СВЦЭМ!$D$39:$D$782,СВЦЭМ!$A$39:$A$782,$A85,СВЦЭМ!$B$39:$B$782,M$83)+'СЕТ СН'!$H$11+СВЦЭМ!$D$10+'СЕТ СН'!$H$6-'СЕТ СН'!$H$23</f>
        <v>2135.0805513400001</v>
      </c>
      <c r="N85" s="36">
        <f>SUMIFS(СВЦЭМ!$D$39:$D$782,СВЦЭМ!$A$39:$A$782,$A85,СВЦЭМ!$B$39:$B$782,N$83)+'СЕТ СН'!$H$11+СВЦЭМ!$D$10+'СЕТ СН'!$H$6-'СЕТ СН'!$H$23</f>
        <v>2156.2995734900001</v>
      </c>
      <c r="O85" s="36">
        <f>SUMIFS(СВЦЭМ!$D$39:$D$782,СВЦЭМ!$A$39:$A$782,$A85,СВЦЭМ!$B$39:$B$782,O$83)+'СЕТ СН'!$H$11+СВЦЭМ!$D$10+'СЕТ СН'!$H$6-'СЕТ СН'!$H$23</f>
        <v>2173.8061953900001</v>
      </c>
      <c r="P85" s="36">
        <f>SUMIFS(СВЦЭМ!$D$39:$D$782,СВЦЭМ!$A$39:$A$782,$A85,СВЦЭМ!$B$39:$B$782,P$83)+'СЕТ СН'!$H$11+СВЦЭМ!$D$10+'СЕТ СН'!$H$6-'СЕТ СН'!$H$23</f>
        <v>2126.4688597700001</v>
      </c>
      <c r="Q85" s="36">
        <f>SUMIFS(СВЦЭМ!$D$39:$D$782,СВЦЭМ!$A$39:$A$782,$A85,СВЦЭМ!$B$39:$B$782,Q$83)+'СЕТ СН'!$H$11+СВЦЭМ!$D$10+'СЕТ СН'!$H$6-'СЕТ СН'!$H$23</f>
        <v>2080.1240182800002</v>
      </c>
      <c r="R85" s="36">
        <f>SUMIFS(СВЦЭМ!$D$39:$D$782,СВЦЭМ!$A$39:$A$782,$A85,СВЦЭМ!$B$39:$B$782,R$83)+'СЕТ СН'!$H$11+СВЦЭМ!$D$10+'СЕТ СН'!$H$6-'СЕТ СН'!$H$23</f>
        <v>2082.3934214700002</v>
      </c>
      <c r="S85" s="36">
        <f>SUMIFS(СВЦЭМ!$D$39:$D$782,СВЦЭМ!$A$39:$A$782,$A85,СВЦЭМ!$B$39:$B$782,S$83)+'СЕТ СН'!$H$11+СВЦЭМ!$D$10+'СЕТ СН'!$H$6-'СЕТ СН'!$H$23</f>
        <v>2047.0084176300002</v>
      </c>
      <c r="T85" s="36">
        <f>SUMIFS(СВЦЭМ!$D$39:$D$782,СВЦЭМ!$A$39:$A$782,$A85,СВЦЭМ!$B$39:$B$782,T$83)+'СЕТ СН'!$H$11+СВЦЭМ!$D$10+'СЕТ СН'!$H$6-'СЕТ СН'!$H$23</f>
        <v>2009.81575172</v>
      </c>
      <c r="U85" s="36">
        <f>SUMIFS(СВЦЭМ!$D$39:$D$782,СВЦЭМ!$A$39:$A$782,$A85,СВЦЭМ!$B$39:$B$782,U$83)+'СЕТ СН'!$H$11+СВЦЭМ!$D$10+'СЕТ СН'!$H$6-'СЕТ СН'!$H$23</f>
        <v>1984.7873660600001</v>
      </c>
      <c r="V85" s="36">
        <f>SUMIFS(СВЦЭМ!$D$39:$D$782,СВЦЭМ!$A$39:$A$782,$A85,СВЦЭМ!$B$39:$B$782,V$83)+'СЕТ СН'!$H$11+СВЦЭМ!$D$10+'СЕТ СН'!$H$6-'СЕТ СН'!$H$23</f>
        <v>1976.7088819200001</v>
      </c>
      <c r="W85" s="36">
        <f>SUMIFS(СВЦЭМ!$D$39:$D$782,СВЦЭМ!$A$39:$A$782,$A85,СВЦЭМ!$B$39:$B$782,W$83)+'СЕТ СН'!$H$11+СВЦЭМ!$D$10+'СЕТ СН'!$H$6-'СЕТ СН'!$H$23</f>
        <v>1950.48710779</v>
      </c>
      <c r="X85" s="36">
        <f>SUMIFS(СВЦЭМ!$D$39:$D$782,СВЦЭМ!$A$39:$A$782,$A85,СВЦЭМ!$B$39:$B$782,X$83)+'СЕТ СН'!$H$11+СВЦЭМ!$D$10+'СЕТ СН'!$H$6-'СЕТ СН'!$H$23</f>
        <v>1995.8061448000001</v>
      </c>
      <c r="Y85" s="36">
        <f>SUMIFS(СВЦЭМ!$D$39:$D$782,СВЦЭМ!$A$39:$A$782,$A85,СВЦЭМ!$B$39:$B$782,Y$83)+'СЕТ СН'!$H$11+СВЦЭМ!$D$10+'СЕТ СН'!$H$6-'СЕТ СН'!$H$23</f>
        <v>2027.4459833200001</v>
      </c>
    </row>
    <row r="86" spans="1:27" ht="15.75" x14ac:dyDescent="0.2">
      <c r="A86" s="35">
        <f t="shared" ref="A86:A114" si="2">A85+1</f>
        <v>45049</v>
      </c>
      <c r="B86" s="36">
        <f>SUMIFS(СВЦЭМ!$D$39:$D$782,СВЦЭМ!$A$39:$A$782,$A86,СВЦЭМ!$B$39:$B$782,B$83)+'СЕТ СН'!$H$11+СВЦЭМ!$D$10+'СЕТ СН'!$H$6-'СЕТ СН'!$H$23</f>
        <v>2164.7495156599998</v>
      </c>
      <c r="C86" s="36">
        <f>SUMIFS(СВЦЭМ!$D$39:$D$782,СВЦЭМ!$A$39:$A$782,$A86,СВЦЭМ!$B$39:$B$782,C$83)+'СЕТ СН'!$H$11+СВЦЭМ!$D$10+'СЕТ СН'!$H$6-'СЕТ СН'!$H$23</f>
        <v>2227.6870392000001</v>
      </c>
      <c r="D86" s="36">
        <f>SUMIFS(СВЦЭМ!$D$39:$D$782,СВЦЭМ!$A$39:$A$782,$A86,СВЦЭМ!$B$39:$B$782,D$83)+'СЕТ СН'!$H$11+СВЦЭМ!$D$10+'СЕТ СН'!$H$6-'СЕТ СН'!$H$23</f>
        <v>2298.6699037099997</v>
      </c>
      <c r="E86" s="36">
        <f>SUMIFS(СВЦЭМ!$D$39:$D$782,СВЦЭМ!$A$39:$A$782,$A86,СВЦЭМ!$B$39:$B$782,E$83)+'СЕТ СН'!$H$11+СВЦЭМ!$D$10+'СЕТ СН'!$H$6-'СЕТ СН'!$H$23</f>
        <v>2303.1477402199998</v>
      </c>
      <c r="F86" s="36">
        <f>SUMIFS(СВЦЭМ!$D$39:$D$782,СВЦЭМ!$A$39:$A$782,$A86,СВЦЭМ!$B$39:$B$782,F$83)+'СЕТ СН'!$H$11+СВЦЭМ!$D$10+'СЕТ СН'!$H$6-'СЕТ СН'!$H$23</f>
        <v>2316.8175604400003</v>
      </c>
      <c r="G86" s="36">
        <f>SUMIFS(СВЦЭМ!$D$39:$D$782,СВЦЭМ!$A$39:$A$782,$A86,СВЦЭМ!$B$39:$B$782,G$83)+'СЕТ СН'!$H$11+СВЦЭМ!$D$10+'СЕТ СН'!$H$6-'СЕТ СН'!$H$23</f>
        <v>2277.5974893299999</v>
      </c>
      <c r="H86" s="36">
        <f>SUMIFS(СВЦЭМ!$D$39:$D$782,СВЦЭМ!$A$39:$A$782,$A86,СВЦЭМ!$B$39:$B$782,H$83)+'СЕТ СН'!$H$11+СВЦЭМ!$D$10+'СЕТ СН'!$H$6-'СЕТ СН'!$H$23</f>
        <v>2223.8398522799998</v>
      </c>
      <c r="I86" s="36">
        <f>SUMIFS(СВЦЭМ!$D$39:$D$782,СВЦЭМ!$A$39:$A$782,$A86,СВЦЭМ!$B$39:$B$782,I$83)+'СЕТ СН'!$H$11+СВЦЭМ!$D$10+'СЕТ СН'!$H$6-'СЕТ СН'!$H$23</f>
        <v>2144.06836402</v>
      </c>
      <c r="J86" s="36">
        <f>SUMIFS(СВЦЭМ!$D$39:$D$782,СВЦЭМ!$A$39:$A$782,$A86,СВЦЭМ!$B$39:$B$782,J$83)+'СЕТ СН'!$H$11+СВЦЭМ!$D$10+'СЕТ СН'!$H$6-'СЕТ СН'!$H$23</f>
        <v>2103.2315110099998</v>
      </c>
      <c r="K86" s="36">
        <f>SUMIFS(СВЦЭМ!$D$39:$D$782,СВЦЭМ!$A$39:$A$782,$A86,СВЦЭМ!$B$39:$B$782,K$83)+'СЕТ СН'!$H$11+СВЦЭМ!$D$10+'СЕТ СН'!$H$6-'СЕТ СН'!$H$23</f>
        <v>2063.8595228700001</v>
      </c>
      <c r="L86" s="36">
        <f>SUMIFS(СВЦЭМ!$D$39:$D$782,СВЦЭМ!$A$39:$A$782,$A86,СВЦЭМ!$B$39:$B$782,L$83)+'СЕТ СН'!$H$11+СВЦЭМ!$D$10+'СЕТ СН'!$H$6-'СЕТ СН'!$H$23</f>
        <v>2054.0330309800001</v>
      </c>
      <c r="M86" s="36">
        <f>SUMIFS(СВЦЭМ!$D$39:$D$782,СВЦЭМ!$A$39:$A$782,$A86,СВЦЭМ!$B$39:$B$782,M$83)+'СЕТ СН'!$H$11+СВЦЭМ!$D$10+'СЕТ СН'!$H$6-'СЕТ СН'!$H$23</f>
        <v>2080.5506113299998</v>
      </c>
      <c r="N86" s="36">
        <f>SUMIFS(СВЦЭМ!$D$39:$D$782,СВЦЭМ!$A$39:$A$782,$A86,СВЦЭМ!$B$39:$B$782,N$83)+'СЕТ СН'!$H$11+СВЦЭМ!$D$10+'СЕТ СН'!$H$6-'СЕТ СН'!$H$23</f>
        <v>2124.8437451999998</v>
      </c>
      <c r="O86" s="36">
        <f>SUMIFS(СВЦЭМ!$D$39:$D$782,СВЦЭМ!$A$39:$A$782,$A86,СВЦЭМ!$B$39:$B$782,O$83)+'СЕТ СН'!$H$11+СВЦЭМ!$D$10+'СЕТ СН'!$H$6-'СЕТ СН'!$H$23</f>
        <v>2135.4585485600001</v>
      </c>
      <c r="P86" s="36">
        <f>SUMIFS(СВЦЭМ!$D$39:$D$782,СВЦЭМ!$A$39:$A$782,$A86,СВЦЭМ!$B$39:$B$782,P$83)+'СЕТ СН'!$H$11+СВЦЭМ!$D$10+'СЕТ СН'!$H$6-'СЕТ СН'!$H$23</f>
        <v>2147.1531634399998</v>
      </c>
      <c r="Q86" s="36">
        <f>SUMIFS(СВЦЭМ!$D$39:$D$782,СВЦЭМ!$A$39:$A$782,$A86,СВЦЭМ!$B$39:$B$782,Q$83)+'СЕТ СН'!$H$11+СВЦЭМ!$D$10+'СЕТ СН'!$H$6-'СЕТ СН'!$H$23</f>
        <v>2161.4150867500002</v>
      </c>
      <c r="R86" s="36">
        <f>SUMIFS(СВЦЭМ!$D$39:$D$782,СВЦЭМ!$A$39:$A$782,$A86,СВЦЭМ!$B$39:$B$782,R$83)+'СЕТ СН'!$H$11+СВЦЭМ!$D$10+'СЕТ СН'!$H$6-'СЕТ СН'!$H$23</f>
        <v>2154.86709595</v>
      </c>
      <c r="S86" s="36">
        <f>SUMIFS(СВЦЭМ!$D$39:$D$782,СВЦЭМ!$A$39:$A$782,$A86,СВЦЭМ!$B$39:$B$782,S$83)+'СЕТ СН'!$H$11+СВЦЭМ!$D$10+'СЕТ СН'!$H$6-'СЕТ СН'!$H$23</f>
        <v>2112.1573060700002</v>
      </c>
      <c r="T86" s="36">
        <f>SUMIFS(СВЦЭМ!$D$39:$D$782,СВЦЭМ!$A$39:$A$782,$A86,СВЦЭМ!$B$39:$B$782,T$83)+'СЕТ СН'!$H$11+СВЦЭМ!$D$10+'СЕТ СН'!$H$6-'СЕТ СН'!$H$23</f>
        <v>2074.4124452900001</v>
      </c>
      <c r="U86" s="36">
        <f>SUMIFS(СВЦЭМ!$D$39:$D$782,СВЦЭМ!$A$39:$A$782,$A86,СВЦЭМ!$B$39:$B$782,U$83)+'СЕТ СН'!$H$11+СВЦЭМ!$D$10+'СЕТ СН'!$H$6-'СЕТ СН'!$H$23</f>
        <v>2056.5646517100004</v>
      </c>
      <c r="V86" s="36">
        <f>SUMIFS(СВЦЭМ!$D$39:$D$782,СВЦЭМ!$A$39:$A$782,$A86,СВЦЭМ!$B$39:$B$782,V$83)+'СЕТ СН'!$H$11+СВЦЭМ!$D$10+'СЕТ СН'!$H$6-'СЕТ СН'!$H$23</f>
        <v>2024.6282102300001</v>
      </c>
      <c r="W86" s="36">
        <f>SUMIFS(СВЦЭМ!$D$39:$D$782,СВЦЭМ!$A$39:$A$782,$A86,СВЦЭМ!$B$39:$B$782,W$83)+'СЕТ СН'!$H$11+СВЦЭМ!$D$10+'СЕТ СН'!$H$6-'СЕТ СН'!$H$23</f>
        <v>2009.3663029100001</v>
      </c>
      <c r="X86" s="36">
        <f>SUMIFS(СВЦЭМ!$D$39:$D$782,СВЦЭМ!$A$39:$A$782,$A86,СВЦЭМ!$B$39:$B$782,X$83)+'СЕТ СН'!$H$11+СВЦЭМ!$D$10+'СЕТ СН'!$H$6-'СЕТ СН'!$H$23</f>
        <v>2058.5998759900003</v>
      </c>
      <c r="Y86" s="36">
        <f>SUMIFS(СВЦЭМ!$D$39:$D$782,СВЦЭМ!$A$39:$A$782,$A86,СВЦЭМ!$B$39:$B$782,Y$83)+'СЕТ СН'!$H$11+СВЦЭМ!$D$10+'СЕТ СН'!$H$6-'СЕТ СН'!$H$23</f>
        <v>2114.6802414499998</v>
      </c>
    </row>
    <row r="87" spans="1:27" ht="15.75" x14ac:dyDescent="0.2">
      <c r="A87" s="35">
        <f t="shared" si="2"/>
        <v>45050</v>
      </c>
      <c r="B87" s="36">
        <f>SUMIFS(СВЦЭМ!$D$39:$D$782,СВЦЭМ!$A$39:$A$782,$A87,СВЦЭМ!$B$39:$B$782,B$83)+'СЕТ СН'!$H$11+СВЦЭМ!$D$10+'СЕТ СН'!$H$6-'СЕТ СН'!$H$23</f>
        <v>2309.3019396</v>
      </c>
      <c r="C87" s="36">
        <f>SUMIFS(СВЦЭМ!$D$39:$D$782,СВЦЭМ!$A$39:$A$782,$A87,СВЦЭМ!$B$39:$B$782,C$83)+'СЕТ СН'!$H$11+СВЦЭМ!$D$10+'СЕТ СН'!$H$6-'СЕТ СН'!$H$23</f>
        <v>2388.5453968500001</v>
      </c>
      <c r="D87" s="36">
        <f>SUMIFS(СВЦЭМ!$D$39:$D$782,СВЦЭМ!$A$39:$A$782,$A87,СВЦЭМ!$B$39:$B$782,D$83)+'СЕТ СН'!$H$11+СВЦЭМ!$D$10+'СЕТ СН'!$H$6-'СЕТ СН'!$H$23</f>
        <v>2444.1518601899998</v>
      </c>
      <c r="E87" s="36">
        <f>SUMIFS(СВЦЭМ!$D$39:$D$782,СВЦЭМ!$A$39:$A$782,$A87,СВЦЭМ!$B$39:$B$782,E$83)+'СЕТ СН'!$H$11+СВЦЭМ!$D$10+'СЕТ СН'!$H$6-'СЕТ СН'!$H$23</f>
        <v>2442.9711103699997</v>
      </c>
      <c r="F87" s="36">
        <f>SUMIFS(СВЦЭМ!$D$39:$D$782,СВЦЭМ!$A$39:$A$782,$A87,СВЦЭМ!$B$39:$B$782,F$83)+'СЕТ СН'!$H$11+СВЦЭМ!$D$10+'СЕТ СН'!$H$6-'СЕТ СН'!$H$23</f>
        <v>2441.2682275599996</v>
      </c>
      <c r="G87" s="36">
        <f>SUMIFS(СВЦЭМ!$D$39:$D$782,СВЦЭМ!$A$39:$A$782,$A87,СВЦЭМ!$B$39:$B$782,G$83)+'СЕТ СН'!$H$11+СВЦЭМ!$D$10+'СЕТ СН'!$H$6-'СЕТ СН'!$H$23</f>
        <v>2441.1833441899998</v>
      </c>
      <c r="H87" s="36">
        <f>SUMIFS(СВЦЭМ!$D$39:$D$782,СВЦЭМ!$A$39:$A$782,$A87,СВЦЭМ!$B$39:$B$782,H$83)+'СЕТ СН'!$H$11+СВЦЭМ!$D$10+'СЕТ СН'!$H$6-'СЕТ СН'!$H$23</f>
        <v>2410.4776004699997</v>
      </c>
      <c r="I87" s="36">
        <f>SUMIFS(СВЦЭМ!$D$39:$D$782,СВЦЭМ!$A$39:$A$782,$A87,СВЦЭМ!$B$39:$B$782,I$83)+'СЕТ СН'!$H$11+СВЦЭМ!$D$10+'СЕТ СН'!$H$6-'СЕТ СН'!$H$23</f>
        <v>2354.2537233499997</v>
      </c>
      <c r="J87" s="36">
        <f>SUMIFS(СВЦЭМ!$D$39:$D$782,СВЦЭМ!$A$39:$A$782,$A87,СВЦЭМ!$B$39:$B$782,J$83)+'СЕТ СН'!$H$11+СВЦЭМ!$D$10+'СЕТ СН'!$H$6-'СЕТ СН'!$H$23</f>
        <v>2299.8609436300003</v>
      </c>
      <c r="K87" s="36">
        <f>SUMIFS(СВЦЭМ!$D$39:$D$782,СВЦЭМ!$A$39:$A$782,$A87,СВЦЭМ!$B$39:$B$782,K$83)+'СЕТ СН'!$H$11+СВЦЭМ!$D$10+'СЕТ СН'!$H$6-'СЕТ СН'!$H$23</f>
        <v>2286.66290716</v>
      </c>
      <c r="L87" s="36">
        <f>SUMIFS(СВЦЭМ!$D$39:$D$782,СВЦЭМ!$A$39:$A$782,$A87,СВЦЭМ!$B$39:$B$782,L$83)+'СЕТ СН'!$H$11+СВЦЭМ!$D$10+'СЕТ СН'!$H$6-'СЕТ СН'!$H$23</f>
        <v>2262.3947752700001</v>
      </c>
      <c r="M87" s="36">
        <f>SUMIFS(СВЦЭМ!$D$39:$D$782,СВЦЭМ!$A$39:$A$782,$A87,СВЦЭМ!$B$39:$B$782,M$83)+'СЕТ СН'!$H$11+СВЦЭМ!$D$10+'СЕТ СН'!$H$6-'СЕТ СН'!$H$23</f>
        <v>2285.6632914700003</v>
      </c>
      <c r="N87" s="36">
        <f>SUMIFS(СВЦЭМ!$D$39:$D$782,СВЦЭМ!$A$39:$A$782,$A87,СВЦЭМ!$B$39:$B$782,N$83)+'СЕТ СН'!$H$11+СВЦЭМ!$D$10+'СЕТ СН'!$H$6-'СЕТ СН'!$H$23</f>
        <v>2323.34504014</v>
      </c>
      <c r="O87" s="36">
        <f>SUMIFS(СВЦЭМ!$D$39:$D$782,СВЦЭМ!$A$39:$A$782,$A87,СВЦЭМ!$B$39:$B$782,O$83)+'СЕТ СН'!$H$11+СВЦЭМ!$D$10+'СЕТ СН'!$H$6-'СЕТ СН'!$H$23</f>
        <v>2338.6211211700002</v>
      </c>
      <c r="P87" s="36">
        <f>SUMIFS(СВЦЭМ!$D$39:$D$782,СВЦЭМ!$A$39:$A$782,$A87,СВЦЭМ!$B$39:$B$782,P$83)+'СЕТ СН'!$H$11+СВЦЭМ!$D$10+'СЕТ СН'!$H$6-'СЕТ СН'!$H$23</f>
        <v>2352.4199502400002</v>
      </c>
      <c r="Q87" s="36">
        <f>SUMIFS(СВЦЭМ!$D$39:$D$782,СВЦЭМ!$A$39:$A$782,$A87,СВЦЭМ!$B$39:$B$782,Q$83)+'СЕТ СН'!$H$11+СВЦЭМ!$D$10+'СЕТ СН'!$H$6-'СЕТ СН'!$H$23</f>
        <v>2365.8667887800002</v>
      </c>
      <c r="R87" s="36">
        <f>SUMIFS(СВЦЭМ!$D$39:$D$782,СВЦЭМ!$A$39:$A$782,$A87,СВЦЭМ!$B$39:$B$782,R$83)+'СЕТ СН'!$H$11+СВЦЭМ!$D$10+'СЕТ СН'!$H$6-'СЕТ СН'!$H$23</f>
        <v>2350.3082212099998</v>
      </c>
      <c r="S87" s="36">
        <f>SUMIFS(СВЦЭМ!$D$39:$D$782,СВЦЭМ!$A$39:$A$782,$A87,СВЦЭМ!$B$39:$B$782,S$83)+'СЕТ СН'!$H$11+СВЦЭМ!$D$10+'СЕТ СН'!$H$6-'СЕТ СН'!$H$23</f>
        <v>2300.75569172</v>
      </c>
      <c r="T87" s="36">
        <f>SUMIFS(СВЦЭМ!$D$39:$D$782,СВЦЭМ!$A$39:$A$782,$A87,СВЦЭМ!$B$39:$B$782,T$83)+'СЕТ СН'!$H$11+СВЦЭМ!$D$10+'СЕТ СН'!$H$6-'СЕТ СН'!$H$23</f>
        <v>2254.11624682</v>
      </c>
      <c r="U87" s="36">
        <f>SUMIFS(СВЦЭМ!$D$39:$D$782,СВЦЭМ!$A$39:$A$782,$A87,СВЦЭМ!$B$39:$B$782,U$83)+'СЕТ СН'!$H$11+СВЦЭМ!$D$10+'СЕТ СН'!$H$6-'СЕТ СН'!$H$23</f>
        <v>2226.9047151100003</v>
      </c>
      <c r="V87" s="36">
        <f>SUMIFS(СВЦЭМ!$D$39:$D$782,СВЦЭМ!$A$39:$A$782,$A87,СВЦЭМ!$B$39:$B$782,V$83)+'СЕТ СН'!$H$11+СВЦЭМ!$D$10+'СЕТ СН'!$H$6-'СЕТ СН'!$H$23</f>
        <v>2197.9666552500003</v>
      </c>
      <c r="W87" s="36">
        <f>SUMIFS(СВЦЭМ!$D$39:$D$782,СВЦЭМ!$A$39:$A$782,$A87,СВЦЭМ!$B$39:$B$782,W$83)+'СЕТ СН'!$H$11+СВЦЭМ!$D$10+'СЕТ СН'!$H$6-'СЕТ СН'!$H$23</f>
        <v>2184.9009837000003</v>
      </c>
      <c r="X87" s="36">
        <f>SUMIFS(СВЦЭМ!$D$39:$D$782,СВЦЭМ!$A$39:$A$782,$A87,СВЦЭМ!$B$39:$B$782,X$83)+'СЕТ СН'!$H$11+СВЦЭМ!$D$10+'СЕТ СН'!$H$6-'СЕТ СН'!$H$23</f>
        <v>2239.9278763900002</v>
      </c>
      <c r="Y87" s="36">
        <f>SUMIFS(СВЦЭМ!$D$39:$D$782,СВЦЭМ!$A$39:$A$782,$A87,СВЦЭМ!$B$39:$B$782,Y$83)+'СЕТ СН'!$H$11+СВЦЭМ!$D$10+'СЕТ СН'!$H$6-'СЕТ СН'!$H$23</f>
        <v>2273.7634119499999</v>
      </c>
    </row>
    <row r="88" spans="1:27" ht="15.75" x14ac:dyDescent="0.2">
      <c r="A88" s="35">
        <f t="shared" si="2"/>
        <v>45051</v>
      </c>
      <c r="B88" s="36">
        <f>SUMIFS(СВЦЭМ!$D$39:$D$782,СВЦЭМ!$A$39:$A$782,$A88,СВЦЭМ!$B$39:$B$782,B$83)+'СЕТ СН'!$H$11+СВЦЭМ!$D$10+'СЕТ СН'!$H$6-'СЕТ СН'!$H$23</f>
        <v>2295.6862857400001</v>
      </c>
      <c r="C88" s="36">
        <f>SUMIFS(СВЦЭМ!$D$39:$D$782,СВЦЭМ!$A$39:$A$782,$A88,СВЦЭМ!$B$39:$B$782,C$83)+'СЕТ СН'!$H$11+СВЦЭМ!$D$10+'СЕТ СН'!$H$6-'СЕТ СН'!$H$23</f>
        <v>2319.58254399</v>
      </c>
      <c r="D88" s="36">
        <f>SUMIFS(СВЦЭМ!$D$39:$D$782,СВЦЭМ!$A$39:$A$782,$A88,СВЦЭМ!$B$39:$B$782,D$83)+'СЕТ СН'!$H$11+СВЦЭМ!$D$10+'СЕТ СН'!$H$6-'СЕТ СН'!$H$23</f>
        <v>2397.3787871</v>
      </c>
      <c r="E88" s="36">
        <f>SUMIFS(СВЦЭМ!$D$39:$D$782,СВЦЭМ!$A$39:$A$782,$A88,СВЦЭМ!$B$39:$B$782,E$83)+'СЕТ СН'!$H$11+СВЦЭМ!$D$10+'СЕТ СН'!$H$6-'СЕТ СН'!$H$23</f>
        <v>2393.2399651000001</v>
      </c>
      <c r="F88" s="36">
        <f>SUMIFS(СВЦЭМ!$D$39:$D$782,СВЦЭМ!$A$39:$A$782,$A88,СВЦЭМ!$B$39:$B$782,F$83)+'СЕТ СН'!$H$11+СВЦЭМ!$D$10+'СЕТ СН'!$H$6-'СЕТ СН'!$H$23</f>
        <v>2397.6137082599998</v>
      </c>
      <c r="G88" s="36">
        <f>SUMIFS(СВЦЭМ!$D$39:$D$782,СВЦЭМ!$A$39:$A$782,$A88,СВЦЭМ!$B$39:$B$782,G$83)+'СЕТ СН'!$H$11+СВЦЭМ!$D$10+'СЕТ СН'!$H$6-'СЕТ СН'!$H$23</f>
        <v>2380.74238457</v>
      </c>
      <c r="H88" s="36">
        <f>SUMIFS(СВЦЭМ!$D$39:$D$782,СВЦЭМ!$A$39:$A$782,$A88,СВЦЭМ!$B$39:$B$782,H$83)+'СЕТ СН'!$H$11+СВЦЭМ!$D$10+'СЕТ СН'!$H$6-'СЕТ СН'!$H$23</f>
        <v>2325.1223085900001</v>
      </c>
      <c r="I88" s="36">
        <f>SUMIFS(СВЦЭМ!$D$39:$D$782,СВЦЭМ!$A$39:$A$782,$A88,СВЦЭМ!$B$39:$B$782,I$83)+'СЕТ СН'!$H$11+СВЦЭМ!$D$10+'СЕТ СН'!$H$6-'СЕТ СН'!$H$23</f>
        <v>2218.1262271800001</v>
      </c>
      <c r="J88" s="36">
        <f>SUMIFS(СВЦЭМ!$D$39:$D$782,СВЦЭМ!$A$39:$A$782,$A88,СВЦЭМ!$B$39:$B$782,J$83)+'СЕТ СН'!$H$11+СВЦЭМ!$D$10+'СЕТ СН'!$H$6-'СЕТ СН'!$H$23</f>
        <v>2230.1171281400002</v>
      </c>
      <c r="K88" s="36">
        <f>SUMIFS(СВЦЭМ!$D$39:$D$782,СВЦЭМ!$A$39:$A$782,$A88,СВЦЭМ!$B$39:$B$782,K$83)+'СЕТ СН'!$H$11+СВЦЭМ!$D$10+'СЕТ СН'!$H$6-'СЕТ СН'!$H$23</f>
        <v>2199.85805256</v>
      </c>
      <c r="L88" s="36">
        <f>SUMIFS(СВЦЭМ!$D$39:$D$782,СВЦЭМ!$A$39:$A$782,$A88,СВЦЭМ!$B$39:$B$782,L$83)+'СЕТ СН'!$H$11+СВЦЭМ!$D$10+'СЕТ СН'!$H$6-'СЕТ СН'!$H$23</f>
        <v>2179.2486124500001</v>
      </c>
      <c r="M88" s="36">
        <f>SUMIFS(СВЦЭМ!$D$39:$D$782,СВЦЭМ!$A$39:$A$782,$A88,СВЦЭМ!$B$39:$B$782,M$83)+'СЕТ СН'!$H$11+СВЦЭМ!$D$10+'СЕТ СН'!$H$6-'СЕТ СН'!$H$23</f>
        <v>2197.4356866500002</v>
      </c>
      <c r="N88" s="36">
        <f>SUMIFS(СВЦЭМ!$D$39:$D$782,СВЦЭМ!$A$39:$A$782,$A88,СВЦЭМ!$B$39:$B$782,N$83)+'СЕТ СН'!$H$11+СВЦЭМ!$D$10+'СЕТ СН'!$H$6-'СЕТ СН'!$H$23</f>
        <v>2233.9456286</v>
      </c>
      <c r="O88" s="36">
        <f>SUMIFS(СВЦЭМ!$D$39:$D$782,СВЦЭМ!$A$39:$A$782,$A88,СВЦЭМ!$B$39:$B$782,O$83)+'СЕТ СН'!$H$11+СВЦЭМ!$D$10+'СЕТ СН'!$H$6-'СЕТ СН'!$H$23</f>
        <v>2243.6602878000003</v>
      </c>
      <c r="P88" s="36">
        <f>SUMIFS(СВЦЭМ!$D$39:$D$782,СВЦЭМ!$A$39:$A$782,$A88,СВЦЭМ!$B$39:$B$782,P$83)+'СЕТ СН'!$H$11+СВЦЭМ!$D$10+'СЕТ СН'!$H$6-'СЕТ СН'!$H$23</f>
        <v>2266.19075711</v>
      </c>
      <c r="Q88" s="36">
        <f>SUMIFS(СВЦЭМ!$D$39:$D$782,СВЦЭМ!$A$39:$A$782,$A88,СВЦЭМ!$B$39:$B$782,Q$83)+'СЕТ СН'!$H$11+СВЦЭМ!$D$10+'СЕТ СН'!$H$6-'СЕТ СН'!$H$23</f>
        <v>2281.9443998799998</v>
      </c>
      <c r="R88" s="36">
        <f>SUMIFS(СВЦЭМ!$D$39:$D$782,СВЦЭМ!$A$39:$A$782,$A88,СВЦЭМ!$B$39:$B$782,R$83)+'СЕТ СН'!$H$11+СВЦЭМ!$D$10+'СЕТ СН'!$H$6-'СЕТ СН'!$H$23</f>
        <v>2264.7509554600001</v>
      </c>
      <c r="S88" s="36">
        <f>SUMIFS(СВЦЭМ!$D$39:$D$782,СВЦЭМ!$A$39:$A$782,$A88,СВЦЭМ!$B$39:$B$782,S$83)+'СЕТ СН'!$H$11+СВЦЭМ!$D$10+'СЕТ СН'!$H$6-'СЕТ СН'!$H$23</f>
        <v>2201.3414258900002</v>
      </c>
      <c r="T88" s="36">
        <f>SUMIFS(СВЦЭМ!$D$39:$D$782,СВЦЭМ!$A$39:$A$782,$A88,СВЦЭМ!$B$39:$B$782,T$83)+'СЕТ СН'!$H$11+СВЦЭМ!$D$10+'СЕТ СН'!$H$6-'СЕТ СН'!$H$23</f>
        <v>2153.58116324</v>
      </c>
      <c r="U88" s="36">
        <f>SUMIFS(СВЦЭМ!$D$39:$D$782,СВЦЭМ!$A$39:$A$782,$A88,СВЦЭМ!$B$39:$B$782,U$83)+'СЕТ СН'!$H$11+СВЦЭМ!$D$10+'СЕТ СН'!$H$6-'СЕТ СН'!$H$23</f>
        <v>2135.50159803</v>
      </c>
      <c r="V88" s="36">
        <f>SUMIFS(СВЦЭМ!$D$39:$D$782,СВЦЭМ!$A$39:$A$782,$A88,СВЦЭМ!$B$39:$B$782,V$83)+'СЕТ СН'!$H$11+СВЦЭМ!$D$10+'СЕТ СН'!$H$6-'СЕТ СН'!$H$23</f>
        <v>2113.9291213699998</v>
      </c>
      <c r="W88" s="36">
        <f>SUMIFS(СВЦЭМ!$D$39:$D$782,СВЦЭМ!$A$39:$A$782,$A88,СВЦЭМ!$B$39:$B$782,W$83)+'СЕТ СН'!$H$11+СВЦЭМ!$D$10+'СЕТ СН'!$H$6-'СЕТ СН'!$H$23</f>
        <v>2088.6454354899997</v>
      </c>
      <c r="X88" s="36">
        <f>SUMIFS(СВЦЭМ!$D$39:$D$782,СВЦЭМ!$A$39:$A$782,$A88,СВЦЭМ!$B$39:$B$782,X$83)+'СЕТ СН'!$H$11+СВЦЭМ!$D$10+'СЕТ СН'!$H$6-'СЕТ СН'!$H$23</f>
        <v>2144.69649454</v>
      </c>
      <c r="Y88" s="36">
        <f>SUMIFS(СВЦЭМ!$D$39:$D$782,СВЦЭМ!$A$39:$A$782,$A88,СВЦЭМ!$B$39:$B$782,Y$83)+'СЕТ СН'!$H$11+СВЦЭМ!$D$10+'СЕТ СН'!$H$6-'СЕТ СН'!$H$23</f>
        <v>2172.5638067899999</v>
      </c>
    </row>
    <row r="89" spans="1:27" ht="15.75" x14ac:dyDescent="0.2">
      <c r="A89" s="35">
        <f t="shared" si="2"/>
        <v>45052</v>
      </c>
      <c r="B89" s="36">
        <f>SUMIFS(СВЦЭМ!$D$39:$D$782,СВЦЭМ!$A$39:$A$782,$A89,СВЦЭМ!$B$39:$B$782,B$83)+'СЕТ СН'!$H$11+СВЦЭМ!$D$10+'СЕТ СН'!$H$6-'СЕТ СН'!$H$23</f>
        <v>2155.7057321800003</v>
      </c>
      <c r="C89" s="36">
        <f>SUMIFS(СВЦЭМ!$D$39:$D$782,СВЦЭМ!$A$39:$A$782,$A89,СВЦЭМ!$B$39:$B$782,C$83)+'СЕТ СН'!$H$11+СВЦЭМ!$D$10+'СЕТ СН'!$H$6-'СЕТ СН'!$H$23</f>
        <v>2276.2524344600001</v>
      </c>
      <c r="D89" s="36">
        <f>SUMIFS(СВЦЭМ!$D$39:$D$782,СВЦЭМ!$A$39:$A$782,$A89,СВЦЭМ!$B$39:$B$782,D$83)+'СЕТ СН'!$H$11+СВЦЭМ!$D$10+'СЕТ СН'!$H$6-'СЕТ СН'!$H$23</f>
        <v>2345.6141005999998</v>
      </c>
      <c r="E89" s="36">
        <f>SUMIFS(СВЦЭМ!$D$39:$D$782,СВЦЭМ!$A$39:$A$782,$A89,СВЦЭМ!$B$39:$B$782,E$83)+'СЕТ СН'!$H$11+СВЦЭМ!$D$10+'СЕТ СН'!$H$6-'СЕТ СН'!$H$23</f>
        <v>2335.0937703</v>
      </c>
      <c r="F89" s="36">
        <f>SUMIFS(СВЦЭМ!$D$39:$D$782,СВЦЭМ!$A$39:$A$782,$A89,СВЦЭМ!$B$39:$B$782,F$83)+'СЕТ СН'!$H$11+СВЦЭМ!$D$10+'СЕТ СН'!$H$6-'СЕТ СН'!$H$23</f>
        <v>2333.1072876899998</v>
      </c>
      <c r="G89" s="36">
        <f>SUMIFS(СВЦЭМ!$D$39:$D$782,СВЦЭМ!$A$39:$A$782,$A89,СВЦЭМ!$B$39:$B$782,G$83)+'СЕТ СН'!$H$11+СВЦЭМ!$D$10+'СЕТ СН'!$H$6-'СЕТ СН'!$H$23</f>
        <v>2332.4225422199997</v>
      </c>
      <c r="H89" s="36">
        <f>SUMIFS(СВЦЭМ!$D$39:$D$782,СВЦЭМ!$A$39:$A$782,$A89,СВЦЭМ!$B$39:$B$782,H$83)+'СЕТ СН'!$H$11+СВЦЭМ!$D$10+'СЕТ СН'!$H$6-'СЕТ СН'!$H$23</f>
        <v>2325.2491509299998</v>
      </c>
      <c r="I89" s="36">
        <f>SUMIFS(СВЦЭМ!$D$39:$D$782,СВЦЭМ!$A$39:$A$782,$A89,СВЦЭМ!$B$39:$B$782,I$83)+'СЕТ СН'!$H$11+СВЦЭМ!$D$10+'СЕТ СН'!$H$6-'СЕТ СН'!$H$23</f>
        <v>2246.8869756300001</v>
      </c>
      <c r="J89" s="36">
        <f>SUMIFS(СВЦЭМ!$D$39:$D$782,СВЦЭМ!$A$39:$A$782,$A89,СВЦЭМ!$B$39:$B$782,J$83)+'СЕТ СН'!$H$11+СВЦЭМ!$D$10+'СЕТ СН'!$H$6-'СЕТ СН'!$H$23</f>
        <v>2166.4098987699999</v>
      </c>
      <c r="K89" s="36">
        <f>SUMIFS(СВЦЭМ!$D$39:$D$782,СВЦЭМ!$A$39:$A$782,$A89,СВЦЭМ!$B$39:$B$782,K$83)+'СЕТ СН'!$H$11+СВЦЭМ!$D$10+'СЕТ СН'!$H$6-'СЕТ СН'!$H$23</f>
        <v>2091.3573459600002</v>
      </c>
      <c r="L89" s="36">
        <f>SUMIFS(СВЦЭМ!$D$39:$D$782,СВЦЭМ!$A$39:$A$782,$A89,СВЦЭМ!$B$39:$B$782,L$83)+'СЕТ СН'!$H$11+СВЦЭМ!$D$10+'СЕТ СН'!$H$6-'СЕТ СН'!$H$23</f>
        <v>2085.6280343200001</v>
      </c>
      <c r="M89" s="36">
        <f>SUMIFS(СВЦЭМ!$D$39:$D$782,СВЦЭМ!$A$39:$A$782,$A89,СВЦЭМ!$B$39:$B$782,M$83)+'СЕТ СН'!$H$11+СВЦЭМ!$D$10+'СЕТ СН'!$H$6-'СЕТ СН'!$H$23</f>
        <v>2082.85434197</v>
      </c>
      <c r="N89" s="36">
        <f>SUMIFS(СВЦЭМ!$D$39:$D$782,СВЦЭМ!$A$39:$A$782,$A89,СВЦЭМ!$B$39:$B$782,N$83)+'СЕТ СН'!$H$11+СВЦЭМ!$D$10+'СЕТ СН'!$H$6-'СЕТ СН'!$H$23</f>
        <v>2118.5369391100003</v>
      </c>
      <c r="O89" s="36">
        <f>SUMIFS(СВЦЭМ!$D$39:$D$782,СВЦЭМ!$A$39:$A$782,$A89,СВЦЭМ!$B$39:$B$782,O$83)+'СЕТ СН'!$H$11+СВЦЭМ!$D$10+'СЕТ СН'!$H$6-'СЕТ СН'!$H$23</f>
        <v>2120.2345775100002</v>
      </c>
      <c r="P89" s="36">
        <f>SUMIFS(СВЦЭМ!$D$39:$D$782,СВЦЭМ!$A$39:$A$782,$A89,СВЦЭМ!$B$39:$B$782,P$83)+'СЕТ СН'!$H$11+СВЦЭМ!$D$10+'СЕТ СН'!$H$6-'СЕТ СН'!$H$23</f>
        <v>2125.5589926700004</v>
      </c>
      <c r="Q89" s="36">
        <f>SUMIFS(СВЦЭМ!$D$39:$D$782,СВЦЭМ!$A$39:$A$782,$A89,СВЦЭМ!$B$39:$B$782,Q$83)+'СЕТ СН'!$H$11+СВЦЭМ!$D$10+'СЕТ СН'!$H$6-'СЕТ СН'!$H$23</f>
        <v>2092.6751780900004</v>
      </c>
      <c r="R89" s="36">
        <f>SUMIFS(СВЦЭМ!$D$39:$D$782,СВЦЭМ!$A$39:$A$782,$A89,СВЦЭМ!$B$39:$B$782,R$83)+'СЕТ СН'!$H$11+СВЦЭМ!$D$10+'СЕТ СН'!$H$6-'СЕТ СН'!$H$23</f>
        <v>2014.7072511400002</v>
      </c>
      <c r="S89" s="36">
        <f>SUMIFS(СВЦЭМ!$D$39:$D$782,СВЦЭМ!$A$39:$A$782,$A89,СВЦЭМ!$B$39:$B$782,S$83)+'СЕТ СН'!$H$11+СВЦЭМ!$D$10+'СЕТ СН'!$H$6-'СЕТ СН'!$H$23</f>
        <v>1828.91496568</v>
      </c>
      <c r="T89" s="36">
        <f>SUMIFS(СВЦЭМ!$D$39:$D$782,СВЦЭМ!$A$39:$A$782,$A89,СВЦЭМ!$B$39:$B$782,T$83)+'СЕТ СН'!$H$11+СВЦЭМ!$D$10+'СЕТ СН'!$H$6-'СЕТ СН'!$H$23</f>
        <v>1683.97878861</v>
      </c>
      <c r="U89" s="36">
        <f>SUMIFS(СВЦЭМ!$D$39:$D$782,СВЦЭМ!$A$39:$A$782,$A89,СВЦЭМ!$B$39:$B$782,U$83)+'СЕТ СН'!$H$11+СВЦЭМ!$D$10+'СЕТ СН'!$H$6-'СЕТ СН'!$H$23</f>
        <v>1688.7686547200001</v>
      </c>
      <c r="V89" s="36">
        <f>SUMIFS(СВЦЭМ!$D$39:$D$782,СВЦЭМ!$A$39:$A$782,$A89,СВЦЭМ!$B$39:$B$782,V$83)+'СЕТ СН'!$H$11+СВЦЭМ!$D$10+'СЕТ СН'!$H$6-'СЕТ СН'!$H$23</f>
        <v>1671.69214706</v>
      </c>
      <c r="W89" s="36">
        <f>SUMIFS(СВЦЭМ!$D$39:$D$782,СВЦЭМ!$A$39:$A$782,$A89,СВЦЭМ!$B$39:$B$782,W$83)+'СЕТ СН'!$H$11+СВЦЭМ!$D$10+'СЕТ СН'!$H$6-'СЕТ СН'!$H$23</f>
        <v>1664.9861813500002</v>
      </c>
      <c r="X89" s="36">
        <f>SUMIFS(СВЦЭМ!$D$39:$D$782,СВЦЭМ!$A$39:$A$782,$A89,СВЦЭМ!$B$39:$B$782,X$83)+'СЕТ СН'!$H$11+СВЦЭМ!$D$10+'СЕТ СН'!$H$6-'СЕТ СН'!$H$23</f>
        <v>1863.13415513</v>
      </c>
      <c r="Y89" s="36">
        <f>SUMIFS(СВЦЭМ!$D$39:$D$782,СВЦЭМ!$A$39:$A$782,$A89,СВЦЭМ!$B$39:$B$782,Y$83)+'СЕТ СН'!$H$11+СВЦЭМ!$D$10+'СЕТ СН'!$H$6-'СЕТ СН'!$H$23</f>
        <v>2114.6388122500002</v>
      </c>
    </row>
    <row r="90" spans="1:27" ht="15.75" x14ac:dyDescent="0.2">
      <c r="A90" s="35">
        <f t="shared" si="2"/>
        <v>45053</v>
      </c>
      <c r="B90" s="36">
        <f>SUMIFS(СВЦЭМ!$D$39:$D$782,СВЦЭМ!$A$39:$A$782,$A90,СВЦЭМ!$B$39:$B$782,B$83)+'СЕТ СН'!$H$11+СВЦЭМ!$D$10+'СЕТ СН'!$H$6-'СЕТ СН'!$H$23</f>
        <v>2062.2965308600001</v>
      </c>
      <c r="C90" s="36">
        <f>SUMIFS(СВЦЭМ!$D$39:$D$782,СВЦЭМ!$A$39:$A$782,$A90,СВЦЭМ!$B$39:$B$782,C$83)+'СЕТ СН'!$H$11+СВЦЭМ!$D$10+'СЕТ СН'!$H$6-'СЕТ СН'!$H$23</f>
        <v>2144.3297379100004</v>
      </c>
      <c r="D90" s="36">
        <f>SUMIFS(СВЦЭМ!$D$39:$D$782,СВЦЭМ!$A$39:$A$782,$A90,СВЦЭМ!$B$39:$B$782,D$83)+'СЕТ СН'!$H$11+СВЦЭМ!$D$10+'СЕТ СН'!$H$6-'СЕТ СН'!$H$23</f>
        <v>2152.2335090300003</v>
      </c>
      <c r="E90" s="36">
        <f>SUMIFS(СВЦЭМ!$D$39:$D$782,СВЦЭМ!$A$39:$A$782,$A90,СВЦЭМ!$B$39:$B$782,E$83)+'СЕТ СН'!$H$11+СВЦЭМ!$D$10+'СЕТ СН'!$H$6-'СЕТ СН'!$H$23</f>
        <v>2195.4125093100001</v>
      </c>
      <c r="F90" s="36">
        <f>SUMIFS(СВЦЭМ!$D$39:$D$782,СВЦЭМ!$A$39:$A$782,$A90,СВЦЭМ!$B$39:$B$782,F$83)+'СЕТ СН'!$H$11+СВЦЭМ!$D$10+'СЕТ СН'!$H$6-'СЕТ СН'!$H$23</f>
        <v>2196.67460454</v>
      </c>
      <c r="G90" s="36">
        <f>SUMIFS(СВЦЭМ!$D$39:$D$782,СВЦЭМ!$A$39:$A$782,$A90,СВЦЭМ!$B$39:$B$782,G$83)+'СЕТ СН'!$H$11+СВЦЭМ!$D$10+'СЕТ СН'!$H$6-'СЕТ СН'!$H$23</f>
        <v>2174.3320910000002</v>
      </c>
      <c r="H90" s="36">
        <f>SUMIFS(СВЦЭМ!$D$39:$D$782,СВЦЭМ!$A$39:$A$782,$A90,СВЦЭМ!$B$39:$B$782,H$83)+'СЕТ СН'!$H$11+СВЦЭМ!$D$10+'СЕТ СН'!$H$6-'СЕТ СН'!$H$23</f>
        <v>2150.7602252799998</v>
      </c>
      <c r="I90" s="36">
        <f>SUMIFS(СВЦЭМ!$D$39:$D$782,СВЦЭМ!$A$39:$A$782,$A90,СВЦЭМ!$B$39:$B$782,I$83)+'СЕТ СН'!$H$11+СВЦЭМ!$D$10+'СЕТ СН'!$H$6-'СЕТ СН'!$H$23</f>
        <v>2117.30577077</v>
      </c>
      <c r="J90" s="36">
        <f>SUMIFS(СВЦЭМ!$D$39:$D$782,СВЦЭМ!$A$39:$A$782,$A90,СВЦЭМ!$B$39:$B$782,J$83)+'СЕТ СН'!$H$11+СВЦЭМ!$D$10+'СЕТ СН'!$H$6-'СЕТ СН'!$H$23</f>
        <v>2101.7413469000003</v>
      </c>
      <c r="K90" s="36">
        <f>SUMIFS(СВЦЭМ!$D$39:$D$782,СВЦЭМ!$A$39:$A$782,$A90,СВЦЭМ!$B$39:$B$782,K$83)+'СЕТ СН'!$H$11+СВЦЭМ!$D$10+'СЕТ СН'!$H$6-'СЕТ СН'!$H$23</f>
        <v>2005.4452928000001</v>
      </c>
      <c r="L90" s="36">
        <f>SUMIFS(СВЦЭМ!$D$39:$D$782,СВЦЭМ!$A$39:$A$782,$A90,СВЦЭМ!$B$39:$B$782,L$83)+'СЕТ СН'!$H$11+СВЦЭМ!$D$10+'СЕТ СН'!$H$6-'СЕТ СН'!$H$23</f>
        <v>2046.65361282</v>
      </c>
      <c r="M90" s="36">
        <f>SUMIFS(СВЦЭМ!$D$39:$D$782,СВЦЭМ!$A$39:$A$782,$A90,СВЦЭМ!$B$39:$B$782,M$83)+'СЕТ СН'!$H$11+СВЦЭМ!$D$10+'СЕТ СН'!$H$6-'СЕТ СН'!$H$23</f>
        <v>2049.3830035400001</v>
      </c>
      <c r="N90" s="36">
        <f>SUMIFS(СВЦЭМ!$D$39:$D$782,СВЦЭМ!$A$39:$A$782,$A90,СВЦЭМ!$B$39:$B$782,N$83)+'СЕТ СН'!$H$11+СВЦЭМ!$D$10+'СЕТ СН'!$H$6-'СЕТ СН'!$H$23</f>
        <v>2088.6004748200003</v>
      </c>
      <c r="O90" s="36">
        <f>SUMIFS(СВЦЭМ!$D$39:$D$782,СВЦЭМ!$A$39:$A$782,$A90,СВЦЭМ!$B$39:$B$782,O$83)+'СЕТ СН'!$H$11+СВЦЭМ!$D$10+'СЕТ СН'!$H$6-'СЕТ СН'!$H$23</f>
        <v>2111.3581069100001</v>
      </c>
      <c r="P90" s="36">
        <f>SUMIFS(СВЦЭМ!$D$39:$D$782,СВЦЭМ!$A$39:$A$782,$A90,СВЦЭМ!$B$39:$B$782,P$83)+'СЕТ СН'!$H$11+СВЦЭМ!$D$10+'СЕТ СН'!$H$6-'СЕТ СН'!$H$23</f>
        <v>2124.3559355900002</v>
      </c>
      <c r="Q90" s="36">
        <f>SUMIFS(СВЦЭМ!$D$39:$D$782,СВЦЭМ!$A$39:$A$782,$A90,СВЦЭМ!$B$39:$B$782,Q$83)+'СЕТ СН'!$H$11+СВЦЭМ!$D$10+'СЕТ СН'!$H$6-'СЕТ СН'!$H$23</f>
        <v>2128.5399132700004</v>
      </c>
      <c r="R90" s="36">
        <f>SUMIFS(СВЦЭМ!$D$39:$D$782,СВЦЭМ!$A$39:$A$782,$A90,СВЦЭМ!$B$39:$B$782,R$83)+'СЕТ СН'!$H$11+СВЦЭМ!$D$10+'СЕТ СН'!$H$6-'СЕТ СН'!$H$23</f>
        <v>2092.7939926400004</v>
      </c>
      <c r="S90" s="36">
        <f>SUMIFS(СВЦЭМ!$D$39:$D$782,СВЦЭМ!$A$39:$A$782,$A90,СВЦЭМ!$B$39:$B$782,S$83)+'СЕТ СН'!$H$11+СВЦЭМ!$D$10+'СЕТ СН'!$H$6-'СЕТ СН'!$H$23</f>
        <v>2085.2331372999997</v>
      </c>
      <c r="T90" s="36">
        <f>SUMIFS(СВЦЭМ!$D$39:$D$782,СВЦЭМ!$A$39:$A$782,$A90,СВЦЭМ!$B$39:$B$782,T$83)+'СЕТ СН'!$H$11+СВЦЭМ!$D$10+'СЕТ СН'!$H$6-'СЕТ СН'!$H$23</f>
        <v>2027.2300508200001</v>
      </c>
      <c r="U90" s="36">
        <f>SUMIFS(СВЦЭМ!$D$39:$D$782,СВЦЭМ!$A$39:$A$782,$A90,СВЦЭМ!$B$39:$B$782,U$83)+'СЕТ СН'!$H$11+СВЦЭМ!$D$10+'СЕТ СН'!$H$6-'СЕТ СН'!$H$23</f>
        <v>2036.3086663300001</v>
      </c>
      <c r="V90" s="36">
        <f>SUMIFS(СВЦЭМ!$D$39:$D$782,СВЦЭМ!$A$39:$A$782,$A90,СВЦЭМ!$B$39:$B$782,V$83)+'СЕТ СН'!$H$11+СВЦЭМ!$D$10+'СЕТ СН'!$H$6-'СЕТ СН'!$H$23</f>
        <v>2044.91907661</v>
      </c>
      <c r="W90" s="36">
        <f>SUMIFS(СВЦЭМ!$D$39:$D$782,СВЦЭМ!$A$39:$A$782,$A90,СВЦЭМ!$B$39:$B$782,W$83)+'СЕТ СН'!$H$11+СВЦЭМ!$D$10+'СЕТ СН'!$H$6-'СЕТ СН'!$H$23</f>
        <v>2021.64959318</v>
      </c>
      <c r="X90" s="36">
        <f>SUMIFS(СВЦЭМ!$D$39:$D$782,СВЦЭМ!$A$39:$A$782,$A90,СВЦЭМ!$B$39:$B$782,X$83)+'СЕТ СН'!$H$11+СВЦЭМ!$D$10+'СЕТ СН'!$H$6-'СЕТ СН'!$H$23</f>
        <v>2052.8275563699999</v>
      </c>
      <c r="Y90" s="36">
        <f>SUMIFS(СВЦЭМ!$D$39:$D$782,СВЦЭМ!$A$39:$A$782,$A90,СВЦЭМ!$B$39:$B$782,Y$83)+'СЕТ СН'!$H$11+СВЦЭМ!$D$10+'СЕТ СН'!$H$6-'СЕТ СН'!$H$23</f>
        <v>2067.2714457800002</v>
      </c>
    </row>
    <row r="91" spans="1:27" ht="15.75" x14ac:dyDescent="0.2">
      <c r="A91" s="35">
        <f t="shared" si="2"/>
        <v>45054</v>
      </c>
      <c r="B91" s="36">
        <f>SUMIFS(СВЦЭМ!$D$39:$D$782,СВЦЭМ!$A$39:$A$782,$A91,СВЦЭМ!$B$39:$B$782,B$83)+'СЕТ СН'!$H$11+СВЦЭМ!$D$10+'СЕТ СН'!$H$6-'СЕТ СН'!$H$23</f>
        <v>2054.0957379299998</v>
      </c>
      <c r="C91" s="36">
        <f>SUMIFS(СВЦЭМ!$D$39:$D$782,СВЦЭМ!$A$39:$A$782,$A91,СВЦЭМ!$B$39:$B$782,C$83)+'СЕТ СН'!$H$11+СВЦЭМ!$D$10+'СЕТ СН'!$H$6-'СЕТ СН'!$H$23</f>
        <v>2106.26870027</v>
      </c>
      <c r="D91" s="36">
        <f>SUMIFS(СВЦЭМ!$D$39:$D$782,СВЦЭМ!$A$39:$A$782,$A91,СВЦЭМ!$B$39:$B$782,D$83)+'СЕТ СН'!$H$11+СВЦЭМ!$D$10+'СЕТ СН'!$H$6-'СЕТ СН'!$H$23</f>
        <v>2184.01055344</v>
      </c>
      <c r="E91" s="36">
        <f>SUMIFS(СВЦЭМ!$D$39:$D$782,СВЦЭМ!$A$39:$A$782,$A91,СВЦЭМ!$B$39:$B$782,E$83)+'СЕТ СН'!$H$11+СВЦЭМ!$D$10+'СЕТ СН'!$H$6-'СЕТ СН'!$H$23</f>
        <v>2213.1327527200001</v>
      </c>
      <c r="F91" s="36">
        <f>SUMIFS(СВЦЭМ!$D$39:$D$782,СВЦЭМ!$A$39:$A$782,$A91,СВЦЭМ!$B$39:$B$782,F$83)+'СЕТ СН'!$H$11+СВЦЭМ!$D$10+'СЕТ СН'!$H$6-'СЕТ СН'!$H$23</f>
        <v>2224.6519614500003</v>
      </c>
      <c r="G91" s="36">
        <f>SUMIFS(СВЦЭМ!$D$39:$D$782,СВЦЭМ!$A$39:$A$782,$A91,СВЦЭМ!$B$39:$B$782,G$83)+'СЕТ СН'!$H$11+СВЦЭМ!$D$10+'СЕТ СН'!$H$6-'СЕТ СН'!$H$23</f>
        <v>2189.82363622</v>
      </c>
      <c r="H91" s="36">
        <f>SUMIFS(СВЦЭМ!$D$39:$D$782,СВЦЭМ!$A$39:$A$782,$A91,СВЦЭМ!$B$39:$B$782,H$83)+'СЕТ СН'!$H$11+СВЦЭМ!$D$10+'СЕТ СН'!$H$6-'СЕТ СН'!$H$23</f>
        <v>2176.6660083400002</v>
      </c>
      <c r="I91" s="36">
        <f>SUMIFS(СВЦЭМ!$D$39:$D$782,СВЦЭМ!$A$39:$A$782,$A91,СВЦЭМ!$B$39:$B$782,I$83)+'СЕТ СН'!$H$11+СВЦЭМ!$D$10+'СЕТ СН'!$H$6-'СЕТ СН'!$H$23</f>
        <v>2115.3430507900002</v>
      </c>
      <c r="J91" s="36">
        <f>SUMIFS(СВЦЭМ!$D$39:$D$782,СВЦЭМ!$A$39:$A$782,$A91,СВЦЭМ!$B$39:$B$782,J$83)+'СЕТ СН'!$H$11+СВЦЭМ!$D$10+'СЕТ СН'!$H$6-'СЕТ СН'!$H$23</f>
        <v>2087.1048525599999</v>
      </c>
      <c r="K91" s="36">
        <f>SUMIFS(СВЦЭМ!$D$39:$D$782,СВЦЭМ!$A$39:$A$782,$A91,СВЦЭМ!$B$39:$B$782,K$83)+'СЕТ СН'!$H$11+СВЦЭМ!$D$10+'СЕТ СН'!$H$6-'СЕТ СН'!$H$23</f>
        <v>2046.7051508700001</v>
      </c>
      <c r="L91" s="36">
        <f>SUMIFS(СВЦЭМ!$D$39:$D$782,СВЦЭМ!$A$39:$A$782,$A91,СВЦЭМ!$B$39:$B$782,L$83)+'СЕТ СН'!$H$11+СВЦЭМ!$D$10+'СЕТ СН'!$H$6-'СЕТ СН'!$H$23</f>
        <v>2022.4090269800001</v>
      </c>
      <c r="M91" s="36">
        <f>SUMIFS(СВЦЭМ!$D$39:$D$782,СВЦЭМ!$A$39:$A$782,$A91,СВЦЭМ!$B$39:$B$782,M$83)+'СЕТ СН'!$H$11+СВЦЭМ!$D$10+'СЕТ СН'!$H$6-'СЕТ СН'!$H$23</f>
        <v>1966.7546377800002</v>
      </c>
      <c r="N91" s="36">
        <f>SUMIFS(СВЦЭМ!$D$39:$D$782,СВЦЭМ!$A$39:$A$782,$A91,СВЦЭМ!$B$39:$B$782,N$83)+'СЕТ СН'!$H$11+СВЦЭМ!$D$10+'СЕТ СН'!$H$6-'СЕТ СН'!$H$23</f>
        <v>2022.6414034000002</v>
      </c>
      <c r="O91" s="36">
        <f>SUMIFS(СВЦЭМ!$D$39:$D$782,СВЦЭМ!$A$39:$A$782,$A91,СВЦЭМ!$B$39:$B$782,O$83)+'СЕТ СН'!$H$11+СВЦЭМ!$D$10+'СЕТ СН'!$H$6-'СЕТ СН'!$H$23</f>
        <v>2027.9420832400001</v>
      </c>
      <c r="P91" s="36">
        <f>SUMIFS(СВЦЭМ!$D$39:$D$782,СВЦЭМ!$A$39:$A$782,$A91,СВЦЭМ!$B$39:$B$782,P$83)+'СЕТ СН'!$H$11+СВЦЭМ!$D$10+'СЕТ СН'!$H$6-'СЕТ СН'!$H$23</f>
        <v>2031.48361146</v>
      </c>
      <c r="Q91" s="36">
        <f>SUMIFS(СВЦЭМ!$D$39:$D$782,СВЦЭМ!$A$39:$A$782,$A91,СВЦЭМ!$B$39:$B$782,Q$83)+'СЕТ СН'!$H$11+СВЦЭМ!$D$10+'СЕТ СН'!$H$6-'СЕТ СН'!$H$23</f>
        <v>2030.32851671</v>
      </c>
      <c r="R91" s="36">
        <f>SUMIFS(СВЦЭМ!$D$39:$D$782,СВЦЭМ!$A$39:$A$782,$A91,СВЦЭМ!$B$39:$B$782,R$83)+'СЕТ СН'!$H$11+СВЦЭМ!$D$10+'СЕТ СН'!$H$6-'СЕТ СН'!$H$23</f>
        <v>2021.36191104</v>
      </c>
      <c r="S91" s="36">
        <f>SUMIFS(СВЦЭМ!$D$39:$D$782,СВЦЭМ!$A$39:$A$782,$A91,СВЦЭМ!$B$39:$B$782,S$83)+'СЕТ СН'!$H$11+СВЦЭМ!$D$10+'СЕТ СН'!$H$6-'СЕТ СН'!$H$23</f>
        <v>1998.9665338</v>
      </c>
      <c r="T91" s="36">
        <f>SUMIFS(СВЦЭМ!$D$39:$D$782,СВЦЭМ!$A$39:$A$782,$A91,СВЦЭМ!$B$39:$B$782,T$83)+'СЕТ СН'!$H$11+СВЦЭМ!$D$10+'СЕТ СН'!$H$6-'СЕТ СН'!$H$23</f>
        <v>1965.0296018700001</v>
      </c>
      <c r="U91" s="36">
        <f>SUMIFS(СВЦЭМ!$D$39:$D$782,СВЦЭМ!$A$39:$A$782,$A91,СВЦЭМ!$B$39:$B$782,U$83)+'СЕТ СН'!$H$11+СВЦЭМ!$D$10+'СЕТ СН'!$H$6-'СЕТ СН'!$H$23</f>
        <v>1953.4184264</v>
      </c>
      <c r="V91" s="36">
        <f>SUMIFS(СВЦЭМ!$D$39:$D$782,СВЦЭМ!$A$39:$A$782,$A91,СВЦЭМ!$B$39:$B$782,V$83)+'СЕТ СН'!$H$11+СВЦЭМ!$D$10+'СЕТ СН'!$H$6-'СЕТ СН'!$H$23</f>
        <v>1968.9943508400002</v>
      </c>
      <c r="W91" s="36">
        <f>SUMIFS(СВЦЭМ!$D$39:$D$782,СВЦЭМ!$A$39:$A$782,$A91,СВЦЭМ!$B$39:$B$782,W$83)+'СЕТ СН'!$H$11+СВЦЭМ!$D$10+'СЕТ СН'!$H$6-'СЕТ СН'!$H$23</f>
        <v>1966.6309383500002</v>
      </c>
      <c r="X91" s="36">
        <f>SUMIFS(СВЦЭМ!$D$39:$D$782,СВЦЭМ!$A$39:$A$782,$A91,СВЦЭМ!$B$39:$B$782,X$83)+'СЕТ СН'!$H$11+СВЦЭМ!$D$10+'СЕТ СН'!$H$6-'СЕТ СН'!$H$23</f>
        <v>2006.2118583600002</v>
      </c>
      <c r="Y91" s="36">
        <f>SUMIFS(СВЦЭМ!$D$39:$D$782,СВЦЭМ!$A$39:$A$782,$A91,СВЦЭМ!$B$39:$B$782,Y$83)+'СЕТ СН'!$H$11+СВЦЭМ!$D$10+'СЕТ СН'!$H$6-'СЕТ СН'!$H$23</f>
        <v>1988.6481169800002</v>
      </c>
    </row>
    <row r="92" spans="1:27" ht="15.75" x14ac:dyDescent="0.2">
      <c r="A92" s="35">
        <f t="shared" si="2"/>
        <v>45055</v>
      </c>
      <c r="B92" s="36">
        <f>SUMIFS(СВЦЭМ!$D$39:$D$782,СВЦЭМ!$A$39:$A$782,$A92,СВЦЭМ!$B$39:$B$782,B$83)+'СЕТ СН'!$H$11+СВЦЭМ!$D$10+'СЕТ СН'!$H$6-'СЕТ СН'!$H$23</f>
        <v>2131.5947003199999</v>
      </c>
      <c r="C92" s="36">
        <f>SUMIFS(СВЦЭМ!$D$39:$D$782,СВЦЭМ!$A$39:$A$782,$A92,СВЦЭМ!$B$39:$B$782,C$83)+'СЕТ СН'!$H$11+СВЦЭМ!$D$10+'СЕТ СН'!$H$6-'СЕТ СН'!$H$23</f>
        <v>2138.9203446299998</v>
      </c>
      <c r="D92" s="36">
        <f>SUMIFS(СВЦЭМ!$D$39:$D$782,СВЦЭМ!$A$39:$A$782,$A92,СВЦЭМ!$B$39:$B$782,D$83)+'СЕТ СН'!$H$11+СВЦЭМ!$D$10+'СЕТ СН'!$H$6-'СЕТ СН'!$H$23</f>
        <v>2180.8013443500004</v>
      </c>
      <c r="E92" s="36">
        <f>SUMIFS(СВЦЭМ!$D$39:$D$782,СВЦЭМ!$A$39:$A$782,$A92,СВЦЭМ!$B$39:$B$782,E$83)+'СЕТ СН'!$H$11+СВЦЭМ!$D$10+'СЕТ СН'!$H$6-'СЕТ СН'!$H$23</f>
        <v>2175.4745741500001</v>
      </c>
      <c r="F92" s="36">
        <f>SUMIFS(СВЦЭМ!$D$39:$D$782,СВЦЭМ!$A$39:$A$782,$A92,СВЦЭМ!$B$39:$B$782,F$83)+'СЕТ СН'!$H$11+СВЦЭМ!$D$10+'СЕТ СН'!$H$6-'СЕТ СН'!$H$23</f>
        <v>2163.3487305899998</v>
      </c>
      <c r="G92" s="36">
        <f>SUMIFS(СВЦЭМ!$D$39:$D$782,СВЦЭМ!$A$39:$A$782,$A92,СВЦЭМ!$B$39:$B$782,G$83)+'СЕТ СН'!$H$11+СВЦЭМ!$D$10+'СЕТ СН'!$H$6-'СЕТ СН'!$H$23</f>
        <v>2178.2009205599998</v>
      </c>
      <c r="H92" s="36">
        <f>SUMIFS(СВЦЭМ!$D$39:$D$782,СВЦЭМ!$A$39:$A$782,$A92,СВЦЭМ!$B$39:$B$782,H$83)+'СЕТ СН'!$H$11+СВЦЭМ!$D$10+'СЕТ СН'!$H$6-'СЕТ СН'!$H$23</f>
        <v>2214.6319889300003</v>
      </c>
      <c r="I92" s="36">
        <f>SUMIFS(СВЦЭМ!$D$39:$D$782,СВЦЭМ!$A$39:$A$782,$A92,СВЦЭМ!$B$39:$B$782,I$83)+'СЕТ СН'!$H$11+СВЦЭМ!$D$10+'СЕТ СН'!$H$6-'СЕТ СН'!$H$23</f>
        <v>2199.95974019</v>
      </c>
      <c r="J92" s="36">
        <f>SUMIFS(СВЦЭМ!$D$39:$D$782,СВЦЭМ!$A$39:$A$782,$A92,СВЦЭМ!$B$39:$B$782,J$83)+'СЕТ СН'!$H$11+СВЦЭМ!$D$10+'СЕТ СН'!$H$6-'СЕТ СН'!$H$23</f>
        <v>2158.8138830899998</v>
      </c>
      <c r="K92" s="36">
        <f>SUMIFS(СВЦЭМ!$D$39:$D$782,СВЦЭМ!$A$39:$A$782,$A92,СВЦЭМ!$B$39:$B$782,K$83)+'СЕТ СН'!$H$11+СВЦЭМ!$D$10+'СЕТ СН'!$H$6-'СЕТ СН'!$H$23</f>
        <v>2085.2862875600003</v>
      </c>
      <c r="L92" s="36">
        <f>SUMIFS(СВЦЭМ!$D$39:$D$782,СВЦЭМ!$A$39:$A$782,$A92,СВЦЭМ!$B$39:$B$782,L$83)+'СЕТ СН'!$H$11+СВЦЭМ!$D$10+'СЕТ СН'!$H$6-'СЕТ СН'!$H$23</f>
        <v>2056.4150483200001</v>
      </c>
      <c r="M92" s="36">
        <f>SUMIFS(СВЦЭМ!$D$39:$D$782,СВЦЭМ!$A$39:$A$782,$A92,СВЦЭМ!$B$39:$B$782,M$83)+'СЕТ СН'!$H$11+СВЦЭМ!$D$10+'СЕТ СН'!$H$6-'СЕТ СН'!$H$23</f>
        <v>2039.47299441</v>
      </c>
      <c r="N92" s="36">
        <f>SUMIFS(СВЦЭМ!$D$39:$D$782,СВЦЭМ!$A$39:$A$782,$A92,СВЦЭМ!$B$39:$B$782,N$83)+'СЕТ СН'!$H$11+СВЦЭМ!$D$10+'СЕТ СН'!$H$6-'СЕТ СН'!$H$23</f>
        <v>2067.0790736400004</v>
      </c>
      <c r="O92" s="36">
        <f>SUMIFS(СВЦЭМ!$D$39:$D$782,СВЦЭМ!$A$39:$A$782,$A92,СВЦЭМ!$B$39:$B$782,O$83)+'СЕТ СН'!$H$11+СВЦЭМ!$D$10+'СЕТ СН'!$H$6-'СЕТ СН'!$H$23</f>
        <v>2086.46981314</v>
      </c>
      <c r="P92" s="36">
        <f>SUMIFS(СВЦЭМ!$D$39:$D$782,СВЦЭМ!$A$39:$A$782,$A92,СВЦЭМ!$B$39:$B$782,P$83)+'СЕТ СН'!$H$11+СВЦЭМ!$D$10+'СЕТ СН'!$H$6-'СЕТ СН'!$H$23</f>
        <v>2103.6239284800004</v>
      </c>
      <c r="Q92" s="36">
        <f>SUMIFS(СВЦЭМ!$D$39:$D$782,СВЦЭМ!$A$39:$A$782,$A92,СВЦЭМ!$B$39:$B$782,Q$83)+'СЕТ СН'!$H$11+СВЦЭМ!$D$10+'СЕТ СН'!$H$6-'СЕТ СН'!$H$23</f>
        <v>2119.2551159100003</v>
      </c>
      <c r="R92" s="36">
        <f>SUMIFS(СВЦЭМ!$D$39:$D$782,СВЦЭМ!$A$39:$A$782,$A92,СВЦЭМ!$B$39:$B$782,R$83)+'СЕТ СН'!$H$11+СВЦЭМ!$D$10+'СЕТ СН'!$H$6-'СЕТ СН'!$H$23</f>
        <v>2117.2959526</v>
      </c>
      <c r="S92" s="36">
        <f>SUMIFS(СВЦЭМ!$D$39:$D$782,СВЦЭМ!$A$39:$A$782,$A92,СВЦЭМ!$B$39:$B$782,S$83)+'СЕТ СН'!$H$11+СВЦЭМ!$D$10+'СЕТ СН'!$H$6-'СЕТ СН'!$H$23</f>
        <v>2079.0957548400002</v>
      </c>
      <c r="T92" s="36">
        <f>SUMIFS(СВЦЭМ!$D$39:$D$782,СВЦЭМ!$A$39:$A$782,$A92,СВЦЭМ!$B$39:$B$782,T$83)+'СЕТ СН'!$H$11+СВЦЭМ!$D$10+'СЕТ СН'!$H$6-'СЕТ СН'!$H$23</f>
        <v>2039.4337911800001</v>
      </c>
      <c r="U92" s="36">
        <f>SUMIFS(СВЦЭМ!$D$39:$D$782,СВЦЭМ!$A$39:$A$782,$A92,СВЦЭМ!$B$39:$B$782,U$83)+'СЕТ СН'!$H$11+СВЦЭМ!$D$10+'СЕТ СН'!$H$6-'СЕТ СН'!$H$23</f>
        <v>2022.86757403</v>
      </c>
      <c r="V92" s="36">
        <f>SUMIFS(СВЦЭМ!$D$39:$D$782,СВЦЭМ!$A$39:$A$782,$A92,СВЦЭМ!$B$39:$B$782,V$83)+'СЕТ СН'!$H$11+СВЦЭМ!$D$10+'СЕТ СН'!$H$6-'СЕТ СН'!$H$23</f>
        <v>1984.88509948</v>
      </c>
      <c r="W92" s="36">
        <f>SUMIFS(СВЦЭМ!$D$39:$D$782,СВЦЭМ!$A$39:$A$782,$A92,СВЦЭМ!$B$39:$B$782,W$83)+'СЕТ СН'!$H$11+СВЦЭМ!$D$10+'СЕТ СН'!$H$6-'СЕТ СН'!$H$23</f>
        <v>1957.4519765800001</v>
      </c>
      <c r="X92" s="36">
        <f>SUMIFS(СВЦЭМ!$D$39:$D$782,СВЦЭМ!$A$39:$A$782,$A92,СВЦЭМ!$B$39:$B$782,X$83)+'СЕТ СН'!$H$11+СВЦЭМ!$D$10+'СЕТ СН'!$H$6-'СЕТ СН'!$H$23</f>
        <v>1989.82474886</v>
      </c>
      <c r="Y92" s="36">
        <f>SUMIFS(СВЦЭМ!$D$39:$D$782,СВЦЭМ!$A$39:$A$782,$A92,СВЦЭМ!$B$39:$B$782,Y$83)+'СЕТ СН'!$H$11+СВЦЭМ!$D$10+'СЕТ СН'!$H$6-'СЕТ СН'!$H$23</f>
        <v>2062.1634263599999</v>
      </c>
    </row>
    <row r="93" spans="1:27" ht="15.75" x14ac:dyDescent="0.2">
      <c r="A93" s="35">
        <f t="shared" si="2"/>
        <v>45056</v>
      </c>
      <c r="B93" s="36">
        <f>SUMIFS(СВЦЭМ!$D$39:$D$782,СВЦЭМ!$A$39:$A$782,$A93,СВЦЭМ!$B$39:$B$782,B$83)+'СЕТ СН'!$H$11+СВЦЭМ!$D$10+'СЕТ СН'!$H$6-'СЕТ СН'!$H$23</f>
        <v>2072.5670232900002</v>
      </c>
      <c r="C93" s="36">
        <f>SUMIFS(СВЦЭМ!$D$39:$D$782,СВЦЭМ!$A$39:$A$782,$A93,СВЦЭМ!$B$39:$B$782,C$83)+'СЕТ СН'!$H$11+СВЦЭМ!$D$10+'СЕТ СН'!$H$6-'СЕТ СН'!$H$23</f>
        <v>2103.7051470799997</v>
      </c>
      <c r="D93" s="36">
        <f>SUMIFS(СВЦЭМ!$D$39:$D$782,СВЦЭМ!$A$39:$A$782,$A93,СВЦЭМ!$B$39:$B$782,D$83)+'СЕТ СН'!$H$11+СВЦЭМ!$D$10+'СЕТ СН'!$H$6-'СЕТ СН'!$H$23</f>
        <v>2134.24527773</v>
      </c>
      <c r="E93" s="36">
        <f>SUMIFS(СВЦЭМ!$D$39:$D$782,СВЦЭМ!$A$39:$A$782,$A93,СВЦЭМ!$B$39:$B$782,E$83)+'СЕТ СН'!$H$11+СВЦЭМ!$D$10+'СЕТ СН'!$H$6-'СЕТ СН'!$H$23</f>
        <v>2145.6185765500004</v>
      </c>
      <c r="F93" s="36">
        <f>SUMIFS(СВЦЭМ!$D$39:$D$782,СВЦЭМ!$A$39:$A$782,$A93,СВЦЭМ!$B$39:$B$782,F$83)+'СЕТ СН'!$H$11+СВЦЭМ!$D$10+'СЕТ СН'!$H$6-'СЕТ СН'!$H$23</f>
        <v>2167.7538939400001</v>
      </c>
      <c r="G93" s="36">
        <f>SUMIFS(СВЦЭМ!$D$39:$D$782,СВЦЭМ!$A$39:$A$782,$A93,СВЦЭМ!$B$39:$B$782,G$83)+'СЕТ СН'!$H$11+СВЦЭМ!$D$10+'СЕТ СН'!$H$6-'СЕТ СН'!$H$23</f>
        <v>2191.8705124100002</v>
      </c>
      <c r="H93" s="36">
        <f>SUMIFS(СВЦЭМ!$D$39:$D$782,СВЦЭМ!$A$39:$A$782,$A93,СВЦЭМ!$B$39:$B$782,H$83)+'СЕТ СН'!$H$11+СВЦЭМ!$D$10+'СЕТ СН'!$H$6-'СЕТ СН'!$H$23</f>
        <v>2180.9798884399997</v>
      </c>
      <c r="I93" s="36">
        <f>SUMIFS(СВЦЭМ!$D$39:$D$782,СВЦЭМ!$A$39:$A$782,$A93,СВЦЭМ!$B$39:$B$782,I$83)+'СЕТ СН'!$H$11+СВЦЭМ!$D$10+'СЕТ СН'!$H$6-'СЕТ СН'!$H$23</f>
        <v>2127.57497496</v>
      </c>
      <c r="J93" s="36">
        <f>SUMIFS(СВЦЭМ!$D$39:$D$782,СВЦЭМ!$A$39:$A$782,$A93,СВЦЭМ!$B$39:$B$782,J$83)+'СЕТ СН'!$H$11+СВЦЭМ!$D$10+'СЕТ СН'!$H$6-'СЕТ СН'!$H$23</f>
        <v>2105.27296729</v>
      </c>
      <c r="K93" s="36">
        <f>SUMIFS(СВЦЭМ!$D$39:$D$782,СВЦЭМ!$A$39:$A$782,$A93,СВЦЭМ!$B$39:$B$782,K$83)+'СЕТ СН'!$H$11+СВЦЭМ!$D$10+'СЕТ СН'!$H$6-'СЕТ СН'!$H$23</f>
        <v>2067.9748480899998</v>
      </c>
      <c r="L93" s="36">
        <f>SUMIFS(СВЦЭМ!$D$39:$D$782,СВЦЭМ!$A$39:$A$782,$A93,СВЦЭМ!$B$39:$B$782,L$83)+'СЕТ СН'!$H$11+СВЦЭМ!$D$10+'СЕТ СН'!$H$6-'СЕТ СН'!$H$23</f>
        <v>2054.5236138400001</v>
      </c>
      <c r="M93" s="36">
        <f>SUMIFS(СВЦЭМ!$D$39:$D$782,СВЦЭМ!$A$39:$A$782,$A93,СВЦЭМ!$B$39:$B$782,M$83)+'СЕТ СН'!$H$11+СВЦЭМ!$D$10+'СЕТ СН'!$H$6-'СЕТ СН'!$H$23</f>
        <v>2075.6170188300002</v>
      </c>
      <c r="N93" s="36">
        <f>SUMIFS(СВЦЭМ!$D$39:$D$782,СВЦЭМ!$A$39:$A$782,$A93,СВЦЭМ!$B$39:$B$782,N$83)+'СЕТ СН'!$H$11+СВЦЭМ!$D$10+'СЕТ СН'!$H$6-'СЕТ СН'!$H$23</f>
        <v>2018.6324394200001</v>
      </c>
      <c r="O93" s="36">
        <f>SUMIFS(СВЦЭМ!$D$39:$D$782,СВЦЭМ!$A$39:$A$782,$A93,СВЦЭМ!$B$39:$B$782,O$83)+'СЕТ СН'!$H$11+СВЦЭМ!$D$10+'СЕТ СН'!$H$6-'СЕТ СН'!$H$23</f>
        <v>2142.2364846199998</v>
      </c>
      <c r="P93" s="36">
        <f>SUMIFS(СВЦЭМ!$D$39:$D$782,СВЦЭМ!$A$39:$A$782,$A93,СВЦЭМ!$B$39:$B$782,P$83)+'СЕТ СН'!$H$11+СВЦЭМ!$D$10+'СЕТ СН'!$H$6-'СЕТ СН'!$H$23</f>
        <v>2032.22980579</v>
      </c>
      <c r="Q93" s="36">
        <f>SUMIFS(СВЦЭМ!$D$39:$D$782,СВЦЭМ!$A$39:$A$782,$A93,СВЦЭМ!$B$39:$B$782,Q$83)+'СЕТ СН'!$H$11+СВЦЭМ!$D$10+'СЕТ СН'!$H$6-'СЕТ СН'!$H$23</f>
        <v>2153.4739066299999</v>
      </c>
      <c r="R93" s="36">
        <f>SUMIFS(СВЦЭМ!$D$39:$D$782,СВЦЭМ!$A$39:$A$782,$A93,СВЦЭМ!$B$39:$B$782,R$83)+'СЕТ СН'!$H$11+СВЦЭМ!$D$10+'СЕТ СН'!$H$6-'СЕТ СН'!$H$23</f>
        <v>1993.2883146300001</v>
      </c>
      <c r="S93" s="36">
        <f>SUMIFS(СВЦЭМ!$D$39:$D$782,СВЦЭМ!$A$39:$A$782,$A93,СВЦЭМ!$B$39:$B$782,S$83)+'СЕТ СН'!$H$11+СВЦЭМ!$D$10+'СЕТ СН'!$H$6-'СЕТ СН'!$H$23</f>
        <v>2105.89018012</v>
      </c>
      <c r="T93" s="36">
        <f>SUMIFS(СВЦЭМ!$D$39:$D$782,СВЦЭМ!$A$39:$A$782,$A93,СВЦЭМ!$B$39:$B$782,T$83)+'СЕТ СН'!$H$11+СВЦЭМ!$D$10+'СЕТ СН'!$H$6-'СЕТ СН'!$H$23</f>
        <v>2034.6923352700001</v>
      </c>
      <c r="U93" s="36">
        <f>SUMIFS(СВЦЭМ!$D$39:$D$782,СВЦЭМ!$A$39:$A$782,$A93,СВЦЭМ!$B$39:$B$782,U$83)+'СЕТ СН'!$H$11+СВЦЭМ!$D$10+'СЕТ СН'!$H$6-'СЕТ СН'!$H$23</f>
        <v>1982.9091229200001</v>
      </c>
      <c r="V93" s="36">
        <f>SUMIFS(СВЦЭМ!$D$39:$D$782,СВЦЭМ!$A$39:$A$782,$A93,СВЦЭМ!$B$39:$B$782,V$83)+'СЕТ СН'!$H$11+СВЦЭМ!$D$10+'СЕТ СН'!$H$6-'СЕТ СН'!$H$23</f>
        <v>1966.9995344900001</v>
      </c>
      <c r="W93" s="36">
        <f>SUMIFS(СВЦЭМ!$D$39:$D$782,СВЦЭМ!$A$39:$A$782,$A93,СВЦЭМ!$B$39:$B$782,W$83)+'СЕТ СН'!$H$11+СВЦЭМ!$D$10+'СЕТ СН'!$H$6-'СЕТ СН'!$H$23</f>
        <v>2004.7279859</v>
      </c>
      <c r="X93" s="36">
        <f>SUMIFS(СВЦЭМ!$D$39:$D$782,СВЦЭМ!$A$39:$A$782,$A93,СВЦЭМ!$B$39:$B$782,X$83)+'СЕТ СН'!$H$11+СВЦЭМ!$D$10+'СЕТ СН'!$H$6-'СЕТ СН'!$H$23</f>
        <v>2048.3748770500001</v>
      </c>
      <c r="Y93" s="36">
        <f>SUMIFS(СВЦЭМ!$D$39:$D$782,СВЦЭМ!$A$39:$A$782,$A93,СВЦЭМ!$B$39:$B$782,Y$83)+'СЕТ СН'!$H$11+СВЦЭМ!$D$10+'СЕТ СН'!$H$6-'СЕТ СН'!$H$23</f>
        <v>2056.3032179000002</v>
      </c>
    </row>
    <row r="94" spans="1:27" ht="15.75" x14ac:dyDescent="0.2">
      <c r="A94" s="35">
        <f t="shared" si="2"/>
        <v>45057</v>
      </c>
      <c r="B94" s="36">
        <f>SUMIFS(СВЦЭМ!$D$39:$D$782,СВЦЭМ!$A$39:$A$782,$A94,СВЦЭМ!$B$39:$B$782,B$83)+'СЕТ СН'!$H$11+СВЦЭМ!$D$10+'СЕТ СН'!$H$6-'СЕТ СН'!$H$23</f>
        <v>2092.4123504899999</v>
      </c>
      <c r="C94" s="36">
        <f>SUMIFS(СВЦЭМ!$D$39:$D$782,СВЦЭМ!$A$39:$A$782,$A94,СВЦЭМ!$B$39:$B$782,C$83)+'СЕТ СН'!$H$11+СВЦЭМ!$D$10+'СЕТ СН'!$H$6-'СЕТ СН'!$H$23</f>
        <v>2167.15121387</v>
      </c>
      <c r="D94" s="36">
        <f>SUMIFS(СВЦЭМ!$D$39:$D$782,СВЦЭМ!$A$39:$A$782,$A94,СВЦЭМ!$B$39:$B$782,D$83)+'СЕТ СН'!$H$11+СВЦЭМ!$D$10+'СЕТ СН'!$H$6-'СЕТ СН'!$H$23</f>
        <v>2242.0882513900001</v>
      </c>
      <c r="E94" s="36">
        <f>SUMIFS(СВЦЭМ!$D$39:$D$782,СВЦЭМ!$A$39:$A$782,$A94,СВЦЭМ!$B$39:$B$782,E$83)+'СЕТ СН'!$H$11+СВЦЭМ!$D$10+'СЕТ СН'!$H$6-'СЕТ СН'!$H$23</f>
        <v>2260.8204919300001</v>
      </c>
      <c r="F94" s="36">
        <f>SUMIFS(СВЦЭМ!$D$39:$D$782,СВЦЭМ!$A$39:$A$782,$A94,СВЦЭМ!$B$39:$B$782,F$83)+'СЕТ СН'!$H$11+СВЦЭМ!$D$10+'СЕТ СН'!$H$6-'СЕТ СН'!$H$23</f>
        <v>2168.80040822</v>
      </c>
      <c r="G94" s="36">
        <f>SUMIFS(СВЦЭМ!$D$39:$D$782,СВЦЭМ!$A$39:$A$782,$A94,СВЦЭМ!$B$39:$B$782,G$83)+'СЕТ СН'!$H$11+СВЦЭМ!$D$10+'СЕТ СН'!$H$6-'СЕТ СН'!$H$23</f>
        <v>2234.6599873699997</v>
      </c>
      <c r="H94" s="36">
        <f>SUMIFS(СВЦЭМ!$D$39:$D$782,СВЦЭМ!$A$39:$A$782,$A94,СВЦЭМ!$B$39:$B$782,H$83)+'СЕТ СН'!$H$11+СВЦЭМ!$D$10+'СЕТ СН'!$H$6-'СЕТ СН'!$H$23</f>
        <v>2158.0784590499998</v>
      </c>
      <c r="I94" s="36">
        <f>SUMIFS(СВЦЭМ!$D$39:$D$782,СВЦЭМ!$A$39:$A$782,$A94,СВЦЭМ!$B$39:$B$782,I$83)+'СЕТ СН'!$H$11+СВЦЭМ!$D$10+'СЕТ СН'!$H$6-'СЕТ СН'!$H$23</f>
        <v>2060.5762291800002</v>
      </c>
      <c r="J94" s="36">
        <f>SUMIFS(СВЦЭМ!$D$39:$D$782,СВЦЭМ!$A$39:$A$782,$A94,СВЦЭМ!$B$39:$B$782,J$83)+'СЕТ СН'!$H$11+СВЦЭМ!$D$10+'СЕТ СН'!$H$6-'СЕТ СН'!$H$23</f>
        <v>2014.94274881</v>
      </c>
      <c r="K94" s="36">
        <f>SUMIFS(СВЦЭМ!$D$39:$D$782,СВЦЭМ!$A$39:$A$782,$A94,СВЦЭМ!$B$39:$B$782,K$83)+'СЕТ СН'!$H$11+СВЦЭМ!$D$10+'СЕТ СН'!$H$6-'СЕТ СН'!$H$23</f>
        <v>1992.25984629</v>
      </c>
      <c r="L94" s="36">
        <f>SUMIFS(СВЦЭМ!$D$39:$D$782,СВЦЭМ!$A$39:$A$782,$A94,СВЦЭМ!$B$39:$B$782,L$83)+'СЕТ СН'!$H$11+СВЦЭМ!$D$10+'СЕТ СН'!$H$6-'СЕТ СН'!$H$23</f>
        <v>1999.62806153</v>
      </c>
      <c r="M94" s="36">
        <f>SUMIFS(СВЦЭМ!$D$39:$D$782,СВЦЭМ!$A$39:$A$782,$A94,СВЦЭМ!$B$39:$B$782,M$83)+'СЕТ СН'!$H$11+СВЦЭМ!$D$10+'СЕТ СН'!$H$6-'СЕТ СН'!$H$23</f>
        <v>1981.9207221200002</v>
      </c>
      <c r="N94" s="36">
        <f>SUMIFS(СВЦЭМ!$D$39:$D$782,СВЦЭМ!$A$39:$A$782,$A94,СВЦЭМ!$B$39:$B$782,N$83)+'СЕТ СН'!$H$11+СВЦЭМ!$D$10+'СЕТ СН'!$H$6-'СЕТ СН'!$H$23</f>
        <v>2044.2056439600001</v>
      </c>
      <c r="O94" s="36">
        <f>SUMIFS(СВЦЭМ!$D$39:$D$782,СВЦЭМ!$A$39:$A$782,$A94,СВЦЭМ!$B$39:$B$782,O$83)+'СЕТ СН'!$H$11+СВЦЭМ!$D$10+'СЕТ СН'!$H$6-'СЕТ СН'!$H$23</f>
        <v>2053.6588133200003</v>
      </c>
      <c r="P94" s="36">
        <f>SUMIFS(СВЦЭМ!$D$39:$D$782,СВЦЭМ!$A$39:$A$782,$A94,СВЦЭМ!$B$39:$B$782,P$83)+'СЕТ СН'!$H$11+СВЦЭМ!$D$10+'СЕТ СН'!$H$6-'СЕТ СН'!$H$23</f>
        <v>2053.9775386800002</v>
      </c>
      <c r="Q94" s="36">
        <f>SUMIFS(СВЦЭМ!$D$39:$D$782,СВЦЭМ!$A$39:$A$782,$A94,СВЦЭМ!$B$39:$B$782,Q$83)+'СЕТ СН'!$H$11+СВЦЭМ!$D$10+'СЕТ СН'!$H$6-'СЕТ СН'!$H$23</f>
        <v>2059.0407274999998</v>
      </c>
      <c r="R94" s="36">
        <f>SUMIFS(СВЦЭМ!$D$39:$D$782,СВЦЭМ!$A$39:$A$782,$A94,СВЦЭМ!$B$39:$B$782,R$83)+'СЕТ СН'!$H$11+СВЦЭМ!$D$10+'СЕТ СН'!$H$6-'СЕТ СН'!$H$23</f>
        <v>2047.7115656200001</v>
      </c>
      <c r="S94" s="36">
        <f>SUMIFS(СВЦЭМ!$D$39:$D$782,СВЦЭМ!$A$39:$A$782,$A94,СВЦЭМ!$B$39:$B$782,S$83)+'СЕТ СН'!$H$11+СВЦЭМ!$D$10+'СЕТ СН'!$H$6-'СЕТ СН'!$H$23</f>
        <v>1996.60427536</v>
      </c>
      <c r="T94" s="36">
        <f>SUMIFS(СВЦЭМ!$D$39:$D$782,СВЦЭМ!$A$39:$A$782,$A94,СВЦЭМ!$B$39:$B$782,T$83)+'СЕТ СН'!$H$11+СВЦЭМ!$D$10+'СЕТ СН'!$H$6-'СЕТ СН'!$H$23</f>
        <v>1965.70002727</v>
      </c>
      <c r="U94" s="36">
        <f>SUMIFS(СВЦЭМ!$D$39:$D$782,СВЦЭМ!$A$39:$A$782,$A94,СВЦЭМ!$B$39:$B$782,U$83)+'СЕТ СН'!$H$11+СВЦЭМ!$D$10+'СЕТ СН'!$H$6-'СЕТ СН'!$H$23</f>
        <v>1987.4261972000002</v>
      </c>
      <c r="V94" s="36">
        <f>SUMIFS(СВЦЭМ!$D$39:$D$782,СВЦЭМ!$A$39:$A$782,$A94,СВЦЭМ!$B$39:$B$782,V$83)+'СЕТ СН'!$H$11+СВЦЭМ!$D$10+'СЕТ СН'!$H$6-'СЕТ СН'!$H$23</f>
        <v>1969.46097571</v>
      </c>
      <c r="W94" s="36">
        <f>SUMIFS(СВЦЭМ!$D$39:$D$782,СВЦЭМ!$A$39:$A$782,$A94,СВЦЭМ!$B$39:$B$782,W$83)+'СЕТ СН'!$H$11+СВЦЭМ!$D$10+'СЕТ СН'!$H$6-'СЕТ СН'!$H$23</f>
        <v>1985.7312995700001</v>
      </c>
      <c r="X94" s="36">
        <f>SUMIFS(СВЦЭМ!$D$39:$D$782,СВЦЭМ!$A$39:$A$782,$A94,СВЦЭМ!$B$39:$B$782,X$83)+'СЕТ СН'!$H$11+СВЦЭМ!$D$10+'СЕТ СН'!$H$6-'СЕТ СН'!$H$23</f>
        <v>1992.10594464</v>
      </c>
      <c r="Y94" s="36">
        <f>SUMIFS(СВЦЭМ!$D$39:$D$782,СВЦЭМ!$A$39:$A$782,$A94,СВЦЭМ!$B$39:$B$782,Y$83)+'СЕТ СН'!$H$11+СВЦЭМ!$D$10+'СЕТ СН'!$H$6-'СЕТ СН'!$H$23</f>
        <v>2037.66585431</v>
      </c>
    </row>
    <row r="95" spans="1:27" ht="15.75" x14ac:dyDescent="0.2">
      <c r="A95" s="35">
        <f t="shared" si="2"/>
        <v>45058</v>
      </c>
      <c r="B95" s="36">
        <f>SUMIFS(СВЦЭМ!$D$39:$D$782,СВЦЭМ!$A$39:$A$782,$A95,СВЦЭМ!$B$39:$B$782,B$83)+'СЕТ СН'!$H$11+СВЦЭМ!$D$10+'СЕТ СН'!$H$6-'СЕТ СН'!$H$23</f>
        <v>2189.5569752800002</v>
      </c>
      <c r="C95" s="36">
        <f>SUMIFS(СВЦЭМ!$D$39:$D$782,СВЦЭМ!$A$39:$A$782,$A95,СВЦЭМ!$B$39:$B$782,C$83)+'СЕТ СН'!$H$11+СВЦЭМ!$D$10+'СЕТ СН'!$H$6-'СЕТ СН'!$H$23</f>
        <v>2253.2141785200001</v>
      </c>
      <c r="D95" s="36">
        <f>SUMIFS(СВЦЭМ!$D$39:$D$782,СВЦЭМ!$A$39:$A$782,$A95,СВЦЭМ!$B$39:$B$782,D$83)+'СЕТ СН'!$H$11+СВЦЭМ!$D$10+'СЕТ СН'!$H$6-'СЕТ СН'!$H$23</f>
        <v>2266.7384290500004</v>
      </c>
      <c r="E95" s="36">
        <f>SUMIFS(СВЦЭМ!$D$39:$D$782,СВЦЭМ!$A$39:$A$782,$A95,СВЦЭМ!$B$39:$B$782,E$83)+'СЕТ СН'!$H$11+СВЦЭМ!$D$10+'СЕТ СН'!$H$6-'СЕТ СН'!$H$23</f>
        <v>2246.4044853200003</v>
      </c>
      <c r="F95" s="36">
        <f>SUMIFS(СВЦЭМ!$D$39:$D$782,СВЦЭМ!$A$39:$A$782,$A95,СВЦЭМ!$B$39:$B$782,F$83)+'СЕТ СН'!$H$11+СВЦЭМ!$D$10+'СЕТ СН'!$H$6-'СЕТ СН'!$H$23</f>
        <v>2245.0090401300004</v>
      </c>
      <c r="G95" s="36">
        <f>SUMIFS(СВЦЭМ!$D$39:$D$782,СВЦЭМ!$A$39:$A$782,$A95,СВЦЭМ!$B$39:$B$782,G$83)+'СЕТ СН'!$H$11+СВЦЭМ!$D$10+'СЕТ СН'!$H$6-'СЕТ СН'!$H$23</f>
        <v>2240.3458036399998</v>
      </c>
      <c r="H95" s="36">
        <f>SUMIFS(СВЦЭМ!$D$39:$D$782,СВЦЭМ!$A$39:$A$782,$A95,СВЦЭМ!$B$39:$B$782,H$83)+'СЕТ СН'!$H$11+СВЦЭМ!$D$10+'СЕТ СН'!$H$6-'СЕТ СН'!$H$23</f>
        <v>2092.4825737299998</v>
      </c>
      <c r="I95" s="36">
        <f>SUMIFS(СВЦЭМ!$D$39:$D$782,СВЦЭМ!$A$39:$A$782,$A95,СВЦЭМ!$B$39:$B$782,I$83)+'СЕТ СН'!$H$11+СВЦЭМ!$D$10+'СЕТ СН'!$H$6-'СЕТ СН'!$H$23</f>
        <v>2052.2534336200001</v>
      </c>
      <c r="J95" s="36">
        <f>SUMIFS(СВЦЭМ!$D$39:$D$782,СВЦЭМ!$A$39:$A$782,$A95,СВЦЭМ!$B$39:$B$782,J$83)+'СЕТ СН'!$H$11+СВЦЭМ!$D$10+'СЕТ СН'!$H$6-'СЕТ СН'!$H$23</f>
        <v>1984.4515466100002</v>
      </c>
      <c r="K95" s="36">
        <f>SUMIFS(СВЦЭМ!$D$39:$D$782,СВЦЭМ!$A$39:$A$782,$A95,СВЦЭМ!$B$39:$B$782,K$83)+'СЕТ СН'!$H$11+СВЦЭМ!$D$10+'СЕТ СН'!$H$6-'СЕТ СН'!$H$23</f>
        <v>1943.1973460900001</v>
      </c>
      <c r="L95" s="36">
        <f>SUMIFS(СВЦЭМ!$D$39:$D$782,СВЦЭМ!$A$39:$A$782,$A95,СВЦЭМ!$B$39:$B$782,L$83)+'СЕТ СН'!$H$11+СВЦЭМ!$D$10+'СЕТ СН'!$H$6-'СЕТ СН'!$H$23</f>
        <v>1957.27375469</v>
      </c>
      <c r="M95" s="36">
        <f>SUMIFS(СВЦЭМ!$D$39:$D$782,СВЦЭМ!$A$39:$A$782,$A95,СВЦЭМ!$B$39:$B$782,M$83)+'СЕТ СН'!$H$11+СВЦЭМ!$D$10+'СЕТ СН'!$H$6-'СЕТ СН'!$H$23</f>
        <v>1990.8841067800001</v>
      </c>
      <c r="N95" s="36">
        <f>SUMIFS(СВЦЭМ!$D$39:$D$782,СВЦЭМ!$A$39:$A$782,$A95,СВЦЭМ!$B$39:$B$782,N$83)+'СЕТ СН'!$H$11+СВЦЭМ!$D$10+'СЕТ СН'!$H$6-'СЕТ СН'!$H$23</f>
        <v>2036.7425453600001</v>
      </c>
      <c r="O95" s="36">
        <f>SUMIFS(СВЦЭМ!$D$39:$D$782,СВЦЭМ!$A$39:$A$782,$A95,СВЦЭМ!$B$39:$B$782,O$83)+'СЕТ СН'!$H$11+СВЦЭМ!$D$10+'СЕТ СН'!$H$6-'СЕТ СН'!$H$23</f>
        <v>2040.1651950100002</v>
      </c>
      <c r="P95" s="36">
        <f>SUMIFS(СВЦЭМ!$D$39:$D$782,СВЦЭМ!$A$39:$A$782,$A95,СВЦЭМ!$B$39:$B$782,P$83)+'СЕТ СН'!$H$11+СВЦЭМ!$D$10+'СЕТ СН'!$H$6-'СЕТ СН'!$H$23</f>
        <v>2064.9291269800001</v>
      </c>
      <c r="Q95" s="36">
        <f>SUMIFS(СВЦЭМ!$D$39:$D$782,СВЦЭМ!$A$39:$A$782,$A95,СВЦЭМ!$B$39:$B$782,Q$83)+'СЕТ СН'!$H$11+СВЦЭМ!$D$10+'СЕТ СН'!$H$6-'СЕТ СН'!$H$23</f>
        <v>2053.4493026</v>
      </c>
      <c r="R95" s="36">
        <f>SUMIFS(СВЦЭМ!$D$39:$D$782,СВЦЭМ!$A$39:$A$782,$A95,СВЦЭМ!$B$39:$B$782,R$83)+'СЕТ СН'!$H$11+СВЦЭМ!$D$10+'СЕТ СН'!$H$6-'СЕТ СН'!$H$23</f>
        <v>2021.1640324300001</v>
      </c>
      <c r="S95" s="36">
        <f>SUMIFS(СВЦЭМ!$D$39:$D$782,СВЦЭМ!$A$39:$A$782,$A95,СВЦЭМ!$B$39:$B$782,S$83)+'СЕТ СН'!$H$11+СВЦЭМ!$D$10+'СЕТ СН'!$H$6-'СЕТ СН'!$H$23</f>
        <v>1986.79377976</v>
      </c>
      <c r="T95" s="36">
        <f>SUMIFS(СВЦЭМ!$D$39:$D$782,СВЦЭМ!$A$39:$A$782,$A95,СВЦЭМ!$B$39:$B$782,T$83)+'СЕТ СН'!$H$11+СВЦЭМ!$D$10+'СЕТ СН'!$H$6-'СЕТ СН'!$H$23</f>
        <v>1958.8488168900001</v>
      </c>
      <c r="U95" s="36">
        <f>SUMIFS(СВЦЭМ!$D$39:$D$782,СВЦЭМ!$A$39:$A$782,$A95,СВЦЭМ!$B$39:$B$782,U$83)+'СЕТ СН'!$H$11+СВЦЭМ!$D$10+'СЕТ СН'!$H$6-'СЕТ СН'!$H$23</f>
        <v>1918.11447862</v>
      </c>
      <c r="V95" s="36">
        <f>SUMIFS(СВЦЭМ!$D$39:$D$782,СВЦЭМ!$A$39:$A$782,$A95,СВЦЭМ!$B$39:$B$782,V$83)+'СЕТ СН'!$H$11+СВЦЭМ!$D$10+'СЕТ СН'!$H$6-'СЕТ СН'!$H$23</f>
        <v>1907.80344595</v>
      </c>
      <c r="W95" s="36">
        <f>SUMIFS(СВЦЭМ!$D$39:$D$782,СВЦЭМ!$A$39:$A$782,$A95,СВЦЭМ!$B$39:$B$782,W$83)+'СЕТ СН'!$H$11+СВЦЭМ!$D$10+'СЕТ СН'!$H$6-'СЕТ СН'!$H$23</f>
        <v>1971.8004466100001</v>
      </c>
      <c r="X95" s="36">
        <f>SUMIFS(СВЦЭМ!$D$39:$D$782,СВЦЭМ!$A$39:$A$782,$A95,СВЦЭМ!$B$39:$B$782,X$83)+'СЕТ СН'!$H$11+СВЦЭМ!$D$10+'СЕТ СН'!$H$6-'СЕТ СН'!$H$23</f>
        <v>1987.90365651</v>
      </c>
      <c r="Y95" s="36">
        <f>SUMIFS(СВЦЭМ!$D$39:$D$782,СВЦЭМ!$A$39:$A$782,$A95,СВЦЭМ!$B$39:$B$782,Y$83)+'СЕТ СН'!$H$11+СВЦЭМ!$D$10+'СЕТ СН'!$H$6-'СЕТ СН'!$H$23</f>
        <v>2048.4791404400003</v>
      </c>
    </row>
    <row r="96" spans="1:27" ht="15.75" x14ac:dyDescent="0.2">
      <c r="A96" s="35">
        <f t="shared" si="2"/>
        <v>45059</v>
      </c>
      <c r="B96" s="36">
        <f>SUMIFS(СВЦЭМ!$D$39:$D$782,СВЦЭМ!$A$39:$A$782,$A96,СВЦЭМ!$B$39:$B$782,B$83)+'СЕТ СН'!$H$11+СВЦЭМ!$D$10+'СЕТ СН'!$H$6-'СЕТ СН'!$H$23</f>
        <v>2122.7435253499998</v>
      </c>
      <c r="C96" s="36">
        <f>SUMIFS(СВЦЭМ!$D$39:$D$782,СВЦЭМ!$A$39:$A$782,$A96,СВЦЭМ!$B$39:$B$782,C$83)+'СЕТ СН'!$H$11+СВЦЭМ!$D$10+'СЕТ СН'!$H$6-'СЕТ СН'!$H$23</f>
        <v>2171.0379405100002</v>
      </c>
      <c r="D96" s="36">
        <f>SUMIFS(СВЦЭМ!$D$39:$D$782,СВЦЭМ!$A$39:$A$782,$A96,СВЦЭМ!$B$39:$B$782,D$83)+'СЕТ СН'!$H$11+СВЦЭМ!$D$10+'СЕТ СН'!$H$6-'СЕТ СН'!$H$23</f>
        <v>2217.4705975799998</v>
      </c>
      <c r="E96" s="36">
        <f>SUMIFS(СВЦЭМ!$D$39:$D$782,СВЦЭМ!$A$39:$A$782,$A96,СВЦЭМ!$B$39:$B$782,E$83)+'СЕТ СН'!$H$11+СВЦЭМ!$D$10+'СЕТ СН'!$H$6-'СЕТ СН'!$H$23</f>
        <v>2235.8182099200003</v>
      </c>
      <c r="F96" s="36">
        <f>SUMIFS(СВЦЭМ!$D$39:$D$782,СВЦЭМ!$A$39:$A$782,$A96,СВЦЭМ!$B$39:$B$782,F$83)+'СЕТ СН'!$H$11+СВЦЭМ!$D$10+'СЕТ СН'!$H$6-'СЕТ СН'!$H$23</f>
        <v>2235.3790934500003</v>
      </c>
      <c r="G96" s="36">
        <f>SUMIFS(СВЦЭМ!$D$39:$D$782,СВЦЭМ!$A$39:$A$782,$A96,СВЦЭМ!$B$39:$B$782,G$83)+'СЕТ СН'!$H$11+СВЦЭМ!$D$10+'СЕТ СН'!$H$6-'СЕТ СН'!$H$23</f>
        <v>2216.1379311199998</v>
      </c>
      <c r="H96" s="36">
        <f>SUMIFS(СВЦЭМ!$D$39:$D$782,СВЦЭМ!$A$39:$A$782,$A96,СВЦЭМ!$B$39:$B$782,H$83)+'СЕТ СН'!$H$11+СВЦЭМ!$D$10+'СЕТ СН'!$H$6-'СЕТ СН'!$H$23</f>
        <v>2194.7592342600001</v>
      </c>
      <c r="I96" s="36">
        <f>SUMIFS(СВЦЭМ!$D$39:$D$782,СВЦЭМ!$A$39:$A$782,$A96,СВЦЭМ!$B$39:$B$782,I$83)+'СЕТ СН'!$H$11+СВЦЭМ!$D$10+'СЕТ СН'!$H$6-'СЕТ СН'!$H$23</f>
        <v>2111.6744387200001</v>
      </c>
      <c r="J96" s="36">
        <f>SUMIFS(СВЦЭМ!$D$39:$D$782,СВЦЭМ!$A$39:$A$782,$A96,СВЦЭМ!$B$39:$B$782,J$83)+'СЕТ СН'!$H$11+СВЦЭМ!$D$10+'СЕТ СН'!$H$6-'СЕТ СН'!$H$23</f>
        <v>2050.8427936500002</v>
      </c>
      <c r="K96" s="36">
        <f>SUMIFS(СВЦЭМ!$D$39:$D$782,СВЦЭМ!$A$39:$A$782,$A96,СВЦЭМ!$B$39:$B$782,K$83)+'СЕТ СН'!$H$11+СВЦЭМ!$D$10+'СЕТ СН'!$H$6-'СЕТ СН'!$H$23</f>
        <v>2052.3172005200004</v>
      </c>
      <c r="L96" s="36">
        <f>SUMIFS(СВЦЭМ!$D$39:$D$782,СВЦЭМ!$A$39:$A$782,$A96,СВЦЭМ!$B$39:$B$782,L$83)+'СЕТ СН'!$H$11+СВЦЭМ!$D$10+'СЕТ СН'!$H$6-'СЕТ СН'!$H$23</f>
        <v>2040.0547458400001</v>
      </c>
      <c r="M96" s="36">
        <f>SUMIFS(СВЦЭМ!$D$39:$D$782,СВЦЭМ!$A$39:$A$782,$A96,СВЦЭМ!$B$39:$B$782,M$83)+'СЕТ СН'!$H$11+СВЦЭМ!$D$10+'СЕТ СН'!$H$6-'СЕТ СН'!$H$23</f>
        <v>2022.2034709100001</v>
      </c>
      <c r="N96" s="36">
        <f>SUMIFS(СВЦЭМ!$D$39:$D$782,СВЦЭМ!$A$39:$A$782,$A96,СВЦЭМ!$B$39:$B$782,N$83)+'СЕТ СН'!$H$11+СВЦЭМ!$D$10+'СЕТ СН'!$H$6-'СЕТ СН'!$H$23</f>
        <v>2055.3045473700004</v>
      </c>
      <c r="O96" s="36">
        <f>SUMIFS(СВЦЭМ!$D$39:$D$782,СВЦЭМ!$A$39:$A$782,$A96,СВЦЭМ!$B$39:$B$782,O$83)+'СЕТ СН'!$H$11+СВЦЭМ!$D$10+'СЕТ СН'!$H$6-'СЕТ СН'!$H$23</f>
        <v>2080.8306902000004</v>
      </c>
      <c r="P96" s="36">
        <f>SUMIFS(СВЦЭМ!$D$39:$D$782,СВЦЭМ!$A$39:$A$782,$A96,СВЦЭМ!$B$39:$B$782,P$83)+'СЕТ СН'!$H$11+СВЦЭМ!$D$10+'СЕТ СН'!$H$6-'СЕТ СН'!$H$23</f>
        <v>2096.1557491800004</v>
      </c>
      <c r="Q96" s="36">
        <f>SUMIFS(СВЦЭМ!$D$39:$D$782,СВЦЭМ!$A$39:$A$782,$A96,СВЦЭМ!$B$39:$B$782,Q$83)+'СЕТ СН'!$H$11+СВЦЭМ!$D$10+'СЕТ СН'!$H$6-'СЕТ СН'!$H$23</f>
        <v>2117.96551378</v>
      </c>
      <c r="R96" s="36">
        <f>SUMIFS(СВЦЭМ!$D$39:$D$782,СВЦЭМ!$A$39:$A$782,$A96,СВЦЭМ!$B$39:$B$782,R$83)+'СЕТ СН'!$H$11+СВЦЭМ!$D$10+'СЕТ СН'!$H$6-'СЕТ СН'!$H$23</f>
        <v>2117.8353578400001</v>
      </c>
      <c r="S96" s="36">
        <f>SUMIFS(СВЦЭМ!$D$39:$D$782,СВЦЭМ!$A$39:$A$782,$A96,СВЦЭМ!$B$39:$B$782,S$83)+'СЕТ СН'!$H$11+СВЦЭМ!$D$10+'СЕТ СН'!$H$6-'СЕТ СН'!$H$23</f>
        <v>2090.3433864899998</v>
      </c>
      <c r="T96" s="36">
        <f>SUMIFS(СВЦЭМ!$D$39:$D$782,СВЦЭМ!$A$39:$A$782,$A96,СВЦЭМ!$B$39:$B$782,T$83)+'СЕТ СН'!$H$11+СВЦЭМ!$D$10+'СЕТ СН'!$H$6-'СЕТ СН'!$H$23</f>
        <v>2063.5872030400001</v>
      </c>
      <c r="U96" s="36">
        <f>SUMIFS(СВЦЭМ!$D$39:$D$782,СВЦЭМ!$A$39:$A$782,$A96,СВЦЭМ!$B$39:$B$782,U$83)+'СЕТ СН'!$H$11+СВЦЭМ!$D$10+'СЕТ СН'!$H$6-'СЕТ СН'!$H$23</f>
        <v>1957.03008651</v>
      </c>
      <c r="V96" s="36">
        <f>SUMIFS(СВЦЭМ!$D$39:$D$782,СВЦЭМ!$A$39:$A$782,$A96,СВЦЭМ!$B$39:$B$782,V$83)+'СЕТ СН'!$H$11+СВЦЭМ!$D$10+'СЕТ СН'!$H$6-'СЕТ СН'!$H$23</f>
        <v>1966.7063873700001</v>
      </c>
      <c r="W96" s="36">
        <f>SUMIFS(СВЦЭМ!$D$39:$D$782,СВЦЭМ!$A$39:$A$782,$A96,СВЦЭМ!$B$39:$B$782,W$83)+'СЕТ СН'!$H$11+СВЦЭМ!$D$10+'СЕТ СН'!$H$6-'СЕТ СН'!$H$23</f>
        <v>1962.2435478300001</v>
      </c>
      <c r="X96" s="36">
        <f>SUMIFS(СВЦЭМ!$D$39:$D$782,СВЦЭМ!$A$39:$A$782,$A96,СВЦЭМ!$B$39:$B$782,X$83)+'СЕТ СН'!$H$11+СВЦЭМ!$D$10+'СЕТ СН'!$H$6-'СЕТ СН'!$H$23</f>
        <v>2010.98055069</v>
      </c>
      <c r="Y96" s="36">
        <f>SUMIFS(СВЦЭМ!$D$39:$D$782,СВЦЭМ!$A$39:$A$782,$A96,СВЦЭМ!$B$39:$B$782,Y$83)+'СЕТ СН'!$H$11+СВЦЭМ!$D$10+'СЕТ СН'!$H$6-'СЕТ СН'!$H$23</f>
        <v>2015.1321996500001</v>
      </c>
    </row>
    <row r="97" spans="1:25" ht="15.75" x14ac:dyDescent="0.2">
      <c r="A97" s="35">
        <f t="shared" si="2"/>
        <v>45060</v>
      </c>
      <c r="B97" s="36">
        <f>SUMIFS(СВЦЭМ!$D$39:$D$782,СВЦЭМ!$A$39:$A$782,$A97,СВЦЭМ!$B$39:$B$782,B$83)+'СЕТ СН'!$H$11+СВЦЭМ!$D$10+'СЕТ СН'!$H$6-'СЕТ СН'!$H$23</f>
        <v>2082.0282377100002</v>
      </c>
      <c r="C97" s="36">
        <f>SUMIFS(СВЦЭМ!$D$39:$D$782,СВЦЭМ!$A$39:$A$782,$A97,СВЦЭМ!$B$39:$B$782,C$83)+'СЕТ СН'!$H$11+СВЦЭМ!$D$10+'СЕТ СН'!$H$6-'СЕТ СН'!$H$23</f>
        <v>2164.47379697</v>
      </c>
      <c r="D97" s="36">
        <f>SUMIFS(СВЦЭМ!$D$39:$D$782,СВЦЭМ!$A$39:$A$782,$A97,СВЦЭМ!$B$39:$B$782,D$83)+'СЕТ СН'!$H$11+СВЦЭМ!$D$10+'СЕТ СН'!$H$6-'СЕТ СН'!$H$23</f>
        <v>2232.1271951099998</v>
      </c>
      <c r="E97" s="36">
        <f>SUMIFS(СВЦЭМ!$D$39:$D$782,СВЦЭМ!$A$39:$A$782,$A97,СВЦЭМ!$B$39:$B$782,E$83)+'СЕТ СН'!$H$11+СВЦЭМ!$D$10+'СЕТ СН'!$H$6-'СЕТ СН'!$H$23</f>
        <v>2224.5928008199999</v>
      </c>
      <c r="F97" s="36">
        <f>SUMIFS(СВЦЭМ!$D$39:$D$782,СВЦЭМ!$A$39:$A$782,$A97,СВЦЭМ!$B$39:$B$782,F$83)+'СЕТ СН'!$H$11+СВЦЭМ!$D$10+'СЕТ СН'!$H$6-'СЕТ СН'!$H$23</f>
        <v>2234.1565004200002</v>
      </c>
      <c r="G97" s="36">
        <f>SUMIFS(СВЦЭМ!$D$39:$D$782,СВЦЭМ!$A$39:$A$782,$A97,СВЦЭМ!$B$39:$B$782,G$83)+'СЕТ СН'!$H$11+СВЦЭМ!$D$10+'СЕТ СН'!$H$6-'СЕТ СН'!$H$23</f>
        <v>2222.10658113</v>
      </c>
      <c r="H97" s="36">
        <f>SUMIFS(СВЦЭМ!$D$39:$D$782,СВЦЭМ!$A$39:$A$782,$A97,СВЦЭМ!$B$39:$B$782,H$83)+'СЕТ СН'!$H$11+СВЦЭМ!$D$10+'СЕТ СН'!$H$6-'СЕТ СН'!$H$23</f>
        <v>2221.8630343100003</v>
      </c>
      <c r="I97" s="36">
        <f>SUMIFS(СВЦЭМ!$D$39:$D$782,СВЦЭМ!$A$39:$A$782,$A97,СВЦЭМ!$B$39:$B$782,I$83)+'СЕТ СН'!$H$11+СВЦЭМ!$D$10+'СЕТ СН'!$H$6-'СЕТ СН'!$H$23</f>
        <v>2170.91366771</v>
      </c>
      <c r="J97" s="36">
        <f>SUMIFS(СВЦЭМ!$D$39:$D$782,СВЦЭМ!$A$39:$A$782,$A97,СВЦЭМ!$B$39:$B$782,J$83)+'СЕТ СН'!$H$11+СВЦЭМ!$D$10+'СЕТ СН'!$H$6-'СЕТ СН'!$H$23</f>
        <v>2092.0045424199998</v>
      </c>
      <c r="K97" s="36">
        <f>SUMIFS(СВЦЭМ!$D$39:$D$782,СВЦЭМ!$A$39:$A$782,$A97,СВЦЭМ!$B$39:$B$782,K$83)+'СЕТ СН'!$H$11+СВЦЭМ!$D$10+'СЕТ СН'!$H$6-'СЕТ СН'!$H$23</f>
        <v>2020.38898378</v>
      </c>
      <c r="L97" s="36">
        <f>SUMIFS(СВЦЭМ!$D$39:$D$782,СВЦЭМ!$A$39:$A$782,$A97,СВЦЭМ!$B$39:$B$782,L$83)+'СЕТ СН'!$H$11+СВЦЭМ!$D$10+'СЕТ СН'!$H$6-'СЕТ СН'!$H$23</f>
        <v>1993.22781005</v>
      </c>
      <c r="M97" s="36">
        <f>SUMIFS(СВЦЭМ!$D$39:$D$782,СВЦЭМ!$A$39:$A$782,$A97,СВЦЭМ!$B$39:$B$782,M$83)+'СЕТ СН'!$H$11+СВЦЭМ!$D$10+'СЕТ СН'!$H$6-'СЕТ СН'!$H$23</f>
        <v>1983.5218952300002</v>
      </c>
      <c r="N97" s="36">
        <f>SUMIFS(СВЦЭМ!$D$39:$D$782,СВЦЭМ!$A$39:$A$782,$A97,СВЦЭМ!$B$39:$B$782,N$83)+'СЕТ СН'!$H$11+СВЦЭМ!$D$10+'СЕТ СН'!$H$6-'СЕТ СН'!$H$23</f>
        <v>2005.41726911</v>
      </c>
      <c r="O97" s="36">
        <f>SUMIFS(СВЦЭМ!$D$39:$D$782,СВЦЭМ!$A$39:$A$782,$A97,СВЦЭМ!$B$39:$B$782,O$83)+'СЕТ СН'!$H$11+СВЦЭМ!$D$10+'СЕТ СН'!$H$6-'СЕТ СН'!$H$23</f>
        <v>2037.1724671700001</v>
      </c>
      <c r="P97" s="36">
        <f>SUMIFS(СВЦЭМ!$D$39:$D$782,СВЦЭМ!$A$39:$A$782,$A97,СВЦЭМ!$B$39:$B$782,P$83)+'СЕТ СН'!$H$11+СВЦЭМ!$D$10+'СЕТ СН'!$H$6-'СЕТ СН'!$H$23</f>
        <v>2052.4090270799998</v>
      </c>
      <c r="Q97" s="36">
        <f>SUMIFS(СВЦЭМ!$D$39:$D$782,СВЦЭМ!$A$39:$A$782,$A97,СВЦЭМ!$B$39:$B$782,Q$83)+'СЕТ СН'!$H$11+СВЦЭМ!$D$10+'СЕТ СН'!$H$6-'СЕТ СН'!$H$23</f>
        <v>2070.9938941999999</v>
      </c>
      <c r="R97" s="36">
        <f>SUMIFS(СВЦЭМ!$D$39:$D$782,СВЦЭМ!$A$39:$A$782,$A97,СВЦЭМ!$B$39:$B$782,R$83)+'СЕТ СН'!$H$11+СВЦЭМ!$D$10+'СЕТ СН'!$H$6-'СЕТ СН'!$H$23</f>
        <v>2052.3968559</v>
      </c>
      <c r="S97" s="36">
        <f>SUMIFS(СВЦЭМ!$D$39:$D$782,СВЦЭМ!$A$39:$A$782,$A97,СВЦЭМ!$B$39:$B$782,S$83)+'СЕТ СН'!$H$11+СВЦЭМ!$D$10+'СЕТ СН'!$H$6-'СЕТ СН'!$H$23</f>
        <v>2018.7938961100001</v>
      </c>
      <c r="T97" s="36">
        <f>SUMIFS(СВЦЭМ!$D$39:$D$782,СВЦЭМ!$A$39:$A$782,$A97,СВЦЭМ!$B$39:$B$782,T$83)+'СЕТ СН'!$H$11+СВЦЭМ!$D$10+'СЕТ СН'!$H$6-'СЕТ СН'!$H$23</f>
        <v>2006.00496395</v>
      </c>
      <c r="U97" s="36">
        <f>SUMIFS(СВЦЭМ!$D$39:$D$782,СВЦЭМ!$A$39:$A$782,$A97,СВЦЭМ!$B$39:$B$782,U$83)+'СЕТ СН'!$H$11+СВЦЭМ!$D$10+'СЕТ СН'!$H$6-'СЕТ СН'!$H$23</f>
        <v>1978.28809662</v>
      </c>
      <c r="V97" s="36">
        <f>SUMIFS(СВЦЭМ!$D$39:$D$782,СВЦЭМ!$A$39:$A$782,$A97,СВЦЭМ!$B$39:$B$782,V$83)+'СЕТ СН'!$H$11+СВЦЭМ!$D$10+'СЕТ СН'!$H$6-'СЕТ СН'!$H$23</f>
        <v>1954.51701355</v>
      </c>
      <c r="W97" s="36">
        <f>SUMIFS(СВЦЭМ!$D$39:$D$782,СВЦЭМ!$A$39:$A$782,$A97,СВЦЭМ!$B$39:$B$782,W$83)+'СЕТ СН'!$H$11+СВЦЭМ!$D$10+'СЕТ СН'!$H$6-'СЕТ СН'!$H$23</f>
        <v>1919.7496810700002</v>
      </c>
      <c r="X97" s="36">
        <f>SUMIFS(СВЦЭМ!$D$39:$D$782,СВЦЭМ!$A$39:$A$782,$A97,СВЦЭМ!$B$39:$B$782,X$83)+'СЕТ СН'!$H$11+СВЦЭМ!$D$10+'СЕТ СН'!$H$6-'СЕТ СН'!$H$23</f>
        <v>1960.9632240600001</v>
      </c>
      <c r="Y97" s="36">
        <f>SUMIFS(СВЦЭМ!$D$39:$D$782,СВЦЭМ!$A$39:$A$782,$A97,СВЦЭМ!$B$39:$B$782,Y$83)+'СЕТ СН'!$H$11+СВЦЭМ!$D$10+'СЕТ СН'!$H$6-'СЕТ СН'!$H$23</f>
        <v>2029.2306600000002</v>
      </c>
    </row>
    <row r="98" spans="1:25" ht="15.75" x14ac:dyDescent="0.2">
      <c r="A98" s="35">
        <f t="shared" si="2"/>
        <v>45061</v>
      </c>
      <c r="B98" s="36">
        <f>SUMIFS(СВЦЭМ!$D$39:$D$782,СВЦЭМ!$A$39:$A$782,$A98,СВЦЭМ!$B$39:$B$782,B$83)+'СЕТ СН'!$H$11+СВЦЭМ!$D$10+'СЕТ СН'!$H$6-'СЕТ СН'!$H$23</f>
        <v>2119.0020288000001</v>
      </c>
      <c r="C98" s="36">
        <f>SUMIFS(СВЦЭМ!$D$39:$D$782,СВЦЭМ!$A$39:$A$782,$A98,СВЦЭМ!$B$39:$B$782,C$83)+'СЕТ СН'!$H$11+СВЦЭМ!$D$10+'СЕТ СН'!$H$6-'СЕТ СН'!$H$23</f>
        <v>2188.2640582100003</v>
      </c>
      <c r="D98" s="36">
        <f>SUMIFS(СВЦЭМ!$D$39:$D$782,СВЦЭМ!$A$39:$A$782,$A98,СВЦЭМ!$B$39:$B$782,D$83)+'СЕТ СН'!$H$11+СВЦЭМ!$D$10+'СЕТ СН'!$H$6-'СЕТ СН'!$H$23</f>
        <v>2278.9434133599998</v>
      </c>
      <c r="E98" s="36">
        <f>SUMIFS(СВЦЭМ!$D$39:$D$782,СВЦЭМ!$A$39:$A$782,$A98,СВЦЭМ!$B$39:$B$782,E$83)+'СЕТ СН'!$H$11+СВЦЭМ!$D$10+'СЕТ СН'!$H$6-'СЕТ СН'!$H$23</f>
        <v>2276.9052004599998</v>
      </c>
      <c r="F98" s="36">
        <f>SUMIFS(СВЦЭМ!$D$39:$D$782,СВЦЭМ!$A$39:$A$782,$A98,СВЦЭМ!$B$39:$B$782,F$83)+'СЕТ СН'!$H$11+СВЦЭМ!$D$10+'СЕТ СН'!$H$6-'СЕТ СН'!$H$23</f>
        <v>2262.1994494099999</v>
      </c>
      <c r="G98" s="36">
        <f>SUMIFS(СВЦЭМ!$D$39:$D$782,СВЦЭМ!$A$39:$A$782,$A98,СВЦЭМ!$B$39:$B$782,G$83)+'СЕТ СН'!$H$11+СВЦЭМ!$D$10+'СЕТ СН'!$H$6-'СЕТ СН'!$H$23</f>
        <v>2227.43744044</v>
      </c>
      <c r="H98" s="36">
        <f>SUMIFS(СВЦЭМ!$D$39:$D$782,СВЦЭМ!$A$39:$A$782,$A98,СВЦЭМ!$B$39:$B$782,H$83)+'СЕТ СН'!$H$11+СВЦЭМ!$D$10+'СЕТ СН'!$H$6-'СЕТ СН'!$H$23</f>
        <v>2174.6735509300001</v>
      </c>
      <c r="I98" s="36">
        <f>SUMIFS(СВЦЭМ!$D$39:$D$782,СВЦЭМ!$A$39:$A$782,$A98,СВЦЭМ!$B$39:$B$782,I$83)+'СЕТ СН'!$H$11+СВЦЭМ!$D$10+'СЕТ СН'!$H$6-'СЕТ СН'!$H$23</f>
        <v>2120.9508413800004</v>
      </c>
      <c r="J98" s="36">
        <f>SUMIFS(СВЦЭМ!$D$39:$D$782,СВЦЭМ!$A$39:$A$782,$A98,СВЦЭМ!$B$39:$B$782,J$83)+'СЕТ СН'!$H$11+СВЦЭМ!$D$10+'СЕТ СН'!$H$6-'СЕТ СН'!$H$23</f>
        <v>2048.9613119599999</v>
      </c>
      <c r="K98" s="36">
        <f>SUMIFS(СВЦЭМ!$D$39:$D$782,СВЦЭМ!$A$39:$A$782,$A98,СВЦЭМ!$B$39:$B$782,K$83)+'СЕТ СН'!$H$11+СВЦЭМ!$D$10+'СЕТ СН'!$H$6-'СЕТ СН'!$H$23</f>
        <v>2031.4209719800001</v>
      </c>
      <c r="L98" s="36">
        <f>SUMIFS(СВЦЭМ!$D$39:$D$782,СВЦЭМ!$A$39:$A$782,$A98,СВЦЭМ!$B$39:$B$782,L$83)+'СЕТ СН'!$H$11+СВЦЭМ!$D$10+'СЕТ СН'!$H$6-'СЕТ СН'!$H$23</f>
        <v>2019.1718766000001</v>
      </c>
      <c r="M98" s="36">
        <f>SUMIFS(СВЦЭМ!$D$39:$D$782,СВЦЭМ!$A$39:$A$782,$A98,СВЦЭМ!$B$39:$B$782,M$83)+'СЕТ СН'!$H$11+СВЦЭМ!$D$10+'СЕТ СН'!$H$6-'СЕТ СН'!$H$23</f>
        <v>2013.77039818</v>
      </c>
      <c r="N98" s="36">
        <f>SUMIFS(СВЦЭМ!$D$39:$D$782,СВЦЭМ!$A$39:$A$782,$A98,СВЦЭМ!$B$39:$B$782,N$83)+'СЕТ СН'!$H$11+СВЦЭМ!$D$10+'СЕТ СН'!$H$6-'СЕТ СН'!$H$23</f>
        <v>2075.7702771599998</v>
      </c>
      <c r="O98" s="36">
        <f>SUMIFS(СВЦЭМ!$D$39:$D$782,СВЦЭМ!$A$39:$A$782,$A98,СВЦЭМ!$B$39:$B$782,O$83)+'СЕТ СН'!$H$11+СВЦЭМ!$D$10+'СЕТ СН'!$H$6-'СЕТ СН'!$H$23</f>
        <v>2076.6222620400004</v>
      </c>
      <c r="P98" s="36">
        <f>SUMIFS(СВЦЭМ!$D$39:$D$782,СВЦЭМ!$A$39:$A$782,$A98,СВЦЭМ!$B$39:$B$782,P$83)+'СЕТ СН'!$H$11+СВЦЭМ!$D$10+'СЕТ СН'!$H$6-'СЕТ СН'!$H$23</f>
        <v>2067.2541066499998</v>
      </c>
      <c r="Q98" s="36">
        <f>SUMIFS(СВЦЭМ!$D$39:$D$782,СВЦЭМ!$A$39:$A$782,$A98,СВЦЭМ!$B$39:$B$782,Q$83)+'СЕТ СН'!$H$11+СВЦЭМ!$D$10+'СЕТ СН'!$H$6-'СЕТ СН'!$H$23</f>
        <v>2067.5272045800002</v>
      </c>
      <c r="R98" s="36">
        <f>SUMIFS(СВЦЭМ!$D$39:$D$782,СВЦЭМ!$A$39:$A$782,$A98,СВЦЭМ!$B$39:$B$782,R$83)+'СЕТ СН'!$H$11+СВЦЭМ!$D$10+'СЕТ СН'!$H$6-'СЕТ СН'!$H$23</f>
        <v>2087.6438824799998</v>
      </c>
      <c r="S98" s="36">
        <f>SUMIFS(СВЦЭМ!$D$39:$D$782,СВЦЭМ!$A$39:$A$782,$A98,СВЦЭМ!$B$39:$B$782,S$83)+'СЕТ СН'!$H$11+СВЦЭМ!$D$10+'СЕТ СН'!$H$6-'СЕТ СН'!$H$23</f>
        <v>2034.0388550300001</v>
      </c>
      <c r="T98" s="36">
        <f>SUMIFS(СВЦЭМ!$D$39:$D$782,СВЦЭМ!$A$39:$A$782,$A98,СВЦЭМ!$B$39:$B$782,T$83)+'СЕТ СН'!$H$11+СВЦЭМ!$D$10+'СЕТ СН'!$H$6-'СЕТ СН'!$H$23</f>
        <v>1963.6490921</v>
      </c>
      <c r="U98" s="36">
        <f>SUMIFS(СВЦЭМ!$D$39:$D$782,СВЦЭМ!$A$39:$A$782,$A98,СВЦЭМ!$B$39:$B$782,U$83)+'СЕТ СН'!$H$11+СВЦЭМ!$D$10+'СЕТ СН'!$H$6-'СЕТ СН'!$H$23</f>
        <v>1914.0852003800001</v>
      </c>
      <c r="V98" s="36">
        <f>SUMIFS(СВЦЭМ!$D$39:$D$782,СВЦЭМ!$A$39:$A$782,$A98,СВЦЭМ!$B$39:$B$782,V$83)+'СЕТ СН'!$H$11+СВЦЭМ!$D$10+'СЕТ СН'!$H$6-'СЕТ СН'!$H$23</f>
        <v>1891.4092848400001</v>
      </c>
      <c r="W98" s="36">
        <f>SUMIFS(СВЦЭМ!$D$39:$D$782,СВЦЭМ!$A$39:$A$782,$A98,СВЦЭМ!$B$39:$B$782,W$83)+'СЕТ СН'!$H$11+СВЦЭМ!$D$10+'СЕТ СН'!$H$6-'СЕТ СН'!$H$23</f>
        <v>1945.16469686</v>
      </c>
      <c r="X98" s="36">
        <f>SUMIFS(СВЦЭМ!$D$39:$D$782,СВЦЭМ!$A$39:$A$782,$A98,СВЦЭМ!$B$39:$B$782,X$83)+'СЕТ СН'!$H$11+СВЦЭМ!$D$10+'СЕТ СН'!$H$6-'СЕТ СН'!$H$23</f>
        <v>1993.36123703</v>
      </c>
      <c r="Y98" s="36">
        <f>SUMIFS(СВЦЭМ!$D$39:$D$782,СВЦЭМ!$A$39:$A$782,$A98,СВЦЭМ!$B$39:$B$782,Y$83)+'СЕТ СН'!$H$11+СВЦЭМ!$D$10+'СЕТ СН'!$H$6-'СЕТ СН'!$H$23</f>
        <v>2057.4326366599998</v>
      </c>
    </row>
    <row r="99" spans="1:25" ht="15.75" x14ac:dyDescent="0.2">
      <c r="A99" s="35">
        <f t="shared" si="2"/>
        <v>45062</v>
      </c>
      <c r="B99" s="36">
        <f>SUMIFS(СВЦЭМ!$D$39:$D$782,СВЦЭМ!$A$39:$A$782,$A99,СВЦЭМ!$B$39:$B$782,B$83)+'СЕТ СН'!$H$11+СВЦЭМ!$D$10+'СЕТ СН'!$H$6-'СЕТ СН'!$H$23</f>
        <v>2180.8091706599998</v>
      </c>
      <c r="C99" s="36">
        <f>SUMIFS(СВЦЭМ!$D$39:$D$782,СВЦЭМ!$A$39:$A$782,$A99,СВЦЭМ!$B$39:$B$782,C$83)+'СЕТ СН'!$H$11+СВЦЭМ!$D$10+'СЕТ СН'!$H$6-'СЕТ СН'!$H$23</f>
        <v>2215.93327555</v>
      </c>
      <c r="D99" s="36">
        <f>SUMIFS(СВЦЭМ!$D$39:$D$782,СВЦЭМ!$A$39:$A$782,$A99,СВЦЭМ!$B$39:$B$782,D$83)+'СЕТ СН'!$H$11+СВЦЭМ!$D$10+'СЕТ СН'!$H$6-'СЕТ СН'!$H$23</f>
        <v>2236.7647354299997</v>
      </c>
      <c r="E99" s="36">
        <f>SUMIFS(СВЦЭМ!$D$39:$D$782,СВЦЭМ!$A$39:$A$782,$A99,СВЦЭМ!$B$39:$B$782,E$83)+'СЕТ СН'!$H$11+СВЦЭМ!$D$10+'СЕТ СН'!$H$6-'СЕТ СН'!$H$23</f>
        <v>2215.9115873999999</v>
      </c>
      <c r="F99" s="36">
        <f>SUMIFS(СВЦЭМ!$D$39:$D$782,СВЦЭМ!$A$39:$A$782,$A99,СВЦЭМ!$B$39:$B$782,F$83)+'СЕТ СН'!$H$11+СВЦЭМ!$D$10+'СЕТ СН'!$H$6-'СЕТ СН'!$H$23</f>
        <v>2215.46510773</v>
      </c>
      <c r="G99" s="36">
        <f>SUMIFS(СВЦЭМ!$D$39:$D$782,СВЦЭМ!$A$39:$A$782,$A99,СВЦЭМ!$B$39:$B$782,G$83)+'СЕТ СН'!$H$11+СВЦЭМ!$D$10+'СЕТ СН'!$H$6-'СЕТ СН'!$H$23</f>
        <v>2222.3895053900001</v>
      </c>
      <c r="H99" s="36">
        <f>SUMIFS(СВЦЭМ!$D$39:$D$782,СВЦЭМ!$A$39:$A$782,$A99,СВЦЭМ!$B$39:$B$782,H$83)+'СЕТ СН'!$H$11+СВЦЭМ!$D$10+'СЕТ СН'!$H$6-'СЕТ СН'!$H$23</f>
        <v>2096.9091092200001</v>
      </c>
      <c r="I99" s="36">
        <f>SUMIFS(СВЦЭМ!$D$39:$D$782,СВЦЭМ!$A$39:$A$782,$A99,СВЦЭМ!$B$39:$B$782,I$83)+'СЕТ СН'!$H$11+СВЦЭМ!$D$10+'СЕТ СН'!$H$6-'СЕТ СН'!$H$23</f>
        <v>2083.2178641099999</v>
      </c>
      <c r="J99" s="36">
        <f>SUMIFS(СВЦЭМ!$D$39:$D$782,СВЦЭМ!$A$39:$A$782,$A99,СВЦЭМ!$B$39:$B$782,J$83)+'СЕТ СН'!$H$11+СВЦЭМ!$D$10+'СЕТ СН'!$H$6-'СЕТ СН'!$H$23</f>
        <v>1993.3566146600001</v>
      </c>
      <c r="K99" s="36">
        <f>SUMIFS(СВЦЭМ!$D$39:$D$782,СВЦЭМ!$A$39:$A$782,$A99,СВЦЭМ!$B$39:$B$782,K$83)+'СЕТ СН'!$H$11+СВЦЭМ!$D$10+'СЕТ СН'!$H$6-'СЕТ СН'!$H$23</f>
        <v>1987.51923061</v>
      </c>
      <c r="L99" s="36">
        <f>SUMIFS(СВЦЭМ!$D$39:$D$782,СВЦЭМ!$A$39:$A$782,$A99,СВЦЭМ!$B$39:$B$782,L$83)+'СЕТ СН'!$H$11+СВЦЭМ!$D$10+'СЕТ СН'!$H$6-'СЕТ СН'!$H$23</f>
        <v>1992.6610873900001</v>
      </c>
      <c r="M99" s="36">
        <f>SUMIFS(СВЦЭМ!$D$39:$D$782,СВЦЭМ!$A$39:$A$782,$A99,СВЦЭМ!$B$39:$B$782,M$83)+'СЕТ СН'!$H$11+СВЦЭМ!$D$10+'СЕТ СН'!$H$6-'СЕТ СН'!$H$23</f>
        <v>2018.38053311</v>
      </c>
      <c r="N99" s="36">
        <f>SUMIFS(СВЦЭМ!$D$39:$D$782,СВЦЭМ!$A$39:$A$782,$A99,СВЦЭМ!$B$39:$B$782,N$83)+'СЕТ СН'!$H$11+СВЦЭМ!$D$10+'СЕТ СН'!$H$6-'СЕТ СН'!$H$23</f>
        <v>2058.6494521200002</v>
      </c>
      <c r="O99" s="36">
        <f>SUMIFS(СВЦЭМ!$D$39:$D$782,СВЦЭМ!$A$39:$A$782,$A99,СВЦЭМ!$B$39:$B$782,O$83)+'СЕТ СН'!$H$11+СВЦЭМ!$D$10+'СЕТ СН'!$H$6-'СЕТ СН'!$H$23</f>
        <v>2073.6358193599999</v>
      </c>
      <c r="P99" s="36">
        <f>SUMIFS(СВЦЭМ!$D$39:$D$782,СВЦЭМ!$A$39:$A$782,$A99,СВЦЭМ!$B$39:$B$782,P$83)+'СЕТ СН'!$H$11+СВЦЭМ!$D$10+'СЕТ СН'!$H$6-'СЕТ СН'!$H$23</f>
        <v>2081.3067723700001</v>
      </c>
      <c r="Q99" s="36">
        <f>SUMIFS(СВЦЭМ!$D$39:$D$782,СВЦЭМ!$A$39:$A$782,$A99,СВЦЭМ!$B$39:$B$782,Q$83)+'СЕТ СН'!$H$11+СВЦЭМ!$D$10+'СЕТ СН'!$H$6-'СЕТ СН'!$H$23</f>
        <v>2071.15854868</v>
      </c>
      <c r="R99" s="36">
        <f>SUMIFS(СВЦЭМ!$D$39:$D$782,СВЦЭМ!$A$39:$A$782,$A99,СВЦЭМ!$B$39:$B$782,R$83)+'СЕТ СН'!$H$11+СВЦЭМ!$D$10+'СЕТ СН'!$H$6-'СЕТ СН'!$H$23</f>
        <v>2027.6999179500001</v>
      </c>
      <c r="S99" s="36">
        <f>SUMIFS(СВЦЭМ!$D$39:$D$782,СВЦЭМ!$A$39:$A$782,$A99,СВЦЭМ!$B$39:$B$782,S$83)+'СЕТ СН'!$H$11+СВЦЭМ!$D$10+'СЕТ СН'!$H$6-'СЕТ СН'!$H$23</f>
        <v>1995.15857446</v>
      </c>
      <c r="T99" s="36">
        <f>SUMIFS(СВЦЭМ!$D$39:$D$782,СВЦЭМ!$A$39:$A$782,$A99,СВЦЭМ!$B$39:$B$782,T$83)+'СЕТ СН'!$H$11+СВЦЭМ!$D$10+'СЕТ СН'!$H$6-'СЕТ СН'!$H$23</f>
        <v>1883.9155866900001</v>
      </c>
      <c r="U99" s="36">
        <f>SUMIFS(СВЦЭМ!$D$39:$D$782,СВЦЭМ!$A$39:$A$782,$A99,СВЦЭМ!$B$39:$B$782,U$83)+'СЕТ СН'!$H$11+СВЦЭМ!$D$10+'СЕТ СН'!$H$6-'СЕТ СН'!$H$23</f>
        <v>1807.3461681800002</v>
      </c>
      <c r="V99" s="36">
        <f>SUMIFS(СВЦЭМ!$D$39:$D$782,СВЦЭМ!$A$39:$A$782,$A99,СВЦЭМ!$B$39:$B$782,V$83)+'СЕТ СН'!$H$11+СВЦЭМ!$D$10+'СЕТ СН'!$H$6-'СЕТ СН'!$H$23</f>
        <v>1814.2688610800001</v>
      </c>
      <c r="W99" s="36">
        <f>SUMIFS(СВЦЭМ!$D$39:$D$782,СВЦЭМ!$A$39:$A$782,$A99,СВЦЭМ!$B$39:$B$782,W$83)+'СЕТ СН'!$H$11+СВЦЭМ!$D$10+'СЕТ СН'!$H$6-'СЕТ СН'!$H$23</f>
        <v>1871.0480441700001</v>
      </c>
      <c r="X99" s="36">
        <f>SUMIFS(СВЦЭМ!$D$39:$D$782,СВЦЭМ!$A$39:$A$782,$A99,СВЦЭМ!$B$39:$B$782,X$83)+'СЕТ СН'!$H$11+СВЦЭМ!$D$10+'СЕТ СН'!$H$6-'СЕТ СН'!$H$23</f>
        <v>1919.93747495</v>
      </c>
      <c r="Y99" s="36">
        <f>SUMIFS(СВЦЭМ!$D$39:$D$782,СВЦЭМ!$A$39:$A$782,$A99,СВЦЭМ!$B$39:$B$782,Y$83)+'СЕТ СН'!$H$11+СВЦЭМ!$D$10+'СЕТ СН'!$H$6-'СЕТ СН'!$H$23</f>
        <v>2013.86576758</v>
      </c>
    </row>
    <row r="100" spans="1:25" ht="15.75" x14ac:dyDescent="0.2">
      <c r="A100" s="35">
        <f t="shared" si="2"/>
        <v>45063</v>
      </c>
      <c r="B100" s="36">
        <f>SUMIFS(СВЦЭМ!$D$39:$D$782,СВЦЭМ!$A$39:$A$782,$A100,СВЦЭМ!$B$39:$B$782,B$83)+'СЕТ СН'!$H$11+СВЦЭМ!$D$10+'СЕТ СН'!$H$6-'СЕТ СН'!$H$23</f>
        <v>2086.7218450400001</v>
      </c>
      <c r="C100" s="36">
        <f>SUMIFS(СВЦЭМ!$D$39:$D$782,СВЦЭМ!$A$39:$A$782,$A100,СВЦЭМ!$B$39:$B$782,C$83)+'СЕТ СН'!$H$11+СВЦЭМ!$D$10+'СЕТ СН'!$H$6-'СЕТ СН'!$H$23</f>
        <v>2185.7906211099998</v>
      </c>
      <c r="D100" s="36">
        <f>SUMIFS(СВЦЭМ!$D$39:$D$782,СВЦЭМ!$A$39:$A$782,$A100,СВЦЭМ!$B$39:$B$782,D$83)+'СЕТ СН'!$H$11+СВЦЭМ!$D$10+'СЕТ СН'!$H$6-'СЕТ СН'!$H$23</f>
        <v>2163.5332000099997</v>
      </c>
      <c r="E100" s="36">
        <f>SUMIFS(СВЦЭМ!$D$39:$D$782,СВЦЭМ!$A$39:$A$782,$A100,СВЦЭМ!$B$39:$B$782,E$83)+'СЕТ СН'!$H$11+СВЦЭМ!$D$10+'СЕТ СН'!$H$6-'СЕТ СН'!$H$23</f>
        <v>2248.4616929100002</v>
      </c>
      <c r="F100" s="36">
        <f>SUMIFS(СВЦЭМ!$D$39:$D$782,СВЦЭМ!$A$39:$A$782,$A100,СВЦЭМ!$B$39:$B$782,F$83)+'СЕТ СН'!$H$11+СВЦЭМ!$D$10+'СЕТ СН'!$H$6-'СЕТ СН'!$H$23</f>
        <v>2247.6193731000003</v>
      </c>
      <c r="G100" s="36">
        <f>SUMIFS(СВЦЭМ!$D$39:$D$782,СВЦЭМ!$A$39:$A$782,$A100,СВЦЭМ!$B$39:$B$782,G$83)+'СЕТ СН'!$H$11+СВЦЭМ!$D$10+'СЕТ СН'!$H$6-'СЕТ СН'!$H$23</f>
        <v>2164.5176276100001</v>
      </c>
      <c r="H100" s="36">
        <f>SUMIFS(СВЦЭМ!$D$39:$D$782,СВЦЭМ!$A$39:$A$782,$A100,СВЦЭМ!$B$39:$B$782,H$83)+'СЕТ СН'!$H$11+СВЦЭМ!$D$10+'СЕТ СН'!$H$6-'СЕТ СН'!$H$23</f>
        <v>2120.9202972200001</v>
      </c>
      <c r="I100" s="36">
        <f>SUMIFS(СВЦЭМ!$D$39:$D$782,СВЦЭМ!$A$39:$A$782,$A100,СВЦЭМ!$B$39:$B$782,I$83)+'СЕТ СН'!$H$11+СВЦЭМ!$D$10+'СЕТ СН'!$H$6-'СЕТ СН'!$H$23</f>
        <v>2058.3363166899999</v>
      </c>
      <c r="J100" s="36">
        <f>SUMIFS(СВЦЭМ!$D$39:$D$782,СВЦЭМ!$A$39:$A$782,$A100,СВЦЭМ!$B$39:$B$782,J$83)+'СЕТ СН'!$H$11+СВЦЭМ!$D$10+'СЕТ СН'!$H$6-'СЕТ СН'!$H$23</f>
        <v>2030.0310747800002</v>
      </c>
      <c r="K100" s="36">
        <f>SUMIFS(СВЦЭМ!$D$39:$D$782,СВЦЭМ!$A$39:$A$782,$A100,СВЦЭМ!$B$39:$B$782,K$83)+'СЕТ СН'!$H$11+СВЦЭМ!$D$10+'СЕТ СН'!$H$6-'СЕТ СН'!$H$23</f>
        <v>2003.9702490500001</v>
      </c>
      <c r="L100" s="36">
        <f>SUMIFS(СВЦЭМ!$D$39:$D$782,СВЦЭМ!$A$39:$A$782,$A100,СВЦЭМ!$B$39:$B$782,L$83)+'СЕТ СН'!$H$11+СВЦЭМ!$D$10+'СЕТ СН'!$H$6-'СЕТ СН'!$H$23</f>
        <v>1993.3738007300001</v>
      </c>
      <c r="M100" s="36">
        <f>SUMIFS(СВЦЭМ!$D$39:$D$782,СВЦЭМ!$A$39:$A$782,$A100,СВЦЭМ!$B$39:$B$782,M$83)+'СЕТ СН'!$H$11+СВЦЭМ!$D$10+'СЕТ СН'!$H$6-'СЕТ СН'!$H$23</f>
        <v>2023.6181277600001</v>
      </c>
      <c r="N100" s="36">
        <f>SUMIFS(СВЦЭМ!$D$39:$D$782,СВЦЭМ!$A$39:$A$782,$A100,СВЦЭМ!$B$39:$B$782,N$83)+'СЕТ СН'!$H$11+СВЦЭМ!$D$10+'СЕТ СН'!$H$6-'СЕТ СН'!$H$23</f>
        <v>2116.80549152</v>
      </c>
      <c r="O100" s="36">
        <f>SUMIFS(СВЦЭМ!$D$39:$D$782,СВЦЭМ!$A$39:$A$782,$A100,СВЦЭМ!$B$39:$B$782,O$83)+'СЕТ СН'!$H$11+СВЦЭМ!$D$10+'СЕТ СН'!$H$6-'СЕТ СН'!$H$23</f>
        <v>2082.2463739499999</v>
      </c>
      <c r="P100" s="36">
        <f>SUMIFS(СВЦЭМ!$D$39:$D$782,СВЦЭМ!$A$39:$A$782,$A100,СВЦЭМ!$B$39:$B$782,P$83)+'СЕТ СН'!$H$11+СВЦЭМ!$D$10+'СЕТ СН'!$H$6-'СЕТ СН'!$H$23</f>
        <v>2090.4148287600001</v>
      </c>
      <c r="Q100" s="36">
        <f>SUMIFS(СВЦЭМ!$D$39:$D$782,СВЦЭМ!$A$39:$A$782,$A100,СВЦЭМ!$B$39:$B$782,Q$83)+'СЕТ СН'!$H$11+СВЦЭМ!$D$10+'СЕТ СН'!$H$6-'СЕТ СН'!$H$23</f>
        <v>2165.23188824</v>
      </c>
      <c r="R100" s="36">
        <f>SUMIFS(СВЦЭМ!$D$39:$D$782,СВЦЭМ!$A$39:$A$782,$A100,СВЦЭМ!$B$39:$B$782,R$83)+'СЕТ СН'!$H$11+СВЦЭМ!$D$10+'СЕТ СН'!$H$6-'СЕТ СН'!$H$23</f>
        <v>2101.94299821</v>
      </c>
      <c r="S100" s="36">
        <f>SUMIFS(СВЦЭМ!$D$39:$D$782,СВЦЭМ!$A$39:$A$782,$A100,СВЦЭМ!$B$39:$B$782,S$83)+'СЕТ СН'!$H$11+СВЦЭМ!$D$10+'СЕТ СН'!$H$6-'СЕТ СН'!$H$23</f>
        <v>2052.0690058199998</v>
      </c>
      <c r="T100" s="36">
        <f>SUMIFS(СВЦЭМ!$D$39:$D$782,СВЦЭМ!$A$39:$A$782,$A100,СВЦЭМ!$B$39:$B$782,T$83)+'СЕТ СН'!$H$11+СВЦЭМ!$D$10+'СЕТ СН'!$H$6-'СЕТ СН'!$H$23</f>
        <v>1991.92558089</v>
      </c>
      <c r="U100" s="36">
        <f>SUMIFS(СВЦЭМ!$D$39:$D$782,СВЦЭМ!$A$39:$A$782,$A100,СВЦЭМ!$B$39:$B$782,U$83)+'СЕТ СН'!$H$11+СВЦЭМ!$D$10+'СЕТ СН'!$H$6-'СЕТ СН'!$H$23</f>
        <v>1960.11549315</v>
      </c>
      <c r="V100" s="36">
        <f>SUMIFS(СВЦЭМ!$D$39:$D$782,СВЦЭМ!$A$39:$A$782,$A100,СВЦЭМ!$B$39:$B$782,V$83)+'СЕТ СН'!$H$11+СВЦЭМ!$D$10+'СЕТ СН'!$H$6-'СЕТ СН'!$H$23</f>
        <v>1945.33251015</v>
      </c>
      <c r="W100" s="36">
        <f>SUMIFS(СВЦЭМ!$D$39:$D$782,СВЦЭМ!$A$39:$A$782,$A100,СВЦЭМ!$B$39:$B$782,W$83)+'СЕТ СН'!$H$11+СВЦЭМ!$D$10+'СЕТ СН'!$H$6-'СЕТ СН'!$H$23</f>
        <v>1914.39915288</v>
      </c>
      <c r="X100" s="36">
        <f>SUMIFS(СВЦЭМ!$D$39:$D$782,СВЦЭМ!$A$39:$A$782,$A100,СВЦЭМ!$B$39:$B$782,X$83)+'СЕТ СН'!$H$11+СВЦЭМ!$D$10+'СЕТ СН'!$H$6-'СЕТ СН'!$H$23</f>
        <v>1943.33680207</v>
      </c>
      <c r="Y100" s="36">
        <f>SUMIFS(СВЦЭМ!$D$39:$D$782,СВЦЭМ!$A$39:$A$782,$A100,СВЦЭМ!$B$39:$B$782,Y$83)+'СЕТ СН'!$H$11+СВЦЭМ!$D$10+'СЕТ СН'!$H$6-'СЕТ СН'!$H$23</f>
        <v>2030.78385815</v>
      </c>
    </row>
    <row r="101" spans="1:25" ht="15.75" x14ac:dyDescent="0.2">
      <c r="A101" s="35">
        <f t="shared" si="2"/>
        <v>45064</v>
      </c>
      <c r="B101" s="36">
        <f>SUMIFS(СВЦЭМ!$D$39:$D$782,СВЦЭМ!$A$39:$A$782,$A101,СВЦЭМ!$B$39:$B$782,B$83)+'СЕТ СН'!$H$11+СВЦЭМ!$D$10+'СЕТ СН'!$H$6-'СЕТ СН'!$H$23</f>
        <v>2094.09696467</v>
      </c>
      <c r="C101" s="36">
        <f>SUMIFS(СВЦЭМ!$D$39:$D$782,СВЦЭМ!$A$39:$A$782,$A101,СВЦЭМ!$B$39:$B$782,C$83)+'СЕТ СН'!$H$11+СВЦЭМ!$D$10+'СЕТ СН'!$H$6-'СЕТ СН'!$H$23</f>
        <v>2173.40782446</v>
      </c>
      <c r="D101" s="36">
        <f>SUMIFS(СВЦЭМ!$D$39:$D$782,СВЦЭМ!$A$39:$A$782,$A101,СВЦЭМ!$B$39:$B$782,D$83)+'СЕТ СН'!$H$11+СВЦЭМ!$D$10+'СЕТ СН'!$H$6-'СЕТ СН'!$H$23</f>
        <v>2219.0679039500001</v>
      </c>
      <c r="E101" s="36">
        <f>SUMIFS(СВЦЭМ!$D$39:$D$782,СВЦЭМ!$A$39:$A$782,$A101,СВЦЭМ!$B$39:$B$782,E$83)+'СЕТ СН'!$H$11+СВЦЭМ!$D$10+'СЕТ СН'!$H$6-'СЕТ СН'!$H$23</f>
        <v>2276.2057527699999</v>
      </c>
      <c r="F101" s="36">
        <f>SUMIFS(СВЦЭМ!$D$39:$D$782,СВЦЭМ!$A$39:$A$782,$A101,СВЦЭМ!$B$39:$B$782,F$83)+'СЕТ СН'!$H$11+СВЦЭМ!$D$10+'СЕТ СН'!$H$6-'СЕТ СН'!$H$23</f>
        <v>2292.3888063300001</v>
      </c>
      <c r="G101" s="36">
        <f>SUMIFS(СВЦЭМ!$D$39:$D$782,СВЦЭМ!$A$39:$A$782,$A101,СВЦЭМ!$B$39:$B$782,G$83)+'СЕТ СН'!$H$11+СВЦЭМ!$D$10+'СЕТ СН'!$H$6-'СЕТ СН'!$H$23</f>
        <v>2260.8402004700001</v>
      </c>
      <c r="H101" s="36">
        <f>SUMIFS(СВЦЭМ!$D$39:$D$782,СВЦЭМ!$A$39:$A$782,$A101,СВЦЭМ!$B$39:$B$782,H$83)+'СЕТ СН'!$H$11+СВЦЭМ!$D$10+'СЕТ СН'!$H$6-'СЕТ СН'!$H$23</f>
        <v>2184.1397489000001</v>
      </c>
      <c r="I101" s="36">
        <f>SUMIFS(СВЦЭМ!$D$39:$D$782,СВЦЭМ!$A$39:$A$782,$A101,СВЦЭМ!$B$39:$B$782,I$83)+'СЕТ СН'!$H$11+СВЦЭМ!$D$10+'СЕТ СН'!$H$6-'СЕТ СН'!$H$23</f>
        <v>2075.8969029099999</v>
      </c>
      <c r="J101" s="36">
        <f>SUMIFS(СВЦЭМ!$D$39:$D$782,СВЦЭМ!$A$39:$A$782,$A101,СВЦЭМ!$B$39:$B$782,J$83)+'СЕТ СН'!$H$11+СВЦЭМ!$D$10+'СЕТ СН'!$H$6-'СЕТ СН'!$H$23</f>
        <v>2008.34037562</v>
      </c>
      <c r="K101" s="36">
        <f>SUMIFS(СВЦЭМ!$D$39:$D$782,СВЦЭМ!$A$39:$A$782,$A101,СВЦЭМ!$B$39:$B$782,K$83)+'СЕТ СН'!$H$11+СВЦЭМ!$D$10+'СЕТ СН'!$H$6-'СЕТ СН'!$H$23</f>
        <v>2003.1568449900001</v>
      </c>
      <c r="L101" s="36">
        <f>SUMIFS(СВЦЭМ!$D$39:$D$782,СВЦЭМ!$A$39:$A$782,$A101,СВЦЭМ!$B$39:$B$782,L$83)+'СЕТ СН'!$H$11+СВЦЭМ!$D$10+'СЕТ СН'!$H$6-'СЕТ СН'!$H$23</f>
        <v>2005.43785619</v>
      </c>
      <c r="M101" s="36">
        <f>SUMIFS(СВЦЭМ!$D$39:$D$782,СВЦЭМ!$A$39:$A$782,$A101,СВЦЭМ!$B$39:$B$782,M$83)+'СЕТ СН'!$H$11+СВЦЭМ!$D$10+'СЕТ СН'!$H$6-'СЕТ СН'!$H$23</f>
        <v>2030.9102069800001</v>
      </c>
      <c r="N101" s="36">
        <f>SUMIFS(СВЦЭМ!$D$39:$D$782,СВЦЭМ!$A$39:$A$782,$A101,СВЦЭМ!$B$39:$B$782,N$83)+'СЕТ СН'!$H$11+СВЦЭМ!$D$10+'СЕТ СН'!$H$6-'СЕТ СН'!$H$23</f>
        <v>2074.8723126499999</v>
      </c>
      <c r="O101" s="36">
        <f>SUMIFS(СВЦЭМ!$D$39:$D$782,СВЦЭМ!$A$39:$A$782,$A101,СВЦЭМ!$B$39:$B$782,O$83)+'СЕТ СН'!$H$11+СВЦЭМ!$D$10+'СЕТ СН'!$H$6-'СЕТ СН'!$H$23</f>
        <v>2115.1557417599997</v>
      </c>
      <c r="P101" s="36">
        <f>SUMIFS(СВЦЭМ!$D$39:$D$782,СВЦЭМ!$A$39:$A$782,$A101,СВЦЭМ!$B$39:$B$782,P$83)+'СЕТ СН'!$H$11+СВЦЭМ!$D$10+'СЕТ СН'!$H$6-'СЕТ СН'!$H$23</f>
        <v>2104.6904940900004</v>
      </c>
      <c r="Q101" s="36">
        <f>SUMIFS(СВЦЭМ!$D$39:$D$782,СВЦЭМ!$A$39:$A$782,$A101,СВЦЭМ!$B$39:$B$782,Q$83)+'СЕТ СН'!$H$11+СВЦЭМ!$D$10+'СЕТ СН'!$H$6-'СЕТ СН'!$H$23</f>
        <v>2103.66437701</v>
      </c>
      <c r="R101" s="36">
        <f>SUMIFS(СВЦЭМ!$D$39:$D$782,СВЦЭМ!$A$39:$A$782,$A101,СВЦЭМ!$B$39:$B$782,R$83)+'СЕТ СН'!$H$11+СВЦЭМ!$D$10+'СЕТ СН'!$H$6-'СЕТ СН'!$H$23</f>
        <v>2128.0100056800002</v>
      </c>
      <c r="S101" s="36">
        <f>SUMIFS(СВЦЭМ!$D$39:$D$782,СВЦЭМ!$A$39:$A$782,$A101,СВЦЭМ!$B$39:$B$782,S$83)+'СЕТ СН'!$H$11+СВЦЭМ!$D$10+'СЕТ СН'!$H$6-'СЕТ СН'!$H$23</f>
        <v>2081.7016033899999</v>
      </c>
      <c r="T101" s="36">
        <f>SUMIFS(СВЦЭМ!$D$39:$D$782,СВЦЭМ!$A$39:$A$782,$A101,СВЦЭМ!$B$39:$B$782,T$83)+'СЕТ СН'!$H$11+СВЦЭМ!$D$10+'СЕТ СН'!$H$6-'СЕТ СН'!$H$23</f>
        <v>2037.88093237</v>
      </c>
      <c r="U101" s="36">
        <f>SUMIFS(СВЦЭМ!$D$39:$D$782,СВЦЭМ!$A$39:$A$782,$A101,СВЦЭМ!$B$39:$B$782,U$83)+'СЕТ СН'!$H$11+СВЦЭМ!$D$10+'СЕТ СН'!$H$6-'СЕТ СН'!$H$23</f>
        <v>2010.12128975</v>
      </c>
      <c r="V101" s="36">
        <f>SUMIFS(СВЦЭМ!$D$39:$D$782,СВЦЭМ!$A$39:$A$782,$A101,СВЦЭМ!$B$39:$B$782,V$83)+'СЕТ СН'!$H$11+СВЦЭМ!$D$10+'СЕТ СН'!$H$6-'СЕТ СН'!$H$23</f>
        <v>1980.5198628200001</v>
      </c>
      <c r="W101" s="36">
        <f>SUMIFS(СВЦЭМ!$D$39:$D$782,СВЦЭМ!$A$39:$A$782,$A101,СВЦЭМ!$B$39:$B$782,W$83)+'СЕТ СН'!$H$11+СВЦЭМ!$D$10+'СЕТ СН'!$H$6-'СЕТ СН'!$H$23</f>
        <v>1969.5615857</v>
      </c>
      <c r="X101" s="36">
        <f>SUMIFS(СВЦЭМ!$D$39:$D$782,СВЦЭМ!$A$39:$A$782,$A101,СВЦЭМ!$B$39:$B$782,X$83)+'СЕТ СН'!$H$11+СВЦЭМ!$D$10+'СЕТ СН'!$H$6-'СЕТ СН'!$H$23</f>
        <v>2020.3066656200001</v>
      </c>
      <c r="Y101" s="36">
        <f>SUMIFS(СВЦЭМ!$D$39:$D$782,СВЦЭМ!$A$39:$A$782,$A101,СВЦЭМ!$B$39:$B$782,Y$83)+'СЕТ СН'!$H$11+СВЦЭМ!$D$10+'СЕТ СН'!$H$6-'СЕТ СН'!$H$23</f>
        <v>2106.32369715</v>
      </c>
    </row>
    <row r="102" spans="1:25" ht="15.75" x14ac:dyDescent="0.2">
      <c r="A102" s="35">
        <f t="shared" si="2"/>
        <v>45065</v>
      </c>
      <c r="B102" s="36">
        <f>SUMIFS(СВЦЭМ!$D$39:$D$782,СВЦЭМ!$A$39:$A$782,$A102,СВЦЭМ!$B$39:$B$782,B$83)+'СЕТ СН'!$H$11+СВЦЭМ!$D$10+'СЕТ СН'!$H$6-'СЕТ СН'!$H$23</f>
        <v>2168.6074393400004</v>
      </c>
      <c r="C102" s="36">
        <f>SUMIFS(СВЦЭМ!$D$39:$D$782,СВЦЭМ!$A$39:$A$782,$A102,СВЦЭМ!$B$39:$B$782,C$83)+'СЕТ СН'!$H$11+СВЦЭМ!$D$10+'СЕТ СН'!$H$6-'СЕТ СН'!$H$23</f>
        <v>2208.58772963</v>
      </c>
      <c r="D102" s="36">
        <f>SUMIFS(СВЦЭМ!$D$39:$D$782,СВЦЭМ!$A$39:$A$782,$A102,СВЦЭМ!$B$39:$B$782,D$83)+'СЕТ СН'!$H$11+СВЦЭМ!$D$10+'СЕТ СН'!$H$6-'СЕТ СН'!$H$23</f>
        <v>2221.3607163500001</v>
      </c>
      <c r="E102" s="36">
        <f>SUMIFS(СВЦЭМ!$D$39:$D$782,СВЦЭМ!$A$39:$A$782,$A102,СВЦЭМ!$B$39:$B$782,E$83)+'СЕТ СН'!$H$11+СВЦЭМ!$D$10+'СЕТ СН'!$H$6-'СЕТ СН'!$H$23</f>
        <v>2210.2209222000001</v>
      </c>
      <c r="F102" s="36">
        <f>SUMIFS(СВЦЭМ!$D$39:$D$782,СВЦЭМ!$A$39:$A$782,$A102,СВЦЭМ!$B$39:$B$782,F$83)+'СЕТ СН'!$H$11+СВЦЭМ!$D$10+'СЕТ СН'!$H$6-'СЕТ СН'!$H$23</f>
        <v>2213.4119801400002</v>
      </c>
      <c r="G102" s="36">
        <f>SUMIFS(СВЦЭМ!$D$39:$D$782,СВЦЭМ!$A$39:$A$782,$A102,СВЦЭМ!$B$39:$B$782,G$83)+'СЕТ СН'!$H$11+СВЦЭМ!$D$10+'СЕТ СН'!$H$6-'СЕТ СН'!$H$23</f>
        <v>2151.9624036300002</v>
      </c>
      <c r="H102" s="36">
        <f>SUMIFS(СВЦЭМ!$D$39:$D$782,СВЦЭМ!$A$39:$A$782,$A102,СВЦЭМ!$B$39:$B$782,H$83)+'СЕТ СН'!$H$11+СВЦЭМ!$D$10+'СЕТ СН'!$H$6-'СЕТ СН'!$H$23</f>
        <v>2003.76527214</v>
      </c>
      <c r="I102" s="36">
        <f>SUMIFS(СВЦЭМ!$D$39:$D$782,СВЦЭМ!$A$39:$A$782,$A102,СВЦЭМ!$B$39:$B$782,I$83)+'СЕТ СН'!$H$11+СВЦЭМ!$D$10+'СЕТ СН'!$H$6-'СЕТ СН'!$H$23</f>
        <v>2000.9537471400001</v>
      </c>
      <c r="J102" s="36">
        <f>SUMIFS(СВЦЭМ!$D$39:$D$782,СВЦЭМ!$A$39:$A$782,$A102,СВЦЭМ!$B$39:$B$782,J$83)+'СЕТ СН'!$H$11+СВЦЭМ!$D$10+'СЕТ СН'!$H$6-'СЕТ СН'!$H$23</f>
        <v>1943.3130331300001</v>
      </c>
      <c r="K102" s="36">
        <f>SUMIFS(СВЦЭМ!$D$39:$D$782,СВЦЭМ!$A$39:$A$782,$A102,СВЦЭМ!$B$39:$B$782,K$83)+'СЕТ СН'!$H$11+СВЦЭМ!$D$10+'СЕТ СН'!$H$6-'СЕТ СН'!$H$23</f>
        <v>1941.5913710900002</v>
      </c>
      <c r="L102" s="36">
        <f>SUMIFS(СВЦЭМ!$D$39:$D$782,СВЦЭМ!$A$39:$A$782,$A102,СВЦЭМ!$B$39:$B$782,L$83)+'СЕТ СН'!$H$11+СВЦЭМ!$D$10+'СЕТ СН'!$H$6-'СЕТ СН'!$H$23</f>
        <v>1964.2502180500001</v>
      </c>
      <c r="M102" s="36">
        <f>SUMIFS(СВЦЭМ!$D$39:$D$782,СВЦЭМ!$A$39:$A$782,$A102,СВЦЭМ!$B$39:$B$782,M$83)+'СЕТ СН'!$H$11+СВЦЭМ!$D$10+'СЕТ СН'!$H$6-'СЕТ СН'!$H$23</f>
        <v>1984.21697847</v>
      </c>
      <c r="N102" s="36">
        <f>SUMIFS(СВЦЭМ!$D$39:$D$782,СВЦЭМ!$A$39:$A$782,$A102,СВЦЭМ!$B$39:$B$782,N$83)+'СЕТ СН'!$H$11+СВЦЭМ!$D$10+'СЕТ СН'!$H$6-'СЕТ СН'!$H$23</f>
        <v>2024.79269464</v>
      </c>
      <c r="O102" s="36">
        <f>SUMIFS(СВЦЭМ!$D$39:$D$782,СВЦЭМ!$A$39:$A$782,$A102,СВЦЭМ!$B$39:$B$782,O$83)+'СЕТ СН'!$H$11+СВЦЭМ!$D$10+'СЕТ СН'!$H$6-'СЕТ СН'!$H$23</f>
        <v>2053.33491753</v>
      </c>
      <c r="P102" s="36">
        <f>SUMIFS(СВЦЭМ!$D$39:$D$782,СВЦЭМ!$A$39:$A$782,$A102,СВЦЭМ!$B$39:$B$782,P$83)+'СЕТ СН'!$H$11+СВЦЭМ!$D$10+'СЕТ СН'!$H$6-'СЕТ СН'!$H$23</f>
        <v>2085.9599098600002</v>
      </c>
      <c r="Q102" s="36">
        <f>SUMIFS(СВЦЭМ!$D$39:$D$782,СВЦЭМ!$A$39:$A$782,$A102,СВЦЭМ!$B$39:$B$782,Q$83)+'СЕТ СН'!$H$11+СВЦЭМ!$D$10+'СЕТ СН'!$H$6-'СЕТ СН'!$H$23</f>
        <v>2088.6357496400001</v>
      </c>
      <c r="R102" s="36">
        <f>SUMIFS(СВЦЭМ!$D$39:$D$782,СВЦЭМ!$A$39:$A$782,$A102,СВЦЭМ!$B$39:$B$782,R$83)+'СЕТ СН'!$H$11+СВЦЭМ!$D$10+'СЕТ СН'!$H$6-'СЕТ СН'!$H$23</f>
        <v>2023.0097325500001</v>
      </c>
      <c r="S102" s="36">
        <f>SUMIFS(СВЦЭМ!$D$39:$D$782,СВЦЭМ!$A$39:$A$782,$A102,СВЦЭМ!$B$39:$B$782,S$83)+'СЕТ СН'!$H$11+СВЦЭМ!$D$10+'СЕТ СН'!$H$6-'СЕТ СН'!$H$23</f>
        <v>1967.9205263000001</v>
      </c>
      <c r="T102" s="36">
        <f>SUMIFS(СВЦЭМ!$D$39:$D$782,СВЦЭМ!$A$39:$A$782,$A102,СВЦЭМ!$B$39:$B$782,T$83)+'СЕТ СН'!$H$11+СВЦЭМ!$D$10+'СЕТ СН'!$H$6-'СЕТ СН'!$H$23</f>
        <v>1914.9233066900001</v>
      </c>
      <c r="U102" s="36">
        <f>SUMIFS(СВЦЭМ!$D$39:$D$782,СВЦЭМ!$A$39:$A$782,$A102,СВЦЭМ!$B$39:$B$782,U$83)+'СЕТ СН'!$H$11+СВЦЭМ!$D$10+'СЕТ СН'!$H$6-'СЕТ СН'!$H$23</f>
        <v>1876.66217022</v>
      </c>
      <c r="V102" s="36">
        <f>SUMIFS(СВЦЭМ!$D$39:$D$782,СВЦЭМ!$A$39:$A$782,$A102,СВЦЭМ!$B$39:$B$782,V$83)+'СЕТ СН'!$H$11+СВЦЭМ!$D$10+'СЕТ СН'!$H$6-'СЕТ СН'!$H$23</f>
        <v>1842.7927751900002</v>
      </c>
      <c r="W102" s="36">
        <f>SUMIFS(СВЦЭМ!$D$39:$D$782,СВЦЭМ!$A$39:$A$782,$A102,СВЦЭМ!$B$39:$B$782,W$83)+'СЕТ СН'!$H$11+СВЦЭМ!$D$10+'СЕТ СН'!$H$6-'СЕТ СН'!$H$23</f>
        <v>1854.3641315900002</v>
      </c>
      <c r="X102" s="36">
        <f>SUMIFS(СВЦЭМ!$D$39:$D$782,СВЦЭМ!$A$39:$A$782,$A102,СВЦЭМ!$B$39:$B$782,X$83)+'СЕТ СН'!$H$11+СВЦЭМ!$D$10+'СЕТ СН'!$H$6-'СЕТ СН'!$H$23</f>
        <v>1907.8807143900001</v>
      </c>
      <c r="Y102" s="36">
        <f>SUMIFS(СВЦЭМ!$D$39:$D$782,СВЦЭМ!$A$39:$A$782,$A102,СВЦЭМ!$B$39:$B$782,Y$83)+'СЕТ СН'!$H$11+СВЦЭМ!$D$10+'СЕТ СН'!$H$6-'СЕТ СН'!$H$23</f>
        <v>1945.9169028200001</v>
      </c>
    </row>
    <row r="103" spans="1:25" ht="15.75" x14ac:dyDescent="0.2">
      <c r="A103" s="35">
        <f t="shared" si="2"/>
        <v>45066</v>
      </c>
      <c r="B103" s="36">
        <f>SUMIFS(СВЦЭМ!$D$39:$D$782,СВЦЭМ!$A$39:$A$782,$A103,СВЦЭМ!$B$39:$B$782,B$83)+'СЕТ СН'!$H$11+СВЦЭМ!$D$10+'СЕТ СН'!$H$6-'СЕТ СН'!$H$23</f>
        <v>2054.67173404</v>
      </c>
      <c r="C103" s="36">
        <f>SUMIFS(СВЦЭМ!$D$39:$D$782,СВЦЭМ!$A$39:$A$782,$A103,СВЦЭМ!$B$39:$B$782,C$83)+'СЕТ СН'!$H$11+СВЦЭМ!$D$10+'СЕТ СН'!$H$6-'СЕТ СН'!$H$23</f>
        <v>2142.3407586100002</v>
      </c>
      <c r="D103" s="36">
        <f>SUMIFS(СВЦЭМ!$D$39:$D$782,СВЦЭМ!$A$39:$A$782,$A103,СВЦЭМ!$B$39:$B$782,D$83)+'СЕТ СН'!$H$11+СВЦЭМ!$D$10+'СЕТ СН'!$H$6-'СЕТ СН'!$H$23</f>
        <v>2149.8122344900003</v>
      </c>
      <c r="E103" s="36">
        <f>SUMIFS(СВЦЭМ!$D$39:$D$782,СВЦЭМ!$A$39:$A$782,$A103,СВЦЭМ!$B$39:$B$782,E$83)+'СЕТ СН'!$H$11+СВЦЭМ!$D$10+'СЕТ СН'!$H$6-'СЕТ СН'!$H$23</f>
        <v>2136.15091046</v>
      </c>
      <c r="F103" s="36">
        <f>SUMIFS(СВЦЭМ!$D$39:$D$782,СВЦЭМ!$A$39:$A$782,$A103,СВЦЭМ!$B$39:$B$782,F$83)+'СЕТ СН'!$H$11+СВЦЭМ!$D$10+'СЕТ СН'!$H$6-'СЕТ СН'!$H$23</f>
        <v>2214.58542296</v>
      </c>
      <c r="G103" s="36">
        <f>SUMIFS(СВЦЭМ!$D$39:$D$782,СВЦЭМ!$A$39:$A$782,$A103,СВЦЭМ!$B$39:$B$782,G$83)+'СЕТ СН'!$H$11+СВЦЭМ!$D$10+'СЕТ СН'!$H$6-'СЕТ СН'!$H$23</f>
        <v>2206.35442848</v>
      </c>
      <c r="H103" s="36">
        <f>SUMIFS(СВЦЭМ!$D$39:$D$782,СВЦЭМ!$A$39:$A$782,$A103,СВЦЭМ!$B$39:$B$782,H$83)+'СЕТ СН'!$H$11+СВЦЭМ!$D$10+'СЕТ СН'!$H$6-'СЕТ СН'!$H$23</f>
        <v>2191.0809489000003</v>
      </c>
      <c r="I103" s="36">
        <f>SUMIFS(СВЦЭМ!$D$39:$D$782,СВЦЭМ!$A$39:$A$782,$A103,СВЦЭМ!$B$39:$B$782,I$83)+'СЕТ СН'!$H$11+СВЦЭМ!$D$10+'СЕТ СН'!$H$6-'СЕТ СН'!$H$23</f>
        <v>2089.6342059899998</v>
      </c>
      <c r="J103" s="36">
        <f>SUMIFS(СВЦЭМ!$D$39:$D$782,СВЦЭМ!$A$39:$A$782,$A103,СВЦЭМ!$B$39:$B$782,J$83)+'СЕТ СН'!$H$11+СВЦЭМ!$D$10+'СЕТ СН'!$H$6-'СЕТ СН'!$H$23</f>
        <v>1988.45984219</v>
      </c>
      <c r="K103" s="36">
        <f>SUMIFS(СВЦЭМ!$D$39:$D$782,СВЦЭМ!$A$39:$A$782,$A103,СВЦЭМ!$B$39:$B$782,K$83)+'СЕТ СН'!$H$11+СВЦЭМ!$D$10+'СЕТ СН'!$H$6-'СЕТ СН'!$H$23</f>
        <v>1949.9345622600001</v>
      </c>
      <c r="L103" s="36">
        <f>SUMIFS(СВЦЭМ!$D$39:$D$782,СВЦЭМ!$A$39:$A$782,$A103,СВЦЭМ!$B$39:$B$782,L$83)+'СЕТ СН'!$H$11+СВЦЭМ!$D$10+'СЕТ СН'!$H$6-'СЕТ СН'!$H$23</f>
        <v>1934.7607587500002</v>
      </c>
      <c r="M103" s="36">
        <f>SUMIFS(СВЦЭМ!$D$39:$D$782,СВЦЭМ!$A$39:$A$782,$A103,СВЦЭМ!$B$39:$B$782,M$83)+'СЕТ СН'!$H$11+СВЦЭМ!$D$10+'СЕТ СН'!$H$6-'СЕТ СН'!$H$23</f>
        <v>1927.51274347</v>
      </c>
      <c r="N103" s="36">
        <f>SUMIFS(СВЦЭМ!$D$39:$D$782,СВЦЭМ!$A$39:$A$782,$A103,СВЦЭМ!$B$39:$B$782,N$83)+'СЕТ СН'!$H$11+СВЦЭМ!$D$10+'СЕТ СН'!$H$6-'СЕТ СН'!$H$23</f>
        <v>1961.0857521600001</v>
      </c>
      <c r="O103" s="36">
        <f>SUMIFS(СВЦЭМ!$D$39:$D$782,СВЦЭМ!$A$39:$A$782,$A103,СВЦЭМ!$B$39:$B$782,O$83)+'СЕТ СН'!$H$11+СВЦЭМ!$D$10+'СЕТ СН'!$H$6-'СЕТ СН'!$H$23</f>
        <v>1972.10255377</v>
      </c>
      <c r="P103" s="36">
        <f>SUMIFS(СВЦЭМ!$D$39:$D$782,СВЦЭМ!$A$39:$A$782,$A103,СВЦЭМ!$B$39:$B$782,P$83)+'СЕТ СН'!$H$11+СВЦЭМ!$D$10+'СЕТ СН'!$H$6-'СЕТ СН'!$H$23</f>
        <v>1985.0796020400001</v>
      </c>
      <c r="Q103" s="36">
        <f>SUMIFS(СВЦЭМ!$D$39:$D$782,СВЦЭМ!$A$39:$A$782,$A103,СВЦЭМ!$B$39:$B$782,Q$83)+'СЕТ СН'!$H$11+СВЦЭМ!$D$10+'СЕТ СН'!$H$6-'СЕТ СН'!$H$23</f>
        <v>2002.6103379600002</v>
      </c>
      <c r="R103" s="36">
        <f>SUMIFS(СВЦЭМ!$D$39:$D$782,СВЦЭМ!$A$39:$A$782,$A103,СВЦЭМ!$B$39:$B$782,R$83)+'СЕТ СН'!$H$11+СВЦЭМ!$D$10+'СЕТ СН'!$H$6-'СЕТ СН'!$H$23</f>
        <v>1987.2508353200001</v>
      </c>
      <c r="S103" s="36">
        <f>SUMIFS(СВЦЭМ!$D$39:$D$782,СВЦЭМ!$A$39:$A$782,$A103,СВЦЭМ!$B$39:$B$782,S$83)+'СЕТ СН'!$H$11+СВЦЭМ!$D$10+'СЕТ СН'!$H$6-'СЕТ СН'!$H$23</f>
        <v>1935.70812075</v>
      </c>
      <c r="T103" s="36">
        <f>SUMIFS(СВЦЭМ!$D$39:$D$782,СВЦЭМ!$A$39:$A$782,$A103,СВЦЭМ!$B$39:$B$782,T$83)+'СЕТ СН'!$H$11+СВЦЭМ!$D$10+'СЕТ СН'!$H$6-'СЕТ СН'!$H$23</f>
        <v>1902.10875594</v>
      </c>
      <c r="U103" s="36">
        <f>SUMIFS(СВЦЭМ!$D$39:$D$782,СВЦЭМ!$A$39:$A$782,$A103,СВЦЭМ!$B$39:$B$782,U$83)+'СЕТ СН'!$H$11+СВЦЭМ!$D$10+'СЕТ СН'!$H$6-'СЕТ СН'!$H$23</f>
        <v>1890.33443068</v>
      </c>
      <c r="V103" s="36">
        <f>SUMIFS(СВЦЭМ!$D$39:$D$782,СВЦЭМ!$A$39:$A$782,$A103,СВЦЭМ!$B$39:$B$782,V$83)+'СЕТ СН'!$H$11+СВЦЭМ!$D$10+'СЕТ СН'!$H$6-'СЕТ СН'!$H$23</f>
        <v>1860.24088091</v>
      </c>
      <c r="W103" s="36">
        <f>SUMIFS(СВЦЭМ!$D$39:$D$782,СВЦЭМ!$A$39:$A$782,$A103,СВЦЭМ!$B$39:$B$782,W$83)+'СЕТ СН'!$H$11+СВЦЭМ!$D$10+'СЕТ СН'!$H$6-'СЕТ СН'!$H$23</f>
        <v>1834.0106080600001</v>
      </c>
      <c r="X103" s="36">
        <f>SUMIFS(СВЦЭМ!$D$39:$D$782,СВЦЭМ!$A$39:$A$782,$A103,СВЦЭМ!$B$39:$B$782,X$83)+'СЕТ СН'!$H$11+СВЦЭМ!$D$10+'СЕТ СН'!$H$6-'СЕТ СН'!$H$23</f>
        <v>1879.0356060300001</v>
      </c>
      <c r="Y103" s="36">
        <f>SUMIFS(СВЦЭМ!$D$39:$D$782,СВЦЭМ!$A$39:$A$782,$A103,СВЦЭМ!$B$39:$B$782,Y$83)+'СЕТ СН'!$H$11+СВЦЭМ!$D$10+'СЕТ СН'!$H$6-'СЕТ СН'!$H$23</f>
        <v>1937.9890271000002</v>
      </c>
    </row>
    <row r="104" spans="1:25" ht="15.75" x14ac:dyDescent="0.2">
      <c r="A104" s="35">
        <f t="shared" si="2"/>
        <v>45067</v>
      </c>
      <c r="B104" s="36">
        <f>SUMIFS(СВЦЭМ!$D$39:$D$782,СВЦЭМ!$A$39:$A$782,$A104,СВЦЭМ!$B$39:$B$782,B$83)+'СЕТ СН'!$H$11+СВЦЭМ!$D$10+'СЕТ СН'!$H$6-'СЕТ СН'!$H$23</f>
        <v>1991.3234903800001</v>
      </c>
      <c r="C104" s="36">
        <f>SUMIFS(СВЦЭМ!$D$39:$D$782,СВЦЭМ!$A$39:$A$782,$A104,СВЦЭМ!$B$39:$B$782,C$83)+'СЕТ СН'!$H$11+СВЦЭМ!$D$10+'СЕТ СН'!$H$6-'СЕТ СН'!$H$23</f>
        <v>2080.4280042700002</v>
      </c>
      <c r="D104" s="36">
        <f>SUMIFS(СВЦЭМ!$D$39:$D$782,СВЦЭМ!$A$39:$A$782,$A104,СВЦЭМ!$B$39:$B$782,D$83)+'СЕТ СН'!$H$11+СВЦЭМ!$D$10+'СЕТ СН'!$H$6-'СЕТ СН'!$H$23</f>
        <v>2183.1424073899998</v>
      </c>
      <c r="E104" s="36">
        <f>SUMIFS(СВЦЭМ!$D$39:$D$782,СВЦЭМ!$A$39:$A$782,$A104,СВЦЭМ!$B$39:$B$782,E$83)+'СЕТ СН'!$H$11+СВЦЭМ!$D$10+'СЕТ СН'!$H$6-'СЕТ СН'!$H$23</f>
        <v>2150.8478534400001</v>
      </c>
      <c r="F104" s="36">
        <f>SUMIFS(СВЦЭМ!$D$39:$D$782,СВЦЭМ!$A$39:$A$782,$A104,СВЦЭМ!$B$39:$B$782,F$83)+'СЕТ СН'!$H$11+СВЦЭМ!$D$10+'СЕТ СН'!$H$6-'СЕТ СН'!$H$23</f>
        <v>2240.8197154600002</v>
      </c>
      <c r="G104" s="36">
        <f>SUMIFS(СВЦЭМ!$D$39:$D$782,СВЦЭМ!$A$39:$A$782,$A104,СВЦЭМ!$B$39:$B$782,G$83)+'СЕТ СН'!$H$11+СВЦЭМ!$D$10+'СЕТ СН'!$H$6-'СЕТ СН'!$H$23</f>
        <v>2229.6819287600001</v>
      </c>
      <c r="H104" s="36">
        <f>SUMIFS(СВЦЭМ!$D$39:$D$782,СВЦЭМ!$A$39:$A$782,$A104,СВЦЭМ!$B$39:$B$782,H$83)+'СЕТ СН'!$H$11+СВЦЭМ!$D$10+'СЕТ СН'!$H$6-'СЕТ СН'!$H$23</f>
        <v>2191.4993605700001</v>
      </c>
      <c r="I104" s="36">
        <f>SUMIFS(СВЦЭМ!$D$39:$D$782,СВЦЭМ!$A$39:$A$782,$A104,СВЦЭМ!$B$39:$B$782,I$83)+'СЕТ СН'!$H$11+СВЦЭМ!$D$10+'СЕТ СН'!$H$6-'СЕТ СН'!$H$23</f>
        <v>2136.4323746199998</v>
      </c>
      <c r="J104" s="36">
        <f>SUMIFS(СВЦЭМ!$D$39:$D$782,СВЦЭМ!$A$39:$A$782,$A104,СВЦЭМ!$B$39:$B$782,J$83)+'СЕТ СН'!$H$11+СВЦЭМ!$D$10+'СЕТ СН'!$H$6-'СЕТ СН'!$H$23</f>
        <v>2028.3134334200001</v>
      </c>
      <c r="K104" s="36">
        <f>SUMIFS(СВЦЭМ!$D$39:$D$782,СВЦЭМ!$A$39:$A$782,$A104,СВЦЭМ!$B$39:$B$782,K$83)+'СЕТ СН'!$H$11+СВЦЭМ!$D$10+'СЕТ СН'!$H$6-'СЕТ СН'!$H$23</f>
        <v>2004.4621558700001</v>
      </c>
      <c r="L104" s="36">
        <f>SUMIFS(СВЦЭМ!$D$39:$D$782,СВЦЭМ!$A$39:$A$782,$A104,СВЦЭМ!$B$39:$B$782,L$83)+'СЕТ СН'!$H$11+СВЦЭМ!$D$10+'СЕТ СН'!$H$6-'СЕТ СН'!$H$23</f>
        <v>1982.1599725800002</v>
      </c>
      <c r="M104" s="36">
        <f>SUMIFS(СВЦЭМ!$D$39:$D$782,СВЦЭМ!$A$39:$A$782,$A104,СВЦЭМ!$B$39:$B$782,M$83)+'СЕТ СН'!$H$11+СВЦЭМ!$D$10+'СЕТ СН'!$H$6-'СЕТ СН'!$H$23</f>
        <v>1969.5289026600001</v>
      </c>
      <c r="N104" s="36">
        <f>SUMIFS(СВЦЭМ!$D$39:$D$782,СВЦЭМ!$A$39:$A$782,$A104,СВЦЭМ!$B$39:$B$782,N$83)+'СЕТ СН'!$H$11+СВЦЭМ!$D$10+'СЕТ СН'!$H$6-'СЕТ СН'!$H$23</f>
        <v>1995.24636235</v>
      </c>
      <c r="O104" s="36">
        <f>SUMIFS(СВЦЭМ!$D$39:$D$782,СВЦЭМ!$A$39:$A$782,$A104,СВЦЭМ!$B$39:$B$782,O$83)+'СЕТ СН'!$H$11+СВЦЭМ!$D$10+'СЕТ СН'!$H$6-'СЕТ СН'!$H$23</f>
        <v>2011.0471194300001</v>
      </c>
      <c r="P104" s="36">
        <f>SUMIFS(СВЦЭМ!$D$39:$D$782,СВЦЭМ!$A$39:$A$782,$A104,СВЦЭМ!$B$39:$B$782,P$83)+'СЕТ СН'!$H$11+СВЦЭМ!$D$10+'СЕТ СН'!$H$6-'СЕТ СН'!$H$23</f>
        <v>2023.7543537900001</v>
      </c>
      <c r="Q104" s="36">
        <f>SUMIFS(СВЦЭМ!$D$39:$D$782,СВЦЭМ!$A$39:$A$782,$A104,СВЦЭМ!$B$39:$B$782,Q$83)+'СЕТ СН'!$H$11+СВЦЭМ!$D$10+'СЕТ СН'!$H$6-'СЕТ СН'!$H$23</f>
        <v>2032.2039055800001</v>
      </c>
      <c r="R104" s="36">
        <f>SUMIFS(СВЦЭМ!$D$39:$D$782,СВЦЭМ!$A$39:$A$782,$A104,СВЦЭМ!$B$39:$B$782,R$83)+'СЕТ СН'!$H$11+СВЦЭМ!$D$10+'СЕТ СН'!$H$6-'СЕТ СН'!$H$23</f>
        <v>2014.7427653300001</v>
      </c>
      <c r="S104" s="36">
        <f>SUMIFS(СВЦЭМ!$D$39:$D$782,СВЦЭМ!$A$39:$A$782,$A104,СВЦЭМ!$B$39:$B$782,S$83)+'СЕТ СН'!$H$11+СВЦЭМ!$D$10+'СЕТ СН'!$H$6-'СЕТ СН'!$H$23</f>
        <v>1974.77646396</v>
      </c>
      <c r="T104" s="36">
        <f>SUMIFS(СВЦЭМ!$D$39:$D$782,СВЦЭМ!$A$39:$A$782,$A104,СВЦЭМ!$B$39:$B$782,T$83)+'СЕТ СН'!$H$11+СВЦЭМ!$D$10+'СЕТ СН'!$H$6-'СЕТ СН'!$H$23</f>
        <v>1947.2023872700001</v>
      </c>
      <c r="U104" s="36">
        <f>SUMIFS(СВЦЭМ!$D$39:$D$782,СВЦЭМ!$A$39:$A$782,$A104,СВЦЭМ!$B$39:$B$782,U$83)+'СЕТ СН'!$H$11+СВЦЭМ!$D$10+'СЕТ СН'!$H$6-'СЕТ СН'!$H$23</f>
        <v>1932.53535315</v>
      </c>
      <c r="V104" s="36">
        <f>SUMIFS(СВЦЭМ!$D$39:$D$782,СВЦЭМ!$A$39:$A$782,$A104,СВЦЭМ!$B$39:$B$782,V$83)+'СЕТ СН'!$H$11+СВЦЭМ!$D$10+'СЕТ СН'!$H$6-'СЕТ СН'!$H$23</f>
        <v>1919.0184207</v>
      </c>
      <c r="W104" s="36">
        <f>SUMIFS(СВЦЭМ!$D$39:$D$782,СВЦЭМ!$A$39:$A$782,$A104,СВЦЭМ!$B$39:$B$782,W$83)+'СЕТ СН'!$H$11+СВЦЭМ!$D$10+'СЕТ СН'!$H$6-'СЕТ СН'!$H$23</f>
        <v>1888.30364409</v>
      </c>
      <c r="X104" s="36">
        <f>SUMIFS(СВЦЭМ!$D$39:$D$782,СВЦЭМ!$A$39:$A$782,$A104,СВЦЭМ!$B$39:$B$782,X$83)+'СЕТ СН'!$H$11+СВЦЭМ!$D$10+'СЕТ СН'!$H$6-'СЕТ СН'!$H$23</f>
        <v>1933.7404790000001</v>
      </c>
      <c r="Y104" s="36">
        <f>SUMIFS(СВЦЭМ!$D$39:$D$782,СВЦЭМ!$A$39:$A$782,$A104,СВЦЭМ!$B$39:$B$782,Y$83)+'СЕТ СН'!$H$11+СВЦЭМ!$D$10+'СЕТ СН'!$H$6-'СЕТ СН'!$H$23</f>
        <v>1990.69203649</v>
      </c>
    </row>
    <row r="105" spans="1:25" ht="15.75" x14ac:dyDescent="0.2">
      <c r="A105" s="35">
        <f t="shared" si="2"/>
        <v>45068</v>
      </c>
      <c r="B105" s="36">
        <f>SUMIFS(СВЦЭМ!$D$39:$D$782,СВЦЭМ!$A$39:$A$782,$A105,СВЦЭМ!$B$39:$B$782,B$83)+'СЕТ СН'!$H$11+СВЦЭМ!$D$10+'СЕТ СН'!$H$6-'СЕТ СН'!$H$23</f>
        <v>2067.0436123999998</v>
      </c>
      <c r="C105" s="36">
        <f>SUMIFS(СВЦЭМ!$D$39:$D$782,СВЦЭМ!$A$39:$A$782,$A105,СВЦЭМ!$B$39:$B$782,C$83)+'СЕТ СН'!$H$11+СВЦЭМ!$D$10+'СЕТ СН'!$H$6-'СЕТ СН'!$H$23</f>
        <v>2144.2465234400001</v>
      </c>
      <c r="D105" s="36">
        <f>SUMIFS(СВЦЭМ!$D$39:$D$782,СВЦЭМ!$A$39:$A$782,$A105,СВЦЭМ!$B$39:$B$782,D$83)+'СЕТ СН'!$H$11+СВЦЭМ!$D$10+'СЕТ СН'!$H$6-'СЕТ СН'!$H$23</f>
        <v>2140.64066082</v>
      </c>
      <c r="E105" s="36">
        <f>SUMIFS(СВЦЭМ!$D$39:$D$782,СВЦЭМ!$A$39:$A$782,$A105,СВЦЭМ!$B$39:$B$782,E$83)+'СЕТ СН'!$H$11+СВЦЭМ!$D$10+'СЕТ СН'!$H$6-'СЕТ СН'!$H$23</f>
        <v>2125.6933791400002</v>
      </c>
      <c r="F105" s="36">
        <f>SUMIFS(СВЦЭМ!$D$39:$D$782,СВЦЭМ!$A$39:$A$782,$A105,СВЦЭМ!$B$39:$B$782,F$83)+'СЕТ СН'!$H$11+СВЦЭМ!$D$10+'СЕТ СН'!$H$6-'СЕТ СН'!$H$23</f>
        <v>2189.9214216099999</v>
      </c>
      <c r="G105" s="36">
        <f>SUMIFS(СВЦЭМ!$D$39:$D$782,СВЦЭМ!$A$39:$A$782,$A105,СВЦЭМ!$B$39:$B$782,G$83)+'СЕТ СН'!$H$11+СВЦЭМ!$D$10+'СЕТ СН'!$H$6-'СЕТ СН'!$H$23</f>
        <v>2146.1447066999999</v>
      </c>
      <c r="H105" s="36">
        <f>SUMIFS(СВЦЭМ!$D$39:$D$782,СВЦЭМ!$A$39:$A$782,$A105,СВЦЭМ!$B$39:$B$782,H$83)+'СЕТ СН'!$H$11+СВЦЭМ!$D$10+'СЕТ СН'!$H$6-'СЕТ СН'!$H$23</f>
        <v>2100.87927451</v>
      </c>
      <c r="I105" s="36">
        <f>SUMIFS(СВЦЭМ!$D$39:$D$782,СВЦЭМ!$A$39:$A$782,$A105,СВЦЭМ!$B$39:$B$782,I$83)+'СЕТ СН'!$H$11+СВЦЭМ!$D$10+'СЕТ СН'!$H$6-'СЕТ СН'!$H$23</f>
        <v>2030.5744483000001</v>
      </c>
      <c r="J105" s="36">
        <f>SUMIFS(СВЦЭМ!$D$39:$D$782,СВЦЭМ!$A$39:$A$782,$A105,СВЦЭМ!$B$39:$B$782,J$83)+'СЕТ СН'!$H$11+СВЦЭМ!$D$10+'СЕТ СН'!$H$6-'СЕТ СН'!$H$23</f>
        <v>1989.61033935</v>
      </c>
      <c r="K105" s="36">
        <f>SUMIFS(СВЦЭМ!$D$39:$D$782,СВЦЭМ!$A$39:$A$782,$A105,СВЦЭМ!$B$39:$B$782,K$83)+'СЕТ СН'!$H$11+СВЦЭМ!$D$10+'СЕТ СН'!$H$6-'СЕТ СН'!$H$23</f>
        <v>1956.37622801</v>
      </c>
      <c r="L105" s="36">
        <f>SUMIFS(СВЦЭМ!$D$39:$D$782,СВЦЭМ!$A$39:$A$782,$A105,СВЦЭМ!$B$39:$B$782,L$83)+'СЕТ СН'!$H$11+СВЦЭМ!$D$10+'СЕТ СН'!$H$6-'СЕТ СН'!$H$23</f>
        <v>1968.42932559</v>
      </c>
      <c r="M105" s="36">
        <f>SUMIFS(СВЦЭМ!$D$39:$D$782,СВЦЭМ!$A$39:$A$782,$A105,СВЦЭМ!$B$39:$B$782,M$83)+'СЕТ СН'!$H$11+СВЦЭМ!$D$10+'СЕТ СН'!$H$6-'СЕТ СН'!$H$23</f>
        <v>2022.1207890400001</v>
      </c>
      <c r="N105" s="36">
        <f>SUMIFS(СВЦЭМ!$D$39:$D$782,СВЦЭМ!$A$39:$A$782,$A105,СВЦЭМ!$B$39:$B$782,N$83)+'СЕТ СН'!$H$11+СВЦЭМ!$D$10+'СЕТ СН'!$H$6-'СЕТ СН'!$H$23</f>
        <v>2046.4792603800001</v>
      </c>
      <c r="O105" s="36">
        <f>SUMIFS(СВЦЭМ!$D$39:$D$782,СВЦЭМ!$A$39:$A$782,$A105,СВЦЭМ!$B$39:$B$782,O$83)+'СЕТ СН'!$H$11+СВЦЭМ!$D$10+'СЕТ СН'!$H$6-'СЕТ СН'!$H$23</f>
        <v>2042.6049730300001</v>
      </c>
      <c r="P105" s="36">
        <f>SUMIFS(СВЦЭМ!$D$39:$D$782,СВЦЭМ!$A$39:$A$782,$A105,СВЦЭМ!$B$39:$B$782,P$83)+'СЕТ СН'!$H$11+СВЦЭМ!$D$10+'СЕТ СН'!$H$6-'СЕТ СН'!$H$23</f>
        <v>2049.3566160099999</v>
      </c>
      <c r="Q105" s="36">
        <f>SUMIFS(СВЦЭМ!$D$39:$D$782,СВЦЭМ!$A$39:$A$782,$A105,СВЦЭМ!$B$39:$B$782,Q$83)+'СЕТ СН'!$H$11+СВЦЭМ!$D$10+'СЕТ СН'!$H$6-'СЕТ СН'!$H$23</f>
        <v>2049.82263831</v>
      </c>
      <c r="R105" s="36">
        <f>SUMIFS(СВЦЭМ!$D$39:$D$782,СВЦЭМ!$A$39:$A$782,$A105,СВЦЭМ!$B$39:$B$782,R$83)+'СЕТ СН'!$H$11+СВЦЭМ!$D$10+'СЕТ СН'!$H$6-'СЕТ СН'!$H$23</f>
        <v>2012.21142657</v>
      </c>
      <c r="S105" s="36">
        <f>SUMIFS(СВЦЭМ!$D$39:$D$782,СВЦЭМ!$A$39:$A$782,$A105,СВЦЭМ!$B$39:$B$782,S$83)+'СЕТ СН'!$H$11+СВЦЭМ!$D$10+'СЕТ СН'!$H$6-'СЕТ СН'!$H$23</f>
        <v>1969.41063515</v>
      </c>
      <c r="T105" s="36">
        <f>SUMIFS(СВЦЭМ!$D$39:$D$782,СВЦЭМ!$A$39:$A$782,$A105,СВЦЭМ!$B$39:$B$782,T$83)+'СЕТ СН'!$H$11+СВЦЭМ!$D$10+'СЕТ СН'!$H$6-'СЕТ СН'!$H$23</f>
        <v>1914.9714158100001</v>
      </c>
      <c r="U105" s="36">
        <f>SUMIFS(СВЦЭМ!$D$39:$D$782,СВЦЭМ!$A$39:$A$782,$A105,СВЦЭМ!$B$39:$B$782,U$83)+'СЕТ СН'!$H$11+СВЦЭМ!$D$10+'СЕТ СН'!$H$6-'СЕТ СН'!$H$23</f>
        <v>1935.27459449</v>
      </c>
      <c r="V105" s="36">
        <f>SUMIFS(СВЦЭМ!$D$39:$D$782,СВЦЭМ!$A$39:$A$782,$A105,СВЦЭМ!$B$39:$B$782,V$83)+'СЕТ СН'!$H$11+СВЦЭМ!$D$10+'СЕТ СН'!$H$6-'СЕТ СН'!$H$23</f>
        <v>1882.9351298000001</v>
      </c>
      <c r="W105" s="36">
        <f>SUMIFS(СВЦЭМ!$D$39:$D$782,СВЦЭМ!$A$39:$A$782,$A105,СВЦЭМ!$B$39:$B$782,W$83)+'СЕТ СН'!$H$11+СВЦЭМ!$D$10+'СЕТ СН'!$H$6-'СЕТ СН'!$H$23</f>
        <v>1974.62763232</v>
      </c>
      <c r="X105" s="36">
        <f>SUMIFS(СВЦЭМ!$D$39:$D$782,СВЦЭМ!$A$39:$A$782,$A105,СВЦЭМ!$B$39:$B$782,X$83)+'СЕТ СН'!$H$11+СВЦЭМ!$D$10+'СЕТ СН'!$H$6-'СЕТ СН'!$H$23</f>
        <v>2059.11408463</v>
      </c>
      <c r="Y105" s="36">
        <f>SUMIFS(СВЦЭМ!$D$39:$D$782,СВЦЭМ!$A$39:$A$782,$A105,СВЦЭМ!$B$39:$B$782,Y$83)+'СЕТ СН'!$H$11+СВЦЭМ!$D$10+'СЕТ СН'!$H$6-'СЕТ СН'!$H$23</f>
        <v>2128.2687851999999</v>
      </c>
    </row>
    <row r="106" spans="1:25" ht="15.75" x14ac:dyDescent="0.2">
      <c r="A106" s="35">
        <f t="shared" si="2"/>
        <v>45069</v>
      </c>
      <c r="B106" s="36">
        <f>SUMIFS(СВЦЭМ!$D$39:$D$782,СВЦЭМ!$A$39:$A$782,$A106,СВЦЭМ!$B$39:$B$782,B$83)+'СЕТ СН'!$H$11+СВЦЭМ!$D$10+'СЕТ СН'!$H$6-'СЕТ СН'!$H$23</f>
        <v>2157.39491929</v>
      </c>
      <c r="C106" s="36">
        <f>SUMIFS(СВЦЭМ!$D$39:$D$782,СВЦЭМ!$A$39:$A$782,$A106,СВЦЭМ!$B$39:$B$782,C$83)+'СЕТ СН'!$H$11+СВЦЭМ!$D$10+'СЕТ СН'!$H$6-'СЕТ СН'!$H$23</f>
        <v>2231.1760860100003</v>
      </c>
      <c r="D106" s="36">
        <f>SUMIFS(СВЦЭМ!$D$39:$D$782,СВЦЭМ!$A$39:$A$782,$A106,СВЦЭМ!$B$39:$B$782,D$83)+'СЕТ СН'!$H$11+СВЦЭМ!$D$10+'СЕТ СН'!$H$6-'СЕТ СН'!$H$23</f>
        <v>2285.3422262100003</v>
      </c>
      <c r="E106" s="36">
        <f>SUMIFS(СВЦЭМ!$D$39:$D$782,СВЦЭМ!$A$39:$A$782,$A106,СВЦЭМ!$B$39:$B$782,E$83)+'СЕТ СН'!$H$11+СВЦЭМ!$D$10+'СЕТ СН'!$H$6-'СЕТ СН'!$H$23</f>
        <v>2279.1886553700001</v>
      </c>
      <c r="F106" s="36">
        <f>SUMIFS(СВЦЭМ!$D$39:$D$782,СВЦЭМ!$A$39:$A$782,$A106,СВЦЭМ!$B$39:$B$782,F$83)+'СЕТ СН'!$H$11+СВЦЭМ!$D$10+'СЕТ СН'!$H$6-'СЕТ СН'!$H$23</f>
        <v>2289.2660934800001</v>
      </c>
      <c r="G106" s="36">
        <f>SUMIFS(СВЦЭМ!$D$39:$D$782,СВЦЭМ!$A$39:$A$782,$A106,СВЦЭМ!$B$39:$B$782,G$83)+'СЕТ СН'!$H$11+СВЦЭМ!$D$10+'СЕТ СН'!$H$6-'СЕТ СН'!$H$23</f>
        <v>2221.3704642000002</v>
      </c>
      <c r="H106" s="36">
        <f>SUMIFS(СВЦЭМ!$D$39:$D$782,СВЦЭМ!$A$39:$A$782,$A106,СВЦЭМ!$B$39:$B$782,H$83)+'СЕТ СН'!$H$11+СВЦЭМ!$D$10+'СЕТ СН'!$H$6-'СЕТ СН'!$H$23</f>
        <v>2162.90049292</v>
      </c>
      <c r="I106" s="36">
        <f>SUMIFS(СВЦЭМ!$D$39:$D$782,СВЦЭМ!$A$39:$A$782,$A106,СВЦЭМ!$B$39:$B$782,I$83)+'СЕТ СН'!$H$11+СВЦЭМ!$D$10+'СЕТ СН'!$H$6-'СЕТ СН'!$H$23</f>
        <v>2096.7699898800001</v>
      </c>
      <c r="J106" s="36">
        <f>SUMIFS(СВЦЭМ!$D$39:$D$782,СВЦЭМ!$A$39:$A$782,$A106,СВЦЭМ!$B$39:$B$782,J$83)+'СЕТ СН'!$H$11+СВЦЭМ!$D$10+'СЕТ СН'!$H$6-'СЕТ СН'!$H$23</f>
        <v>2047.15908967</v>
      </c>
      <c r="K106" s="36">
        <f>SUMIFS(СВЦЭМ!$D$39:$D$782,СВЦЭМ!$A$39:$A$782,$A106,СВЦЭМ!$B$39:$B$782,K$83)+'СЕТ СН'!$H$11+СВЦЭМ!$D$10+'СЕТ СН'!$H$6-'СЕТ СН'!$H$23</f>
        <v>2031.51602116</v>
      </c>
      <c r="L106" s="36">
        <f>SUMIFS(СВЦЭМ!$D$39:$D$782,СВЦЭМ!$A$39:$A$782,$A106,СВЦЭМ!$B$39:$B$782,L$83)+'СЕТ СН'!$H$11+СВЦЭМ!$D$10+'СЕТ СН'!$H$6-'СЕТ СН'!$H$23</f>
        <v>2027.9340565100001</v>
      </c>
      <c r="M106" s="36">
        <f>SUMIFS(СВЦЭМ!$D$39:$D$782,СВЦЭМ!$A$39:$A$782,$A106,СВЦЭМ!$B$39:$B$782,M$83)+'СЕТ СН'!$H$11+СВЦЭМ!$D$10+'СЕТ СН'!$H$6-'СЕТ СН'!$H$23</f>
        <v>2078.11311406</v>
      </c>
      <c r="N106" s="36">
        <f>SUMIFS(СВЦЭМ!$D$39:$D$782,СВЦЭМ!$A$39:$A$782,$A106,СВЦЭМ!$B$39:$B$782,N$83)+'СЕТ СН'!$H$11+СВЦЭМ!$D$10+'СЕТ СН'!$H$6-'СЕТ СН'!$H$23</f>
        <v>2095.6836358099999</v>
      </c>
      <c r="O106" s="36">
        <f>SUMIFS(СВЦЭМ!$D$39:$D$782,СВЦЭМ!$A$39:$A$782,$A106,СВЦЭМ!$B$39:$B$782,O$83)+'СЕТ СН'!$H$11+СВЦЭМ!$D$10+'СЕТ СН'!$H$6-'СЕТ СН'!$H$23</f>
        <v>2104.6017988499998</v>
      </c>
      <c r="P106" s="36">
        <f>SUMIFS(СВЦЭМ!$D$39:$D$782,СВЦЭМ!$A$39:$A$782,$A106,СВЦЭМ!$B$39:$B$782,P$83)+'СЕТ СН'!$H$11+СВЦЭМ!$D$10+'СЕТ СН'!$H$6-'СЕТ СН'!$H$23</f>
        <v>2137.4424028399999</v>
      </c>
      <c r="Q106" s="36">
        <f>SUMIFS(СВЦЭМ!$D$39:$D$782,СВЦЭМ!$A$39:$A$782,$A106,СВЦЭМ!$B$39:$B$782,Q$83)+'СЕТ СН'!$H$11+СВЦЭМ!$D$10+'СЕТ СН'!$H$6-'СЕТ СН'!$H$23</f>
        <v>2134.4136943499998</v>
      </c>
      <c r="R106" s="36">
        <f>SUMIFS(СВЦЭМ!$D$39:$D$782,СВЦЭМ!$A$39:$A$782,$A106,СВЦЭМ!$B$39:$B$782,R$83)+'СЕТ СН'!$H$11+СВЦЭМ!$D$10+'СЕТ СН'!$H$6-'СЕТ СН'!$H$23</f>
        <v>2118.10638307</v>
      </c>
      <c r="S106" s="36">
        <f>SUMIFS(СВЦЭМ!$D$39:$D$782,СВЦЭМ!$A$39:$A$782,$A106,СВЦЭМ!$B$39:$B$782,S$83)+'СЕТ СН'!$H$11+СВЦЭМ!$D$10+'СЕТ СН'!$H$6-'СЕТ СН'!$H$23</f>
        <v>2074.8823725500001</v>
      </c>
      <c r="T106" s="36">
        <f>SUMIFS(СВЦЭМ!$D$39:$D$782,СВЦЭМ!$A$39:$A$782,$A106,СВЦЭМ!$B$39:$B$782,T$83)+'СЕТ СН'!$H$11+СВЦЭМ!$D$10+'СЕТ СН'!$H$6-'СЕТ СН'!$H$23</f>
        <v>2009.5524421700002</v>
      </c>
      <c r="U106" s="36">
        <f>SUMIFS(СВЦЭМ!$D$39:$D$782,СВЦЭМ!$A$39:$A$782,$A106,СВЦЭМ!$B$39:$B$782,U$83)+'СЕТ СН'!$H$11+СВЦЭМ!$D$10+'СЕТ СН'!$H$6-'СЕТ СН'!$H$23</f>
        <v>1956.9466798200001</v>
      </c>
      <c r="V106" s="36">
        <f>SUMIFS(СВЦЭМ!$D$39:$D$782,СВЦЭМ!$A$39:$A$782,$A106,СВЦЭМ!$B$39:$B$782,V$83)+'СЕТ СН'!$H$11+СВЦЭМ!$D$10+'СЕТ СН'!$H$6-'СЕТ СН'!$H$23</f>
        <v>1945.0440571400002</v>
      </c>
      <c r="W106" s="36">
        <f>SUMIFS(СВЦЭМ!$D$39:$D$782,СВЦЭМ!$A$39:$A$782,$A106,СВЦЭМ!$B$39:$B$782,W$83)+'СЕТ СН'!$H$11+СВЦЭМ!$D$10+'СЕТ СН'!$H$6-'СЕТ СН'!$H$23</f>
        <v>1994.1967521900001</v>
      </c>
      <c r="X106" s="36">
        <f>SUMIFS(СВЦЭМ!$D$39:$D$782,СВЦЭМ!$A$39:$A$782,$A106,СВЦЭМ!$B$39:$B$782,X$83)+'СЕТ СН'!$H$11+СВЦЭМ!$D$10+'СЕТ СН'!$H$6-'СЕТ СН'!$H$23</f>
        <v>2031.4761301400001</v>
      </c>
      <c r="Y106" s="36">
        <f>SUMIFS(СВЦЭМ!$D$39:$D$782,СВЦЭМ!$A$39:$A$782,$A106,СВЦЭМ!$B$39:$B$782,Y$83)+'СЕТ СН'!$H$11+СВЦЭМ!$D$10+'СЕТ СН'!$H$6-'СЕТ СН'!$H$23</f>
        <v>2104.71179011</v>
      </c>
    </row>
    <row r="107" spans="1:25" ht="15.75" x14ac:dyDescent="0.2">
      <c r="A107" s="35">
        <f t="shared" si="2"/>
        <v>45070</v>
      </c>
      <c r="B107" s="36">
        <f>SUMIFS(СВЦЭМ!$D$39:$D$782,СВЦЭМ!$A$39:$A$782,$A107,СВЦЭМ!$B$39:$B$782,B$83)+'СЕТ СН'!$H$11+СВЦЭМ!$D$10+'СЕТ СН'!$H$6-'СЕТ СН'!$H$23</f>
        <v>2085.6650286399999</v>
      </c>
      <c r="C107" s="36">
        <f>SUMIFS(СВЦЭМ!$D$39:$D$782,СВЦЭМ!$A$39:$A$782,$A107,СВЦЭМ!$B$39:$B$782,C$83)+'СЕТ СН'!$H$11+СВЦЭМ!$D$10+'СЕТ СН'!$H$6-'СЕТ СН'!$H$23</f>
        <v>2175.4745361400001</v>
      </c>
      <c r="D107" s="36">
        <f>SUMIFS(СВЦЭМ!$D$39:$D$782,СВЦЭМ!$A$39:$A$782,$A107,СВЦЭМ!$B$39:$B$782,D$83)+'СЕТ СН'!$H$11+СВЦЭМ!$D$10+'СЕТ СН'!$H$6-'СЕТ СН'!$H$23</f>
        <v>2190.3242230000001</v>
      </c>
      <c r="E107" s="36">
        <f>SUMIFS(СВЦЭМ!$D$39:$D$782,СВЦЭМ!$A$39:$A$782,$A107,СВЦЭМ!$B$39:$B$782,E$83)+'СЕТ СН'!$H$11+СВЦЭМ!$D$10+'СЕТ СН'!$H$6-'СЕТ СН'!$H$23</f>
        <v>2171.3929280299999</v>
      </c>
      <c r="F107" s="36">
        <f>SUMIFS(СВЦЭМ!$D$39:$D$782,СВЦЭМ!$A$39:$A$782,$A107,СВЦЭМ!$B$39:$B$782,F$83)+'СЕТ СН'!$H$11+СВЦЭМ!$D$10+'СЕТ СН'!$H$6-'СЕТ СН'!$H$23</f>
        <v>2225.5465550999998</v>
      </c>
      <c r="G107" s="36">
        <f>SUMIFS(СВЦЭМ!$D$39:$D$782,СВЦЭМ!$A$39:$A$782,$A107,СВЦЭМ!$B$39:$B$782,G$83)+'СЕТ СН'!$H$11+СВЦЭМ!$D$10+'СЕТ СН'!$H$6-'СЕТ СН'!$H$23</f>
        <v>2145.0700321900003</v>
      </c>
      <c r="H107" s="36">
        <f>SUMIFS(СВЦЭМ!$D$39:$D$782,СВЦЭМ!$A$39:$A$782,$A107,СВЦЭМ!$B$39:$B$782,H$83)+'СЕТ СН'!$H$11+СВЦЭМ!$D$10+'СЕТ СН'!$H$6-'СЕТ СН'!$H$23</f>
        <v>2037.41616004</v>
      </c>
      <c r="I107" s="36">
        <f>SUMIFS(СВЦЭМ!$D$39:$D$782,СВЦЭМ!$A$39:$A$782,$A107,СВЦЭМ!$B$39:$B$782,I$83)+'СЕТ СН'!$H$11+СВЦЭМ!$D$10+'СЕТ СН'!$H$6-'СЕТ СН'!$H$23</f>
        <v>1979.4341870400001</v>
      </c>
      <c r="J107" s="36">
        <f>SUMIFS(СВЦЭМ!$D$39:$D$782,СВЦЭМ!$A$39:$A$782,$A107,СВЦЭМ!$B$39:$B$782,J$83)+'СЕТ СН'!$H$11+СВЦЭМ!$D$10+'СЕТ СН'!$H$6-'СЕТ СН'!$H$23</f>
        <v>2004.5266962400001</v>
      </c>
      <c r="K107" s="36">
        <f>SUMIFS(СВЦЭМ!$D$39:$D$782,СВЦЭМ!$A$39:$A$782,$A107,СВЦЭМ!$B$39:$B$782,K$83)+'СЕТ СН'!$H$11+СВЦЭМ!$D$10+'СЕТ СН'!$H$6-'СЕТ СН'!$H$23</f>
        <v>2079.05626798</v>
      </c>
      <c r="L107" s="36">
        <f>SUMIFS(СВЦЭМ!$D$39:$D$782,СВЦЭМ!$A$39:$A$782,$A107,СВЦЭМ!$B$39:$B$782,L$83)+'СЕТ СН'!$H$11+СВЦЭМ!$D$10+'СЕТ СН'!$H$6-'СЕТ СН'!$H$23</f>
        <v>2083.8923008000002</v>
      </c>
      <c r="M107" s="36">
        <f>SUMIFS(СВЦЭМ!$D$39:$D$782,СВЦЭМ!$A$39:$A$782,$A107,СВЦЭМ!$B$39:$B$782,M$83)+'СЕТ СН'!$H$11+СВЦЭМ!$D$10+'СЕТ СН'!$H$6-'СЕТ СН'!$H$23</f>
        <v>2088.55212205</v>
      </c>
      <c r="N107" s="36">
        <f>SUMIFS(СВЦЭМ!$D$39:$D$782,СВЦЭМ!$A$39:$A$782,$A107,СВЦЭМ!$B$39:$B$782,N$83)+'СЕТ СН'!$H$11+СВЦЭМ!$D$10+'СЕТ СН'!$H$6-'СЕТ СН'!$H$23</f>
        <v>2118.84022237</v>
      </c>
      <c r="O107" s="36">
        <f>SUMIFS(СВЦЭМ!$D$39:$D$782,СВЦЭМ!$A$39:$A$782,$A107,СВЦЭМ!$B$39:$B$782,O$83)+'СЕТ СН'!$H$11+СВЦЭМ!$D$10+'СЕТ СН'!$H$6-'СЕТ СН'!$H$23</f>
        <v>2106.9761072000001</v>
      </c>
      <c r="P107" s="36">
        <f>SUMIFS(СВЦЭМ!$D$39:$D$782,СВЦЭМ!$A$39:$A$782,$A107,СВЦЭМ!$B$39:$B$782,P$83)+'СЕТ СН'!$H$11+СВЦЭМ!$D$10+'СЕТ СН'!$H$6-'СЕТ СН'!$H$23</f>
        <v>2112.7569917700002</v>
      </c>
      <c r="Q107" s="36">
        <f>SUMIFS(СВЦЭМ!$D$39:$D$782,СВЦЭМ!$A$39:$A$782,$A107,СВЦЭМ!$B$39:$B$782,Q$83)+'СЕТ СН'!$H$11+СВЦЭМ!$D$10+'СЕТ СН'!$H$6-'СЕТ СН'!$H$23</f>
        <v>2106.4805360800001</v>
      </c>
      <c r="R107" s="36">
        <f>SUMIFS(СВЦЭМ!$D$39:$D$782,СВЦЭМ!$A$39:$A$782,$A107,СВЦЭМ!$B$39:$B$782,R$83)+'СЕТ СН'!$H$11+СВЦЭМ!$D$10+'СЕТ СН'!$H$6-'СЕТ СН'!$H$23</f>
        <v>2109.5297522000001</v>
      </c>
      <c r="S107" s="36">
        <f>SUMIFS(СВЦЭМ!$D$39:$D$782,СВЦЭМ!$A$39:$A$782,$A107,СВЦЭМ!$B$39:$B$782,S$83)+'СЕТ СН'!$H$11+СВЦЭМ!$D$10+'СЕТ СН'!$H$6-'СЕТ СН'!$H$23</f>
        <v>2072.3344863399998</v>
      </c>
      <c r="T107" s="36">
        <f>SUMIFS(СВЦЭМ!$D$39:$D$782,СВЦЭМ!$A$39:$A$782,$A107,СВЦЭМ!$B$39:$B$782,T$83)+'СЕТ СН'!$H$11+СВЦЭМ!$D$10+'СЕТ СН'!$H$6-'СЕТ СН'!$H$23</f>
        <v>2007.9504783500001</v>
      </c>
      <c r="U107" s="36">
        <f>SUMIFS(СВЦЭМ!$D$39:$D$782,СВЦЭМ!$A$39:$A$782,$A107,СВЦЭМ!$B$39:$B$782,U$83)+'СЕТ СН'!$H$11+СВЦЭМ!$D$10+'СЕТ СН'!$H$6-'СЕТ СН'!$H$23</f>
        <v>1983.7697962</v>
      </c>
      <c r="V107" s="36">
        <f>SUMIFS(СВЦЭМ!$D$39:$D$782,СВЦЭМ!$A$39:$A$782,$A107,СВЦЭМ!$B$39:$B$782,V$83)+'СЕТ СН'!$H$11+СВЦЭМ!$D$10+'СЕТ СН'!$H$6-'СЕТ СН'!$H$23</f>
        <v>1979.91651194</v>
      </c>
      <c r="W107" s="36">
        <f>SUMIFS(СВЦЭМ!$D$39:$D$782,СВЦЭМ!$A$39:$A$782,$A107,СВЦЭМ!$B$39:$B$782,W$83)+'СЕТ СН'!$H$11+СВЦЭМ!$D$10+'СЕТ СН'!$H$6-'СЕТ СН'!$H$23</f>
        <v>1996.35078552</v>
      </c>
      <c r="X107" s="36">
        <f>SUMIFS(СВЦЭМ!$D$39:$D$782,СВЦЭМ!$A$39:$A$782,$A107,СВЦЭМ!$B$39:$B$782,X$83)+'СЕТ СН'!$H$11+СВЦЭМ!$D$10+'СЕТ СН'!$H$6-'СЕТ СН'!$H$23</f>
        <v>2073.7007036300001</v>
      </c>
      <c r="Y107" s="36">
        <f>SUMIFS(СВЦЭМ!$D$39:$D$782,СВЦЭМ!$A$39:$A$782,$A107,СВЦЭМ!$B$39:$B$782,Y$83)+'СЕТ СН'!$H$11+СВЦЭМ!$D$10+'СЕТ СН'!$H$6-'СЕТ СН'!$H$23</f>
        <v>2095.1554132299998</v>
      </c>
    </row>
    <row r="108" spans="1:25" ht="15.75" x14ac:dyDescent="0.2">
      <c r="A108" s="35">
        <f t="shared" si="2"/>
        <v>45071</v>
      </c>
      <c r="B108" s="36">
        <f>SUMIFS(СВЦЭМ!$D$39:$D$782,СВЦЭМ!$A$39:$A$782,$A108,СВЦЭМ!$B$39:$B$782,B$83)+'СЕТ СН'!$H$11+СВЦЭМ!$D$10+'СЕТ СН'!$H$6-'СЕТ СН'!$H$23</f>
        <v>2140.3641189199998</v>
      </c>
      <c r="C108" s="36">
        <f>SUMIFS(СВЦЭМ!$D$39:$D$782,СВЦЭМ!$A$39:$A$782,$A108,СВЦЭМ!$B$39:$B$782,C$83)+'СЕТ СН'!$H$11+СВЦЭМ!$D$10+'СЕТ СН'!$H$6-'СЕТ СН'!$H$23</f>
        <v>2220.29677967</v>
      </c>
      <c r="D108" s="36">
        <f>SUMIFS(СВЦЭМ!$D$39:$D$782,СВЦЭМ!$A$39:$A$782,$A108,СВЦЭМ!$B$39:$B$782,D$83)+'СЕТ СН'!$H$11+СВЦЭМ!$D$10+'СЕТ СН'!$H$6-'СЕТ СН'!$H$23</f>
        <v>2209.45597997</v>
      </c>
      <c r="E108" s="36">
        <f>SUMIFS(СВЦЭМ!$D$39:$D$782,СВЦЭМ!$A$39:$A$782,$A108,СВЦЭМ!$B$39:$B$782,E$83)+'СЕТ СН'!$H$11+СВЦЭМ!$D$10+'СЕТ СН'!$H$6-'СЕТ СН'!$H$23</f>
        <v>2196.6535506099999</v>
      </c>
      <c r="F108" s="36">
        <f>SUMIFS(СВЦЭМ!$D$39:$D$782,СВЦЭМ!$A$39:$A$782,$A108,СВЦЭМ!$B$39:$B$782,F$83)+'СЕТ СН'!$H$11+СВЦЭМ!$D$10+'СЕТ СН'!$H$6-'СЕТ СН'!$H$23</f>
        <v>2200.8925754500001</v>
      </c>
      <c r="G108" s="36">
        <f>SUMIFS(СВЦЭМ!$D$39:$D$782,СВЦЭМ!$A$39:$A$782,$A108,СВЦЭМ!$B$39:$B$782,G$83)+'СЕТ СН'!$H$11+СВЦЭМ!$D$10+'СЕТ СН'!$H$6-'СЕТ СН'!$H$23</f>
        <v>2191.15585758</v>
      </c>
      <c r="H108" s="36">
        <f>SUMIFS(СВЦЭМ!$D$39:$D$782,СВЦЭМ!$A$39:$A$782,$A108,СВЦЭМ!$B$39:$B$782,H$83)+'СЕТ СН'!$H$11+СВЦЭМ!$D$10+'СЕТ СН'!$H$6-'СЕТ СН'!$H$23</f>
        <v>2073.6446878100001</v>
      </c>
      <c r="I108" s="36">
        <f>SUMIFS(СВЦЭМ!$D$39:$D$782,СВЦЭМ!$A$39:$A$782,$A108,СВЦЭМ!$B$39:$B$782,I$83)+'СЕТ СН'!$H$11+СВЦЭМ!$D$10+'СЕТ СН'!$H$6-'СЕТ СН'!$H$23</f>
        <v>2023.0261587</v>
      </c>
      <c r="J108" s="36">
        <f>SUMIFS(СВЦЭМ!$D$39:$D$782,СВЦЭМ!$A$39:$A$782,$A108,СВЦЭМ!$B$39:$B$782,J$83)+'СЕТ СН'!$H$11+СВЦЭМ!$D$10+'СЕТ СН'!$H$6-'СЕТ СН'!$H$23</f>
        <v>2035.00387243</v>
      </c>
      <c r="K108" s="36">
        <f>SUMIFS(СВЦЭМ!$D$39:$D$782,СВЦЭМ!$A$39:$A$782,$A108,СВЦЭМ!$B$39:$B$782,K$83)+'СЕТ СН'!$H$11+СВЦЭМ!$D$10+'СЕТ СН'!$H$6-'СЕТ СН'!$H$23</f>
        <v>2047.2127694400001</v>
      </c>
      <c r="L108" s="36">
        <f>SUMIFS(СВЦЭМ!$D$39:$D$782,СВЦЭМ!$A$39:$A$782,$A108,СВЦЭМ!$B$39:$B$782,L$83)+'СЕТ СН'!$H$11+СВЦЭМ!$D$10+'СЕТ СН'!$H$6-'СЕТ СН'!$H$23</f>
        <v>2046.3745296300001</v>
      </c>
      <c r="M108" s="36">
        <f>SUMIFS(СВЦЭМ!$D$39:$D$782,СВЦЭМ!$A$39:$A$782,$A108,СВЦЭМ!$B$39:$B$782,M$83)+'СЕТ СН'!$H$11+СВЦЭМ!$D$10+'СЕТ СН'!$H$6-'СЕТ СН'!$H$23</f>
        <v>2101.12529834</v>
      </c>
      <c r="N108" s="36">
        <f>SUMIFS(СВЦЭМ!$D$39:$D$782,СВЦЭМ!$A$39:$A$782,$A108,СВЦЭМ!$B$39:$B$782,N$83)+'СЕТ СН'!$H$11+СВЦЭМ!$D$10+'СЕТ СН'!$H$6-'СЕТ СН'!$H$23</f>
        <v>2135.3850757999999</v>
      </c>
      <c r="O108" s="36">
        <f>SUMIFS(СВЦЭМ!$D$39:$D$782,СВЦЭМ!$A$39:$A$782,$A108,СВЦЭМ!$B$39:$B$782,O$83)+'СЕТ СН'!$H$11+СВЦЭМ!$D$10+'СЕТ СН'!$H$6-'СЕТ СН'!$H$23</f>
        <v>2124.5764415900003</v>
      </c>
      <c r="P108" s="36">
        <f>SUMIFS(СВЦЭМ!$D$39:$D$782,СВЦЭМ!$A$39:$A$782,$A108,СВЦЭМ!$B$39:$B$782,P$83)+'СЕТ СН'!$H$11+СВЦЭМ!$D$10+'СЕТ СН'!$H$6-'СЕТ СН'!$H$23</f>
        <v>2114.9617700999997</v>
      </c>
      <c r="Q108" s="36">
        <f>SUMIFS(СВЦЭМ!$D$39:$D$782,СВЦЭМ!$A$39:$A$782,$A108,СВЦЭМ!$B$39:$B$782,Q$83)+'СЕТ СН'!$H$11+СВЦЭМ!$D$10+'СЕТ СН'!$H$6-'СЕТ СН'!$H$23</f>
        <v>2108.6676248200001</v>
      </c>
      <c r="R108" s="36">
        <f>SUMIFS(СВЦЭМ!$D$39:$D$782,СВЦЭМ!$A$39:$A$782,$A108,СВЦЭМ!$B$39:$B$782,R$83)+'СЕТ СН'!$H$11+СВЦЭМ!$D$10+'СЕТ СН'!$H$6-'СЕТ СН'!$H$23</f>
        <v>2125.0976875799997</v>
      </c>
      <c r="S108" s="36">
        <f>SUMIFS(СВЦЭМ!$D$39:$D$782,СВЦЭМ!$A$39:$A$782,$A108,СВЦЭМ!$B$39:$B$782,S$83)+'СЕТ СН'!$H$11+СВЦЭМ!$D$10+'СЕТ СН'!$H$6-'СЕТ СН'!$H$23</f>
        <v>2086.65371615</v>
      </c>
      <c r="T108" s="36">
        <f>SUMIFS(СВЦЭМ!$D$39:$D$782,СВЦЭМ!$A$39:$A$782,$A108,СВЦЭМ!$B$39:$B$782,T$83)+'СЕТ СН'!$H$11+СВЦЭМ!$D$10+'СЕТ СН'!$H$6-'СЕТ СН'!$H$23</f>
        <v>2047.66157428</v>
      </c>
      <c r="U108" s="36">
        <f>SUMIFS(СВЦЭМ!$D$39:$D$782,СВЦЭМ!$A$39:$A$782,$A108,СВЦЭМ!$B$39:$B$782,U$83)+'СЕТ СН'!$H$11+СВЦЭМ!$D$10+'СЕТ СН'!$H$6-'СЕТ СН'!$H$23</f>
        <v>1974.44748052</v>
      </c>
      <c r="V108" s="36">
        <f>SUMIFS(СВЦЭМ!$D$39:$D$782,СВЦЭМ!$A$39:$A$782,$A108,СВЦЭМ!$B$39:$B$782,V$83)+'СЕТ СН'!$H$11+СВЦЭМ!$D$10+'СЕТ СН'!$H$6-'СЕТ СН'!$H$23</f>
        <v>1933.6538948800001</v>
      </c>
      <c r="W108" s="36">
        <f>SUMIFS(СВЦЭМ!$D$39:$D$782,СВЦЭМ!$A$39:$A$782,$A108,СВЦЭМ!$B$39:$B$782,W$83)+'СЕТ СН'!$H$11+СВЦЭМ!$D$10+'СЕТ СН'!$H$6-'СЕТ СН'!$H$23</f>
        <v>1937.6082299500001</v>
      </c>
      <c r="X108" s="36">
        <f>SUMIFS(СВЦЭМ!$D$39:$D$782,СВЦЭМ!$A$39:$A$782,$A108,СВЦЭМ!$B$39:$B$782,X$83)+'СЕТ СН'!$H$11+СВЦЭМ!$D$10+'СЕТ СН'!$H$6-'СЕТ СН'!$H$23</f>
        <v>2009.3012539400002</v>
      </c>
      <c r="Y108" s="36">
        <f>SUMIFS(СВЦЭМ!$D$39:$D$782,СВЦЭМ!$A$39:$A$782,$A108,СВЦЭМ!$B$39:$B$782,Y$83)+'СЕТ СН'!$H$11+СВЦЭМ!$D$10+'СЕТ СН'!$H$6-'СЕТ СН'!$H$23</f>
        <v>2099.1788839999999</v>
      </c>
    </row>
    <row r="109" spans="1:25" ht="15.75" x14ac:dyDescent="0.2">
      <c r="A109" s="35">
        <f t="shared" si="2"/>
        <v>45072</v>
      </c>
      <c r="B109" s="36">
        <f>SUMIFS(СВЦЭМ!$D$39:$D$782,СВЦЭМ!$A$39:$A$782,$A109,СВЦЭМ!$B$39:$B$782,B$83)+'СЕТ СН'!$H$11+СВЦЭМ!$D$10+'СЕТ СН'!$H$6-'СЕТ СН'!$H$23</f>
        <v>2023.1877559900001</v>
      </c>
      <c r="C109" s="36">
        <f>SUMIFS(СВЦЭМ!$D$39:$D$782,СВЦЭМ!$A$39:$A$782,$A109,СВЦЭМ!$B$39:$B$782,C$83)+'СЕТ СН'!$H$11+СВЦЭМ!$D$10+'СЕТ СН'!$H$6-'СЕТ СН'!$H$23</f>
        <v>2119.42195971</v>
      </c>
      <c r="D109" s="36">
        <f>SUMIFS(СВЦЭМ!$D$39:$D$782,СВЦЭМ!$A$39:$A$782,$A109,СВЦЭМ!$B$39:$B$782,D$83)+'СЕТ СН'!$H$11+СВЦЭМ!$D$10+'СЕТ СН'!$H$6-'СЕТ СН'!$H$23</f>
        <v>2160.2543138400001</v>
      </c>
      <c r="E109" s="36">
        <f>SUMIFS(СВЦЭМ!$D$39:$D$782,СВЦЭМ!$A$39:$A$782,$A109,СВЦЭМ!$B$39:$B$782,E$83)+'СЕТ СН'!$H$11+СВЦЭМ!$D$10+'СЕТ СН'!$H$6-'СЕТ СН'!$H$23</f>
        <v>2155.0094072399997</v>
      </c>
      <c r="F109" s="36">
        <f>SUMIFS(СВЦЭМ!$D$39:$D$782,СВЦЭМ!$A$39:$A$782,$A109,СВЦЭМ!$B$39:$B$782,F$83)+'СЕТ СН'!$H$11+СВЦЭМ!$D$10+'СЕТ СН'!$H$6-'СЕТ СН'!$H$23</f>
        <v>2172.0238899800001</v>
      </c>
      <c r="G109" s="36">
        <f>SUMIFS(СВЦЭМ!$D$39:$D$782,СВЦЭМ!$A$39:$A$782,$A109,СВЦЭМ!$B$39:$B$782,G$83)+'СЕТ СН'!$H$11+СВЦЭМ!$D$10+'СЕТ СН'!$H$6-'СЕТ СН'!$H$23</f>
        <v>2109.2813124300001</v>
      </c>
      <c r="H109" s="36">
        <f>SUMIFS(СВЦЭМ!$D$39:$D$782,СВЦЭМ!$A$39:$A$782,$A109,СВЦЭМ!$B$39:$B$782,H$83)+'СЕТ СН'!$H$11+СВЦЭМ!$D$10+'СЕТ СН'!$H$6-'СЕТ СН'!$H$23</f>
        <v>1998.8839366700001</v>
      </c>
      <c r="I109" s="36">
        <f>SUMIFS(СВЦЭМ!$D$39:$D$782,СВЦЭМ!$A$39:$A$782,$A109,СВЦЭМ!$B$39:$B$782,I$83)+'СЕТ СН'!$H$11+СВЦЭМ!$D$10+'СЕТ СН'!$H$6-'СЕТ СН'!$H$23</f>
        <v>1985.0018838000001</v>
      </c>
      <c r="J109" s="36">
        <f>SUMIFS(СВЦЭМ!$D$39:$D$782,СВЦЭМ!$A$39:$A$782,$A109,СВЦЭМ!$B$39:$B$782,J$83)+'СЕТ СН'!$H$11+СВЦЭМ!$D$10+'СЕТ СН'!$H$6-'СЕТ СН'!$H$23</f>
        <v>1997.1520219900001</v>
      </c>
      <c r="K109" s="36">
        <f>SUMIFS(СВЦЭМ!$D$39:$D$782,СВЦЭМ!$A$39:$A$782,$A109,СВЦЭМ!$B$39:$B$782,K$83)+'СЕТ СН'!$H$11+СВЦЭМ!$D$10+'СЕТ СН'!$H$6-'СЕТ СН'!$H$23</f>
        <v>2021.7228440900001</v>
      </c>
      <c r="L109" s="36">
        <f>SUMIFS(СВЦЭМ!$D$39:$D$782,СВЦЭМ!$A$39:$A$782,$A109,СВЦЭМ!$B$39:$B$782,L$83)+'СЕТ СН'!$H$11+СВЦЭМ!$D$10+'СЕТ СН'!$H$6-'СЕТ СН'!$H$23</f>
        <v>2010.1323022200002</v>
      </c>
      <c r="M109" s="36">
        <f>SUMIFS(СВЦЭМ!$D$39:$D$782,СВЦЭМ!$A$39:$A$782,$A109,СВЦЭМ!$B$39:$B$782,M$83)+'СЕТ СН'!$H$11+СВЦЭМ!$D$10+'СЕТ СН'!$H$6-'СЕТ СН'!$H$23</f>
        <v>2016.3368129300002</v>
      </c>
      <c r="N109" s="36">
        <f>SUMIFS(СВЦЭМ!$D$39:$D$782,СВЦЭМ!$A$39:$A$782,$A109,СВЦЭМ!$B$39:$B$782,N$83)+'СЕТ СН'!$H$11+СВЦЭМ!$D$10+'СЕТ СН'!$H$6-'СЕТ СН'!$H$23</f>
        <v>2026.04505012</v>
      </c>
      <c r="O109" s="36">
        <f>SUMIFS(СВЦЭМ!$D$39:$D$782,СВЦЭМ!$A$39:$A$782,$A109,СВЦЭМ!$B$39:$B$782,O$83)+'СЕТ СН'!$H$11+СВЦЭМ!$D$10+'СЕТ СН'!$H$6-'СЕТ СН'!$H$23</f>
        <v>2053.5564624200001</v>
      </c>
      <c r="P109" s="36">
        <f>SUMIFS(СВЦЭМ!$D$39:$D$782,СВЦЭМ!$A$39:$A$782,$A109,СВЦЭМ!$B$39:$B$782,P$83)+'СЕТ СН'!$H$11+СВЦЭМ!$D$10+'СЕТ СН'!$H$6-'СЕТ СН'!$H$23</f>
        <v>2065.2848083999997</v>
      </c>
      <c r="Q109" s="36">
        <f>SUMIFS(СВЦЭМ!$D$39:$D$782,СВЦЭМ!$A$39:$A$782,$A109,СВЦЭМ!$B$39:$B$782,Q$83)+'СЕТ СН'!$H$11+СВЦЭМ!$D$10+'СЕТ СН'!$H$6-'СЕТ СН'!$H$23</f>
        <v>2064.7724278699998</v>
      </c>
      <c r="R109" s="36">
        <f>SUMIFS(СВЦЭМ!$D$39:$D$782,СВЦЭМ!$A$39:$A$782,$A109,СВЦЭМ!$B$39:$B$782,R$83)+'СЕТ СН'!$H$11+СВЦЭМ!$D$10+'СЕТ СН'!$H$6-'СЕТ СН'!$H$23</f>
        <v>2040.6563221700001</v>
      </c>
      <c r="S109" s="36">
        <f>SUMIFS(СВЦЭМ!$D$39:$D$782,СВЦЭМ!$A$39:$A$782,$A109,СВЦЭМ!$B$39:$B$782,S$83)+'СЕТ СН'!$H$11+СВЦЭМ!$D$10+'СЕТ СН'!$H$6-'СЕТ СН'!$H$23</f>
        <v>1980.2800805300001</v>
      </c>
      <c r="T109" s="36">
        <f>SUMIFS(СВЦЭМ!$D$39:$D$782,СВЦЭМ!$A$39:$A$782,$A109,СВЦЭМ!$B$39:$B$782,T$83)+'СЕТ СН'!$H$11+СВЦЭМ!$D$10+'СЕТ СН'!$H$6-'СЕТ СН'!$H$23</f>
        <v>1921.1187728</v>
      </c>
      <c r="U109" s="36">
        <f>SUMIFS(СВЦЭМ!$D$39:$D$782,СВЦЭМ!$A$39:$A$782,$A109,СВЦЭМ!$B$39:$B$782,U$83)+'СЕТ СН'!$H$11+СВЦЭМ!$D$10+'СЕТ СН'!$H$6-'СЕТ СН'!$H$23</f>
        <v>1909.1774292300001</v>
      </c>
      <c r="V109" s="36">
        <f>SUMIFS(СВЦЭМ!$D$39:$D$782,СВЦЭМ!$A$39:$A$782,$A109,СВЦЭМ!$B$39:$B$782,V$83)+'СЕТ СН'!$H$11+СВЦЭМ!$D$10+'СЕТ СН'!$H$6-'СЕТ СН'!$H$23</f>
        <v>1868.60121435</v>
      </c>
      <c r="W109" s="36">
        <f>SUMIFS(СВЦЭМ!$D$39:$D$782,СВЦЭМ!$A$39:$A$782,$A109,СВЦЭМ!$B$39:$B$782,W$83)+'СЕТ СН'!$H$11+СВЦЭМ!$D$10+'СЕТ СН'!$H$6-'СЕТ СН'!$H$23</f>
        <v>1887.4050085900001</v>
      </c>
      <c r="X109" s="36">
        <f>SUMIFS(СВЦЭМ!$D$39:$D$782,СВЦЭМ!$A$39:$A$782,$A109,СВЦЭМ!$B$39:$B$782,X$83)+'СЕТ СН'!$H$11+СВЦЭМ!$D$10+'СЕТ СН'!$H$6-'СЕТ СН'!$H$23</f>
        <v>1895.5330308500002</v>
      </c>
      <c r="Y109" s="36">
        <f>SUMIFS(СВЦЭМ!$D$39:$D$782,СВЦЭМ!$A$39:$A$782,$A109,СВЦЭМ!$B$39:$B$782,Y$83)+'СЕТ СН'!$H$11+СВЦЭМ!$D$10+'СЕТ СН'!$H$6-'СЕТ СН'!$H$23</f>
        <v>1978.2864846900002</v>
      </c>
    </row>
    <row r="110" spans="1:25" ht="15.75" x14ac:dyDescent="0.2">
      <c r="A110" s="35">
        <f t="shared" si="2"/>
        <v>45073</v>
      </c>
      <c r="B110" s="36">
        <f>SUMIFS(СВЦЭМ!$D$39:$D$782,СВЦЭМ!$A$39:$A$782,$A110,СВЦЭМ!$B$39:$B$782,B$83)+'СЕТ СН'!$H$11+СВЦЭМ!$D$10+'СЕТ СН'!$H$6-'СЕТ СН'!$H$23</f>
        <v>2059.4951199400002</v>
      </c>
      <c r="C110" s="36">
        <f>SUMIFS(СВЦЭМ!$D$39:$D$782,СВЦЭМ!$A$39:$A$782,$A110,СВЦЭМ!$B$39:$B$782,C$83)+'СЕТ СН'!$H$11+СВЦЭМ!$D$10+'СЕТ СН'!$H$6-'СЕТ СН'!$H$23</f>
        <v>2060.9217790399998</v>
      </c>
      <c r="D110" s="36">
        <f>SUMIFS(СВЦЭМ!$D$39:$D$782,СВЦЭМ!$A$39:$A$782,$A110,СВЦЭМ!$B$39:$B$782,D$83)+'СЕТ СН'!$H$11+СВЦЭМ!$D$10+'СЕТ СН'!$H$6-'СЕТ СН'!$H$23</f>
        <v>2137.3608985800001</v>
      </c>
      <c r="E110" s="36">
        <f>SUMIFS(СВЦЭМ!$D$39:$D$782,СВЦЭМ!$A$39:$A$782,$A110,СВЦЭМ!$B$39:$B$782,E$83)+'СЕТ СН'!$H$11+СВЦЭМ!$D$10+'СЕТ СН'!$H$6-'СЕТ СН'!$H$23</f>
        <v>2115.7384814799998</v>
      </c>
      <c r="F110" s="36">
        <f>SUMIFS(СВЦЭМ!$D$39:$D$782,СВЦЭМ!$A$39:$A$782,$A110,СВЦЭМ!$B$39:$B$782,F$83)+'СЕТ СН'!$H$11+СВЦЭМ!$D$10+'СЕТ СН'!$H$6-'СЕТ СН'!$H$23</f>
        <v>2127.1466380900001</v>
      </c>
      <c r="G110" s="36">
        <f>SUMIFS(СВЦЭМ!$D$39:$D$782,СВЦЭМ!$A$39:$A$782,$A110,СВЦЭМ!$B$39:$B$782,G$83)+'СЕТ СН'!$H$11+СВЦЭМ!$D$10+'СЕТ СН'!$H$6-'СЕТ СН'!$H$23</f>
        <v>2107.4723532799999</v>
      </c>
      <c r="H110" s="36">
        <f>SUMIFS(СВЦЭМ!$D$39:$D$782,СВЦЭМ!$A$39:$A$782,$A110,СВЦЭМ!$B$39:$B$782,H$83)+'СЕТ СН'!$H$11+СВЦЭМ!$D$10+'СЕТ СН'!$H$6-'СЕТ СН'!$H$23</f>
        <v>2032.21981089</v>
      </c>
      <c r="I110" s="36">
        <f>SUMIFS(СВЦЭМ!$D$39:$D$782,СВЦЭМ!$A$39:$A$782,$A110,СВЦЭМ!$B$39:$B$782,I$83)+'СЕТ СН'!$H$11+СВЦЭМ!$D$10+'СЕТ СН'!$H$6-'СЕТ СН'!$H$23</f>
        <v>1916.1814302300002</v>
      </c>
      <c r="J110" s="36">
        <f>SUMIFS(СВЦЭМ!$D$39:$D$782,СВЦЭМ!$A$39:$A$782,$A110,СВЦЭМ!$B$39:$B$782,J$83)+'СЕТ СН'!$H$11+СВЦЭМ!$D$10+'СЕТ СН'!$H$6-'СЕТ СН'!$H$23</f>
        <v>1823.7973292500001</v>
      </c>
      <c r="K110" s="36">
        <f>SUMIFS(СВЦЭМ!$D$39:$D$782,СВЦЭМ!$A$39:$A$782,$A110,СВЦЭМ!$B$39:$B$782,K$83)+'СЕТ СН'!$H$11+СВЦЭМ!$D$10+'СЕТ СН'!$H$6-'СЕТ СН'!$H$23</f>
        <v>1833.2407174800001</v>
      </c>
      <c r="L110" s="36">
        <f>SUMIFS(СВЦЭМ!$D$39:$D$782,СВЦЭМ!$A$39:$A$782,$A110,СВЦЭМ!$B$39:$B$782,L$83)+'СЕТ СН'!$H$11+СВЦЭМ!$D$10+'СЕТ СН'!$H$6-'СЕТ СН'!$H$23</f>
        <v>1828.5941039000002</v>
      </c>
      <c r="M110" s="36">
        <f>SUMIFS(СВЦЭМ!$D$39:$D$782,СВЦЭМ!$A$39:$A$782,$A110,СВЦЭМ!$B$39:$B$782,M$83)+'СЕТ СН'!$H$11+СВЦЭМ!$D$10+'СЕТ СН'!$H$6-'СЕТ СН'!$H$23</f>
        <v>1843.4953220500001</v>
      </c>
      <c r="N110" s="36">
        <f>SUMIFS(СВЦЭМ!$D$39:$D$782,СВЦЭМ!$A$39:$A$782,$A110,СВЦЭМ!$B$39:$B$782,N$83)+'СЕТ СН'!$H$11+СВЦЭМ!$D$10+'СЕТ СН'!$H$6-'СЕТ СН'!$H$23</f>
        <v>1970.2348651300001</v>
      </c>
      <c r="O110" s="36">
        <f>SUMIFS(СВЦЭМ!$D$39:$D$782,СВЦЭМ!$A$39:$A$782,$A110,СВЦЭМ!$B$39:$B$782,O$83)+'СЕТ СН'!$H$11+СВЦЭМ!$D$10+'СЕТ СН'!$H$6-'СЕТ СН'!$H$23</f>
        <v>1980.37634895</v>
      </c>
      <c r="P110" s="36">
        <f>SUMIFS(СВЦЭМ!$D$39:$D$782,СВЦЭМ!$A$39:$A$782,$A110,СВЦЭМ!$B$39:$B$782,P$83)+'СЕТ СН'!$H$11+СВЦЭМ!$D$10+'СЕТ СН'!$H$6-'СЕТ СН'!$H$23</f>
        <v>1999.3548330200001</v>
      </c>
      <c r="Q110" s="36">
        <f>SUMIFS(СВЦЭМ!$D$39:$D$782,СВЦЭМ!$A$39:$A$782,$A110,СВЦЭМ!$B$39:$B$782,Q$83)+'СЕТ СН'!$H$11+СВЦЭМ!$D$10+'СЕТ СН'!$H$6-'СЕТ СН'!$H$23</f>
        <v>2007.14999149</v>
      </c>
      <c r="R110" s="36">
        <f>SUMIFS(СВЦЭМ!$D$39:$D$782,СВЦЭМ!$A$39:$A$782,$A110,СВЦЭМ!$B$39:$B$782,R$83)+'СЕТ СН'!$H$11+СВЦЭМ!$D$10+'СЕТ СН'!$H$6-'СЕТ СН'!$H$23</f>
        <v>1992.3338688600002</v>
      </c>
      <c r="S110" s="36">
        <f>SUMIFS(СВЦЭМ!$D$39:$D$782,СВЦЭМ!$A$39:$A$782,$A110,СВЦЭМ!$B$39:$B$782,S$83)+'СЕТ СН'!$H$11+СВЦЭМ!$D$10+'СЕТ СН'!$H$6-'СЕТ СН'!$H$23</f>
        <v>1958.2518756000002</v>
      </c>
      <c r="T110" s="36">
        <f>SUMIFS(СВЦЭМ!$D$39:$D$782,СВЦЭМ!$A$39:$A$782,$A110,СВЦЭМ!$B$39:$B$782,T$83)+'СЕТ СН'!$H$11+СВЦЭМ!$D$10+'СЕТ СН'!$H$6-'СЕТ СН'!$H$23</f>
        <v>1907.31101259</v>
      </c>
      <c r="U110" s="36">
        <f>SUMIFS(СВЦЭМ!$D$39:$D$782,СВЦЭМ!$A$39:$A$782,$A110,СВЦЭМ!$B$39:$B$782,U$83)+'СЕТ СН'!$H$11+СВЦЭМ!$D$10+'СЕТ СН'!$H$6-'СЕТ СН'!$H$23</f>
        <v>1842.6425984700002</v>
      </c>
      <c r="V110" s="36">
        <f>SUMIFS(СВЦЭМ!$D$39:$D$782,СВЦЭМ!$A$39:$A$782,$A110,СВЦЭМ!$B$39:$B$782,V$83)+'СЕТ СН'!$H$11+СВЦЭМ!$D$10+'СЕТ СН'!$H$6-'СЕТ СН'!$H$23</f>
        <v>1828.5452146300001</v>
      </c>
      <c r="W110" s="36">
        <f>SUMIFS(СВЦЭМ!$D$39:$D$782,СВЦЭМ!$A$39:$A$782,$A110,СВЦЭМ!$B$39:$B$782,W$83)+'СЕТ СН'!$H$11+СВЦЭМ!$D$10+'СЕТ СН'!$H$6-'СЕТ СН'!$H$23</f>
        <v>1864.6136934600001</v>
      </c>
      <c r="X110" s="36">
        <f>SUMIFS(СВЦЭМ!$D$39:$D$782,СВЦЭМ!$A$39:$A$782,$A110,СВЦЭМ!$B$39:$B$782,X$83)+'СЕТ СН'!$H$11+СВЦЭМ!$D$10+'СЕТ СН'!$H$6-'СЕТ СН'!$H$23</f>
        <v>1869.2503709300001</v>
      </c>
      <c r="Y110" s="36">
        <f>SUMIFS(СВЦЭМ!$D$39:$D$782,СВЦЭМ!$A$39:$A$782,$A110,СВЦЭМ!$B$39:$B$782,Y$83)+'СЕТ СН'!$H$11+СВЦЭМ!$D$10+'СЕТ СН'!$H$6-'СЕТ СН'!$H$23</f>
        <v>1983.78611935</v>
      </c>
    </row>
    <row r="111" spans="1:25" ht="15.75" x14ac:dyDescent="0.2">
      <c r="A111" s="35">
        <f t="shared" si="2"/>
        <v>45074</v>
      </c>
      <c r="B111" s="36">
        <f>SUMIFS(СВЦЭМ!$D$39:$D$782,СВЦЭМ!$A$39:$A$782,$A111,СВЦЭМ!$B$39:$B$782,B$83)+'СЕТ СН'!$H$11+СВЦЭМ!$D$10+'СЕТ СН'!$H$6-'СЕТ СН'!$H$23</f>
        <v>1841.1438539400001</v>
      </c>
      <c r="C111" s="36">
        <f>SUMIFS(СВЦЭМ!$D$39:$D$782,СВЦЭМ!$A$39:$A$782,$A111,СВЦЭМ!$B$39:$B$782,C$83)+'СЕТ СН'!$H$11+СВЦЭМ!$D$10+'СЕТ СН'!$H$6-'СЕТ СН'!$H$23</f>
        <v>1929.4954468600001</v>
      </c>
      <c r="D111" s="36">
        <f>SUMIFS(СВЦЭМ!$D$39:$D$782,СВЦЭМ!$A$39:$A$782,$A111,СВЦЭМ!$B$39:$B$782,D$83)+'СЕТ СН'!$H$11+СВЦЭМ!$D$10+'СЕТ СН'!$H$6-'СЕТ СН'!$H$23</f>
        <v>1991.8922776300001</v>
      </c>
      <c r="E111" s="36">
        <f>SUMIFS(СВЦЭМ!$D$39:$D$782,СВЦЭМ!$A$39:$A$782,$A111,СВЦЭМ!$B$39:$B$782,E$83)+'СЕТ СН'!$H$11+СВЦЭМ!$D$10+'СЕТ СН'!$H$6-'СЕТ СН'!$H$23</f>
        <v>2000.74297189</v>
      </c>
      <c r="F111" s="36">
        <f>SUMIFS(СВЦЭМ!$D$39:$D$782,СВЦЭМ!$A$39:$A$782,$A111,СВЦЭМ!$B$39:$B$782,F$83)+'СЕТ СН'!$H$11+СВЦЭМ!$D$10+'СЕТ СН'!$H$6-'СЕТ СН'!$H$23</f>
        <v>2006.6376458700001</v>
      </c>
      <c r="G111" s="36">
        <f>SUMIFS(СВЦЭМ!$D$39:$D$782,СВЦЭМ!$A$39:$A$782,$A111,СВЦЭМ!$B$39:$B$782,G$83)+'СЕТ СН'!$H$11+СВЦЭМ!$D$10+'СЕТ СН'!$H$6-'СЕТ СН'!$H$23</f>
        <v>2073.2869281399999</v>
      </c>
      <c r="H111" s="36">
        <f>SUMIFS(СВЦЭМ!$D$39:$D$782,СВЦЭМ!$A$39:$A$782,$A111,СВЦЭМ!$B$39:$B$782,H$83)+'СЕТ СН'!$H$11+СВЦЭМ!$D$10+'СЕТ СН'!$H$6-'СЕТ СН'!$H$23</f>
        <v>2014.9695423400001</v>
      </c>
      <c r="I111" s="36">
        <f>SUMIFS(СВЦЭМ!$D$39:$D$782,СВЦЭМ!$A$39:$A$782,$A111,СВЦЭМ!$B$39:$B$782,I$83)+'СЕТ СН'!$H$11+СВЦЭМ!$D$10+'СЕТ СН'!$H$6-'СЕТ СН'!$H$23</f>
        <v>1972.31991857</v>
      </c>
      <c r="J111" s="36">
        <f>SUMIFS(СВЦЭМ!$D$39:$D$782,СВЦЭМ!$A$39:$A$782,$A111,СВЦЭМ!$B$39:$B$782,J$83)+'СЕТ СН'!$H$11+СВЦЭМ!$D$10+'СЕТ СН'!$H$6-'СЕТ СН'!$H$23</f>
        <v>1896.4424947700002</v>
      </c>
      <c r="K111" s="36">
        <f>SUMIFS(СВЦЭМ!$D$39:$D$782,СВЦЭМ!$A$39:$A$782,$A111,СВЦЭМ!$B$39:$B$782,K$83)+'СЕТ СН'!$H$11+СВЦЭМ!$D$10+'СЕТ СН'!$H$6-'СЕТ СН'!$H$23</f>
        <v>1826.5751956900001</v>
      </c>
      <c r="L111" s="36">
        <f>SUMIFS(СВЦЭМ!$D$39:$D$782,СВЦЭМ!$A$39:$A$782,$A111,СВЦЭМ!$B$39:$B$782,L$83)+'СЕТ СН'!$H$11+СВЦЭМ!$D$10+'СЕТ СН'!$H$6-'СЕТ СН'!$H$23</f>
        <v>1818.74200004</v>
      </c>
      <c r="M111" s="36">
        <f>SUMIFS(СВЦЭМ!$D$39:$D$782,СВЦЭМ!$A$39:$A$782,$A111,СВЦЭМ!$B$39:$B$782,M$83)+'СЕТ СН'!$H$11+СВЦЭМ!$D$10+'СЕТ СН'!$H$6-'СЕТ СН'!$H$23</f>
        <v>1793.5424526700001</v>
      </c>
      <c r="N111" s="36">
        <f>SUMIFS(СВЦЭМ!$D$39:$D$782,СВЦЭМ!$A$39:$A$782,$A111,СВЦЭМ!$B$39:$B$782,N$83)+'СЕТ СН'!$H$11+СВЦЭМ!$D$10+'СЕТ СН'!$H$6-'СЕТ СН'!$H$23</f>
        <v>1835.74281073</v>
      </c>
      <c r="O111" s="36">
        <f>SUMIFS(СВЦЭМ!$D$39:$D$782,СВЦЭМ!$A$39:$A$782,$A111,СВЦЭМ!$B$39:$B$782,O$83)+'СЕТ СН'!$H$11+СВЦЭМ!$D$10+'СЕТ СН'!$H$6-'СЕТ СН'!$H$23</f>
        <v>1859.88275985</v>
      </c>
      <c r="P111" s="36">
        <f>SUMIFS(СВЦЭМ!$D$39:$D$782,СВЦЭМ!$A$39:$A$782,$A111,СВЦЭМ!$B$39:$B$782,P$83)+'СЕТ СН'!$H$11+СВЦЭМ!$D$10+'СЕТ СН'!$H$6-'СЕТ СН'!$H$23</f>
        <v>1869.61031647</v>
      </c>
      <c r="Q111" s="36">
        <f>SUMIFS(СВЦЭМ!$D$39:$D$782,СВЦЭМ!$A$39:$A$782,$A111,СВЦЭМ!$B$39:$B$782,Q$83)+'СЕТ СН'!$H$11+СВЦЭМ!$D$10+'СЕТ СН'!$H$6-'СЕТ СН'!$H$23</f>
        <v>1886.5045667700001</v>
      </c>
      <c r="R111" s="36">
        <f>SUMIFS(СВЦЭМ!$D$39:$D$782,СВЦЭМ!$A$39:$A$782,$A111,СВЦЭМ!$B$39:$B$782,R$83)+'СЕТ СН'!$H$11+СВЦЭМ!$D$10+'СЕТ СН'!$H$6-'СЕТ СН'!$H$23</f>
        <v>1863.00016041</v>
      </c>
      <c r="S111" s="36">
        <f>SUMIFS(СВЦЭМ!$D$39:$D$782,СВЦЭМ!$A$39:$A$782,$A111,СВЦЭМ!$B$39:$B$782,S$83)+'СЕТ СН'!$H$11+СВЦЭМ!$D$10+'СЕТ СН'!$H$6-'СЕТ СН'!$H$23</f>
        <v>1841.2395818800001</v>
      </c>
      <c r="T111" s="36">
        <f>SUMIFS(СВЦЭМ!$D$39:$D$782,СВЦЭМ!$A$39:$A$782,$A111,СВЦЭМ!$B$39:$B$782,T$83)+'СЕТ СН'!$H$11+СВЦЭМ!$D$10+'СЕТ СН'!$H$6-'СЕТ СН'!$H$23</f>
        <v>1806.7866913800001</v>
      </c>
      <c r="U111" s="36">
        <f>SUMIFS(СВЦЭМ!$D$39:$D$782,СВЦЭМ!$A$39:$A$782,$A111,СВЦЭМ!$B$39:$B$782,U$83)+'СЕТ СН'!$H$11+СВЦЭМ!$D$10+'СЕТ СН'!$H$6-'СЕТ СН'!$H$23</f>
        <v>1802.6233758000001</v>
      </c>
      <c r="V111" s="36">
        <f>SUMIFS(СВЦЭМ!$D$39:$D$782,СВЦЭМ!$A$39:$A$782,$A111,СВЦЭМ!$B$39:$B$782,V$83)+'СЕТ СН'!$H$11+СВЦЭМ!$D$10+'СЕТ СН'!$H$6-'СЕТ СН'!$H$23</f>
        <v>1781.8885686200001</v>
      </c>
      <c r="W111" s="36">
        <f>SUMIFS(СВЦЭМ!$D$39:$D$782,СВЦЭМ!$A$39:$A$782,$A111,СВЦЭМ!$B$39:$B$782,W$83)+'СЕТ СН'!$H$11+СВЦЭМ!$D$10+'СЕТ СН'!$H$6-'СЕТ СН'!$H$23</f>
        <v>1761.00282249</v>
      </c>
      <c r="X111" s="36">
        <f>SUMIFS(СВЦЭМ!$D$39:$D$782,СВЦЭМ!$A$39:$A$782,$A111,СВЦЭМ!$B$39:$B$782,X$83)+'СЕТ СН'!$H$11+СВЦЭМ!$D$10+'СЕТ СН'!$H$6-'СЕТ СН'!$H$23</f>
        <v>1785.08707858</v>
      </c>
      <c r="Y111" s="36">
        <f>SUMIFS(СВЦЭМ!$D$39:$D$782,СВЦЭМ!$A$39:$A$782,$A111,СВЦЭМ!$B$39:$B$782,Y$83)+'СЕТ СН'!$H$11+СВЦЭМ!$D$10+'СЕТ СН'!$H$6-'СЕТ СН'!$H$23</f>
        <v>1841.3750601500001</v>
      </c>
    </row>
    <row r="112" spans="1:25" ht="15.75" x14ac:dyDescent="0.2">
      <c r="A112" s="35">
        <f t="shared" si="2"/>
        <v>45075</v>
      </c>
      <c r="B112" s="36">
        <f>SUMIFS(СВЦЭМ!$D$39:$D$782,СВЦЭМ!$A$39:$A$782,$A112,СВЦЭМ!$B$39:$B$782,B$83)+'СЕТ СН'!$H$11+СВЦЭМ!$D$10+'СЕТ СН'!$H$6-'СЕТ СН'!$H$23</f>
        <v>1835.8607663100001</v>
      </c>
      <c r="C112" s="36">
        <f>SUMIFS(СВЦЭМ!$D$39:$D$782,СВЦЭМ!$A$39:$A$782,$A112,СВЦЭМ!$B$39:$B$782,C$83)+'СЕТ СН'!$H$11+СВЦЭМ!$D$10+'СЕТ СН'!$H$6-'СЕТ СН'!$H$23</f>
        <v>1935.0930789000001</v>
      </c>
      <c r="D112" s="36">
        <f>SUMIFS(СВЦЭМ!$D$39:$D$782,СВЦЭМ!$A$39:$A$782,$A112,СВЦЭМ!$B$39:$B$782,D$83)+'СЕТ СН'!$H$11+СВЦЭМ!$D$10+'СЕТ СН'!$H$6-'СЕТ СН'!$H$23</f>
        <v>2023.0831107500001</v>
      </c>
      <c r="E112" s="36">
        <f>SUMIFS(СВЦЭМ!$D$39:$D$782,СВЦЭМ!$A$39:$A$782,$A112,СВЦЭМ!$B$39:$B$782,E$83)+'СЕТ СН'!$H$11+СВЦЭМ!$D$10+'СЕТ СН'!$H$6-'СЕТ СН'!$H$23</f>
        <v>2102.0511369699998</v>
      </c>
      <c r="F112" s="36">
        <f>SUMIFS(СВЦЭМ!$D$39:$D$782,СВЦЭМ!$A$39:$A$782,$A112,СВЦЭМ!$B$39:$B$782,F$83)+'СЕТ СН'!$H$11+СВЦЭМ!$D$10+'СЕТ СН'!$H$6-'СЕТ СН'!$H$23</f>
        <v>2093.9429827499998</v>
      </c>
      <c r="G112" s="36">
        <f>SUMIFS(СВЦЭМ!$D$39:$D$782,СВЦЭМ!$A$39:$A$782,$A112,СВЦЭМ!$B$39:$B$782,G$83)+'СЕТ СН'!$H$11+СВЦЭМ!$D$10+'СЕТ СН'!$H$6-'СЕТ СН'!$H$23</f>
        <v>2082.36005067</v>
      </c>
      <c r="H112" s="36">
        <f>SUMIFS(СВЦЭМ!$D$39:$D$782,СВЦЭМ!$A$39:$A$782,$A112,СВЦЭМ!$B$39:$B$782,H$83)+'СЕТ СН'!$H$11+СВЦЭМ!$D$10+'СЕТ СН'!$H$6-'СЕТ СН'!$H$23</f>
        <v>2012.8776533400001</v>
      </c>
      <c r="I112" s="36">
        <f>SUMIFS(СВЦЭМ!$D$39:$D$782,СВЦЭМ!$A$39:$A$782,$A112,СВЦЭМ!$B$39:$B$782,I$83)+'СЕТ СН'!$H$11+СВЦЭМ!$D$10+'СЕТ СН'!$H$6-'СЕТ СН'!$H$23</f>
        <v>1960.27406636</v>
      </c>
      <c r="J112" s="36">
        <f>SUMIFS(СВЦЭМ!$D$39:$D$782,СВЦЭМ!$A$39:$A$782,$A112,СВЦЭМ!$B$39:$B$782,J$83)+'СЕТ СН'!$H$11+СВЦЭМ!$D$10+'СЕТ СН'!$H$6-'СЕТ СН'!$H$23</f>
        <v>1918.97268192</v>
      </c>
      <c r="K112" s="36">
        <f>SUMIFS(СВЦЭМ!$D$39:$D$782,СВЦЭМ!$A$39:$A$782,$A112,СВЦЭМ!$B$39:$B$782,K$83)+'СЕТ СН'!$H$11+СВЦЭМ!$D$10+'СЕТ СН'!$H$6-'СЕТ СН'!$H$23</f>
        <v>1927.3752915600001</v>
      </c>
      <c r="L112" s="36">
        <f>SUMIFS(СВЦЭМ!$D$39:$D$782,СВЦЭМ!$A$39:$A$782,$A112,СВЦЭМ!$B$39:$B$782,L$83)+'СЕТ СН'!$H$11+СВЦЭМ!$D$10+'СЕТ СН'!$H$6-'СЕТ СН'!$H$23</f>
        <v>1932.0844699200002</v>
      </c>
      <c r="M112" s="36">
        <f>SUMIFS(СВЦЭМ!$D$39:$D$782,СВЦЭМ!$A$39:$A$782,$A112,СВЦЭМ!$B$39:$B$782,M$83)+'СЕТ СН'!$H$11+СВЦЭМ!$D$10+'СЕТ СН'!$H$6-'СЕТ СН'!$H$23</f>
        <v>1943.22440549</v>
      </c>
      <c r="N112" s="36">
        <f>SUMIFS(СВЦЭМ!$D$39:$D$782,СВЦЭМ!$A$39:$A$782,$A112,СВЦЭМ!$B$39:$B$782,N$83)+'СЕТ СН'!$H$11+СВЦЭМ!$D$10+'СЕТ СН'!$H$6-'СЕТ СН'!$H$23</f>
        <v>1940.3782318900001</v>
      </c>
      <c r="O112" s="36">
        <f>SUMIFS(СВЦЭМ!$D$39:$D$782,СВЦЭМ!$A$39:$A$782,$A112,СВЦЭМ!$B$39:$B$782,O$83)+'СЕТ СН'!$H$11+СВЦЭМ!$D$10+'СЕТ СН'!$H$6-'СЕТ СН'!$H$23</f>
        <v>1936.64090844</v>
      </c>
      <c r="P112" s="36">
        <f>SUMIFS(СВЦЭМ!$D$39:$D$782,СВЦЭМ!$A$39:$A$782,$A112,СВЦЭМ!$B$39:$B$782,P$83)+'СЕТ СН'!$H$11+СВЦЭМ!$D$10+'СЕТ СН'!$H$6-'СЕТ СН'!$H$23</f>
        <v>1929.5823255100001</v>
      </c>
      <c r="Q112" s="36">
        <f>SUMIFS(СВЦЭМ!$D$39:$D$782,СВЦЭМ!$A$39:$A$782,$A112,СВЦЭМ!$B$39:$B$782,Q$83)+'СЕТ СН'!$H$11+СВЦЭМ!$D$10+'СЕТ СН'!$H$6-'СЕТ СН'!$H$23</f>
        <v>1924.46794658</v>
      </c>
      <c r="R112" s="36">
        <f>SUMIFS(СВЦЭМ!$D$39:$D$782,СВЦЭМ!$A$39:$A$782,$A112,СВЦЭМ!$B$39:$B$782,R$83)+'СЕТ СН'!$H$11+СВЦЭМ!$D$10+'СЕТ СН'!$H$6-'СЕТ СН'!$H$23</f>
        <v>1915.7690224300002</v>
      </c>
      <c r="S112" s="36">
        <f>SUMIFS(СВЦЭМ!$D$39:$D$782,СВЦЭМ!$A$39:$A$782,$A112,СВЦЭМ!$B$39:$B$782,S$83)+'СЕТ СН'!$H$11+СВЦЭМ!$D$10+'СЕТ СН'!$H$6-'СЕТ СН'!$H$23</f>
        <v>1912.1564395100002</v>
      </c>
      <c r="T112" s="36">
        <f>SUMIFS(СВЦЭМ!$D$39:$D$782,СВЦЭМ!$A$39:$A$782,$A112,СВЦЭМ!$B$39:$B$782,T$83)+'СЕТ СН'!$H$11+СВЦЭМ!$D$10+'СЕТ СН'!$H$6-'СЕТ СН'!$H$23</f>
        <v>1833.9668831500001</v>
      </c>
      <c r="U112" s="36">
        <f>SUMIFS(СВЦЭМ!$D$39:$D$782,СВЦЭМ!$A$39:$A$782,$A112,СВЦЭМ!$B$39:$B$782,U$83)+'СЕТ СН'!$H$11+СВЦЭМ!$D$10+'СЕТ СН'!$H$6-'СЕТ СН'!$H$23</f>
        <v>1842.3088424100001</v>
      </c>
      <c r="V112" s="36">
        <f>SUMIFS(СВЦЭМ!$D$39:$D$782,СВЦЭМ!$A$39:$A$782,$A112,СВЦЭМ!$B$39:$B$782,V$83)+'СЕТ СН'!$H$11+СВЦЭМ!$D$10+'СЕТ СН'!$H$6-'СЕТ СН'!$H$23</f>
        <v>1851.1436180400001</v>
      </c>
      <c r="W112" s="36">
        <f>SUMIFS(СВЦЭМ!$D$39:$D$782,СВЦЭМ!$A$39:$A$782,$A112,СВЦЭМ!$B$39:$B$782,W$83)+'СЕТ СН'!$H$11+СВЦЭМ!$D$10+'СЕТ СН'!$H$6-'СЕТ СН'!$H$23</f>
        <v>1835.8410120800002</v>
      </c>
      <c r="X112" s="36">
        <f>SUMIFS(СВЦЭМ!$D$39:$D$782,СВЦЭМ!$A$39:$A$782,$A112,СВЦЭМ!$B$39:$B$782,X$83)+'СЕТ СН'!$H$11+СВЦЭМ!$D$10+'СЕТ СН'!$H$6-'СЕТ СН'!$H$23</f>
        <v>1887.2299908</v>
      </c>
      <c r="Y112" s="36">
        <f>SUMIFS(СВЦЭМ!$D$39:$D$782,СВЦЭМ!$A$39:$A$782,$A112,СВЦЭМ!$B$39:$B$782,Y$83)+'СЕТ СН'!$H$11+СВЦЭМ!$D$10+'СЕТ СН'!$H$6-'СЕТ СН'!$H$23</f>
        <v>1930.77662491</v>
      </c>
    </row>
    <row r="113" spans="1:27" ht="15.75" x14ac:dyDescent="0.2">
      <c r="A113" s="35">
        <f t="shared" si="2"/>
        <v>45076</v>
      </c>
      <c r="B113" s="36">
        <f>SUMIFS(СВЦЭМ!$D$39:$D$782,СВЦЭМ!$A$39:$A$782,$A113,СВЦЭМ!$B$39:$B$782,B$83)+'СЕТ СН'!$H$11+СВЦЭМ!$D$10+'СЕТ СН'!$H$6-'СЕТ СН'!$H$23</f>
        <v>2055.4122818200003</v>
      </c>
      <c r="C113" s="36">
        <f>SUMIFS(СВЦЭМ!$D$39:$D$782,СВЦЭМ!$A$39:$A$782,$A113,СВЦЭМ!$B$39:$B$782,C$83)+'СЕТ СН'!$H$11+СВЦЭМ!$D$10+'СЕТ СН'!$H$6-'СЕТ СН'!$H$23</f>
        <v>2115.6430777200003</v>
      </c>
      <c r="D113" s="36">
        <f>SUMIFS(СВЦЭМ!$D$39:$D$782,СВЦЭМ!$A$39:$A$782,$A113,СВЦЭМ!$B$39:$B$782,D$83)+'СЕТ СН'!$H$11+СВЦЭМ!$D$10+'СЕТ СН'!$H$6-'СЕТ СН'!$H$23</f>
        <v>2169.9296634000002</v>
      </c>
      <c r="E113" s="36">
        <f>SUMIFS(СВЦЭМ!$D$39:$D$782,СВЦЭМ!$A$39:$A$782,$A113,СВЦЭМ!$B$39:$B$782,E$83)+'СЕТ СН'!$H$11+СВЦЭМ!$D$10+'СЕТ СН'!$H$6-'СЕТ СН'!$H$23</f>
        <v>2163.8373025199999</v>
      </c>
      <c r="F113" s="36">
        <f>SUMIFS(СВЦЭМ!$D$39:$D$782,СВЦЭМ!$A$39:$A$782,$A113,СВЦЭМ!$B$39:$B$782,F$83)+'СЕТ СН'!$H$11+СВЦЭМ!$D$10+'СЕТ СН'!$H$6-'СЕТ СН'!$H$23</f>
        <v>2163.1241589000001</v>
      </c>
      <c r="G113" s="36">
        <f>SUMIFS(СВЦЭМ!$D$39:$D$782,СВЦЭМ!$A$39:$A$782,$A113,СВЦЭМ!$B$39:$B$782,G$83)+'СЕТ СН'!$H$11+СВЦЭМ!$D$10+'СЕТ СН'!$H$6-'СЕТ СН'!$H$23</f>
        <v>2111.6420362200001</v>
      </c>
      <c r="H113" s="36">
        <f>SUMIFS(СВЦЭМ!$D$39:$D$782,СВЦЭМ!$A$39:$A$782,$A113,СВЦЭМ!$B$39:$B$782,H$83)+'СЕТ СН'!$H$11+СВЦЭМ!$D$10+'СЕТ СН'!$H$6-'СЕТ СН'!$H$23</f>
        <v>2028.4304733900001</v>
      </c>
      <c r="I113" s="36">
        <f>SUMIFS(СВЦЭМ!$D$39:$D$782,СВЦЭМ!$A$39:$A$782,$A113,СВЦЭМ!$B$39:$B$782,I$83)+'СЕТ СН'!$H$11+СВЦЭМ!$D$10+'СЕТ СН'!$H$6-'СЕТ СН'!$H$23</f>
        <v>1984.1326180000001</v>
      </c>
      <c r="J113" s="36">
        <f>SUMIFS(СВЦЭМ!$D$39:$D$782,СВЦЭМ!$A$39:$A$782,$A113,СВЦЭМ!$B$39:$B$782,J$83)+'СЕТ СН'!$H$11+СВЦЭМ!$D$10+'СЕТ СН'!$H$6-'СЕТ СН'!$H$23</f>
        <v>1934.69871481</v>
      </c>
      <c r="K113" s="36">
        <f>SUMIFS(СВЦЭМ!$D$39:$D$782,СВЦЭМ!$A$39:$A$782,$A113,СВЦЭМ!$B$39:$B$782,K$83)+'СЕТ СН'!$H$11+СВЦЭМ!$D$10+'СЕТ СН'!$H$6-'СЕТ СН'!$H$23</f>
        <v>1976.4804550700001</v>
      </c>
      <c r="L113" s="36">
        <f>SUMIFS(СВЦЭМ!$D$39:$D$782,СВЦЭМ!$A$39:$A$782,$A113,СВЦЭМ!$B$39:$B$782,L$83)+'СЕТ СН'!$H$11+СВЦЭМ!$D$10+'СЕТ СН'!$H$6-'СЕТ СН'!$H$23</f>
        <v>1962.19333609</v>
      </c>
      <c r="M113" s="36">
        <f>SUMIFS(СВЦЭМ!$D$39:$D$782,СВЦЭМ!$A$39:$A$782,$A113,СВЦЭМ!$B$39:$B$782,M$83)+'СЕТ СН'!$H$11+СВЦЭМ!$D$10+'СЕТ СН'!$H$6-'СЕТ СН'!$H$23</f>
        <v>1971.46235295</v>
      </c>
      <c r="N113" s="36">
        <f>SUMIFS(СВЦЭМ!$D$39:$D$782,СВЦЭМ!$A$39:$A$782,$A113,СВЦЭМ!$B$39:$B$782,N$83)+'СЕТ СН'!$H$11+СВЦЭМ!$D$10+'СЕТ СН'!$H$6-'СЕТ СН'!$H$23</f>
        <v>2003.9844521100001</v>
      </c>
      <c r="O113" s="36">
        <f>SUMIFS(СВЦЭМ!$D$39:$D$782,СВЦЭМ!$A$39:$A$782,$A113,СВЦЭМ!$B$39:$B$782,O$83)+'СЕТ СН'!$H$11+СВЦЭМ!$D$10+'СЕТ СН'!$H$6-'СЕТ СН'!$H$23</f>
        <v>1963.7208462800002</v>
      </c>
      <c r="P113" s="36">
        <f>SUMIFS(СВЦЭМ!$D$39:$D$782,СВЦЭМ!$A$39:$A$782,$A113,СВЦЭМ!$B$39:$B$782,P$83)+'СЕТ СН'!$H$11+СВЦЭМ!$D$10+'СЕТ СН'!$H$6-'СЕТ СН'!$H$23</f>
        <v>1970.8939509500001</v>
      </c>
      <c r="Q113" s="36">
        <f>SUMIFS(СВЦЭМ!$D$39:$D$782,СВЦЭМ!$A$39:$A$782,$A113,СВЦЭМ!$B$39:$B$782,Q$83)+'СЕТ СН'!$H$11+СВЦЭМ!$D$10+'СЕТ СН'!$H$6-'СЕТ СН'!$H$23</f>
        <v>1975.33286909</v>
      </c>
      <c r="R113" s="36">
        <f>SUMIFS(СВЦЭМ!$D$39:$D$782,СВЦЭМ!$A$39:$A$782,$A113,СВЦЭМ!$B$39:$B$782,R$83)+'СЕТ СН'!$H$11+СВЦЭМ!$D$10+'СЕТ СН'!$H$6-'СЕТ СН'!$H$23</f>
        <v>1991.7458097000001</v>
      </c>
      <c r="S113" s="36">
        <f>SUMIFS(СВЦЭМ!$D$39:$D$782,СВЦЭМ!$A$39:$A$782,$A113,СВЦЭМ!$B$39:$B$782,S$83)+'СЕТ СН'!$H$11+СВЦЭМ!$D$10+'СЕТ СН'!$H$6-'СЕТ СН'!$H$23</f>
        <v>1949.61283456</v>
      </c>
      <c r="T113" s="36">
        <f>SUMIFS(СВЦЭМ!$D$39:$D$782,СВЦЭМ!$A$39:$A$782,$A113,СВЦЭМ!$B$39:$B$782,T$83)+'СЕТ СН'!$H$11+СВЦЭМ!$D$10+'СЕТ СН'!$H$6-'СЕТ СН'!$H$23</f>
        <v>1924.70912628</v>
      </c>
      <c r="U113" s="36">
        <f>SUMIFS(СВЦЭМ!$D$39:$D$782,СВЦЭМ!$A$39:$A$782,$A113,СВЦЭМ!$B$39:$B$782,U$83)+'СЕТ СН'!$H$11+СВЦЭМ!$D$10+'СЕТ СН'!$H$6-'СЕТ СН'!$H$23</f>
        <v>1865.5329714500001</v>
      </c>
      <c r="V113" s="36">
        <f>SUMIFS(СВЦЭМ!$D$39:$D$782,СВЦЭМ!$A$39:$A$782,$A113,СВЦЭМ!$B$39:$B$782,V$83)+'СЕТ СН'!$H$11+СВЦЭМ!$D$10+'СЕТ СН'!$H$6-'СЕТ СН'!$H$23</f>
        <v>1839.59035851</v>
      </c>
      <c r="W113" s="36">
        <f>SUMIFS(СВЦЭМ!$D$39:$D$782,СВЦЭМ!$A$39:$A$782,$A113,СВЦЭМ!$B$39:$B$782,W$83)+'СЕТ СН'!$H$11+СВЦЭМ!$D$10+'СЕТ СН'!$H$6-'СЕТ СН'!$H$23</f>
        <v>1868.4073776800001</v>
      </c>
      <c r="X113" s="36">
        <f>SUMIFS(СВЦЭМ!$D$39:$D$782,СВЦЭМ!$A$39:$A$782,$A113,СВЦЭМ!$B$39:$B$782,X$83)+'СЕТ СН'!$H$11+СВЦЭМ!$D$10+'СЕТ СН'!$H$6-'СЕТ СН'!$H$23</f>
        <v>1938.3254578400001</v>
      </c>
      <c r="Y113" s="36">
        <f>SUMIFS(СВЦЭМ!$D$39:$D$782,СВЦЭМ!$A$39:$A$782,$A113,СВЦЭМ!$B$39:$B$782,Y$83)+'СЕТ СН'!$H$11+СВЦЭМ!$D$10+'СЕТ СН'!$H$6-'СЕТ СН'!$H$23</f>
        <v>1980.76623991</v>
      </c>
    </row>
    <row r="114" spans="1:27" ht="15.75" x14ac:dyDescent="0.2">
      <c r="A114" s="35">
        <f t="shared" si="2"/>
        <v>45077</v>
      </c>
      <c r="B114" s="36">
        <f>SUMIFS(СВЦЭМ!$D$39:$D$782,СВЦЭМ!$A$39:$A$782,$A114,СВЦЭМ!$B$39:$B$782,B$83)+'СЕТ СН'!$H$11+СВЦЭМ!$D$10+'СЕТ СН'!$H$6-'СЕТ СН'!$H$23</f>
        <v>2107.7508700500002</v>
      </c>
      <c r="C114" s="36">
        <f>SUMIFS(СВЦЭМ!$D$39:$D$782,СВЦЭМ!$A$39:$A$782,$A114,СВЦЭМ!$B$39:$B$782,C$83)+'СЕТ СН'!$H$11+СВЦЭМ!$D$10+'СЕТ СН'!$H$6-'СЕТ СН'!$H$23</f>
        <v>2168.1629639900002</v>
      </c>
      <c r="D114" s="36">
        <f>SUMIFS(СВЦЭМ!$D$39:$D$782,СВЦЭМ!$A$39:$A$782,$A114,СВЦЭМ!$B$39:$B$782,D$83)+'СЕТ СН'!$H$11+СВЦЭМ!$D$10+'СЕТ СН'!$H$6-'СЕТ СН'!$H$23</f>
        <v>2181.34768472</v>
      </c>
      <c r="E114" s="36">
        <f>SUMIFS(СВЦЭМ!$D$39:$D$782,СВЦЭМ!$A$39:$A$782,$A114,СВЦЭМ!$B$39:$B$782,E$83)+'СЕТ СН'!$H$11+СВЦЭМ!$D$10+'СЕТ СН'!$H$6-'СЕТ СН'!$H$23</f>
        <v>2152.1252052600003</v>
      </c>
      <c r="F114" s="36">
        <f>SUMIFS(СВЦЭМ!$D$39:$D$782,СВЦЭМ!$A$39:$A$782,$A114,СВЦЭМ!$B$39:$B$782,F$83)+'СЕТ СН'!$H$11+СВЦЭМ!$D$10+'СЕТ СН'!$H$6-'СЕТ СН'!$H$23</f>
        <v>2165.1320797200001</v>
      </c>
      <c r="G114" s="36">
        <f>SUMIFS(СВЦЭМ!$D$39:$D$782,СВЦЭМ!$A$39:$A$782,$A114,СВЦЭМ!$B$39:$B$782,G$83)+'СЕТ СН'!$H$11+СВЦЭМ!$D$10+'СЕТ СН'!$H$6-'СЕТ СН'!$H$23</f>
        <v>2161.8064213500002</v>
      </c>
      <c r="H114" s="36">
        <f>SUMIFS(СВЦЭМ!$D$39:$D$782,СВЦЭМ!$A$39:$A$782,$A114,СВЦЭМ!$B$39:$B$782,H$83)+'СЕТ СН'!$H$11+СВЦЭМ!$D$10+'СЕТ СН'!$H$6-'СЕТ СН'!$H$23</f>
        <v>2010.55761994</v>
      </c>
      <c r="I114" s="36">
        <f>SUMIFS(СВЦЭМ!$D$39:$D$782,СВЦЭМ!$A$39:$A$782,$A114,СВЦЭМ!$B$39:$B$782,I$83)+'СЕТ СН'!$H$11+СВЦЭМ!$D$10+'СЕТ СН'!$H$6-'СЕТ СН'!$H$23</f>
        <v>1983.13829579</v>
      </c>
      <c r="J114" s="36">
        <f>SUMIFS(СВЦЭМ!$D$39:$D$782,СВЦЭМ!$A$39:$A$782,$A114,СВЦЭМ!$B$39:$B$782,J$83)+'СЕТ СН'!$H$11+СВЦЭМ!$D$10+'СЕТ СН'!$H$6-'СЕТ СН'!$H$23</f>
        <v>1923.3427543400001</v>
      </c>
      <c r="K114" s="36">
        <f>SUMIFS(СВЦЭМ!$D$39:$D$782,СВЦЭМ!$A$39:$A$782,$A114,СВЦЭМ!$B$39:$B$782,K$83)+'СЕТ СН'!$H$11+СВЦЭМ!$D$10+'СЕТ СН'!$H$6-'СЕТ СН'!$H$23</f>
        <v>1927.77536474</v>
      </c>
      <c r="L114" s="36">
        <f>SUMIFS(СВЦЭМ!$D$39:$D$782,СВЦЭМ!$A$39:$A$782,$A114,СВЦЭМ!$B$39:$B$782,L$83)+'СЕТ СН'!$H$11+СВЦЭМ!$D$10+'СЕТ СН'!$H$6-'СЕТ СН'!$H$23</f>
        <v>1914.44523026</v>
      </c>
      <c r="M114" s="36">
        <f>SUMIFS(СВЦЭМ!$D$39:$D$782,СВЦЭМ!$A$39:$A$782,$A114,СВЦЭМ!$B$39:$B$782,M$83)+'СЕТ СН'!$H$11+СВЦЭМ!$D$10+'СЕТ СН'!$H$6-'СЕТ СН'!$H$23</f>
        <v>1936.8045331000001</v>
      </c>
      <c r="N114" s="36">
        <f>SUMIFS(СВЦЭМ!$D$39:$D$782,СВЦЭМ!$A$39:$A$782,$A114,СВЦЭМ!$B$39:$B$782,N$83)+'СЕТ СН'!$H$11+СВЦЭМ!$D$10+'СЕТ СН'!$H$6-'СЕТ СН'!$H$23</f>
        <v>1961.5247958300001</v>
      </c>
      <c r="O114" s="36">
        <f>SUMIFS(СВЦЭМ!$D$39:$D$782,СВЦЭМ!$A$39:$A$782,$A114,СВЦЭМ!$B$39:$B$782,O$83)+'СЕТ СН'!$H$11+СВЦЭМ!$D$10+'СЕТ СН'!$H$6-'СЕТ СН'!$H$23</f>
        <v>1926.1754306800001</v>
      </c>
      <c r="P114" s="36">
        <f>SUMIFS(СВЦЭМ!$D$39:$D$782,СВЦЭМ!$A$39:$A$782,$A114,СВЦЭМ!$B$39:$B$782,P$83)+'СЕТ СН'!$H$11+СВЦЭМ!$D$10+'СЕТ СН'!$H$6-'СЕТ СН'!$H$23</f>
        <v>1956.7417759500001</v>
      </c>
      <c r="Q114" s="36">
        <f>SUMIFS(СВЦЭМ!$D$39:$D$782,СВЦЭМ!$A$39:$A$782,$A114,СВЦЭМ!$B$39:$B$782,Q$83)+'СЕТ СН'!$H$11+СВЦЭМ!$D$10+'СЕТ СН'!$H$6-'СЕТ СН'!$H$23</f>
        <v>1950.2553192600001</v>
      </c>
      <c r="R114" s="36">
        <f>SUMIFS(СВЦЭМ!$D$39:$D$782,СВЦЭМ!$A$39:$A$782,$A114,СВЦЭМ!$B$39:$B$782,R$83)+'СЕТ СН'!$H$11+СВЦЭМ!$D$10+'СЕТ СН'!$H$6-'СЕТ СН'!$H$23</f>
        <v>1948.9321687500001</v>
      </c>
      <c r="S114" s="36">
        <f>SUMIFS(СВЦЭМ!$D$39:$D$782,СВЦЭМ!$A$39:$A$782,$A114,СВЦЭМ!$B$39:$B$782,S$83)+'СЕТ СН'!$H$11+СВЦЭМ!$D$10+'СЕТ СН'!$H$6-'СЕТ СН'!$H$23</f>
        <v>1940.0631351100001</v>
      </c>
      <c r="T114" s="36">
        <f>SUMIFS(СВЦЭМ!$D$39:$D$782,СВЦЭМ!$A$39:$A$782,$A114,СВЦЭМ!$B$39:$B$782,T$83)+'СЕТ СН'!$H$11+СВЦЭМ!$D$10+'СЕТ СН'!$H$6-'СЕТ СН'!$H$23</f>
        <v>1897.9625255800001</v>
      </c>
      <c r="U114" s="36">
        <f>SUMIFS(СВЦЭМ!$D$39:$D$782,СВЦЭМ!$A$39:$A$782,$A114,СВЦЭМ!$B$39:$B$782,U$83)+'СЕТ СН'!$H$11+СВЦЭМ!$D$10+'СЕТ СН'!$H$6-'СЕТ СН'!$H$23</f>
        <v>1836.59326827</v>
      </c>
      <c r="V114" s="36">
        <f>SUMIFS(СВЦЭМ!$D$39:$D$782,СВЦЭМ!$A$39:$A$782,$A114,СВЦЭМ!$B$39:$B$782,V$83)+'СЕТ СН'!$H$11+СВЦЭМ!$D$10+'СЕТ СН'!$H$6-'СЕТ СН'!$H$23</f>
        <v>1810.73148137</v>
      </c>
      <c r="W114" s="36">
        <f>SUMIFS(СВЦЭМ!$D$39:$D$782,СВЦЭМ!$A$39:$A$782,$A114,СВЦЭМ!$B$39:$B$782,W$83)+'СЕТ СН'!$H$11+СВЦЭМ!$D$10+'СЕТ СН'!$H$6-'СЕТ СН'!$H$23</f>
        <v>1813.6596846900002</v>
      </c>
      <c r="X114" s="36">
        <f>SUMIFS(СВЦЭМ!$D$39:$D$782,СВЦЭМ!$A$39:$A$782,$A114,СВЦЭМ!$B$39:$B$782,X$83)+'СЕТ СН'!$H$11+СВЦЭМ!$D$10+'СЕТ СН'!$H$6-'СЕТ СН'!$H$23</f>
        <v>1864.6835197400001</v>
      </c>
      <c r="Y114" s="36">
        <f>SUMIFS(СВЦЭМ!$D$39:$D$782,СВЦЭМ!$A$39:$A$782,$A114,СВЦЭМ!$B$39:$B$782,Y$83)+'СЕТ СН'!$H$11+СВЦЭМ!$D$10+'СЕТ СН'!$H$6-'СЕТ СН'!$H$23</f>
        <v>1923.73058687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01.05.2023</v>
      </c>
      <c r="B120" s="36">
        <f>SUMIFS(СВЦЭМ!$D$39:$D$782,СВЦЭМ!$A$39:$A$782,$A120,СВЦЭМ!$B$39:$B$782,B$119)+'СЕТ СН'!$I$11+СВЦЭМ!$D$10+'СЕТ СН'!$I$6-'СЕТ СН'!$I$23</f>
        <v>2605.8665700600004</v>
      </c>
      <c r="C120" s="36">
        <f>SUMIFS(СВЦЭМ!$D$39:$D$782,СВЦЭМ!$A$39:$A$782,$A120,СВЦЭМ!$B$39:$B$782,C$119)+'СЕТ СН'!$I$11+СВЦЭМ!$D$10+'СЕТ СН'!$I$6-'СЕТ СН'!$I$23</f>
        <v>2706.5997591599998</v>
      </c>
      <c r="D120" s="36">
        <f>SUMIFS(СВЦЭМ!$D$39:$D$782,СВЦЭМ!$A$39:$A$782,$A120,СВЦЭМ!$B$39:$B$782,D$119)+'СЕТ СН'!$I$11+СВЦЭМ!$D$10+'СЕТ СН'!$I$6-'СЕТ СН'!$I$23</f>
        <v>2764.1286550300001</v>
      </c>
      <c r="E120" s="36">
        <f>SUMIFS(СВЦЭМ!$D$39:$D$782,СВЦЭМ!$A$39:$A$782,$A120,СВЦЭМ!$B$39:$B$782,E$119)+'СЕТ СН'!$I$11+СВЦЭМ!$D$10+'СЕТ СН'!$I$6-'СЕТ СН'!$I$23</f>
        <v>2797.0685234700004</v>
      </c>
      <c r="F120" s="36">
        <f>SUMIFS(СВЦЭМ!$D$39:$D$782,СВЦЭМ!$A$39:$A$782,$A120,СВЦЭМ!$B$39:$B$782,F$119)+'СЕТ СН'!$I$11+СВЦЭМ!$D$10+'СЕТ СН'!$I$6-'СЕТ СН'!$I$23</f>
        <v>2801.2571038599999</v>
      </c>
      <c r="G120" s="36">
        <f>SUMIFS(СВЦЭМ!$D$39:$D$782,СВЦЭМ!$A$39:$A$782,$A120,СВЦЭМ!$B$39:$B$782,G$119)+'СЕТ СН'!$I$11+СВЦЭМ!$D$10+'СЕТ СН'!$I$6-'СЕТ СН'!$I$23</f>
        <v>2790.8407363800002</v>
      </c>
      <c r="H120" s="36">
        <f>SUMIFS(СВЦЭМ!$D$39:$D$782,СВЦЭМ!$A$39:$A$782,$A120,СВЦЭМ!$B$39:$B$782,H$119)+'СЕТ СН'!$I$11+СВЦЭМ!$D$10+'СЕТ СН'!$I$6-'СЕТ СН'!$I$23</f>
        <v>2792.0792324499998</v>
      </c>
      <c r="I120" s="36">
        <f>SUMIFS(СВЦЭМ!$D$39:$D$782,СВЦЭМ!$A$39:$A$782,$A120,СВЦЭМ!$B$39:$B$782,I$119)+'СЕТ СН'!$I$11+СВЦЭМ!$D$10+'СЕТ СН'!$I$6-'СЕТ СН'!$I$23</f>
        <v>2740.8975999900003</v>
      </c>
      <c r="J120" s="36">
        <f>SUMIFS(СВЦЭМ!$D$39:$D$782,СВЦЭМ!$A$39:$A$782,$A120,СВЦЭМ!$B$39:$B$782,J$119)+'СЕТ СН'!$I$11+СВЦЭМ!$D$10+'СЕТ СН'!$I$6-'СЕТ СН'!$I$23</f>
        <v>2690.5054351799999</v>
      </c>
      <c r="K120" s="36">
        <f>SUMIFS(СВЦЭМ!$D$39:$D$782,СВЦЭМ!$A$39:$A$782,$A120,СВЦЭМ!$B$39:$B$782,K$119)+'СЕТ СН'!$I$11+СВЦЭМ!$D$10+'СЕТ СН'!$I$6-'СЕТ СН'!$I$23</f>
        <v>2642.3165880400002</v>
      </c>
      <c r="L120" s="36">
        <f>SUMIFS(СВЦЭМ!$D$39:$D$782,СВЦЭМ!$A$39:$A$782,$A120,СВЦЭМ!$B$39:$B$782,L$119)+'СЕТ СН'!$I$11+СВЦЭМ!$D$10+'СЕТ СН'!$I$6-'СЕТ СН'!$I$23</f>
        <v>2608.49631193</v>
      </c>
      <c r="M120" s="36">
        <f>SUMIFS(СВЦЭМ!$D$39:$D$782,СВЦЭМ!$A$39:$A$782,$A120,СВЦЭМ!$B$39:$B$782,M$119)+'СЕТ СН'!$I$11+СВЦЭМ!$D$10+'СЕТ СН'!$I$6-'СЕТ СН'!$I$23</f>
        <v>2614.01276951</v>
      </c>
      <c r="N120" s="36">
        <f>SUMIFS(СВЦЭМ!$D$39:$D$782,СВЦЭМ!$A$39:$A$782,$A120,СВЦЭМ!$B$39:$B$782,N$119)+'СЕТ СН'!$I$11+СВЦЭМ!$D$10+'СЕТ СН'!$I$6-'СЕТ СН'!$I$23</f>
        <v>2647.1252846400002</v>
      </c>
      <c r="O120" s="36">
        <f>SUMIFS(СВЦЭМ!$D$39:$D$782,СВЦЭМ!$A$39:$A$782,$A120,СВЦЭМ!$B$39:$B$782,O$119)+'СЕТ СН'!$I$11+СВЦЭМ!$D$10+'СЕТ СН'!$I$6-'СЕТ СН'!$I$23</f>
        <v>2658.1338636300002</v>
      </c>
      <c r="P120" s="36">
        <f>SUMIFS(СВЦЭМ!$D$39:$D$782,СВЦЭМ!$A$39:$A$782,$A120,СВЦЭМ!$B$39:$B$782,P$119)+'СЕТ СН'!$I$11+СВЦЭМ!$D$10+'СЕТ СН'!$I$6-'СЕТ СН'!$I$23</f>
        <v>2656.1920338</v>
      </c>
      <c r="Q120" s="36">
        <f>SUMIFS(СВЦЭМ!$D$39:$D$782,СВЦЭМ!$A$39:$A$782,$A120,СВЦЭМ!$B$39:$B$782,Q$119)+'СЕТ СН'!$I$11+СВЦЭМ!$D$10+'СЕТ СН'!$I$6-'СЕТ СН'!$I$23</f>
        <v>2663.4151899100002</v>
      </c>
      <c r="R120" s="36">
        <f>SUMIFS(СВЦЭМ!$D$39:$D$782,СВЦЭМ!$A$39:$A$782,$A120,СВЦЭМ!$B$39:$B$782,R$119)+'СЕТ СН'!$I$11+СВЦЭМ!$D$10+'СЕТ СН'!$I$6-'СЕТ СН'!$I$23</f>
        <v>2660.2196158300003</v>
      </c>
      <c r="S120" s="36">
        <f>SUMIFS(СВЦЭМ!$D$39:$D$782,СВЦЭМ!$A$39:$A$782,$A120,СВЦЭМ!$B$39:$B$782,S$119)+'СЕТ СН'!$I$11+СВЦЭМ!$D$10+'СЕТ СН'!$I$6-'СЕТ СН'!$I$23</f>
        <v>2604.50994008</v>
      </c>
      <c r="T120" s="36">
        <f>SUMIFS(СВЦЭМ!$D$39:$D$782,СВЦЭМ!$A$39:$A$782,$A120,СВЦЭМ!$B$39:$B$782,T$119)+'СЕТ СН'!$I$11+СВЦЭМ!$D$10+'СЕТ СН'!$I$6-'СЕТ СН'!$I$23</f>
        <v>2574.6549047799999</v>
      </c>
      <c r="U120" s="36">
        <f>SUMIFS(СВЦЭМ!$D$39:$D$782,СВЦЭМ!$A$39:$A$782,$A120,СВЦЭМ!$B$39:$B$782,U$119)+'СЕТ СН'!$I$11+СВЦЭМ!$D$10+'СЕТ СН'!$I$6-'СЕТ СН'!$I$23</f>
        <v>2548.7884277100002</v>
      </c>
      <c r="V120" s="36">
        <f>SUMIFS(СВЦЭМ!$D$39:$D$782,СВЦЭМ!$A$39:$A$782,$A120,СВЦЭМ!$B$39:$B$782,V$119)+'СЕТ СН'!$I$11+СВЦЭМ!$D$10+'СЕТ СН'!$I$6-'СЕТ СН'!$I$23</f>
        <v>2497.1829451200001</v>
      </c>
      <c r="W120" s="36">
        <f>SUMIFS(СВЦЭМ!$D$39:$D$782,СВЦЭМ!$A$39:$A$782,$A120,СВЦЭМ!$B$39:$B$782,W$119)+'СЕТ СН'!$I$11+СВЦЭМ!$D$10+'СЕТ СН'!$I$6-'СЕТ СН'!$I$23</f>
        <v>2476.18115743</v>
      </c>
      <c r="X120" s="36">
        <f>SUMIFS(СВЦЭМ!$D$39:$D$782,СВЦЭМ!$A$39:$A$782,$A120,СВЦЭМ!$B$39:$B$782,X$119)+'СЕТ СН'!$I$11+СВЦЭМ!$D$10+'СЕТ СН'!$I$6-'СЕТ СН'!$I$23</f>
        <v>2514.2008338200003</v>
      </c>
      <c r="Y120" s="36">
        <f>SUMIFS(СВЦЭМ!$D$39:$D$782,СВЦЭМ!$A$39:$A$782,$A120,СВЦЭМ!$B$39:$B$782,Y$119)+'СЕТ СН'!$I$11+СВЦЭМ!$D$10+'СЕТ СН'!$I$6-'СЕТ СН'!$I$23</f>
        <v>2565.8537138299998</v>
      </c>
      <c r="AA120" s="45"/>
    </row>
    <row r="121" spans="1:27" ht="15.75" x14ac:dyDescent="0.2">
      <c r="A121" s="35">
        <f>A120+1</f>
        <v>45048</v>
      </c>
      <c r="B121" s="36">
        <f>SUMIFS(СВЦЭМ!$D$39:$D$782,СВЦЭМ!$A$39:$A$782,$A121,СВЦЭМ!$B$39:$B$782,B$119)+'СЕТ СН'!$I$11+СВЦЭМ!$D$10+'СЕТ СН'!$I$6-'СЕТ СН'!$I$23</f>
        <v>2647.7996384400003</v>
      </c>
      <c r="C121" s="36">
        <f>SUMIFS(СВЦЭМ!$D$39:$D$782,СВЦЭМ!$A$39:$A$782,$A121,СВЦЭМ!$B$39:$B$782,C$119)+'СЕТ СН'!$I$11+СВЦЭМ!$D$10+'СЕТ СН'!$I$6-'СЕТ СН'!$I$23</f>
        <v>2711.2045492300003</v>
      </c>
      <c r="D121" s="36">
        <f>SUMIFS(СВЦЭМ!$D$39:$D$782,СВЦЭМ!$A$39:$A$782,$A121,СВЦЭМ!$B$39:$B$782,D$119)+'СЕТ СН'!$I$11+СВЦЭМ!$D$10+'СЕТ СН'!$I$6-'СЕТ СН'!$I$23</f>
        <v>2766.60009201</v>
      </c>
      <c r="E121" s="36">
        <f>SUMIFS(СВЦЭМ!$D$39:$D$782,СВЦЭМ!$A$39:$A$782,$A121,СВЦЭМ!$B$39:$B$782,E$119)+'СЕТ СН'!$I$11+СВЦЭМ!$D$10+'СЕТ СН'!$I$6-'СЕТ СН'!$I$23</f>
        <v>2772.5541764300001</v>
      </c>
      <c r="F121" s="36">
        <f>SUMIFS(СВЦЭМ!$D$39:$D$782,СВЦЭМ!$A$39:$A$782,$A121,СВЦЭМ!$B$39:$B$782,F$119)+'СЕТ СН'!$I$11+СВЦЭМ!$D$10+'СЕТ СН'!$I$6-'СЕТ СН'!$I$23</f>
        <v>2780.7752449899999</v>
      </c>
      <c r="G121" s="36">
        <f>SUMIFS(СВЦЭМ!$D$39:$D$782,СВЦЭМ!$A$39:$A$782,$A121,СВЦЭМ!$B$39:$B$782,G$119)+'СЕТ СН'!$I$11+СВЦЭМ!$D$10+'СЕТ СН'!$I$6-'СЕТ СН'!$I$23</f>
        <v>2776.9305141700002</v>
      </c>
      <c r="H121" s="36">
        <f>SUMIFS(СВЦЭМ!$D$39:$D$782,СВЦЭМ!$A$39:$A$782,$A121,СВЦЭМ!$B$39:$B$782,H$119)+'СЕТ СН'!$I$11+СВЦЭМ!$D$10+'СЕТ СН'!$I$6-'СЕТ СН'!$I$23</f>
        <v>2811.6704903999998</v>
      </c>
      <c r="I121" s="36">
        <f>SUMIFS(СВЦЭМ!$D$39:$D$782,СВЦЭМ!$A$39:$A$782,$A121,СВЦЭМ!$B$39:$B$782,I$119)+'СЕТ СН'!$I$11+СВЦЭМ!$D$10+'СЕТ СН'!$I$6-'СЕТ СН'!$I$23</f>
        <v>2639.6358815100002</v>
      </c>
      <c r="J121" s="36">
        <f>SUMIFS(СВЦЭМ!$D$39:$D$782,СВЦЭМ!$A$39:$A$782,$A121,СВЦЭМ!$B$39:$B$782,J$119)+'СЕТ СН'!$I$11+СВЦЭМ!$D$10+'СЕТ СН'!$I$6-'СЕТ СН'!$I$23</f>
        <v>2613.2147278299999</v>
      </c>
      <c r="K121" s="36">
        <f>SUMIFS(СВЦЭМ!$D$39:$D$782,СВЦЭМ!$A$39:$A$782,$A121,СВЦЭМ!$B$39:$B$782,K$119)+'СЕТ СН'!$I$11+СВЦЭМ!$D$10+'СЕТ СН'!$I$6-'СЕТ СН'!$I$23</f>
        <v>2597.3068903000003</v>
      </c>
      <c r="L121" s="36">
        <f>SUMIFS(СВЦЭМ!$D$39:$D$782,СВЦЭМ!$A$39:$A$782,$A121,СВЦЭМ!$B$39:$B$782,L$119)+'СЕТ СН'!$I$11+СВЦЭМ!$D$10+'СЕТ СН'!$I$6-'СЕТ СН'!$I$23</f>
        <v>2596.7091758400002</v>
      </c>
      <c r="M121" s="36">
        <f>SUMIFS(СВЦЭМ!$D$39:$D$782,СВЦЭМ!$A$39:$A$782,$A121,СВЦЭМ!$B$39:$B$782,M$119)+'СЕТ СН'!$I$11+СВЦЭМ!$D$10+'СЕТ СН'!$I$6-'СЕТ СН'!$I$23</f>
        <v>2605.2705513400001</v>
      </c>
      <c r="N121" s="36">
        <f>SUMIFS(СВЦЭМ!$D$39:$D$782,СВЦЭМ!$A$39:$A$782,$A121,СВЦЭМ!$B$39:$B$782,N$119)+'СЕТ СН'!$I$11+СВЦЭМ!$D$10+'СЕТ СН'!$I$6-'СЕТ СН'!$I$23</f>
        <v>2626.4895734900001</v>
      </c>
      <c r="O121" s="36">
        <f>SUMIFS(СВЦЭМ!$D$39:$D$782,СВЦЭМ!$A$39:$A$782,$A121,СВЦЭМ!$B$39:$B$782,O$119)+'СЕТ СН'!$I$11+СВЦЭМ!$D$10+'СЕТ СН'!$I$6-'СЕТ СН'!$I$23</f>
        <v>2643.9961953900001</v>
      </c>
      <c r="P121" s="36">
        <f>SUMIFS(СВЦЭМ!$D$39:$D$782,СВЦЭМ!$A$39:$A$782,$A121,СВЦЭМ!$B$39:$B$782,P$119)+'СЕТ СН'!$I$11+СВЦЭМ!$D$10+'СЕТ СН'!$I$6-'СЕТ СН'!$I$23</f>
        <v>2596.6588597700002</v>
      </c>
      <c r="Q121" s="36">
        <f>SUMIFS(СВЦЭМ!$D$39:$D$782,СВЦЭМ!$A$39:$A$782,$A121,СВЦЭМ!$B$39:$B$782,Q$119)+'СЕТ СН'!$I$11+СВЦЭМ!$D$10+'СЕТ СН'!$I$6-'СЕТ СН'!$I$23</f>
        <v>2550.3140182799998</v>
      </c>
      <c r="R121" s="36">
        <f>SUMIFS(СВЦЭМ!$D$39:$D$782,СВЦЭМ!$A$39:$A$782,$A121,СВЦЭМ!$B$39:$B$782,R$119)+'СЕТ СН'!$I$11+СВЦЭМ!$D$10+'СЕТ СН'!$I$6-'СЕТ СН'!$I$23</f>
        <v>2552.5834214699998</v>
      </c>
      <c r="S121" s="36">
        <f>SUMIFS(СВЦЭМ!$D$39:$D$782,СВЦЭМ!$A$39:$A$782,$A121,СВЦЭМ!$B$39:$B$782,S$119)+'СЕТ СН'!$I$11+СВЦЭМ!$D$10+'СЕТ СН'!$I$6-'СЕТ СН'!$I$23</f>
        <v>2517.1984176300002</v>
      </c>
      <c r="T121" s="36">
        <f>SUMIFS(СВЦЭМ!$D$39:$D$782,СВЦЭМ!$A$39:$A$782,$A121,СВЦЭМ!$B$39:$B$782,T$119)+'СЕТ СН'!$I$11+СВЦЭМ!$D$10+'СЕТ СН'!$I$6-'СЕТ СН'!$I$23</f>
        <v>2480.0057517200003</v>
      </c>
      <c r="U121" s="36">
        <f>SUMIFS(СВЦЭМ!$D$39:$D$782,СВЦЭМ!$A$39:$A$782,$A121,СВЦЭМ!$B$39:$B$782,U$119)+'СЕТ СН'!$I$11+СВЦЭМ!$D$10+'СЕТ СН'!$I$6-'СЕТ СН'!$I$23</f>
        <v>2454.9773660600003</v>
      </c>
      <c r="V121" s="36">
        <f>SUMIFS(СВЦЭМ!$D$39:$D$782,СВЦЭМ!$A$39:$A$782,$A121,СВЦЭМ!$B$39:$B$782,V$119)+'СЕТ СН'!$I$11+СВЦЭМ!$D$10+'СЕТ СН'!$I$6-'СЕТ СН'!$I$23</f>
        <v>2446.8988819200003</v>
      </c>
      <c r="W121" s="36">
        <f>SUMIFS(СВЦЭМ!$D$39:$D$782,СВЦЭМ!$A$39:$A$782,$A121,СВЦЭМ!$B$39:$B$782,W$119)+'СЕТ СН'!$I$11+СВЦЭМ!$D$10+'СЕТ СН'!$I$6-'СЕТ СН'!$I$23</f>
        <v>2420.6771077900003</v>
      </c>
      <c r="X121" s="36">
        <f>SUMIFS(СВЦЭМ!$D$39:$D$782,СВЦЭМ!$A$39:$A$782,$A121,СВЦЭМ!$B$39:$B$782,X$119)+'СЕТ СН'!$I$11+СВЦЭМ!$D$10+'СЕТ СН'!$I$6-'СЕТ СН'!$I$23</f>
        <v>2465.9961448000004</v>
      </c>
      <c r="Y121" s="36">
        <f>SUMIFS(СВЦЭМ!$D$39:$D$782,СВЦЭМ!$A$39:$A$782,$A121,СВЦЭМ!$B$39:$B$782,Y$119)+'СЕТ СН'!$I$11+СВЦЭМ!$D$10+'СЕТ СН'!$I$6-'СЕТ СН'!$I$23</f>
        <v>2497.6359833200004</v>
      </c>
    </row>
    <row r="122" spans="1:27" ht="15.75" x14ac:dyDescent="0.2">
      <c r="A122" s="35">
        <f t="shared" ref="A122:A150" si="3">A121+1</f>
        <v>45049</v>
      </c>
      <c r="B122" s="36">
        <f>SUMIFS(СВЦЭМ!$D$39:$D$782,СВЦЭМ!$A$39:$A$782,$A122,СВЦЭМ!$B$39:$B$782,B$119)+'СЕТ СН'!$I$11+СВЦЭМ!$D$10+'СЕТ СН'!$I$6-'СЕТ СН'!$I$23</f>
        <v>2634.9395156600003</v>
      </c>
      <c r="C122" s="36">
        <f>SUMIFS(СВЦЭМ!$D$39:$D$782,СВЦЭМ!$A$39:$A$782,$A122,СВЦЭМ!$B$39:$B$782,C$119)+'СЕТ СН'!$I$11+СВЦЭМ!$D$10+'СЕТ СН'!$I$6-'СЕТ СН'!$I$23</f>
        <v>2697.8770392000001</v>
      </c>
      <c r="D122" s="36">
        <f>SUMIFS(СВЦЭМ!$D$39:$D$782,СВЦЭМ!$A$39:$A$782,$A122,СВЦЭМ!$B$39:$B$782,D$119)+'СЕТ СН'!$I$11+СВЦЭМ!$D$10+'СЕТ СН'!$I$6-'СЕТ СН'!$I$23</f>
        <v>2768.8599037100003</v>
      </c>
      <c r="E122" s="36">
        <f>SUMIFS(СВЦЭМ!$D$39:$D$782,СВЦЭМ!$A$39:$A$782,$A122,СВЦЭМ!$B$39:$B$782,E$119)+'СЕТ СН'!$I$11+СВЦЭМ!$D$10+'СЕТ СН'!$I$6-'СЕТ СН'!$I$23</f>
        <v>2773.3377402200003</v>
      </c>
      <c r="F122" s="36">
        <f>SUMIFS(СВЦЭМ!$D$39:$D$782,СВЦЭМ!$A$39:$A$782,$A122,СВЦЭМ!$B$39:$B$782,F$119)+'СЕТ СН'!$I$11+СВЦЭМ!$D$10+'СЕТ СН'!$I$6-'СЕТ СН'!$I$23</f>
        <v>2787.0075604399999</v>
      </c>
      <c r="G122" s="36">
        <f>SUMIFS(СВЦЭМ!$D$39:$D$782,СВЦЭМ!$A$39:$A$782,$A122,СВЦЭМ!$B$39:$B$782,G$119)+'СЕТ СН'!$I$11+СВЦЭМ!$D$10+'СЕТ СН'!$I$6-'СЕТ СН'!$I$23</f>
        <v>2747.7874893300004</v>
      </c>
      <c r="H122" s="36">
        <f>SUMIFS(СВЦЭМ!$D$39:$D$782,СВЦЭМ!$A$39:$A$782,$A122,СВЦЭМ!$B$39:$B$782,H$119)+'СЕТ СН'!$I$11+СВЦЭМ!$D$10+'СЕТ СН'!$I$6-'СЕТ СН'!$I$23</f>
        <v>2694.0298522800003</v>
      </c>
      <c r="I122" s="36">
        <f>SUMIFS(СВЦЭМ!$D$39:$D$782,СВЦЭМ!$A$39:$A$782,$A122,СВЦЭМ!$B$39:$B$782,I$119)+'СЕТ СН'!$I$11+СВЦЭМ!$D$10+'СЕТ СН'!$I$6-'СЕТ СН'!$I$23</f>
        <v>2614.25836402</v>
      </c>
      <c r="J122" s="36">
        <f>SUMIFS(СВЦЭМ!$D$39:$D$782,СВЦЭМ!$A$39:$A$782,$A122,СВЦЭМ!$B$39:$B$782,J$119)+'СЕТ СН'!$I$11+СВЦЭМ!$D$10+'СЕТ СН'!$I$6-'СЕТ СН'!$I$23</f>
        <v>2573.4215110100004</v>
      </c>
      <c r="K122" s="36">
        <f>SUMIFS(СВЦЭМ!$D$39:$D$782,СВЦЭМ!$A$39:$A$782,$A122,СВЦЭМ!$B$39:$B$782,K$119)+'СЕТ СН'!$I$11+СВЦЭМ!$D$10+'СЕТ СН'!$I$6-'СЕТ СН'!$I$23</f>
        <v>2534.0495228700001</v>
      </c>
      <c r="L122" s="36">
        <f>SUMIFS(СВЦЭМ!$D$39:$D$782,СВЦЭМ!$A$39:$A$782,$A122,СВЦЭМ!$B$39:$B$782,L$119)+'СЕТ СН'!$I$11+СВЦЭМ!$D$10+'СЕТ СН'!$I$6-'СЕТ СН'!$I$23</f>
        <v>2524.2230309800002</v>
      </c>
      <c r="M122" s="36">
        <f>SUMIFS(СВЦЭМ!$D$39:$D$782,СВЦЭМ!$A$39:$A$782,$A122,СВЦЭМ!$B$39:$B$782,M$119)+'СЕТ СН'!$I$11+СВЦЭМ!$D$10+'СЕТ СН'!$I$6-'СЕТ СН'!$I$23</f>
        <v>2550.7406113300003</v>
      </c>
      <c r="N122" s="36">
        <f>SUMIFS(СВЦЭМ!$D$39:$D$782,СВЦЭМ!$A$39:$A$782,$A122,СВЦЭМ!$B$39:$B$782,N$119)+'СЕТ СН'!$I$11+СВЦЭМ!$D$10+'СЕТ СН'!$I$6-'СЕТ СН'!$I$23</f>
        <v>2595.0337452000003</v>
      </c>
      <c r="O122" s="36">
        <f>SUMIFS(СВЦЭМ!$D$39:$D$782,СВЦЭМ!$A$39:$A$782,$A122,СВЦЭМ!$B$39:$B$782,O$119)+'СЕТ СН'!$I$11+СВЦЭМ!$D$10+'СЕТ СН'!$I$6-'СЕТ СН'!$I$23</f>
        <v>2605.6485485600001</v>
      </c>
      <c r="P122" s="36">
        <f>SUMIFS(СВЦЭМ!$D$39:$D$782,СВЦЭМ!$A$39:$A$782,$A122,СВЦЭМ!$B$39:$B$782,P$119)+'СЕТ СН'!$I$11+СВЦЭМ!$D$10+'СЕТ СН'!$I$6-'СЕТ СН'!$I$23</f>
        <v>2617.3431634400004</v>
      </c>
      <c r="Q122" s="36">
        <f>SUMIFS(СВЦЭМ!$D$39:$D$782,СВЦЭМ!$A$39:$A$782,$A122,СВЦЭМ!$B$39:$B$782,Q$119)+'СЕТ СН'!$I$11+СВЦЭМ!$D$10+'СЕТ СН'!$I$6-'СЕТ СН'!$I$23</f>
        <v>2631.6050867499998</v>
      </c>
      <c r="R122" s="36">
        <f>SUMIFS(СВЦЭМ!$D$39:$D$782,СВЦЭМ!$A$39:$A$782,$A122,СВЦЭМ!$B$39:$B$782,R$119)+'СЕТ СН'!$I$11+СВЦЭМ!$D$10+'СЕТ СН'!$I$6-'СЕТ СН'!$I$23</f>
        <v>2625.0570959500001</v>
      </c>
      <c r="S122" s="36">
        <f>SUMIFS(СВЦЭМ!$D$39:$D$782,СВЦЭМ!$A$39:$A$782,$A122,СВЦЭМ!$B$39:$B$782,S$119)+'СЕТ СН'!$I$11+СВЦЭМ!$D$10+'СЕТ СН'!$I$6-'СЕТ СН'!$I$23</f>
        <v>2582.3473060699998</v>
      </c>
      <c r="T122" s="36">
        <f>SUMIFS(СВЦЭМ!$D$39:$D$782,СВЦЭМ!$A$39:$A$782,$A122,СВЦЭМ!$B$39:$B$782,T$119)+'СЕТ СН'!$I$11+СВЦЭМ!$D$10+'СЕТ СН'!$I$6-'СЕТ СН'!$I$23</f>
        <v>2544.6024452900001</v>
      </c>
      <c r="U122" s="36">
        <f>SUMIFS(СВЦЭМ!$D$39:$D$782,СВЦЭМ!$A$39:$A$782,$A122,СВЦЭМ!$B$39:$B$782,U$119)+'СЕТ СН'!$I$11+СВЦЭМ!$D$10+'СЕТ СН'!$I$6-'СЕТ СН'!$I$23</f>
        <v>2526.75465171</v>
      </c>
      <c r="V122" s="36">
        <f>SUMIFS(СВЦЭМ!$D$39:$D$782,СВЦЭМ!$A$39:$A$782,$A122,СВЦЭМ!$B$39:$B$782,V$119)+'СЕТ СН'!$I$11+СВЦЭМ!$D$10+'СЕТ СН'!$I$6-'СЕТ СН'!$I$23</f>
        <v>2494.8182102300002</v>
      </c>
      <c r="W122" s="36">
        <f>SUMIFS(СВЦЭМ!$D$39:$D$782,СВЦЭМ!$A$39:$A$782,$A122,СВЦЭМ!$B$39:$B$782,W$119)+'СЕТ СН'!$I$11+СВЦЭМ!$D$10+'СЕТ СН'!$I$6-'СЕТ СН'!$I$23</f>
        <v>2479.5563029100003</v>
      </c>
      <c r="X122" s="36">
        <f>SUMIFS(СВЦЭМ!$D$39:$D$782,СВЦЭМ!$A$39:$A$782,$A122,СВЦЭМ!$B$39:$B$782,X$119)+'СЕТ СН'!$I$11+СВЦЭМ!$D$10+'СЕТ СН'!$I$6-'СЕТ СН'!$I$23</f>
        <v>2528.7898759899999</v>
      </c>
      <c r="Y122" s="36">
        <f>SUMIFS(СВЦЭМ!$D$39:$D$782,СВЦЭМ!$A$39:$A$782,$A122,СВЦЭМ!$B$39:$B$782,Y$119)+'СЕТ СН'!$I$11+СВЦЭМ!$D$10+'СЕТ СН'!$I$6-'СЕТ СН'!$I$23</f>
        <v>2584.8702414500003</v>
      </c>
    </row>
    <row r="123" spans="1:27" ht="15.75" x14ac:dyDescent="0.2">
      <c r="A123" s="35">
        <f t="shared" si="3"/>
        <v>45050</v>
      </c>
      <c r="B123" s="36">
        <f>SUMIFS(СВЦЭМ!$D$39:$D$782,СВЦЭМ!$A$39:$A$782,$A123,СВЦЭМ!$B$39:$B$782,B$119)+'СЕТ СН'!$I$11+СВЦЭМ!$D$10+'СЕТ СН'!$I$6-'СЕТ СН'!$I$23</f>
        <v>2779.4919396</v>
      </c>
      <c r="C123" s="36">
        <f>SUMIFS(СВЦЭМ!$D$39:$D$782,СВЦЭМ!$A$39:$A$782,$A123,СВЦЭМ!$B$39:$B$782,C$119)+'СЕТ СН'!$I$11+СВЦЭМ!$D$10+'СЕТ СН'!$I$6-'СЕТ СН'!$I$23</f>
        <v>2858.7353968500001</v>
      </c>
      <c r="D123" s="36">
        <f>SUMIFS(СВЦЭМ!$D$39:$D$782,СВЦЭМ!$A$39:$A$782,$A123,СВЦЭМ!$B$39:$B$782,D$119)+'СЕТ СН'!$I$11+СВЦЭМ!$D$10+'СЕТ СН'!$I$6-'СЕТ СН'!$I$23</f>
        <v>2914.3418601899998</v>
      </c>
      <c r="E123" s="36">
        <f>SUMIFS(СВЦЭМ!$D$39:$D$782,СВЦЭМ!$A$39:$A$782,$A123,СВЦЭМ!$B$39:$B$782,E$119)+'СЕТ СН'!$I$11+СВЦЭМ!$D$10+'СЕТ СН'!$I$6-'СЕТ СН'!$I$23</f>
        <v>2913.1611103699997</v>
      </c>
      <c r="F123" s="36">
        <f>SUMIFS(СВЦЭМ!$D$39:$D$782,СВЦЭМ!$A$39:$A$782,$A123,СВЦЭМ!$B$39:$B$782,F$119)+'СЕТ СН'!$I$11+СВЦЭМ!$D$10+'СЕТ СН'!$I$6-'СЕТ СН'!$I$23</f>
        <v>2911.4582275599996</v>
      </c>
      <c r="G123" s="36">
        <f>SUMIFS(СВЦЭМ!$D$39:$D$782,СВЦЭМ!$A$39:$A$782,$A123,СВЦЭМ!$B$39:$B$782,G$119)+'СЕТ СН'!$I$11+СВЦЭМ!$D$10+'СЕТ СН'!$I$6-'СЕТ СН'!$I$23</f>
        <v>2911.3733441899999</v>
      </c>
      <c r="H123" s="36">
        <f>SUMIFS(СВЦЭМ!$D$39:$D$782,СВЦЭМ!$A$39:$A$782,$A123,СВЦЭМ!$B$39:$B$782,H$119)+'СЕТ СН'!$I$11+СВЦЭМ!$D$10+'СЕТ СН'!$I$6-'СЕТ СН'!$I$23</f>
        <v>2880.6676004700003</v>
      </c>
      <c r="I123" s="36">
        <f>SUMIFS(СВЦЭМ!$D$39:$D$782,СВЦЭМ!$A$39:$A$782,$A123,СВЦЭМ!$B$39:$B$782,I$119)+'СЕТ СН'!$I$11+СВЦЭМ!$D$10+'СЕТ СН'!$I$6-'СЕТ СН'!$I$23</f>
        <v>2824.4437233500003</v>
      </c>
      <c r="J123" s="36">
        <f>SUMIFS(СВЦЭМ!$D$39:$D$782,СВЦЭМ!$A$39:$A$782,$A123,СВЦЭМ!$B$39:$B$782,J$119)+'СЕТ СН'!$I$11+СВЦЭМ!$D$10+'СЕТ СН'!$I$6-'СЕТ СН'!$I$23</f>
        <v>2770.0509436299999</v>
      </c>
      <c r="K123" s="36">
        <f>SUMIFS(СВЦЭМ!$D$39:$D$782,СВЦЭМ!$A$39:$A$782,$A123,СВЦЭМ!$B$39:$B$782,K$119)+'СЕТ СН'!$I$11+СВЦЭМ!$D$10+'СЕТ СН'!$I$6-'СЕТ СН'!$I$23</f>
        <v>2756.8529071600001</v>
      </c>
      <c r="L123" s="36">
        <f>SUMIFS(СВЦЭМ!$D$39:$D$782,СВЦЭМ!$A$39:$A$782,$A123,СВЦЭМ!$B$39:$B$782,L$119)+'СЕТ СН'!$I$11+СВЦЭМ!$D$10+'СЕТ СН'!$I$6-'СЕТ СН'!$I$23</f>
        <v>2732.5847752700001</v>
      </c>
      <c r="M123" s="36">
        <f>SUMIFS(СВЦЭМ!$D$39:$D$782,СВЦЭМ!$A$39:$A$782,$A123,СВЦЭМ!$B$39:$B$782,M$119)+'СЕТ СН'!$I$11+СВЦЭМ!$D$10+'СЕТ СН'!$I$6-'СЕТ СН'!$I$23</f>
        <v>2755.8532914699999</v>
      </c>
      <c r="N123" s="36">
        <f>SUMIFS(СВЦЭМ!$D$39:$D$782,СВЦЭМ!$A$39:$A$782,$A123,СВЦЭМ!$B$39:$B$782,N$119)+'СЕТ СН'!$I$11+СВЦЭМ!$D$10+'СЕТ СН'!$I$6-'СЕТ СН'!$I$23</f>
        <v>2793.5350401400001</v>
      </c>
      <c r="O123" s="36">
        <f>SUMIFS(СВЦЭМ!$D$39:$D$782,СВЦЭМ!$A$39:$A$782,$A123,СВЦЭМ!$B$39:$B$782,O$119)+'СЕТ СН'!$I$11+СВЦЭМ!$D$10+'СЕТ СН'!$I$6-'СЕТ СН'!$I$23</f>
        <v>2808.8111211700002</v>
      </c>
      <c r="P123" s="36">
        <f>SUMIFS(СВЦЭМ!$D$39:$D$782,СВЦЭМ!$A$39:$A$782,$A123,СВЦЭМ!$B$39:$B$782,P$119)+'СЕТ СН'!$I$11+СВЦЭМ!$D$10+'СЕТ СН'!$I$6-'СЕТ СН'!$I$23</f>
        <v>2822.6099502400002</v>
      </c>
      <c r="Q123" s="36">
        <f>SUMIFS(СВЦЭМ!$D$39:$D$782,СВЦЭМ!$A$39:$A$782,$A123,СВЦЭМ!$B$39:$B$782,Q$119)+'СЕТ СН'!$I$11+СВЦЭМ!$D$10+'СЕТ СН'!$I$6-'СЕТ СН'!$I$23</f>
        <v>2836.0567887799998</v>
      </c>
      <c r="R123" s="36">
        <f>SUMIFS(СВЦЭМ!$D$39:$D$782,СВЦЭМ!$A$39:$A$782,$A123,СВЦЭМ!$B$39:$B$782,R$119)+'СЕТ СН'!$I$11+СВЦЭМ!$D$10+'СЕТ СН'!$I$6-'СЕТ СН'!$I$23</f>
        <v>2820.4982212100003</v>
      </c>
      <c r="S123" s="36">
        <f>SUMIFS(СВЦЭМ!$D$39:$D$782,СВЦЭМ!$A$39:$A$782,$A123,СВЦЭМ!$B$39:$B$782,S$119)+'СЕТ СН'!$I$11+СВЦЭМ!$D$10+'СЕТ СН'!$I$6-'СЕТ СН'!$I$23</f>
        <v>2770.94569172</v>
      </c>
      <c r="T123" s="36">
        <f>SUMIFS(СВЦЭМ!$D$39:$D$782,СВЦЭМ!$A$39:$A$782,$A123,СВЦЭМ!$B$39:$B$782,T$119)+'СЕТ СН'!$I$11+СВЦЭМ!$D$10+'СЕТ СН'!$I$6-'СЕТ СН'!$I$23</f>
        <v>2724.3062468200001</v>
      </c>
      <c r="U123" s="36">
        <f>SUMIFS(СВЦЭМ!$D$39:$D$782,СВЦЭМ!$A$39:$A$782,$A123,СВЦЭМ!$B$39:$B$782,U$119)+'СЕТ СН'!$I$11+СВЦЭМ!$D$10+'СЕТ СН'!$I$6-'СЕТ СН'!$I$23</f>
        <v>2697.0947151099999</v>
      </c>
      <c r="V123" s="36">
        <f>SUMIFS(СВЦЭМ!$D$39:$D$782,СВЦЭМ!$A$39:$A$782,$A123,СВЦЭМ!$B$39:$B$782,V$119)+'СЕТ СН'!$I$11+СВЦЭМ!$D$10+'СЕТ СН'!$I$6-'СЕТ СН'!$I$23</f>
        <v>2668.1566552499999</v>
      </c>
      <c r="W123" s="36">
        <f>SUMIFS(СВЦЭМ!$D$39:$D$782,СВЦЭМ!$A$39:$A$782,$A123,СВЦЭМ!$B$39:$B$782,W$119)+'СЕТ СН'!$I$11+СВЦЭМ!$D$10+'СЕТ СН'!$I$6-'СЕТ СН'!$I$23</f>
        <v>2655.0909836999999</v>
      </c>
      <c r="X123" s="36">
        <f>SUMIFS(СВЦЭМ!$D$39:$D$782,СВЦЭМ!$A$39:$A$782,$A123,СВЦЭМ!$B$39:$B$782,X$119)+'СЕТ СН'!$I$11+СВЦЭМ!$D$10+'СЕТ СН'!$I$6-'СЕТ СН'!$I$23</f>
        <v>2710.1178763900002</v>
      </c>
      <c r="Y123" s="36">
        <f>SUMIFS(СВЦЭМ!$D$39:$D$782,СВЦЭМ!$A$39:$A$782,$A123,СВЦЭМ!$B$39:$B$782,Y$119)+'СЕТ СН'!$I$11+СВЦЭМ!$D$10+'СЕТ СН'!$I$6-'СЕТ СН'!$I$23</f>
        <v>2743.9534119500004</v>
      </c>
    </row>
    <row r="124" spans="1:27" ht="15.75" x14ac:dyDescent="0.2">
      <c r="A124" s="35">
        <f t="shared" si="3"/>
        <v>45051</v>
      </c>
      <c r="B124" s="36">
        <f>SUMIFS(СВЦЭМ!$D$39:$D$782,СВЦЭМ!$A$39:$A$782,$A124,СВЦЭМ!$B$39:$B$782,B$119)+'СЕТ СН'!$I$11+СВЦЭМ!$D$10+'СЕТ СН'!$I$6-'СЕТ СН'!$I$23</f>
        <v>2765.8762857400002</v>
      </c>
      <c r="C124" s="36">
        <f>SUMIFS(СВЦЭМ!$D$39:$D$782,СВЦЭМ!$A$39:$A$782,$A124,СВЦЭМ!$B$39:$B$782,C$119)+'СЕТ СН'!$I$11+СВЦЭМ!$D$10+'СЕТ СН'!$I$6-'СЕТ СН'!$I$23</f>
        <v>2789.77254399</v>
      </c>
      <c r="D124" s="36">
        <f>SUMIFS(СВЦЭМ!$D$39:$D$782,СВЦЭМ!$A$39:$A$782,$A124,СВЦЭМ!$B$39:$B$782,D$119)+'СЕТ СН'!$I$11+СВЦЭМ!$D$10+'СЕТ СН'!$I$6-'СЕТ СН'!$I$23</f>
        <v>2867.5687871</v>
      </c>
      <c r="E124" s="36">
        <f>SUMIFS(СВЦЭМ!$D$39:$D$782,СВЦЭМ!$A$39:$A$782,$A124,СВЦЭМ!$B$39:$B$782,E$119)+'СЕТ СН'!$I$11+СВЦЭМ!$D$10+'СЕТ СН'!$I$6-'СЕТ СН'!$I$23</f>
        <v>2863.4299651000001</v>
      </c>
      <c r="F124" s="36">
        <f>SUMIFS(СВЦЭМ!$D$39:$D$782,СВЦЭМ!$A$39:$A$782,$A124,СВЦЭМ!$B$39:$B$782,F$119)+'СЕТ СН'!$I$11+СВЦЭМ!$D$10+'СЕТ СН'!$I$6-'СЕТ СН'!$I$23</f>
        <v>2867.8037082600003</v>
      </c>
      <c r="G124" s="36">
        <f>SUMIFS(СВЦЭМ!$D$39:$D$782,СВЦЭМ!$A$39:$A$782,$A124,СВЦЭМ!$B$39:$B$782,G$119)+'СЕТ СН'!$I$11+СВЦЭМ!$D$10+'СЕТ СН'!$I$6-'СЕТ СН'!$I$23</f>
        <v>2850.9323845700001</v>
      </c>
      <c r="H124" s="36">
        <f>SUMIFS(СВЦЭМ!$D$39:$D$782,СВЦЭМ!$A$39:$A$782,$A124,СВЦЭМ!$B$39:$B$782,H$119)+'СЕТ СН'!$I$11+СВЦЭМ!$D$10+'СЕТ СН'!$I$6-'СЕТ СН'!$I$23</f>
        <v>2795.3123085900002</v>
      </c>
      <c r="I124" s="36">
        <f>SUMIFS(СВЦЭМ!$D$39:$D$782,СВЦЭМ!$A$39:$A$782,$A124,СВЦЭМ!$B$39:$B$782,I$119)+'СЕТ СН'!$I$11+СВЦЭМ!$D$10+'СЕТ СН'!$I$6-'СЕТ СН'!$I$23</f>
        <v>2688.3162271800002</v>
      </c>
      <c r="J124" s="36">
        <f>SUMIFS(СВЦЭМ!$D$39:$D$782,СВЦЭМ!$A$39:$A$782,$A124,СВЦЭМ!$B$39:$B$782,J$119)+'СЕТ СН'!$I$11+СВЦЭМ!$D$10+'СЕТ СН'!$I$6-'СЕТ СН'!$I$23</f>
        <v>2700.3071281399998</v>
      </c>
      <c r="K124" s="36">
        <f>SUMIFS(СВЦЭМ!$D$39:$D$782,СВЦЭМ!$A$39:$A$782,$A124,СВЦЭМ!$B$39:$B$782,K$119)+'СЕТ СН'!$I$11+СВЦЭМ!$D$10+'СЕТ СН'!$I$6-'СЕТ СН'!$I$23</f>
        <v>2670.0480525600001</v>
      </c>
      <c r="L124" s="36">
        <f>SUMIFS(СВЦЭМ!$D$39:$D$782,СВЦЭМ!$A$39:$A$782,$A124,СВЦЭМ!$B$39:$B$782,L$119)+'СЕТ СН'!$I$11+СВЦЭМ!$D$10+'СЕТ СН'!$I$6-'СЕТ СН'!$I$23</f>
        <v>2649.4386124500002</v>
      </c>
      <c r="M124" s="36">
        <f>SUMIFS(СВЦЭМ!$D$39:$D$782,СВЦЭМ!$A$39:$A$782,$A124,СВЦЭМ!$B$39:$B$782,M$119)+'СЕТ СН'!$I$11+СВЦЭМ!$D$10+'СЕТ СН'!$I$6-'СЕТ СН'!$I$23</f>
        <v>2667.6256866499998</v>
      </c>
      <c r="N124" s="36">
        <f>SUMIFS(СВЦЭМ!$D$39:$D$782,СВЦЭМ!$A$39:$A$782,$A124,СВЦЭМ!$B$39:$B$782,N$119)+'СЕТ СН'!$I$11+СВЦЭМ!$D$10+'СЕТ СН'!$I$6-'СЕТ СН'!$I$23</f>
        <v>2704.1356286</v>
      </c>
      <c r="O124" s="36">
        <f>SUMIFS(СВЦЭМ!$D$39:$D$782,СВЦЭМ!$A$39:$A$782,$A124,СВЦЭМ!$B$39:$B$782,O$119)+'СЕТ СН'!$I$11+СВЦЭМ!$D$10+'СЕТ СН'!$I$6-'СЕТ СН'!$I$23</f>
        <v>2713.8502877999999</v>
      </c>
      <c r="P124" s="36">
        <f>SUMIFS(СВЦЭМ!$D$39:$D$782,СВЦЭМ!$A$39:$A$782,$A124,СВЦЭМ!$B$39:$B$782,P$119)+'СЕТ СН'!$I$11+СВЦЭМ!$D$10+'СЕТ СН'!$I$6-'СЕТ СН'!$I$23</f>
        <v>2736.3807571100001</v>
      </c>
      <c r="Q124" s="36">
        <f>SUMIFS(СВЦЭМ!$D$39:$D$782,СВЦЭМ!$A$39:$A$782,$A124,СВЦЭМ!$B$39:$B$782,Q$119)+'СЕТ СН'!$I$11+СВЦЭМ!$D$10+'СЕТ СН'!$I$6-'СЕТ СН'!$I$23</f>
        <v>2752.1343998800003</v>
      </c>
      <c r="R124" s="36">
        <f>SUMIFS(СВЦЭМ!$D$39:$D$782,СВЦЭМ!$A$39:$A$782,$A124,СВЦЭМ!$B$39:$B$782,R$119)+'СЕТ СН'!$I$11+СВЦЭМ!$D$10+'СЕТ СН'!$I$6-'СЕТ СН'!$I$23</f>
        <v>2734.9409554600002</v>
      </c>
      <c r="S124" s="36">
        <f>SUMIFS(СВЦЭМ!$D$39:$D$782,СВЦЭМ!$A$39:$A$782,$A124,СВЦЭМ!$B$39:$B$782,S$119)+'СЕТ СН'!$I$11+СВЦЭМ!$D$10+'СЕТ СН'!$I$6-'СЕТ СН'!$I$23</f>
        <v>2671.5314258899998</v>
      </c>
      <c r="T124" s="36">
        <f>SUMIFS(СВЦЭМ!$D$39:$D$782,СВЦЭМ!$A$39:$A$782,$A124,СВЦЭМ!$B$39:$B$782,T$119)+'СЕТ СН'!$I$11+СВЦЭМ!$D$10+'СЕТ СН'!$I$6-'СЕТ СН'!$I$23</f>
        <v>2623.7711632400001</v>
      </c>
      <c r="U124" s="36">
        <f>SUMIFS(СВЦЭМ!$D$39:$D$782,СВЦЭМ!$A$39:$A$782,$A124,СВЦЭМ!$B$39:$B$782,U$119)+'СЕТ СН'!$I$11+СВЦЭМ!$D$10+'СЕТ СН'!$I$6-'СЕТ СН'!$I$23</f>
        <v>2605.69159803</v>
      </c>
      <c r="V124" s="36">
        <f>SUMIFS(СВЦЭМ!$D$39:$D$782,СВЦЭМ!$A$39:$A$782,$A124,СВЦЭМ!$B$39:$B$782,V$119)+'СЕТ СН'!$I$11+СВЦЭМ!$D$10+'СЕТ СН'!$I$6-'СЕТ СН'!$I$23</f>
        <v>2584.1191213700004</v>
      </c>
      <c r="W124" s="36">
        <f>SUMIFS(СВЦЭМ!$D$39:$D$782,СВЦЭМ!$A$39:$A$782,$A124,СВЦЭМ!$B$39:$B$782,W$119)+'СЕТ СН'!$I$11+СВЦЭМ!$D$10+'СЕТ СН'!$I$6-'СЕТ СН'!$I$23</f>
        <v>2558.8354354900002</v>
      </c>
      <c r="X124" s="36">
        <f>SUMIFS(СВЦЭМ!$D$39:$D$782,СВЦЭМ!$A$39:$A$782,$A124,СВЦЭМ!$B$39:$B$782,X$119)+'СЕТ СН'!$I$11+СВЦЭМ!$D$10+'СЕТ СН'!$I$6-'СЕТ СН'!$I$23</f>
        <v>2614.8864945400001</v>
      </c>
      <c r="Y124" s="36">
        <f>SUMIFS(СВЦЭМ!$D$39:$D$782,СВЦЭМ!$A$39:$A$782,$A124,СВЦЭМ!$B$39:$B$782,Y$119)+'СЕТ СН'!$I$11+СВЦЭМ!$D$10+'СЕТ СН'!$I$6-'СЕТ СН'!$I$23</f>
        <v>2642.7538067900005</v>
      </c>
    </row>
    <row r="125" spans="1:27" ht="15.75" x14ac:dyDescent="0.2">
      <c r="A125" s="35">
        <f t="shared" si="3"/>
        <v>45052</v>
      </c>
      <c r="B125" s="36">
        <f>SUMIFS(СВЦЭМ!$D$39:$D$782,СВЦЭМ!$A$39:$A$782,$A125,СВЦЭМ!$B$39:$B$782,B$119)+'СЕТ СН'!$I$11+СВЦЭМ!$D$10+'СЕТ СН'!$I$6-'СЕТ СН'!$I$23</f>
        <v>2625.8957321799999</v>
      </c>
      <c r="C125" s="36">
        <f>SUMIFS(СВЦЭМ!$D$39:$D$782,СВЦЭМ!$A$39:$A$782,$A125,СВЦЭМ!$B$39:$B$782,C$119)+'СЕТ СН'!$I$11+СВЦЭМ!$D$10+'СЕТ СН'!$I$6-'СЕТ СН'!$I$23</f>
        <v>2746.4424344600002</v>
      </c>
      <c r="D125" s="36">
        <f>SUMIFS(СВЦЭМ!$D$39:$D$782,СВЦЭМ!$A$39:$A$782,$A125,СВЦЭМ!$B$39:$B$782,D$119)+'СЕТ СН'!$I$11+СВЦЭМ!$D$10+'СЕТ СН'!$I$6-'СЕТ СН'!$I$23</f>
        <v>2815.8041006000003</v>
      </c>
      <c r="E125" s="36">
        <f>SUMIFS(СВЦЭМ!$D$39:$D$782,СВЦЭМ!$A$39:$A$782,$A125,СВЦЭМ!$B$39:$B$782,E$119)+'СЕТ СН'!$I$11+СВЦЭМ!$D$10+'СЕТ СН'!$I$6-'СЕТ СН'!$I$23</f>
        <v>2805.2837703</v>
      </c>
      <c r="F125" s="36">
        <f>SUMIFS(СВЦЭМ!$D$39:$D$782,СВЦЭМ!$A$39:$A$782,$A125,СВЦЭМ!$B$39:$B$782,F$119)+'СЕТ СН'!$I$11+СВЦЭМ!$D$10+'СЕТ СН'!$I$6-'СЕТ СН'!$I$23</f>
        <v>2803.2972876900003</v>
      </c>
      <c r="G125" s="36">
        <f>SUMIFS(СВЦЭМ!$D$39:$D$782,СВЦЭМ!$A$39:$A$782,$A125,СВЦЭМ!$B$39:$B$782,G$119)+'СЕТ СН'!$I$11+СВЦЭМ!$D$10+'СЕТ СН'!$I$6-'СЕТ СН'!$I$23</f>
        <v>2802.6125422200003</v>
      </c>
      <c r="H125" s="36">
        <f>SUMIFS(СВЦЭМ!$D$39:$D$782,СВЦЭМ!$A$39:$A$782,$A125,СВЦЭМ!$B$39:$B$782,H$119)+'СЕТ СН'!$I$11+СВЦЭМ!$D$10+'СЕТ СН'!$I$6-'СЕТ СН'!$I$23</f>
        <v>2795.4391509300003</v>
      </c>
      <c r="I125" s="36">
        <f>SUMIFS(СВЦЭМ!$D$39:$D$782,СВЦЭМ!$A$39:$A$782,$A125,СВЦЭМ!$B$39:$B$782,I$119)+'СЕТ СН'!$I$11+СВЦЭМ!$D$10+'СЕТ СН'!$I$6-'СЕТ СН'!$I$23</f>
        <v>2717.0769756300001</v>
      </c>
      <c r="J125" s="36">
        <f>SUMIFS(СВЦЭМ!$D$39:$D$782,СВЦЭМ!$A$39:$A$782,$A125,СВЦЭМ!$B$39:$B$782,J$119)+'СЕТ СН'!$I$11+СВЦЭМ!$D$10+'СЕТ СН'!$I$6-'СЕТ СН'!$I$23</f>
        <v>2636.5998987700004</v>
      </c>
      <c r="K125" s="36">
        <f>SUMIFS(СВЦЭМ!$D$39:$D$782,СВЦЭМ!$A$39:$A$782,$A125,СВЦЭМ!$B$39:$B$782,K$119)+'СЕТ СН'!$I$11+СВЦЭМ!$D$10+'СЕТ СН'!$I$6-'СЕТ СН'!$I$23</f>
        <v>2561.5473459599998</v>
      </c>
      <c r="L125" s="36">
        <f>SUMIFS(СВЦЭМ!$D$39:$D$782,СВЦЭМ!$A$39:$A$782,$A125,СВЦЭМ!$B$39:$B$782,L$119)+'СЕТ СН'!$I$11+СВЦЭМ!$D$10+'СЕТ СН'!$I$6-'СЕТ СН'!$I$23</f>
        <v>2555.8180343200002</v>
      </c>
      <c r="M125" s="36">
        <f>SUMIFS(СВЦЭМ!$D$39:$D$782,СВЦЭМ!$A$39:$A$782,$A125,СВЦЭМ!$B$39:$B$782,M$119)+'СЕТ СН'!$I$11+СВЦЭМ!$D$10+'СЕТ СН'!$I$6-'СЕТ СН'!$I$23</f>
        <v>2553.0443419700005</v>
      </c>
      <c r="N125" s="36">
        <f>SUMIFS(СВЦЭМ!$D$39:$D$782,СВЦЭМ!$A$39:$A$782,$A125,СВЦЭМ!$B$39:$B$782,N$119)+'СЕТ СН'!$I$11+СВЦЭМ!$D$10+'СЕТ СН'!$I$6-'СЕТ СН'!$I$23</f>
        <v>2588.7269391099999</v>
      </c>
      <c r="O125" s="36">
        <f>SUMIFS(СВЦЭМ!$D$39:$D$782,СВЦЭМ!$A$39:$A$782,$A125,СВЦЭМ!$B$39:$B$782,O$119)+'СЕТ СН'!$I$11+СВЦЭМ!$D$10+'СЕТ СН'!$I$6-'СЕТ СН'!$I$23</f>
        <v>2590.4245775099998</v>
      </c>
      <c r="P125" s="36">
        <f>SUMIFS(СВЦЭМ!$D$39:$D$782,СВЦЭМ!$A$39:$A$782,$A125,СВЦЭМ!$B$39:$B$782,P$119)+'СЕТ СН'!$I$11+СВЦЭМ!$D$10+'СЕТ СН'!$I$6-'СЕТ СН'!$I$23</f>
        <v>2595.74899267</v>
      </c>
      <c r="Q125" s="36">
        <f>SUMIFS(СВЦЭМ!$D$39:$D$782,СВЦЭМ!$A$39:$A$782,$A125,СВЦЭМ!$B$39:$B$782,Q$119)+'СЕТ СН'!$I$11+СВЦЭМ!$D$10+'СЕТ СН'!$I$6-'СЕТ СН'!$I$23</f>
        <v>2562.86517809</v>
      </c>
      <c r="R125" s="36">
        <f>SUMIFS(СВЦЭМ!$D$39:$D$782,СВЦЭМ!$A$39:$A$782,$A125,СВЦЭМ!$B$39:$B$782,R$119)+'СЕТ СН'!$I$11+СВЦЭМ!$D$10+'СЕТ СН'!$I$6-'СЕТ СН'!$I$23</f>
        <v>2484.8972511400002</v>
      </c>
      <c r="S125" s="36">
        <f>SUMIFS(СВЦЭМ!$D$39:$D$782,СВЦЭМ!$A$39:$A$782,$A125,СВЦЭМ!$B$39:$B$782,S$119)+'СЕТ СН'!$I$11+СВЦЭМ!$D$10+'СЕТ СН'!$I$6-'СЕТ СН'!$I$23</f>
        <v>2299.1049656800001</v>
      </c>
      <c r="T125" s="36">
        <f>SUMIFS(СВЦЭМ!$D$39:$D$782,СВЦЭМ!$A$39:$A$782,$A125,СВЦЭМ!$B$39:$B$782,T$119)+'СЕТ СН'!$I$11+СВЦЭМ!$D$10+'СЕТ СН'!$I$6-'СЕТ СН'!$I$23</f>
        <v>2154.1687886099999</v>
      </c>
      <c r="U125" s="36">
        <f>SUMIFS(СВЦЭМ!$D$39:$D$782,СВЦЭМ!$A$39:$A$782,$A125,СВЦЭМ!$B$39:$B$782,U$119)+'СЕТ СН'!$I$11+СВЦЭМ!$D$10+'СЕТ СН'!$I$6-'СЕТ СН'!$I$23</f>
        <v>2158.9586547200001</v>
      </c>
      <c r="V125" s="36">
        <f>SUMIFS(СВЦЭМ!$D$39:$D$782,СВЦЭМ!$A$39:$A$782,$A125,СВЦЭМ!$B$39:$B$782,V$119)+'СЕТ СН'!$I$11+СВЦЭМ!$D$10+'СЕТ СН'!$I$6-'СЕТ СН'!$I$23</f>
        <v>2141.8821470600001</v>
      </c>
      <c r="W125" s="36">
        <f>SUMIFS(СВЦЭМ!$D$39:$D$782,СВЦЭМ!$A$39:$A$782,$A125,СВЦЭМ!$B$39:$B$782,W$119)+'СЕТ СН'!$I$11+СВЦЭМ!$D$10+'СЕТ СН'!$I$6-'СЕТ СН'!$I$23</f>
        <v>2135.1761813500002</v>
      </c>
      <c r="X125" s="36">
        <f>SUMIFS(СВЦЭМ!$D$39:$D$782,СВЦЭМ!$A$39:$A$782,$A125,СВЦЭМ!$B$39:$B$782,X$119)+'СЕТ СН'!$I$11+СВЦЭМ!$D$10+'СЕТ СН'!$I$6-'СЕТ СН'!$I$23</f>
        <v>2333.3241551299998</v>
      </c>
      <c r="Y125" s="36">
        <f>SUMIFS(СВЦЭМ!$D$39:$D$782,СВЦЭМ!$A$39:$A$782,$A125,СВЦЭМ!$B$39:$B$782,Y$119)+'СЕТ СН'!$I$11+СВЦЭМ!$D$10+'СЕТ СН'!$I$6-'СЕТ СН'!$I$23</f>
        <v>2584.8288122499998</v>
      </c>
    </row>
    <row r="126" spans="1:27" ht="15.75" x14ac:dyDescent="0.2">
      <c r="A126" s="35">
        <f t="shared" si="3"/>
        <v>45053</v>
      </c>
      <c r="B126" s="36">
        <f>SUMIFS(СВЦЭМ!$D$39:$D$782,СВЦЭМ!$A$39:$A$782,$A126,СВЦЭМ!$B$39:$B$782,B$119)+'СЕТ СН'!$I$11+СВЦЭМ!$D$10+'СЕТ СН'!$I$6-'СЕТ СН'!$I$23</f>
        <v>2532.4865308600001</v>
      </c>
      <c r="C126" s="36">
        <f>SUMIFS(СВЦЭМ!$D$39:$D$782,СВЦЭМ!$A$39:$A$782,$A126,СВЦЭМ!$B$39:$B$782,C$119)+'СЕТ СН'!$I$11+СВЦЭМ!$D$10+'СЕТ СН'!$I$6-'СЕТ СН'!$I$23</f>
        <v>2614.51973791</v>
      </c>
      <c r="D126" s="36">
        <f>SUMIFS(СВЦЭМ!$D$39:$D$782,СВЦЭМ!$A$39:$A$782,$A126,СВЦЭМ!$B$39:$B$782,D$119)+'СЕТ СН'!$I$11+СВЦЭМ!$D$10+'СЕТ СН'!$I$6-'СЕТ СН'!$I$23</f>
        <v>2622.4235090299999</v>
      </c>
      <c r="E126" s="36">
        <f>SUMIFS(СВЦЭМ!$D$39:$D$782,СВЦЭМ!$A$39:$A$782,$A126,СВЦЭМ!$B$39:$B$782,E$119)+'СЕТ СН'!$I$11+СВЦЭМ!$D$10+'СЕТ СН'!$I$6-'СЕТ СН'!$I$23</f>
        <v>2665.6025093100002</v>
      </c>
      <c r="F126" s="36">
        <f>SUMIFS(СВЦЭМ!$D$39:$D$782,СВЦЭМ!$A$39:$A$782,$A126,СВЦЭМ!$B$39:$B$782,F$119)+'СЕТ СН'!$I$11+СВЦЭМ!$D$10+'СЕТ СН'!$I$6-'СЕТ СН'!$I$23</f>
        <v>2666.8646045400001</v>
      </c>
      <c r="G126" s="36">
        <f>SUMIFS(СВЦЭМ!$D$39:$D$782,СВЦЭМ!$A$39:$A$782,$A126,СВЦЭМ!$B$39:$B$782,G$119)+'СЕТ СН'!$I$11+СВЦЭМ!$D$10+'СЕТ СН'!$I$6-'СЕТ СН'!$I$23</f>
        <v>2644.5220909999998</v>
      </c>
      <c r="H126" s="36">
        <f>SUMIFS(СВЦЭМ!$D$39:$D$782,СВЦЭМ!$A$39:$A$782,$A126,СВЦЭМ!$B$39:$B$782,H$119)+'СЕТ СН'!$I$11+СВЦЭМ!$D$10+'СЕТ СН'!$I$6-'СЕТ СН'!$I$23</f>
        <v>2620.9502252800003</v>
      </c>
      <c r="I126" s="36">
        <f>SUMIFS(СВЦЭМ!$D$39:$D$782,СВЦЭМ!$A$39:$A$782,$A126,СВЦЭМ!$B$39:$B$782,I$119)+'СЕТ СН'!$I$11+СВЦЭМ!$D$10+'СЕТ СН'!$I$6-'СЕТ СН'!$I$23</f>
        <v>2587.49577077</v>
      </c>
      <c r="J126" s="36">
        <f>SUMIFS(СВЦЭМ!$D$39:$D$782,СВЦЭМ!$A$39:$A$782,$A126,СВЦЭМ!$B$39:$B$782,J$119)+'СЕТ СН'!$I$11+СВЦЭМ!$D$10+'СЕТ СН'!$I$6-'СЕТ СН'!$I$23</f>
        <v>2571.9313468999999</v>
      </c>
      <c r="K126" s="36">
        <f>SUMIFS(СВЦЭМ!$D$39:$D$782,СВЦЭМ!$A$39:$A$782,$A126,СВЦЭМ!$B$39:$B$782,K$119)+'СЕТ СН'!$I$11+СВЦЭМ!$D$10+'СЕТ СН'!$I$6-'СЕТ СН'!$I$23</f>
        <v>2475.6352928000001</v>
      </c>
      <c r="L126" s="36">
        <f>SUMIFS(СВЦЭМ!$D$39:$D$782,СВЦЭМ!$A$39:$A$782,$A126,СВЦЭМ!$B$39:$B$782,L$119)+'СЕТ СН'!$I$11+СВЦЭМ!$D$10+'СЕТ СН'!$I$6-'СЕТ СН'!$I$23</f>
        <v>2516.8436128200001</v>
      </c>
      <c r="M126" s="36">
        <f>SUMIFS(СВЦЭМ!$D$39:$D$782,СВЦЭМ!$A$39:$A$782,$A126,СВЦЭМ!$B$39:$B$782,M$119)+'СЕТ СН'!$I$11+СВЦЭМ!$D$10+'СЕТ СН'!$I$6-'СЕТ СН'!$I$23</f>
        <v>2519.5730035400002</v>
      </c>
      <c r="N126" s="36">
        <f>SUMIFS(СВЦЭМ!$D$39:$D$782,СВЦЭМ!$A$39:$A$782,$A126,СВЦЭМ!$B$39:$B$782,N$119)+'СЕТ СН'!$I$11+СВЦЭМ!$D$10+'СЕТ СН'!$I$6-'СЕТ СН'!$I$23</f>
        <v>2558.7904748199999</v>
      </c>
      <c r="O126" s="36">
        <f>SUMIFS(СВЦЭМ!$D$39:$D$782,СВЦЭМ!$A$39:$A$782,$A126,СВЦЭМ!$B$39:$B$782,O$119)+'СЕТ СН'!$I$11+СВЦЭМ!$D$10+'СЕТ СН'!$I$6-'СЕТ СН'!$I$23</f>
        <v>2581.5481069100001</v>
      </c>
      <c r="P126" s="36">
        <f>SUMIFS(СВЦЭМ!$D$39:$D$782,СВЦЭМ!$A$39:$A$782,$A126,СВЦЭМ!$B$39:$B$782,P$119)+'СЕТ СН'!$I$11+СВЦЭМ!$D$10+'СЕТ СН'!$I$6-'СЕТ СН'!$I$23</f>
        <v>2594.5459355900002</v>
      </c>
      <c r="Q126" s="36">
        <f>SUMIFS(СВЦЭМ!$D$39:$D$782,СВЦЭМ!$A$39:$A$782,$A126,СВЦЭМ!$B$39:$B$782,Q$119)+'СЕТ СН'!$I$11+СВЦЭМ!$D$10+'СЕТ СН'!$I$6-'СЕТ СН'!$I$23</f>
        <v>2598.72991327</v>
      </c>
      <c r="R126" s="36">
        <f>SUMIFS(СВЦЭМ!$D$39:$D$782,СВЦЭМ!$A$39:$A$782,$A126,СВЦЭМ!$B$39:$B$782,R$119)+'СЕТ СН'!$I$11+СВЦЭМ!$D$10+'СЕТ СН'!$I$6-'СЕТ СН'!$I$23</f>
        <v>2562.98399264</v>
      </c>
      <c r="S126" s="36">
        <f>SUMIFS(СВЦЭМ!$D$39:$D$782,СВЦЭМ!$A$39:$A$782,$A126,СВЦЭМ!$B$39:$B$782,S$119)+'СЕТ СН'!$I$11+СВЦЭМ!$D$10+'СЕТ СН'!$I$6-'СЕТ СН'!$I$23</f>
        <v>2555.4231373000002</v>
      </c>
      <c r="T126" s="36">
        <f>SUMIFS(СВЦЭМ!$D$39:$D$782,СВЦЭМ!$A$39:$A$782,$A126,СВЦЭМ!$B$39:$B$782,T$119)+'СЕТ СН'!$I$11+СВЦЭМ!$D$10+'СЕТ СН'!$I$6-'СЕТ СН'!$I$23</f>
        <v>2497.4200508200001</v>
      </c>
      <c r="U126" s="36">
        <f>SUMIFS(СВЦЭМ!$D$39:$D$782,СВЦЭМ!$A$39:$A$782,$A126,СВЦЭМ!$B$39:$B$782,U$119)+'СЕТ СН'!$I$11+СВЦЭМ!$D$10+'СЕТ СН'!$I$6-'СЕТ СН'!$I$23</f>
        <v>2506.4986663300001</v>
      </c>
      <c r="V126" s="36">
        <f>SUMIFS(СВЦЭМ!$D$39:$D$782,СВЦЭМ!$A$39:$A$782,$A126,СВЦЭМ!$B$39:$B$782,V$119)+'СЕТ СН'!$I$11+СВЦЭМ!$D$10+'СЕТ СН'!$I$6-'СЕТ СН'!$I$23</f>
        <v>2515.1090766100001</v>
      </c>
      <c r="W126" s="36">
        <f>SUMIFS(СВЦЭМ!$D$39:$D$782,СВЦЭМ!$A$39:$A$782,$A126,СВЦЭМ!$B$39:$B$782,W$119)+'СЕТ СН'!$I$11+СВЦЭМ!$D$10+'СЕТ СН'!$I$6-'СЕТ СН'!$I$23</f>
        <v>2491.8395931800001</v>
      </c>
      <c r="X126" s="36">
        <f>SUMIFS(СВЦЭМ!$D$39:$D$782,СВЦЭМ!$A$39:$A$782,$A126,СВЦЭМ!$B$39:$B$782,X$119)+'СЕТ СН'!$I$11+СВЦЭМ!$D$10+'СЕТ СН'!$I$6-'СЕТ СН'!$I$23</f>
        <v>2523.0175563700004</v>
      </c>
      <c r="Y126" s="36">
        <f>SUMIFS(СВЦЭМ!$D$39:$D$782,СВЦЭМ!$A$39:$A$782,$A126,СВЦЭМ!$B$39:$B$782,Y$119)+'СЕТ СН'!$I$11+СВЦЭМ!$D$10+'СЕТ СН'!$I$6-'СЕТ СН'!$I$23</f>
        <v>2537.4614457799998</v>
      </c>
    </row>
    <row r="127" spans="1:27" ht="15.75" x14ac:dyDescent="0.2">
      <c r="A127" s="35">
        <f t="shared" si="3"/>
        <v>45054</v>
      </c>
      <c r="B127" s="36">
        <f>SUMIFS(СВЦЭМ!$D$39:$D$782,СВЦЭМ!$A$39:$A$782,$A127,СВЦЭМ!$B$39:$B$782,B$119)+'СЕТ СН'!$I$11+СВЦЭМ!$D$10+'СЕТ СН'!$I$6-'СЕТ СН'!$I$23</f>
        <v>2524.2857379300003</v>
      </c>
      <c r="C127" s="36">
        <f>SUMIFS(СВЦЭМ!$D$39:$D$782,СВЦЭМ!$A$39:$A$782,$A127,СВЦЭМ!$B$39:$B$782,C$119)+'СЕТ СН'!$I$11+СВЦЭМ!$D$10+'СЕТ СН'!$I$6-'СЕТ СН'!$I$23</f>
        <v>2576.45870027</v>
      </c>
      <c r="D127" s="36">
        <f>SUMIFS(СВЦЭМ!$D$39:$D$782,СВЦЭМ!$A$39:$A$782,$A127,СВЦЭМ!$B$39:$B$782,D$119)+'СЕТ СН'!$I$11+СВЦЭМ!$D$10+'СЕТ СН'!$I$6-'СЕТ СН'!$I$23</f>
        <v>2654.20055344</v>
      </c>
      <c r="E127" s="36">
        <f>SUMIFS(СВЦЭМ!$D$39:$D$782,СВЦЭМ!$A$39:$A$782,$A127,СВЦЭМ!$B$39:$B$782,E$119)+'СЕТ СН'!$I$11+СВЦЭМ!$D$10+'СЕТ СН'!$I$6-'СЕТ СН'!$I$23</f>
        <v>2683.3227527200002</v>
      </c>
      <c r="F127" s="36">
        <f>SUMIFS(СВЦЭМ!$D$39:$D$782,СВЦЭМ!$A$39:$A$782,$A127,СВЦЭМ!$B$39:$B$782,F$119)+'СЕТ СН'!$I$11+СВЦЭМ!$D$10+'СЕТ СН'!$I$6-'СЕТ СН'!$I$23</f>
        <v>2694.8419614499999</v>
      </c>
      <c r="G127" s="36">
        <f>SUMIFS(СВЦЭМ!$D$39:$D$782,СВЦЭМ!$A$39:$A$782,$A127,СВЦЭМ!$B$39:$B$782,G$119)+'СЕТ СН'!$I$11+СВЦЭМ!$D$10+'СЕТ СН'!$I$6-'СЕТ СН'!$I$23</f>
        <v>2660.0136362200001</v>
      </c>
      <c r="H127" s="36">
        <f>SUMIFS(СВЦЭМ!$D$39:$D$782,СВЦЭМ!$A$39:$A$782,$A127,СВЦЭМ!$B$39:$B$782,H$119)+'СЕТ СН'!$I$11+СВЦЭМ!$D$10+'СЕТ СН'!$I$6-'СЕТ СН'!$I$23</f>
        <v>2646.8560083399998</v>
      </c>
      <c r="I127" s="36">
        <f>SUMIFS(СВЦЭМ!$D$39:$D$782,СВЦЭМ!$A$39:$A$782,$A127,СВЦЭМ!$B$39:$B$782,I$119)+'СЕТ СН'!$I$11+СВЦЭМ!$D$10+'СЕТ СН'!$I$6-'СЕТ СН'!$I$23</f>
        <v>2585.5330507899998</v>
      </c>
      <c r="J127" s="36">
        <f>SUMIFS(СВЦЭМ!$D$39:$D$782,СВЦЭМ!$A$39:$A$782,$A127,СВЦЭМ!$B$39:$B$782,J$119)+'СЕТ СН'!$I$11+СВЦЭМ!$D$10+'СЕТ СН'!$I$6-'СЕТ СН'!$I$23</f>
        <v>2557.2948525600004</v>
      </c>
      <c r="K127" s="36">
        <f>SUMIFS(СВЦЭМ!$D$39:$D$782,СВЦЭМ!$A$39:$A$782,$A127,СВЦЭМ!$B$39:$B$782,K$119)+'СЕТ СН'!$I$11+СВЦЭМ!$D$10+'СЕТ СН'!$I$6-'СЕТ СН'!$I$23</f>
        <v>2516.8951508700002</v>
      </c>
      <c r="L127" s="36">
        <f>SUMIFS(СВЦЭМ!$D$39:$D$782,СВЦЭМ!$A$39:$A$782,$A127,СВЦЭМ!$B$39:$B$782,L$119)+'СЕТ СН'!$I$11+СВЦЭМ!$D$10+'СЕТ СН'!$I$6-'СЕТ СН'!$I$23</f>
        <v>2492.5990269800004</v>
      </c>
      <c r="M127" s="36">
        <f>SUMIFS(СВЦЭМ!$D$39:$D$782,СВЦЭМ!$A$39:$A$782,$A127,СВЦЭМ!$B$39:$B$782,M$119)+'СЕТ СН'!$I$11+СВЦЭМ!$D$10+'СЕТ СН'!$I$6-'СЕТ СН'!$I$23</f>
        <v>2436.9446377800004</v>
      </c>
      <c r="N127" s="36">
        <f>SUMIFS(СВЦЭМ!$D$39:$D$782,СВЦЭМ!$A$39:$A$782,$A127,СВЦЭМ!$B$39:$B$782,N$119)+'СЕТ СН'!$I$11+СВЦЭМ!$D$10+'СЕТ СН'!$I$6-'СЕТ СН'!$I$23</f>
        <v>2492.8314034000005</v>
      </c>
      <c r="O127" s="36">
        <f>SUMIFS(СВЦЭМ!$D$39:$D$782,СВЦЭМ!$A$39:$A$782,$A127,СВЦЭМ!$B$39:$B$782,O$119)+'СЕТ СН'!$I$11+СВЦЭМ!$D$10+'СЕТ СН'!$I$6-'СЕТ СН'!$I$23</f>
        <v>2498.1320832400002</v>
      </c>
      <c r="P127" s="36">
        <f>SUMIFS(СВЦЭМ!$D$39:$D$782,СВЦЭМ!$A$39:$A$782,$A127,СВЦЭМ!$B$39:$B$782,P$119)+'СЕТ СН'!$I$11+СВЦЭМ!$D$10+'СЕТ СН'!$I$6-'СЕТ СН'!$I$23</f>
        <v>2501.6736114599998</v>
      </c>
      <c r="Q127" s="36">
        <f>SUMIFS(СВЦЭМ!$D$39:$D$782,СВЦЭМ!$A$39:$A$782,$A127,СВЦЭМ!$B$39:$B$782,Q$119)+'СЕТ СН'!$I$11+СВЦЭМ!$D$10+'СЕТ СН'!$I$6-'СЕТ СН'!$I$23</f>
        <v>2500.5185167099999</v>
      </c>
      <c r="R127" s="36">
        <f>SUMIFS(СВЦЭМ!$D$39:$D$782,СВЦЭМ!$A$39:$A$782,$A127,СВЦЭМ!$B$39:$B$782,R$119)+'СЕТ СН'!$I$11+СВЦЭМ!$D$10+'СЕТ СН'!$I$6-'СЕТ СН'!$I$23</f>
        <v>2491.55191104</v>
      </c>
      <c r="S127" s="36">
        <f>SUMIFS(СВЦЭМ!$D$39:$D$782,СВЦЭМ!$A$39:$A$782,$A127,СВЦЭМ!$B$39:$B$782,S$119)+'СЕТ СН'!$I$11+СВЦЭМ!$D$10+'СЕТ СН'!$I$6-'СЕТ СН'!$I$23</f>
        <v>2469.1565338</v>
      </c>
      <c r="T127" s="36">
        <f>SUMIFS(СВЦЭМ!$D$39:$D$782,СВЦЭМ!$A$39:$A$782,$A127,СВЦЭМ!$B$39:$B$782,T$119)+'СЕТ СН'!$I$11+СВЦЭМ!$D$10+'СЕТ СН'!$I$6-'СЕТ СН'!$I$23</f>
        <v>2435.2196018700001</v>
      </c>
      <c r="U127" s="36">
        <f>SUMIFS(СВЦЭМ!$D$39:$D$782,СВЦЭМ!$A$39:$A$782,$A127,СВЦЭМ!$B$39:$B$782,U$119)+'СЕТ СН'!$I$11+СВЦЭМ!$D$10+'СЕТ СН'!$I$6-'СЕТ СН'!$I$23</f>
        <v>2423.6084264000001</v>
      </c>
      <c r="V127" s="36">
        <f>SUMIFS(СВЦЭМ!$D$39:$D$782,СВЦЭМ!$A$39:$A$782,$A127,СВЦЭМ!$B$39:$B$782,V$119)+'СЕТ СН'!$I$11+СВЦЭМ!$D$10+'СЕТ СН'!$I$6-'СЕТ СН'!$I$23</f>
        <v>2439.1843508400002</v>
      </c>
      <c r="W127" s="36">
        <f>SUMIFS(СВЦЭМ!$D$39:$D$782,СВЦЭМ!$A$39:$A$782,$A127,СВЦЭМ!$B$39:$B$782,W$119)+'СЕТ СН'!$I$11+СВЦЭМ!$D$10+'СЕТ СН'!$I$6-'СЕТ СН'!$I$23</f>
        <v>2436.8209383500002</v>
      </c>
      <c r="X127" s="36">
        <f>SUMIFS(СВЦЭМ!$D$39:$D$782,СВЦЭМ!$A$39:$A$782,$A127,СВЦЭМ!$B$39:$B$782,X$119)+'СЕТ СН'!$I$11+СВЦЭМ!$D$10+'СЕТ СН'!$I$6-'СЕТ СН'!$I$23</f>
        <v>2476.40185836</v>
      </c>
      <c r="Y127" s="36">
        <f>SUMIFS(СВЦЭМ!$D$39:$D$782,СВЦЭМ!$A$39:$A$782,$A127,СВЦЭМ!$B$39:$B$782,Y$119)+'СЕТ СН'!$I$11+СВЦЭМ!$D$10+'СЕТ СН'!$I$6-'СЕТ СН'!$I$23</f>
        <v>2458.8381169800004</v>
      </c>
    </row>
    <row r="128" spans="1:27" ht="15.75" x14ac:dyDescent="0.2">
      <c r="A128" s="35">
        <f t="shared" si="3"/>
        <v>45055</v>
      </c>
      <c r="B128" s="36">
        <f>SUMIFS(СВЦЭМ!$D$39:$D$782,СВЦЭМ!$A$39:$A$782,$A128,СВЦЭМ!$B$39:$B$782,B$119)+'СЕТ СН'!$I$11+СВЦЭМ!$D$10+'СЕТ СН'!$I$6-'СЕТ СН'!$I$23</f>
        <v>2601.7847003200004</v>
      </c>
      <c r="C128" s="36">
        <f>SUMIFS(СВЦЭМ!$D$39:$D$782,СВЦЭМ!$A$39:$A$782,$A128,СВЦЭМ!$B$39:$B$782,C$119)+'СЕТ СН'!$I$11+СВЦЭМ!$D$10+'СЕТ СН'!$I$6-'СЕТ СН'!$I$23</f>
        <v>2609.1103446300003</v>
      </c>
      <c r="D128" s="36">
        <f>SUMIFS(СВЦЭМ!$D$39:$D$782,СВЦЭМ!$A$39:$A$782,$A128,СВЦЭМ!$B$39:$B$782,D$119)+'СЕТ СН'!$I$11+СВЦЭМ!$D$10+'СЕТ СН'!$I$6-'СЕТ СН'!$I$23</f>
        <v>2650.99134435</v>
      </c>
      <c r="E128" s="36">
        <f>SUMIFS(СВЦЭМ!$D$39:$D$782,СВЦЭМ!$A$39:$A$782,$A128,СВЦЭМ!$B$39:$B$782,E$119)+'СЕТ СН'!$I$11+СВЦЭМ!$D$10+'СЕТ СН'!$I$6-'СЕТ СН'!$I$23</f>
        <v>2645.6645741500001</v>
      </c>
      <c r="F128" s="36">
        <f>SUMIFS(СВЦЭМ!$D$39:$D$782,СВЦЭМ!$A$39:$A$782,$A128,СВЦЭМ!$B$39:$B$782,F$119)+'СЕТ СН'!$I$11+СВЦЭМ!$D$10+'СЕТ СН'!$I$6-'СЕТ СН'!$I$23</f>
        <v>2633.5387305900003</v>
      </c>
      <c r="G128" s="36">
        <f>SUMIFS(СВЦЭМ!$D$39:$D$782,СВЦЭМ!$A$39:$A$782,$A128,СВЦЭМ!$B$39:$B$782,G$119)+'СЕТ СН'!$I$11+СВЦЭМ!$D$10+'СЕТ СН'!$I$6-'СЕТ СН'!$I$23</f>
        <v>2648.3909205600003</v>
      </c>
      <c r="H128" s="36">
        <f>SUMIFS(СВЦЭМ!$D$39:$D$782,СВЦЭМ!$A$39:$A$782,$A128,СВЦЭМ!$B$39:$B$782,H$119)+'СЕТ СН'!$I$11+СВЦЭМ!$D$10+'СЕТ СН'!$I$6-'СЕТ СН'!$I$23</f>
        <v>2684.8219889299999</v>
      </c>
      <c r="I128" s="36">
        <f>SUMIFS(СВЦЭМ!$D$39:$D$782,СВЦЭМ!$A$39:$A$782,$A128,СВЦЭМ!$B$39:$B$782,I$119)+'СЕТ СН'!$I$11+СВЦЭМ!$D$10+'СЕТ СН'!$I$6-'СЕТ СН'!$I$23</f>
        <v>2670.1497401900001</v>
      </c>
      <c r="J128" s="36">
        <f>SUMIFS(СВЦЭМ!$D$39:$D$782,СВЦЭМ!$A$39:$A$782,$A128,СВЦЭМ!$B$39:$B$782,J$119)+'СЕТ СН'!$I$11+СВЦЭМ!$D$10+'СЕТ СН'!$I$6-'СЕТ СН'!$I$23</f>
        <v>2629.0038830900003</v>
      </c>
      <c r="K128" s="36">
        <f>SUMIFS(СВЦЭМ!$D$39:$D$782,СВЦЭМ!$A$39:$A$782,$A128,СВЦЭМ!$B$39:$B$782,K$119)+'СЕТ СН'!$I$11+СВЦЭМ!$D$10+'СЕТ СН'!$I$6-'СЕТ СН'!$I$23</f>
        <v>2555.4762875599999</v>
      </c>
      <c r="L128" s="36">
        <f>SUMIFS(СВЦЭМ!$D$39:$D$782,СВЦЭМ!$A$39:$A$782,$A128,СВЦЭМ!$B$39:$B$782,L$119)+'СЕТ СН'!$I$11+СВЦЭМ!$D$10+'СЕТ СН'!$I$6-'СЕТ СН'!$I$23</f>
        <v>2526.6050483200002</v>
      </c>
      <c r="M128" s="36">
        <f>SUMIFS(СВЦЭМ!$D$39:$D$782,СВЦЭМ!$A$39:$A$782,$A128,СВЦЭМ!$B$39:$B$782,M$119)+'СЕТ СН'!$I$11+СВЦЭМ!$D$10+'СЕТ СН'!$I$6-'СЕТ СН'!$I$23</f>
        <v>2509.66299441</v>
      </c>
      <c r="N128" s="36">
        <f>SUMIFS(СВЦЭМ!$D$39:$D$782,СВЦЭМ!$A$39:$A$782,$A128,СВЦЭМ!$B$39:$B$782,N$119)+'СЕТ СН'!$I$11+СВЦЭМ!$D$10+'СЕТ СН'!$I$6-'СЕТ СН'!$I$23</f>
        <v>2537.26907364</v>
      </c>
      <c r="O128" s="36">
        <f>SUMIFS(СВЦЭМ!$D$39:$D$782,СВЦЭМ!$A$39:$A$782,$A128,СВЦЭМ!$B$39:$B$782,O$119)+'СЕТ СН'!$I$11+СВЦЭМ!$D$10+'СЕТ СН'!$I$6-'СЕТ СН'!$I$23</f>
        <v>2556.6598131400001</v>
      </c>
      <c r="P128" s="36">
        <f>SUMIFS(СВЦЭМ!$D$39:$D$782,СВЦЭМ!$A$39:$A$782,$A128,СВЦЭМ!$B$39:$B$782,P$119)+'СЕТ СН'!$I$11+СВЦЭМ!$D$10+'СЕТ СН'!$I$6-'СЕТ СН'!$I$23</f>
        <v>2573.81392848</v>
      </c>
      <c r="Q128" s="36">
        <f>SUMIFS(СВЦЭМ!$D$39:$D$782,СВЦЭМ!$A$39:$A$782,$A128,СВЦЭМ!$B$39:$B$782,Q$119)+'СЕТ СН'!$I$11+СВЦЭМ!$D$10+'СЕТ СН'!$I$6-'СЕТ СН'!$I$23</f>
        <v>2589.4451159099999</v>
      </c>
      <c r="R128" s="36">
        <f>SUMIFS(СВЦЭМ!$D$39:$D$782,СВЦЭМ!$A$39:$A$782,$A128,СВЦЭМ!$B$39:$B$782,R$119)+'СЕТ СН'!$I$11+СВЦЭМ!$D$10+'СЕТ СН'!$I$6-'СЕТ СН'!$I$23</f>
        <v>2587.4859526</v>
      </c>
      <c r="S128" s="36">
        <f>SUMIFS(СВЦЭМ!$D$39:$D$782,СВЦЭМ!$A$39:$A$782,$A128,СВЦЭМ!$B$39:$B$782,S$119)+'СЕТ СН'!$I$11+СВЦЭМ!$D$10+'СЕТ СН'!$I$6-'СЕТ СН'!$I$23</f>
        <v>2549.2857548400002</v>
      </c>
      <c r="T128" s="36">
        <f>SUMIFS(СВЦЭМ!$D$39:$D$782,СВЦЭМ!$A$39:$A$782,$A128,СВЦЭМ!$B$39:$B$782,T$119)+'СЕТ СН'!$I$11+СВЦЭМ!$D$10+'СЕТ СН'!$I$6-'СЕТ СН'!$I$23</f>
        <v>2509.6237911799999</v>
      </c>
      <c r="U128" s="36">
        <f>SUMIFS(СВЦЭМ!$D$39:$D$782,СВЦЭМ!$A$39:$A$782,$A128,СВЦЭМ!$B$39:$B$782,U$119)+'СЕТ СН'!$I$11+СВЦЭМ!$D$10+'СЕТ СН'!$I$6-'СЕТ СН'!$I$23</f>
        <v>2493.0575740300001</v>
      </c>
      <c r="V128" s="36">
        <f>SUMIFS(СВЦЭМ!$D$39:$D$782,СВЦЭМ!$A$39:$A$782,$A128,СВЦЭМ!$B$39:$B$782,V$119)+'СЕТ СН'!$I$11+СВЦЭМ!$D$10+'СЕТ СН'!$I$6-'СЕТ СН'!$I$23</f>
        <v>2455.0750994800001</v>
      </c>
      <c r="W128" s="36">
        <f>SUMIFS(СВЦЭМ!$D$39:$D$782,СВЦЭМ!$A$39:$A$782,$A128,СВЦЭМ!$B$39:$B$782,W$119)+'СЕТ СН'!$I$11+СВЦЭМ!$D$10+'СЕТ СН'!$I$6-'СЕТ СН'!$I$23</f>
        <v>2427.6419765800001</v>
      </c>
      <c r="X128" s="36">
        <f>SUMIFS(СВЦЭМ!$D$39:$D$782,СВЦЭМ!$A$39:$A$782,$A128,СВЦЭМ!$B$39:$B$782,X$119)+'СЕТ СН'!$I$11+СВЦЭМ!$D$10+'СЕТ СН'!$I$6-'СЕТ СН'!$I$23</f>
        <v>2460.0147488600001</v>
      </c>
      <c r="Y128" s="36">
        <f>SUMIFS(СВЦЭМ!$D$39:$D$782,СВЦЭМ!$A$39:$A$782,$A128,СВЦЭМ!$B$39:$B$782,Y$119)+'СЕТ СН'!$I$11+СВЦЭМ!$D$10+'СЕТ СН'!$I$6-'СЕТ СН'!$I$23</f>
        <v>2532.3534263600004</v>
      </c>
    </row>
    <row r="129" spans="1:25" ht="15.75" x14ac:dyDescent="0.2">
      <c r="A129" s="35">
        <f t="shared" si="3"/>
        <v>45056</v>
      </c>
      <c r="B129" s="36">
        <f>SUMIFS(СВЦЭМ!$D$39:$D$782,СВЦЭМ!$A$39:$A$782,$A129,СВЦЭМ!$B$39:$B$782,B$119)+'СЕТ СН'!$I$11+СВЦЭМ!$D$10+'СЕТ СН'!$I$6-'СЕТ СН'!$I$23</f>
        <v>2542.7570232900002</v>
      </c>
      <c r="C129" s="36">
        <f>SUMIFS(СВЦЭМ!$D$39:$D$782,СВЦЭМ!$A$39:$A$782,$A129,СВЦЭМ!$B$39:$B$782,C$119)+'СЕТ СН'!$I$11+СВЦЭМ!$D$10+'СЕТ СН'!$I$6-'СЕТ СН'!$I$23</f>
        <v>2573.8951470800002</v>
      </c>
      <c r="D129" s="36">
        <f>SUMIFS(СВЦЭМ!$D$39:$D$782,СВЦЭМ!$A$39:$A$782,$A129,СВЦЭМ!$B$39:$B$782,D$119)+'СЕТ СН'!$I$11+СВЦЭМ!$D$10+'СЕТ СН'!$I$6-'СЕТ СН'!$I$23</f>
        <v>2604.4352777300001</v>
      </c>
      <c r="E129" s="36">
        <f>SUMIFS(СВЦЭМ!$D$39:$D$782,СВЦЭМ!$A$39:$A$782,$A129,СВЦЭМ!$B$39:$B$782,E$119)+'СЕТ СН'!$I$11+СВЦЭМ!$D$10+'СЕТ СН'!$I$6-'СЕТ СН'!$I$23</f>
        <v>2615.80857655</v>
      </c>
      <c r="F129" s="36">
        <f>SUMIFS(СВЦЭМ!$D$39:$D$782,СВЦЭМ!$A$39:$A$782,$A129,СВЦЭМ!$B$39:$B$782,F$119)+'СЕТ СН'!$I$11+СВЦЭМ!$D$10+'СЕТ СН'!$I$6-'СЕТ СН'!$I$23</f>
        <v>2637.9438939400002</v>
      </c>
      <c r="G129" s="36">
        <f>SUMIFS(СВЦЭМ!$D$39:$D$782,СВЦЭМ!$A$39:$A$782,$A129,СВЦЭМ!$B$39:$B$782,G$119)+'СЕТ СН'!$I$11+СВЦЭМ!$D$10+'СЕТ СН'!$I$6-'СЕТ СН'!$I$23</f>
        <v>2662.0605124100002</v>
      </c>
      <c r="H129" s="36">
        <f>SUMIFS(СВЦЭМ!$D$39:$D$782,СВЦЭМ!$A$39:$A$782,$A129,СВЦЭМ!$B$39:$B$782,H$119)+'СЕТ СН'!$I$11+СВЦЭМ!$D$10+'СЕТ СН'!$I$6-'СЕТ СН'!$I$23</f>
        <v>2651.1698884400002</v>
      </c>
      <c r="I129" s="36">
        <f>SUMIFS(СВЦЭМ!$D$39:$D$782,СВЦЭМ!$A$39:$A$782,$A129,СВЦЭМ!$B$39:$B$782,I$119)+'СЕТ СН'!$I$11+СВЦЭМ!$D$10+'СЕТ СН'!$I$6-'СЕТ СН'!$I$23</f>
        <v>2597.76497496</v>
      </c>
      <c r="J129" s="36">
        <f>SUMIFS(СВЦЭМ!$D$39:$D$782,СВЦЭМ!$A$39:$A$782,$A129,СВЦЭМ!$B$39:$B$782,J$119)+'СЕТ СН'!$I$11+СВЦЭМ!$D$10+'СЕТ СН'!$I$6-'СЕТ СН'!$I$23</f>
        <v>2575.4629672900001</v>
      </c>
      <c r="K129" s="36">
        <f>SUMIFS(СВЦЭМ!$D$39:$D$782,СВЦЭМ!$A$39:$A$782,$A129,СВЦЭМ!$B$39:$B$782,K$119)+'СЕТ СН'!$I$11+СВЦЭМ!$D$10+'СЕТ СН'!$I$6-'СЕТ СН'!$I$23</f>
        <v>2538.1648480900003</v>
      </c>
      <c r="L129" s="36">
        <f>SUMIFS(СВЦЭМ!$D$39:$D$782,СВЦЭМ!$A$39:$A$782,$A129,СВЦЭМ!$B$39:$B$782,L$119)+'СЕТ СН'!$I$11+СВЦЭМ!$D$10+'СЕТ СН'!$I$6-'СЕТ СН'!$I$23</f>
        <v>2524.7136138400001</v>
      </c>
      <c r="M129" s="36">
        <f>SUMIFS(СВЦЭМ!$D$39:$D$782,СВЦЭМ!$A$39:$A$782,$A129,СВЦЭМ!$B$39:$B$782,M$119)+'СЕТ СН'!$I$11+СВЦЭМ!$D$10+'СЕТ СН'!$I$6-'СЕТ СН'!$I$23</f>
        <v>2545.8070188299998</v>
      </c>
      <c r="N129" s="36">
        <f>SUMIFS(СВЦЭМ!$D$39:$D$782,СВЦЭМ!$A$39:$A$782,$A129,СВЦЭМ!$B$39:$B$782,N$119)+'СЕТ СН'!$I$11+СВЦЭМ!$D$10+'СЕТ СН'!$I$6-'СЕТ СН'!$I$23</f>
        <v>2488.8224394200001</v>
      </c>
      <c r="O129" s="36">
        <f>SUMIFS(СВЦЭМ!$D$39:$D$782,СВЦЭМ!$A$39:$A$782,$A129,СВЦЭМ!$B$39:$B$782,O$119)+'СЕТ СН'!$I$11+СВЦЭМ!$D$10+'СЕТ СН'!$I$6-'СЕТ СН'!$I$23</f>
        <v>2612.4264846200003</v>
      </c>
      <c r="P129" s="36">
        <f>SUMIFS(СВЦЭМ!$D$39:$D$782,СВЦЭМ!$A$39:$A$782,$A129,СВЦЭМ!$B$39:$B$782,P$119)+'СЕТ СН'!$I$11+СВЦЭМ!$D$10+'СЕТ СН'!$I$6-'СЕТ СН'!$I$23</f>
        <v>2502.4198057900003</v>
      </c>
      <c r="Q129" s="36">
        <f>SUMIFS(СВЦЭМ!$D$39:$D$782,СВЦЭМ!$A$39:$A$782,$A129,СВЦЭМ!$B$39:$B$782,Q$119)+'СЕТ СН'!$I$11+СВЦЭМ!$D$10+'СЕТ СН'!$I$6-'СЕТ СН'!$I$23</f>
        <v>2623.6639066300004</v>
      </c>
      <c r="R129" s="36">
        <f>SUMIFS(СВЦЭМ!$D$39:$D$782,СВЦЭМ!$A$39:$A$782,$A129,СВЦЭМ!$B$39:$B$782,R$119)+'СЕТ СН'!$I$11+СВЦЭМ!$D$10+'СЕТ СН'!$I$6-'СЕТ СН'!$I$23</f>
        <v>2463.4783146300001</v>
      </c>
      <c r="S129" s="36">
        <f>SUMIFS(СВЦЭМ!$D$39:$D$782,СВЦЭМ!$A$39:$A$782,$A129,СВЦЭМ!$B$39:$B$782,S$119)+'СЕТ СН'!$I$11+СВЦЭМ!$D$10+'СЕТ СН'!$I$6-'СЕТ СН'!$I$23</f>
        <v>2576.08018012</v>
      </c>
      <c r="T129" s="36">
        <f>SUMIFS(СВЦЭМ!$D$39:$D$782,СВЦЭМ!$A$39:$A$782,$A129,СВЦЭМ!$B$39:$B$782,T$119)+'СЕТ СН'!$I$11+СВЦЭМ!$D$10+'СЕТ СН'!$I$6-'СЕТ СН'!$I$23</f>
        <v>2504.8823352700001</v>
      </c>
      <c r="U129" s="36">
        <f>SUMIFS(СВЦЭМ!$D$39:$D$782,СВЦЭМ!$A$39:$A$782,$A129,СВЦЭМ!$B$39:$B$782,U$119)+'СЕТ СН'!$I$11+СВЦЭМ!$D$10+'СЕТ СН'!$I$6-'СЕТ СН'!$I$23</f>
        <v>2453.0991229199999</v>
      </c>
      <c r="V129" s="36">
        <f>SUMIFS(СВЦЭМ!$D$39:$D$782,СВЦЭМ!$A$39:$A$782,$A129,СВЦЭМ!$B$39:$B$782,V$119)+'СЕТ СН'!$I$11+СВЦЭМ!$D$10+'СЕТ СН'!$I$6-'СЕТ СН'!$I$23</f>
        <v>2437.1895344900004</v>
      </c>
      <c r="W129" s="36">
        <f>SUMIFS(СВЦЭМ!$D$39:$D$782,СВЦЭМ!$A$39:$A$782,$A129,СВЦЭМ!$B$39:$B$782,W$119)+'СЕТ СН'!$I$11+СВЦЭМ!$D$10+'СЕТ СН'!$I$6-'СЕТ СН'!$I$23</f>
        <v>2474.9179859000001</v>
      </c>
      <c r="X129" s="36">
        <f>SUMIFS(СВЦЭМ!$D$39:$D$782,СВЦЭМ!$A$39:$A$782,$A129,СВЦЭМ!$B$39:$B$782,X$119)+'СЕТ СН'!$I$11+СВЦЭМ!$D$10+'СЕТ СН'!$I$6-'СЕТ СН'!$I$23</f>
        <v>2518.5648770500002</v>
      </c>
      <c r="Y129" s="36">
        <f>SUMIFS(СВЦЭМ!$D$39:$D$782,СВЦЭМ!$A$39:$A$782,$A129,СВЦЭМ!$B$39:$B$782,Y$119)+'СЕТ СН'!$I$11+СВЦЭМ!$D$10+'СЕТ СН'!$I$6-'СЕТ СН'!$I$23</f>
        <v>2526.4932179000002</v>
      </c>
    </row>
    <row r="130" spans="1:25" ht="15.75" x14ac:dyDescent="0.2">
      <c r="A130" s="35">
        <f t="shared" si="3"/>
        <v>45057</v>
      </c>
      <c r="B130" s="36">
        <f>SUMIFS(СВЦЭМ!$D$39:$D$782,СВЦЭМ!$A$39:$A$782,$A130,СВЦЭМ!$B$39:$B$782,B$119)+'СЕТ СН'!$I$11+СВЦЭМ!$D$10+'СЕТ СН'!$I$6-'СЕТ СН'!$I$23</f>
        <v>2562.6023504900004</v>
      </c>
      <c r="C130" s="36">
        <f>SUMIFS(СВЦЭМ!$D$39:$D$782,СВЦЭМ!$A$39:$A$782,$A130,СВЦЭМ!$B$39:$B$782,C$119)+'СЕТ СН'!$I$11+СВЦЭМ!$D$10+'СЕТ СН'!$I$6-'СЕТ СН'!$I$23</f>
        <v>2637.34121387</v>
      </c>
      <c r="D130" s="36">
        <f>SUMIFS(СВЦЭМ!$D$39:$D$782,СВЦЭМ!$A$39:$A$782,$A130,СВЦЭМ!$B$39:$B$782,D$119)+'СЕТ СН'!$I$11+СВЦЭМ!$D$10+'СЕТ СН'!$I$6-'СЕТ СН'!$I$23</f>
        <v>2712.2782513900002</v>
      </c>
      <c r="E130" s="36">
        <f>SUMIFS(СВЦЭМ!$D$39:$D$782,СВЦЭМ!$A$39:$A$782,$A130,СВЦЭМ!$B$39:$B$782,E$119)+'СЕТ СН'!$I$11+СВЦЭМ!$D$10+'СЕТ СН'!$I$6-'СЕТ СН'!$I$23</f>
        <v>2731.0104919300002</v>
      </c>
      <c r="F130" s="36">
        <f>SUMIFS(СВЦЭМ!$D$39:$D$782,СВЦЭМ!$A$39:$A$782,$A130,СВЦЭМ!$B$39:$B$782,F$119)+'СЕТ СН'!$I$11+СВЦЭМ!$D$10+'СЕТ СН'!$I$6-'СЕТ СН'!$I$23</f>
        <v>2638.9904082200001</v>
      </c>
      <c r="G130" s="36">
        <f>SUMIFS(СВЦЭМ!$D$39:$D$782,СВЦЭМ!$A$39:$A$782,$A130,СВЦЭМ!$B$39:$B$782,G$119)+'СЕТ СН'!$I$11+СВЦЭМ!$D$10+'СЕТ СН'!$I$6-'СЕТ СН'!$I$23</f>
        <v>2704.8499873700002</v>
      </c>
      <c r="H130" s="36">
        <f>SUMIFS(СВЦЭМ!$D$39:$D$782,СВЦЭМ!$A$39:$A$782,$A130,СВЦЭМ!$B$39:$B$782,H$119)+'СЕТ СН'!$I$11+СВЦЭМ!$D$10+'СЕТ СН'!$I$6-'СЕТ СН'!$I$23</f>
        <v>2628.2684590500003</v>
      </c>
      <c r="I130" s="36">
        <f>SUMIFS(СВЦЭМ!$D$39:$D$782,СВЦЭМ!$A$39:$A$782,$A130,СВЦЭМ!$B$39:$B$782,I$119)+'СЕТ СН'!$I$11+СВЦЭМ!$D$10+'СЕТ СН'!$I$6-'СЕТ СН'!$I$23</f>
        <v>2530.7662291800002</v>
      </c>
      <c r="J130" s="36">
        <f>SUMIFS(СВЦЭМ!$D$39:$D$782,СВЦЭМ!$A$39:$A$782,$A130,СВЦЭМ!$B$39:$B$782,J$119)+'СЕТ СН'!$I$11+СВЦЭМ!$D$10+'СЕТ СН'!$I$6-'СЕТ СН'!$I$23</f>
        <v>2485.1327488100001</v>
      </c>
      <c r="K130" s="36">
        <f>SUMIFS(СВЦЭМ!$D$39:$D$782,СВЦЭМ!$A$39:$A$782,$A130,СВЦЭМ!$B$39:$B$782,K$119)+'СЕТ СН'!$I$11+СВЦЭМ!$D$10+'СЕТ СН'!$I$6-'СЕТ СН'!$I$23</f>
        <v>2462.4498462900001</v>
      </c>
      <c r="L130" s="36">
        <f>SUMIFS(СВЦЭМ!$D$39:$D$782,СВЦЭМ!$A$39:$A$782,$A130,СВЦЭМ!$B$39:$B$782,L$119)+'СЕТ СН'!$I$11+СВЦЭМ!$D$10+'СЕТ СН'!$I$6-'СЕТ СН'!$I$23</f>
        <v>2469.8180615299998</v>
      </c>
      <c r="M130" s="36">
        <f>SUMIFS(СВЦЭМ!$D$39:$D$782,СВЦЭМ!$A$39:$A$782,$A130,СВЦЭМ!$B$39:$B$782,M$119)+'СЕТ СН'!$I$11+СВЦЭМ!$D$10+'СЕТ СН'!$I$6-'СЕТ СН'!$I$23</f>
        <v>2452.11072212</v>
      </c>
      <c r="N130" s="36">
        <f>SUMIFS(СВЦЭМ!$D$39:$D$782,СВЦЭМ!$A$39:$A$782,$A130,СВЦЭМ!$B$39:$B$782,N$119)+'СЕТ СН'!$I$11+СВЦЭМ!$D$10+'СЕТ СН'!$I$6-'СЕТ СН'!$I$23</f>
        <v>2514.3956439600001</v>
      </c>
      <c r="O130" s="36">
        <f>SUMIFS(СВЦЭМ!$D$39:$D$782,СВЦЭМ!$A$39:$A$782,$A130,СВЦЭМ!$B$39:$B$782,O$119)+'СЕТ СН'!$I$11+СВЦЭМ!$D$10+'СЕТ СН'!$I$6-'СЕТ СН'!$I$23</f>
        <v>2523.8488133199999</v>
      </c>
      <c r="P130" s="36">
        <f>SUMIFS(СВЦЭМ!$D$39:$D$782,СВЦЭМ!$A$39:$A$782,$A130,СВЦЭМ!$B$39:$B$782,P$119)+'СЕТ СН'!$I$11+СВЦЭМ!$D$10+'СЕТ СН'!$I$6-'СЕТ СН'!$I$23</f>
        <v>2524.1675386800002</v>
      </c>
      <c r="Q130" s="36">
        <f>SUMIFS(СВЦЭМ!$D$39:$D$782,СВЦЭМ!$A$39:$A$782,$A130,СВЦЭМ!$B$39:$B$782,Q$119)+'СЕТ СН'!$I$11+СВЦЭМ!$D$10+'СЕТ СН'!$I$6-'СЕТ СН'!$I$23</f>
        <v>2529.2307275000003</v>
      </c>
      <c r="R130" s="36">
        <f>SUMIFS(СВЦЭМ!$D$39:$D$782,СВЦЭМ!$A$39:$A$782,$A130,СВЦЭМ!$B$39:$B$782,R$119)+'СЕТ СН'!$I$11+СВЦЭМ!$D$10+'СЕТ СН'!$I$6-'СЕТ СН'!$I$23</f>
        <v>2517.9015656199999</v>
      </c>
      <c r="S130" s="36">
        <f>SUMIFS(СВЦЭМ!$D$39:$D$782,СВЦЭМ!$A$39:$A$782,$A130,СВЦЭМ!$B$39:$B$782,S$119)+'СЕТ СН'!$I$11+СВЦЭМ!$D$10+'СЕТ СН'!$I$6-'СЕТ СН'!$I$23</f>
        <v>2466.79427536</v>
      </c>
      <c r="T130" s="36">
        <f>SUMIFS(СВЦЭМ!$D$39:$D$782,СВЦЭМ!$A$39:$A$782,$A130,СВЦЭМ!$B$39:$B$782,T$119)+'СЕТ СН'!$I$11+СВЦЭМ!$D$10+'СЕТ СН'!$I$6-'СЕТ СН'!$I$23</f>
        <v>2435.8900272700002</v>
      </c>
      <c r="U130" s="36">
        <f>SUMIFS(СВЦЭМ!$D$39:$D$782,СВЦЭМ!$A$39:$A$782,$A130,СВЦЭМ!$B$39:$B$782,U$119)+'СЕТ СН'!$I$11+СВЦЭМ!$D$10+'СЕТ СН'!$I$6-'СЕТ СН'!$I$23</f>
        <v>2457.6161972</v>
      </c>
      <c r="V130" s="36">
        <f>SUMIFS(СВЦЭМ!$D$39:$D$782,СВЦЭМ!$A$39:$A$782,$A130,СВЦЭМ!$B$39:$B$782,V$119)+'СЕТ СН'!$I$11+СВЦЭМ!$D$10+'СЕТ СН'!$I$6-'СЕТ СН'!$I$23</f>
        <v>2439.6509757100002</v>
      </c>
      <c r="W130" s="36">
        <f>SUMIFS(СВЦЭМ!$D$39:$D$782,СВЦЭМ!$A$39:$A$782,$A130,СВЦЭМ!$B$39:$B$782,W$119)+'СЕТ СН'!$I$11+СВЦЭМ!$D$10+'СЕТ СН'!$I$6-'СЕТ СН'!$I$23</f>
        <v>2455.92129957</v>
      </c>
      <c r="X130" s="36">
        <f>SUMIFS(СВЦЭМ!$D$39:$D$782,СВЦЭМ!$A$39:$A$782,$A130,СВЦЭМ!$B$39:$B$782,X$119)+'СЕТ СН'!$I$11+СВЦЭМ!$D$10+'СЕТ СН'!$I$6-'СЕТ СН'!$I$23</f>
        <v>2462.29594464</v>
      </c>
      <c r="Y130" s="36">
        <f>SUMIFS(СВЦЭМ!$D$39:$D$782,СВЦЭМ!$A$39:$A$782,$A130,СВЦЭМ!$B$39:$B$782,Y$119)+'СЕТ СН'!$I$11+СВЦЭМ!$D$10+'СЕТ СН'!$I$6-'СЕТ СН'!$I$23</f>
        <v>2507.8558543099998</v>
      </c>
    </row>
    <row r="131" spans="1:25" ht="15.75" x14ac:dyDescent="0.2">
      <c r="A131" s="35">
        <f t="shared" si="3"/>
        <v>45058</v>
      </c>
      <c r="B131" s="36">
        <f>SUMIFS(СВЦЭМ!$D$39:$D$782,СВЦЭМ!$A$39:$A$782,$A131,СВЦЭМ!$B$39:$B$782,B$119)+'СЕТ СН'!$I$11+СВЦЭМ!$D$10+'СЕТ СН'!$I$6-'СЕТ СН'!$I$23</f>
        <v>2659.7469752799998</v>
      </c>
      <c r="C131" s="36">
        <f>SUMIFS(СВЦЭМ!$D$39:$D$782,СВЦЭМ!$A$39:$A$782,$A131,СВЦЭМ!$B$39:$B$782,C$119)+'СЕТ СН'!$I$11+СВЦЭМ!$D$10+'СЕТ СН'!$I$6-'СЕТ СН'!$I$23</f>
        <v>2723.4041785200002</v>
      </c>
      <c r="D131" s="36">
        <f>SUMIFS(СВЦЭМ!$D$39:$D$782,СВЦЭМ!$A$39:$A$782,$A131,СВЦЭМ!$B$39:$B$782,D$119)+'СЕТ СН'!$I$11+СВЦЭМ!$D$10+'СЕТ СН'!$I$6-'СЕТ СН'!$I$23</f>
        <v>2736.92842905</v>
      </c>
      <c r="E131" s="36">
        <f>SUMIFS(СВЦЭМ!$D$39:$D$782,СВЦЭМ!$A$39:$A$782,$A131,СВЦЭМ!$B$39:$B$782,E$119)+'СЕТ СН'!$I$11+СВЦЭМ!$D$10+'СЕТ СН'!$I$6-'СЕТ СН'!$I$23</f>
        <v>2716.5944853199999</v>
      </c>
      <c r="F131" s="36">
        <f>SUMIFS(СВЦЭМ!$D$39:$D$782,СВЦЭМ!$A$39:$A$782,$A131,СВЦЭМ!$B$39:$B$782,F$119)+'СЕТ СН'!$I$11+СВЦЭМ!$D$10+'СЕТ СН'!$I$6-'СЕТ СН'!$I$23</f>
        <v>2715.19904013</v>
      </c>
      <c r="G131" s="36">
        <f>SUMIFS(СВЦЭМ!$D$39:$D$782,СВЦЭМ!$A$39:$A$782,$A131,СВЦЭМ!$B$39:$B$782,G$119)+'СЕТ СН'!$I$11+СВЦЭМ!$D$10+'СЕТ СН'!$I$6-'СЕТ СН'!$I$23</f>
        <v>2710.5358036400003</v>
      </c>
      <c r="H131" s="36">
        <f>SUMIFS(СВЦЭМ!$D$39:$D$782,СВЦЭМ!$A$39:$A$782,$A131,СВЦЭМ!$B$39:$B$782,H$119)+'СЕТ СН'!$I$11+СВЦЭМ!$D$10+'СЕТ СН'!$I$6-'СЕТ СН'!$I$23</f>
        <v>2562.6725737300003</v>
      </c>
      <c r="I131" s="36">
        <f>SUMIFS(СВЦЭМ!$D$39:$D$782,СВЦЭМ!$A$39:$A$782,$A131,СВЦЭМ!$B$39:$B$782,I$119)+'СЕТ СН'!$I$11+СВЦЭМ!$D$10+'СЕТ СН'!$I$6-'СЕТ СН'!$I$23</f>
        <v>2522.4434336200002</v>
      </c>
      <c r="J131" s="36">
        <f>SUMIFS(СВЦЭМ!$D$39:$D$782,СВЦЭМ!$A$39:$A$782,$A131,СВЦЭМ!$B$39:$B$782,J$119)+'СЕТ СН'!$I$11+СВЦЭМ!$D$10+'СЕТ СН'!$I$6-'СЕТ СН'!$I$23</f>
        <v>2454.6415466100002</v>
      </c>
      <c r="K131" s="36">
        <f>SUMIFS(СВЦЭМ!$D$39:$D$782,СВЦЭМ!$A$39:$A$782,$A131,СВЦЭМ!$B$39:$B$782,K$119)+'СЕТ СН'!$I$11+СВЦЭМ!$D$10+'СЕТ СН'!$I$6-'СЕТ СН'!$I$23</f>
        <v>2413.3873460900004</v>
      </c>
      <c r="L131" s="36">
        <f>SUMIFS(СВЦЭМ!$D$39:$D$782,СВЦЭМ!$A$39:$A$782,$A131,СВЦЭМ!$B$39:$B$782,L$119)+'СЕТ СН'!$I$11+СВЦЭМ!$D$10+'СЕТ СН'!$I$6-'СЕТ СН'!$I$23</f>
        <v>2427.4637546900003</v>
      </c>
      <c r="M131" s="36">
        <f>SUMIFS(СВЦЭМ!$D$39:$D$782,СВЦЭМ!$A$39:$A$782,$A131,СВЦЭМ!$B$39:$B$782,M$119)+'СЕТ СН'!$I$11+СВЦЭМ!$D$10+'СЕТ СН'!$I$6-'СЕТ СН'!$I$23</f>
        <v>2461.07410678</v>
      </c>
      <c r="N131" s="36">
        <f>SUMIFS(СВЦЭМ!$D$39:$D$782,СВЦЭМ!$A$39:$A$782,$A131,СВЦЭМ!$B$39:$B$782,N$119)+'СЕТ СН'!$I$11+СВЦЭМ!$D$10+'СЕТ СН'!$I$6-'СЕТ СН'!$I$23</f>
        <v>2506.9325453600004</v>
      </c>
      <c r="O131" s="36">
        <f>SUMIFS(СВЦЭМ!$D$39:$D$782,СВЦЭМ!$A$39:$A$782,$A131,СВЦЭМ!$B$39:$B$782,O$119)+'СЕТ СН'!$I$11+СВЦЭМ!$D$10+'СЕТ СН'!$I$6-'СЕТ СН'!$I$23</f>
        <v>2510.35519501</v>
      </c>
      <c r="P131" s="36">
        <f>SUMIFS(СВЦЭМ!$D$39:$D$782,СВЦЭМ!$A$39:$A$782,$A131,СВЦЭМ!$B$39:$B$782,P$119)+'СЕТ СН'!$I$11+СВЦЭМ!$D$10+'СЕТ СН'!$I$6-'СЕТ СН'!$I$23</f>
        <v>2535.1191269800001</v>
      </c>
      <c r="Q131" s="36">
        <f>SUMIFS(СВЦЭМ!$D$39:$D$782,СВЦЭМ!$A$39:$A$782,$A131,СВЦЭМ!$B$39:$B$782,Q$119)+'СЕТ СН'!$I$11+СВЦЭМ!$D$10+'СЕТ СН'!$I$6-'СЕТ СН'!$I$23</f>
        <v>2523.6393026000001</v>
      </c>
      <c r="R131" s="36">
        <f>SUMIFS(СВЦЭМ!$D$39:$D$782,СВЦЭМ!$A$39:$A$782,$A131,СВЦЭМ!$B$39:$B$782,R$119)+'СЕТ СН'!$I$11+СВЦЭМ!$D$10+'СЕТ СН'!$I$6-'СЕТ СН'!$I$23</f>
        <v>2491.3540324300002</v>
      </c>
      <c r="S131" s="36">
        <f>SUMIFS(СВЦЭМ!$D$39:$D$782,СВЦЭМ!$A$39:$A$782,$A131,СВЦЭМ!$B$39:$B$782,S$119)+'СЕТ СН'!$I$11+СВЦЭМ!$D$10+'СЕТ СН'!$I$6-'СЕТ СН'!$I$23</f>
        <v>2456.9837797600003</v>
      </c>
      <c r="T131" s="36">
        <f>SUMIFS(СВЦЭМ!$D$39:$D$782,СВЦЭМ!$A$39:$A$782,$A131,СВЦЭМ!$B$39:$B$782,T$119)+'СЕТ СН'!$I$11+СВЦЭМ!$D$10+'СЕТ СН'!$I$6-'СЕТ СН'!$I$23</f>
        <v>2429.0388168899999</v>
      </c>
      <c r="U131" s="36">
        <f>SUMIFS(СВЦЭМ!$D$39:$D$782,СВЦЭМ!$A$39:$A$782,$A131,СВЦЭМ!$B$39:$B$782,U$119)+'СЕТ СН'!$I$11+СВЦЭМ!$D$10+'СЕТ СН'!$I$6-'СЕТ СН'!$I$23</f>
        <v>2388.3044786199998</v>
      </c>
      <c r="V131" s="36">
        <f>SUMIFS(СВЦЭМ!$D$39:$D$782,СВЦЭМ!$A$39:$A$782,$A131,СВЦЭМ!$B$39:$B$782,V$119)+'СЕТ СН'!$I$11+СВЦЭМ!$D$10+'СЕТ СН'!$I$6-'СЕТ СН'!$I$23</f>
        <v>2377.99344595</v>
      </c>
      <c r="W131" s="36">
        <f>SUMIFS(СВЦЭМ!$D$39:$D$782,СВЦЭМ!$A$39:$A$782,$A131,СВЦЭМ!$B$39:$B$782,W$119)+'СЕТ СН'!$I$11+СВЦЭМ!$D$10+'СЕТ СН'!$I$6-'СЕТ СН'!$I$23</f>
        <v>2441.9904466100002</v>
      </c>
      <c r="X131" s="36">
        <f>SUMIFS(СВЦЭМ!$D$39:$D$782,СВЦЭМ!$A$39:$A$782,$A131,СВЦЭМ!$B$39:$B$782,X$119)+'СЕТ СН'!$I$11+СВЦЭМ!$D$10+'СЕТ СН'!$I$6-'СЕТ СН'!$I$23</f>
        <v>2458.0936565100001</v>
      </c>
      <c r="Y131" s="36">
        <f>SUMIFS(СВЦЭМ!$D$39:$D$782,СВЦЭМ!$A$39:$A$782,$A131,СВЦЭМ!$B$39:$B$782,Y$119)+'СЕТ СН'!$I$11+СВЦЭМ!$D$10+'СЕТ СН'!$I$6-'СЕТ СН'!$I$23</f>
        <v>2518.6691404399999</v>
      </c>
    </row>
    <row r="132" spans="1:25" ht="15.75" x14ac:dyDescent="0.2">
      <c r="A132" s="35">
        <f t="shared" si="3"/>
        <v>45059</v>
      </c>
      <c r="B132" s="36">
        <f>SUMIFS(СВЦЭМ!$D$39:$D$782,СВЦЭМ!$A$39:$A$782,$A132,СВЦЭМ!$B$39:$B$782,B$119)+'СЕТ СН'!$I$11+СВЦЭМ!$D$10+'СЕТ СН'!$I$6-'СЕТ СН'!$I$23</f>
        <v>2592.9335253500003</v>
      </c>
      <c r="C132" s="36">
        <f>SUMIFS(СВЦЭМ!$D$39:$D$782,СВЦЭМ!$A$39:$A$782,$A132,СВЦЭМ!$B$39:$B$782,C$119)+'СЕТ СН'!$I$11+СВЦЭМ!$D$10+'СЕТ СН'!$I$6-'СЕТ СН'!$I$23</f>
        <v>2641.2279405099998</v>
      </c>
      <c r="D132" s="36">
        <f>SUMIFS(СВЦЭМ!$D$39:$D$782,СВЦЭМ!$A$39:$A$782,$A132,СВЦЭМ!$B$39:$B$782,D$119)+'СЕТ СН'!$I$11+СВЦЭМ!$D$10+'СЕТ СН'!$I$6-'СЕТ СН'!$I$23</f>
        <v>2687.6605975800003</v>
      </c>
      <c r="E132" s="36">
        <f>SUMIFS(СВЦЭМ!$D$39:$D$782,СВЦЭМ!$A$39:$A$782,$A132,СВЦЭМ!$B$39:$B$782,E$119)+'СЕТ СН'!$I$11+СВЦЭМ!$D$10+'СЕТ СН'!$I$6-'СЕТ СН'!$I$23</f>
        <v>2706.0082099199999</v>
      </c>
      <c r="F132" s="36">
        <f>SUMIFS(СВЦЭМ!$D$39:$D$782,СВЦЭМ!$A$39:$A$782,$A132,СВЦЭМ!$B$39:$B$782,F$119)+'СЕТ СН'!$I$11+СВЦЭМ!$D$10+'СЕТ СН'!$I$6-'СЕТ СН'!$I$23</f>
        <v>2705.5690934499999</v>
      </c>
      <c r="G132" s="36">
        <f>SUMIFS(СВЦЭМ!$D$39:$D$782,СВЦЭМ!$A$39:$A$782,$A132,СВЦЭМ!$B$39:$B$782,G$119)+'СЕТ СН'!$I$11+СВЦЭМ!$D$10+'СЕТ СН'!$I$6-'СЕТ СН'!$I$23</f>
        <v>2686.3279311200004</v>
      </c>
      <c r="H132" s="36">
        <f>SUMIFS(СВЦЭМ!$D$39:$D$782,СВЦЭМ!$A$39:$A$782,$A132,СВЦЭМ!$B$39:$B$782,H$119)+'СЕТ СН'!$I$11+СВЦЭМ!$D$10+'СЕТ СН'!$I$6-'СЕТ СН'!$I$23</f>
        <v>2664.9492342600001</v>
      </c>
      <c r="I132" s="36">
        <f>SUMIFS(СВЦЭМ!$D$39:$D$782,СВЦЭМ!$A$39:$A$782,$A132,СВЦЭМ!$B$39:$B$782,I$119)+'СЕТ СН'!$I$11+СВЦЭМ!$D$10+'СЕТ СН'!$I$6-'СЕТ СН'!$I$23</f>
        <v>2581.8644387200002</v>
      </c>
      <c r="J132" s="36">
        <f>SUMIFS(СВЦЭМ!$D$39:$D$782,СВЦЭМ!$A$39:$A$782,$A132,СВЦЭМ!$B$39:$B$782,J$119)+'СЕТ СН'!$I$11+СВЦЭМ!$D$10+'СЕТ СН'!$I$6-'СЕТ СН'!$I$23</f>
        <v>2521.0327936499998</v>
      </c>
      <c r="K132" s="36">
        <f>SUMIFS(СВЦЭМ!$D$39:$D$782,СВЦЭМ!$A$39:$A$782,$A132,СВЦЭМ!$B$39:$B$782,K$119)+'СЕТ СН'!$I$11+СВЦЭМ!$D$10+'СЕТ СН'!$I$6-'СЕТ СН'!$I$23</f>
        <v>2522.50720052</v>
      </c>
      <c r="L132" s="36">
        <f>SUMIFS(СВЦЭМ!$D$39:$D$782,СВЦЭМ!$A$39:$A$782,$A132,СВЦЭМ!$B$39:$B$782,L$119)+'СЕТ СН'!$I$11+СВЦЭМ!$D$10+'СЕТ СН'!$I$6-'СЕТ СН'!$I$23</f>
        <v>2510.2447458400002</v>
      </c>
      <c r="M132" s="36">
        <f>SUMIFS(СВЦЭМ!$D$39:$D$782,СВЦЭМ!$A$39:$A$782,$A132,СВЦЭМ!$B$39:$B$782,M$119)+'СЕТ СН'!$I$11+СВЦЭМ!$D$10+'СЕТ СН'!$I$6-'СЕТ СН'!$I$23</f>
        <v>2492.3934709100004</v>
      </c>
      <c r="N132" s="36">
        <f>SUMIFS(СВЦЭМ!$D$39:$D$782,СВЦЭМ!$A$39:$A$782,$A132,СВЦЭМ!$B$39:$B$782,N$119)+'СЕТ СН'!$I$11+СВЦЭМ!$D$10+'СЕТ СН'!$I$6-'СЕТ СН'!$I$23</f>
        <v>2525.49454737</v>
      </c>
      <c r="O132" s="36">
        <f>SUMIFS(СВЦЭМ!$D$39:$D$782,СВЦЭМ!$A$39:$A$782,$A132,СВЦЭМ!$B$39:$B$782,O$119)+'СЕТ СН'!$I$11+СВЦЭМ!$D$10+'СЕТ СН'!$I$6-'СЕТ СН'!$I$23</f>
        <v>2551.0206902</v>
      </c>
      <c r="P132" s="36">
        <f>SUMIFS(СВЦЭМ!$D$39:$D$782,СВЦЭМ!$A$39:$A$782,$A132,СВЦЭМ!$B$39:$B$782,P$119)+'СЕТ СН'!$I$11+СВЦЭМ!$D$10+'СЕТ СН'!$I$6-'СЕТ СН'!$I$23</f>
        <v>2566.34574918</v>
      </c>
      <c r="Q132" s="36">
        <f>SUMIFS(СВЦЭМ!$D$39:$D$782,СВЦЭМ!$A$39:$A$782,$A132,СВЦЭМ!$B$39:$B$782,Q$119)+'СЕТ СН'!$I$11+СВЦЭМ!$D$10+'СЕТ СН'!$I$6-'СЕТ СН'!$I$23</f>
        <v>2588.1555137800001</v>
      </c>
      <c r="R132" s="36">
        <f>SUMIFS(СВЦЭМ!$D$39:$D$782,СВЦЭМ!$A$39:$A$782,$A132,СВЦЭМ!$B$39:$B$782,R$119)+'СЕТ СН'!$I$11+СВЦЭМ!$D$10+'СЕТ СН'!$I$6-'СЕТ СН'!$I$23</f>
        <v>2588.0253578400002</v>
      </c>
      <c r="S132" s="36">
        <f>SUMIFS(СВЦЭМ!$D$39:$D$782,СВЦЭМ!$A$39:$A$782,$A132,СВЦЭМ!$B$39:$B$782,S$119)+'СЕТ СН'!$I$11+СВЦЭМ!$D$10+'СЕТ СН'!$I$6-'СЕТ СН'!$I$23</f>
        <v>2560.5333864900003</v>
      </c>
      <c r="T132" s="36">
        <f>SUMIFS(СВЦЭМ!$D$39:$D$782,СВЦЭМ!$A$39:$A$782,$A132,СВЦЭМ!$B$39:$B$782,T$119)+'СЕТ СН'!$I$11+СВЦЭМ!$D$10+'СЕТ СН'!$I$6-'СЕТ СН'!$I$23</f>
        <v>2533.7772030400001</v>
      </c>
      <c r="U132" s="36">
        <f>SUMIFS(СВЦЭМ!$D$39:$D$782,СВЦЭМ!$A$39:$A$782,$A132,СВЦЭМ!$B$39:$B$782,U$119)+'СЕТ СН'!$I$11+СВЦЭМ!$D$10+'СЕТ СН'!$I$6-'СЕТ СН'!$I$23</f>
        <v>2427.2200865100003</v>
      </c>
      <c r="V132" s="36">
        <f>SUMIFS(СВЦЭМ!$D$39:$D$782,СВЦЭМ!$A$39:$A$782,$A132,СВЦЭМ!$B$39:$B$782,V$119)+'СЕТ СН'!$I$11+СВЦЭМ!$D$10+'СЕТ СН'!$I$6-'СЕТ СН'!$I$23</f>
        <v>2436.8963873700004</v>
      </c>
      <c r="W132" s="36">
        <f>SUMIFS(СВЦЭМ!$D$39:$D$782,СВЦЭМ!$A$39:$A$782,$A132,СВЦЭМ!$B$39:$B$782,W$119)+'СЕТ СН'!$I$11+СВЦЭМ!$D$10+'СЕТ СН'!$I$6-'СЕТ СН'!$I$23</f>
        <v>2432.43354783</v>
      </c>
      <c r="X132" s="36">
        <f>SUMIFS(СВЦЭМ!$D$39:$D$782,СВЦЭМ!$A$39:$A$782,$A132,СВЦЭМ!$B$39:$B$782,X$119)+'СЕТ СН'!$I$11+СВЦЭМ!$D$10+'СЕТ СН'!$I$6-'СЕТ СН'!$I$23</f>
        <v>2481.1705506899998</v>
      </c>
      <c r="Y132" s="36">
        <f>SUMIFS(СВЦЭМ!$D$39:$D$782,СВЦЭМ!$A$39:$A$782,$A132,СВЦЭМ!$B$39:$B$782,Y$119)+'СЕТ СН'!$I$11+СВЦЭМ!$D$10+'СЕТ СН'!$I$6-'СЕТ СН'!$I$23</f>
        <v>2485.3221996500001</v>
      </c>
    </row>
    <row r="133" spans="1:25" ht="15.75" x14ac:dyDescent="0.2">
      <c r="A133" s="35">
        <f t="shared" si="3"/>
        <v>45060</v>
      </c>
      <c r="B133" s="36">
        <f>SUMIFS(СВЦЭМ!$D$39:$D$782,СВЦЭМ!$A$39:$A$782,$A133,СВЦЭМ!$B$39:$B$782,B$119)+'СЕТ СН'!$I$11+СВЦЭМ!$D$10+'СЕТ СН'!$I$6-'СЕТ СН'!$I$23</f>
        <v>2552.2182377099998</v>
      </c>
      <c r="C133" s="36">
        <f>SUMIFS(СВЦЭМ!$D$39:$D$782,СВЦЭМ!$A$39:$A$782,$A133,СВЦЭМ!$B$39:$B$782,C$119)+'СЕТ СН'!$I$11+СВЦЭМ!$D$10+'СЕТ СН'!$I$6-'СЕТ СН'!$I$23</f>
        <v>2634.66379697</v>
      </c>
      <c r="D133" s="36">
        <f>SUMIFS(СВЦЭМ!$D$39:$D$782,СВЦЭМ!$A$39:$A$782,$A133,СВЦЭМ!$B$39:$B$782,D$119)+'СЕТ СН'!$I$11+СВЦЭМ!$D$10+'СЕТ СН'!$I$6-'СЕТ СН'!$I$23</f>
        <v>2702.3171951100003</v>
      </c>
      <c r="E133" s="36">
        <f>SUMIFS(СВЦЭМ!$D$39:$D$782,СВЦЭМ!$A$39:$A$782,$A133,СВЦЭМ!$B$39:$B$782,E$119)+'СЕТ СН'!$I$11+СВЦЭМ!$D$10+'СЕТ СН'!$I$6-'СЕТ СН'!$I$23</f>
        <v>2694.7828008200004</v>
      </c>
      <c r="F133" s="36">
        <f>SUMIFS(СВЦЭМ!$D$39:$D$782,СВЦЭМ!$A$39:$A$782,$A133,СВЦЭМ!$B$39:$B$782,F$119)+'СЕТ СН'!$I$11+СВЦЭМ!$D$10+'СЕТ СН'!$I$6-'СЕТ СН'!$I$23</f>
        <v>2704.3465004200002</v>
      </c>
      <c r="G133" s="36">
        <f>SUMIFS(СВЦЭМ!$D$39:$D$782,СВЦЭМ!$A$39:$A$782,$A133,СВЦЭМ!$B$39:$B$782,G$119)+'СЕТ СН'!$I$11+СВЦЭМ!$D$10+'СЕТ СН'!$I$6-'СЕТ СН'!$I$23</f>
        <v>2692.29658113</v>
      </c>
      <c r="H133" s="36">
        <f>SUMIFS(СВЦЭМ!$D$39:$D$782,СВЦЭМ!$A$39:$A$782,$A133,СВЦЭМ!$B$39:$B$782,H$119)+'СЕТ СН'!$I$11+СВЦЭМ!$D$10+'СЕТ СН'!$I$6-'СЕТ СН'!$I$23</f>
        <v>2692.0530343099999</v>
      </c>
      <c r="I133" s="36">
        <f>SUMIFS(СВЦЭМ!$D$39:$D$782,СВЦЭМ!$A$39:$A$782,$A133,СВЦЭМ!$B$39:$B$782,I$119)+'СЕТ СН'!$I$11+СВЦЭМ!$D$10+'СЕТ СН'!$I$6-'СЕТ СН'!$I$23</f>
        <v>2641.1036677100001</v>
      </c>
      <c r="J133" s="36">
        <f>SUMIFS(СВЦЭМ!$D$39:$D$782,СВЦЭМ!$A$39:$A$782,$A133,СВЦЭМ!$B$39:$B$782,J$119)+'СЕТ СН'!$I$11+СВЦЭМ!$D$10+'СЕТ СН'!$I$6-'СЕТ СН'!$I$23</f>
        <v>2562.1945424200003</v>
      </c>
      <c r="K133" s="36">
        <f>SUMIFS(СВЦЭМ!$D$39:$D$782,СВЦЭМ!$A$39:$A$782,$A133,СВЦЭМ!$B$39:$B$782,K$119)+'СЕТ СН'!$I$11+СВЦЭМ!$D$10+'СЕТ СН'!$I$6-'СЕТ СН'!$I$23</f>
        <v>2490.5789837800003</v>
      </c>
      <c r="L133" s="36">
        <f>SUMIFS(СВЦЭМ!$D$39:$D$782,СВЦЭМ!$A$39:$A$782,$A133,СВЦЭМ!$B$39:$B$782,L$119)+'СЕТ СН'!$I$11+СВЦЭМ!$D$10+'СЕТ СН'!$I$6-'СЕТ СН'!$I$23</f>
        <v>2463.4178100500003</v>
      </c>
      <c r="M133" s="36">
        <f>SUMIFS(СВЦЭМ!$D$39:$D$782,СВЦЭМ!$A$39:$A$782,$A133,СВЦЭМ!$B$39:$B$782,M$119)+'СЕТ СН'!$I$11+СВЦЭМ!$D$10+'СЕТ СН'!$I$6-'СЕТ СН'!$I$23</f>
        <v>2453.7118952300002</v>
      </c>
      <c r="N133" s="36">
        <f>SUMIFS(СВЦЭМ!$D$39:$D$782,СВЦЭМ!$A$39:$A$782,$A133,СВЦЭМ!$B$39:$B$782,N$119)+'СЕТ СН'!$I$11+СВЦЭМ!$D$10+'СЕТ СН'!$I$6-'СЕТ СН'!$I$23</f>
        <v>2475.6072691099998</v>
      </c>
      <c r="O133" s="36">
        <f>SUMIFS(СВЦЭМ!$D$39:$D$782,СВЦЭМ!$A$39:$A$782,$A133,СВЦЭМ!$B$39:$B$782,O$119)+'СЕТ СН'!$I$11+СВЦЭМ!$D$10+'СЕТ СН'!$I$6-'СЕТ СН'!$I$23</f>
        <v>2507.3624671699999</v>
      </c>
      <c r="P133" s="36">
        <f>SUMIFS(СВЦЭМ!$D$39:$D$782,СВЦЭМ!$A$39:$A$782,$A133,СВЦЭМ!$B$39:$B$782,P$119)+'СЕТ СН'!$I$11+СВЦЭМ!$D$10+'СЕТ СН'!$I$6-'СЕТ СН'!$I$23</f>
        <v>2522.5990270800003</v>
      </c>
      <c r="Q133" s="36">
        <f>SUMIFS(СВЦЭМ!$D$39:$D$782,СВЦЭМ!$A$39:$A$782,$A133,СВЦЭМ!$B$39:$B$782,Q$119)+'СЕТ СН'!$I$11+СВЦЭМ!$D$10+'СЕТ СН'!$I$6-'СЕТ СН'!$I$23</f>
        <v>2541.1838942000004</v>
      </c>
      <c r="R133" s="36">
        <f>SUMIFS(СВЦЭМ!$D$39:$D$782,СВЦЭМ!$A$39:$A$782,$A133,СВЦЭМ!$B$39:$B$782,R$119)+'СЕТ СН'!$I$11+СВЦЭМ!$D$10+'СЕТ СН'!$I$6-'СЕТ СН'!$I$23</f>
        <v>2522.5868559</v>
      </c>
      <c r="S133" s="36">
        <f>SUMIFS(СВЦЭМ!$D$39:$D$782,СВЦЭМ!$A$39:$A$782,$A133,СВЦЭМ!$B$39:$B$782,S$119)+'СЕТ СН'!$I$11+СВЦЭМ!$D$10+'СЕТ СН'!$I$6-'СЕТ СН'!$I$23</f>
        <v>2488.9838961100004</v>
      </c>
      <c r="T133" s="36">
        <f>SUMIFS(СВЦЭМ!$D$39:$D$782,СВЦЭМ!$A$39:$A$782,$A133,СВЦЭМ!$B$39:$B$782,T$119)+'СЕТ СН'!$I$11+СВЦЭМ!$D$10+'СЕТ СН'!$I$6-'СЕТ СН'!$I$23</f>
        <v>2476.1949639499999</v>
      </c>
      <c r="U133" s="36">
        <f>SUMIFS(СВЦЭМ!$D$39:$D$782,СВЦЭМ!$A$39:$A$782,$A133,СВЦЭМ!$B$39:$B$782,U$119)+'СЕТ СН'!$I$11+СВЦЭМ!$D$10+'СЕТ СН'!$I$6-'СЕТ СН'!$I$23</f>
        <v>2448.4780966200001</v>
      </c>
      <c r="V133" s="36">
        <f>SUMIFS(СВЦЭМ!$D$39:$D$782,СВЦЭМ!$A$39:$A$782,$A133,СВЦЭМ!$B$39:$B$782,V$119)+'СЕТ СН'!$I$11+СВЦЭМ!$D$10+'СЕТ СН'!$I$6-'СЕТ СН'!$I$23</f>
        <v>2424.7070135499998</v>
      </c>
      <c r="W133" s="36">
        <f>SUMIFS(СВЦЭМ!$D$39:$D$782,СВЦЭМ!$A$39:$A$782,$A133,СВЦЭМ!$B$39:$B$782,W$119)+'СЕТ СН'!$I$11+СВЦЭМ!$D$10+'СЕТ СН'!$I$6-'СЕТ СН'!$I$23</f>
        <v>2389.93968107</v>
      </c>
      <c r="X133" s="36">
        <f>SUMIFS(СВЦЭМ!$D$39:$D$782,СВЦЭМ!$A$39:$A$782,$A133,СВЦЭМ!$B$39:$B$782,X$119)+'СЕТ СН'!$I$11+СВЦЭМ!$D$10+'СЕТ СН'!$I$6-'СЕТ СН'!$I$23</f>
        <v>2431.15322406</v>
      </c>
      <c r="Y133" s="36">
        <f>SUMIFS(СВЦЭМ!$D$39:$D$782,СВЦЭМ!$A$39:$A$782,$A133,СВЦЭМ!$B$39:$B$782,Y$119)+'СЕТ СН'!$I$11+СВЦЭМ!$D$10+'СЕТ СН'!$I$6-'СЕТ СН'!$I$23</f>
        <v>2499.4206600000002</v>
      </c>
    </row>
    <row r="134" spans="1:25" ht="15.75" x14ac:dyDescent="0.2">
      <c r="A134" s="35">
        <f t="shared" si="3"/>
        <v>45061</v>
      </c>
      <c r="B134" s="36">
        <f>SUMIFS(СВЦЭМ!$D$39:$D$782,СВЦЭМ!$A$39:$A$782,$A134,СВЦЭМ!$B$39:$B$782,B$119)+'СЕТ СН'!$I$11+СВЦЭМ!$D$10+'СЕТ СН'!$I$6-'СЕТ СН'!$I$23</f>
        <v>2589.1920288000001</v>
      </c>
      <c r="C134" s="36">
        <f>SUMIFS(СВЦЭМ!$D$39:$D$782,СВЦЭМ!$A$39:$A$782,$A134,СВЦЭМ!$B$39:$B$782,C$119)+'СЕТ СН'!$I$11+СВЦЭМ!$D$10+'СЕТ СН'!$I$6-'СЕТ СН'!$I$23</f>
        <v>2658.4540582099999</v>
      </c>
      <c r="D134" s="36">
        <f>SUMIFS(СВЦЭМ!$D$39:$D$782,СВЦЭМ!$A$39:$A$782,$A134,СВЦЭМ!$B$39:$B$782,D$119)+'СЕТ СН'!$I$11+СВЦЭМ!$D$10+'СЕТ СН'!$I$6-'СЕТ СН'!$I$23</f>
        <v>2749.1334133600003</v>
      </c>
      <c r="E134" s="36">
        <f>SUMIFS(СВЦЭМ!$D$39:$D$782,СВЦЭМ!$A$39:$A$782,$A134,СВЦЭМ!$B$39:$B$782,E$119)+'СЕТ СН'!$I$11+СВЦЭМ!$D$10+'СЕТ СН'!$I$6-'СЕТ СН'!$I$23</f>
        <v>2747.0952004600003</v>
      </c>
      <c r="F134" s="36">
        <f>SUMIFS(СВЦЭМ!$D$39:$D$782,СВЦЭМ!$A$39:$A$782,$A134,СВЦЭМ!$B$39:$B$782,F$119)+'СЕТ СН'!$I$11+СВЦЭМ!$D$10+'СЕТ СН'!$I$6-'СЕТ СН'!$I$23</f>
        <v>2732.3894494100005</v>
      </c>
      <c r="G134" s="36">
        <f>SUMIFS(СВЦЭМ!$D$39:$D$782,СВЦЭМ!$A$39:$A$782,$A134,СВЦЭМ!$B$39:$B$782,G$119)+'СЕТ СН'!$I$11+СВЦЭМ!$D$10+'СЕТ СН'!$I$6-'СЕТ СН'!$I$23</f>
        <v>2697.6274404400001</v>
      </c>
      <c r="H134" s="36">
        <f>SUMIFS(СВЦЭМ!$D$39:$D$782,СВЦЭМ!$A$39:$A$782,$A134,СВЦЭМ!$B$39:$B$782,H$119)+'СЕТ СН'!$I$11+СВЦЭМ!$D$10+'СЕТ СН'!$I$6-'СЕТ СН'!$I$23</f>
        <v>2644.8635509300002</v>
      </c>
      <c r="I134" s="36">
        <f>SUMIFS(СВЦЭМ!$D$39:$D$782,СВЦЭМ!$A$39:$A$782,$A134,СВЦЭМ!$B$39:$B$782,I$119)+'СЕТ СН'!$I$11+СВЦЭМ!$D$10+'СЕТ СН'!$I$6-'СЕТ СН'!$I$23</f>
        <v>2591.14084138</v>
      </c>
      <c r="J134" s="36">
        <f>SUMIFS(СВЦЭМ!$D$39:$D$782,СВЦЭМ!$A$39:$A$782,$A134,СВЦЭМ!$B$39:$B$782,J$119)+'СЕТ СН'!$I$11+СВЦЭМ!$D$10+'СЕТ СН'!$I$6-'СЕТ СН'!$I$23</f>
        <v>2519.1513119600004</v>
      </c>
      <c r="K134" s="36">
        <f>SUMIFS(СВЦЭМ!$D$39:$D$782,СВЦЭМ!$A$39:$A$782,$A134,СВЦЭМ!$B$39:$B$782,K$119)+'СЕТ СН'!$I$11+СВЦЭМ!$D$10+'СЕТ СН'!$I$6-'СЕТ СН'!$I$23</f>
        <v>2501.6109719800002</v>
      </c>
      <c r="L134" s="36">
        <f>SUMIFS(СВЦЭМ!$D$39:$D$782,СВЦЭМ!$A$39:$A$782,$A134,СВЦЭМ!$B$39:$B$782,L$119)+'СЕТ СН'!$I$11+СВЦЭМ!$D$10+'СЕТ СН'!$I$6-'СЕТ СН'!$I$23</f>
        <v>2489.3618766</v>
      </c>
      <c r="M134" s="36">
        <f>SUMIFS(СВЦЭМ!$D$39:$D$782,СВЦЭМ!$A$39:$A$782,$A134,СВЦЭМ!$B$39:$B$782,M$119)+'СЕТ СН'!$I$11+СВЦЭМ!$D$10+'СЕТ СН'!$I$6-'СЕТ СН'!$I$23</f>
        <v>2483.9603981800001</v>
      </c>
      <c r="N134" s="36">
        <f>SUMIFS(СВЦЭМ!$D$39:$D$782,СВЦЭМ!$A$39:$A$782,$A134,СВЦЭМ!$B$39:$B$782,N$119)+'СЕТ СН'!$I$11+СВЦЭМ!$D$10+'СЕТ СН'!$I$6-'СЕТ СН'!$I$23</f>
        <v>2545.9602771600003</v>
      </c>
      <c r="O134" s="36">
        <f>SUMIFS(СВЦЭМ!$D$39:$D$782,СВЦЭМ!$A$39:$A$782,$A134,СВЦЭМ!$B$39:$B$782,O$119)+'СЕТ СН'!$I$11+СВЦЭМ!$D$10+'СЕТ СН'!$I$6-'СЕТ СН'!$I$23</f>
        <v>2546.81226204</v>
      </c>
      <c r="P134" s="36">
        <f>SUMIFS(СВЦЭМ!$D$39:$D$782,СВЦЭМ!$A$39:$A$782,$A134,СВЦЭМ!$B$39:$B$782,P$119)+'СЕТ СН'!$I$11+СВЦЭМ!$D$10+'СЕТ СН'!$I$6-'СЕТ СН'!$I$23</f>
        <v>2537.4441066500003</v>
      </c>
      <c r="Q134" s="36">
        <f>SUMIFS(СВЦЭМ!$D$39:$D$782,СВЦЭМ!$A$39:$A$782,$A134,СВЦЭМ!$B$39:$B$782,Q$119)+'СЕТ СН'!$I$11+СВЦЭМ!$D$10+'СЕТ СН'!$I$6-'СЕТ СН'!$I$23</f>
        <v>2537.7172045799998</v>
      </c>
      <c r="R134" s="36">
        <f>SUMIFS(СВЦЭМ!$D$39:$D$782,СВЦЭМ!$A$39:$A$782,$A134,СВЦЭМ!$B$39:$B$782,R$119)+'СЕТ СН'!$I$11+СВЦЭМ!$D$10+'СЕТ СН'!$I$6-'СЕТ СН'!$I$23</f>
        <v>2557.8338824800003</v>
      </c>
      <c r="S134" s="36">
        <f>SUMIFS(СВЦЭМ!$D$39:$D$782,СВЦЭМ!$A$39:$A$782,$A134,СВЦЭМ!$B$39:$B$782,S$119)+'СЕТ СН'!$I$11+СВЦЭМ!$D$10+'СЕТ СН'!$I$6-'СЕТ СН'!$I$23</f>
        <v>2504.22885503</v>
      </c>
      <c r="T134" s="36">
        <f>SUMIFS(СВЦЭМ!$D$39:$D$782,СВЦЭМ!$A$39:$A$782,$A134,СВЦЭМ!$B$39:$B$782,T$119)+'СЕТ СН'!$I$11+СВЦЭМ!$D$10+'СЕТ СН'!$I$6-'СЕТ СН'!$I$23</f>
        <v>2433.8390921</v>
      </c>
      <c r="U134" s="36">
        <f>SUMIFS(СВЦЭМ!$D$39:$D$782,СВЦЭМ!$A$39:$A$782,$A134,СВЦЭМ!$B$39:$B$782,U$119)+'СЕТ СН'!$I$11+СВЦЭМ!$D$10+'СЕТ СН'!$I$6-'СЕТ СН'!$I$23</f>
        <v>2384.2752003800001</v>
      </c>
      <c r="V134" s="36">
        <f>SUMIFS(СВЦЭМ!$D$39:$D$782,СВЦЭМ!$A$39:$A$782,$A134,СВЦЭМ!$B$39:$B$782,V$119)+'СЕТ СН'!$I$11+СВЦЭМ!$D$10+'СЕТ СН'!$I$6-'СЕТ СН'!$I$23</f>
        <v>2361.5992848400001</v>
      </c>
      <c r="W134" s="36">
        <f>SUMIFS(СВЦЭМ!$D$39:$D$782,СВЦЭМ!$A$39:$A$782,$A134,СВЦЭМ!$B$39:$B$782,W$119)+'СЕТ СН'!$I$11+СВЦЭМ!$D$10+'СЕТ СН'!$I$6-'СЕТ СН'!$I$23</f>
        <v>2415.3546968600003</v>
      </c>
      <c r="X134" s="36">
        <f>SUMIFS(СВЦЭМ!$D$39:$D$782,СВЦЭМ!$A$39:$A$782,$A134,СВЦЭМ!$B$39:$B$782,X$119)+'СЕТ СН'!$I$11+СВЦЭМ!$D$10+'СЕТ СН'!$I$6-'СЕТ СН'!$I$23</f>
        <v>2463.5512370300003</v>
      </c>
      <c r="Y134" s="36">
        <f>SUMIFS(СВЦЭМ!$D$39:$D$782,СВЦЭМ!$A$39:$A$782,$A134,СВЦЭМ!$B$39:$B$782,Y$119)+'СЕТ СН'!$I$11+СВЦЭМ!$D$10+'СЕТ СН'!$I$6-'СЕТ СН'!$I$23</f>
        <v>2527.6226366600004</v>
      </c>
    </row>
    <row r="135" spans="1:25" ht="15.75" x14ac:dyDescent="0.2">
      <c r="A135" s="35">
        <f t="shared" si="3"/>
        <v>45062</v>
      </c>
      <c r="B135" s="36">
        <f>SUMIFS(СВЦЭМ!$D$39:$D$782,СВЦЭМ!$A$39:$A$782,$A135,СВЦЭМ!$B$39:$B$782,B$119)+'СЕТ СН'!$I$11+СВЦЭМ!$D$10+'СЕТ СН'!$I$6-'СЕТ СН'!$I$23</f>
        <v>2650.9991706600003</v>
      </c>
      <c r="C135" s="36">
        <f>SUMIFS(СВЦЭМ!$D$39:$D$782,СВЦЭМ!$A$39:$A$782,$A135,СВЦЭМ!$B$39:$B$782,C$119)+'СЕТ СН'!$I$11+СВЦЭМ!$D$10+'СЕТ СН'!$I$6-'СЕТ СН'!$I$23</f>
        <v>2686.12327555</v>
      </c>
      <c r="D135" s="36">
        <f>SUMIFS(СВЦЭМ!$D$39:$D$782,СВЦЭМ!$A$39:$A$782,$A135,СВЦЭМ!$B$39:$B$782,D$119)+'СЕТ СН'!$I$11+СВЦЭМ!$D$10+'СЕТ СН'!$I$6-'СЕТ СН'!$I$23</f>
        <v>2706.9547354300003</v>
      </c>
      <c r="E135" s="36">
        <f>SUMIFS(СВЦЭМ!$D$39:$D$782,СВЦЭМ!$A$39:$A$782,$A135,СВЦЭМ!$B$39:$B$782,E$119)+'СЕТ СН'!$I$11+СВЦЭМ!$D$10+'СЕТ СН'!$I$6-'СЕТ СН'!$I$23</f>
        <v>2686.1015874000004</v>
      </c>
      <c r="F135" s="36">
        <f>SUMIFS(СВЦЭМ!$D$39:$D$782,СВЦЭМ!$A$39:$A$782,$A135,СВЦЭМ!$B$39:$B$782,F$119)+'СЕТ СН'!$I$11+СВЦЭМ!$D$10+'СЕТ СН'!$I$6-'СЕТ СН'!$I$23</f>
        <v>2685.6551077300001</v>
      </c>
      <c r="G135" s="36">
        <f>SUMIFS(СВЦЭМ!$D$39:$D$782,СВЦЭМ!$A$39:$A$782,$A135,СВЦЭМ!$B$39:$B$782,G$119)+'СЕТ СН'!$I$11+СВЦЭМ!$D$10+'СЕТ СН'!$I$6-'СЕТ СН'!$I$23</f>
        <v>2692.5795053900001</v>
      </c>
      <c r="H135" s="36">
        <f>SUMIFS(СВЦЭМ!$D$39:$D$782,СВЦЭМ!$A$39:$A$782,$A135,СВЦЭМ!$B$39:$B$782,H$119)+'СЕТ СН'!$I$11+СВЦЭМ!$D$10+'СЕТ СН'!$I$6-'СЕТ СН'!$I$23</f>
        <v>2567.0991092200002</v>
      </c>
      <c r="I135" s="36">
        <f>SUMIFS(СВЦЭМ!$D$39:$D$782,СВЦЭМ!$A$39:$A$782,$A135,СВЦЭМ!$B$39:$B$782,I$119)+'СЕТ СН'!$I$11+СВЦЭМ!$D$10+'СЕТ СН'!$I$6-'СЕТ СН'!$I$23</f>
        <v>2553.4078641100004</v>
      </c>
      <c r="J135" s="36">
        <f>SUMIFS(СВЦЭМ!$D$39:$D$782,СВЦЭМ!$A$39:$A$782,$A135,СВЦЭМ!$B$39:$B$782,J$119)+'СЕТ СН'!$I$11+СВЦЭМ!$D$10+'СЕТ СН'!$I$6-'СЕТ СН'!$I$23</f>
        <v>2463.5466146600002</v>
      </c>
      <c r="K135" s="36">
        <f>SUMIFS(СВЦЭМ!$D$39:$D$782,СВЦЭМ!$A$39:$A$782,$A135,СВЦЭМ!$B$39:$B$782,K$119)+'СЕТ СН'!$I$11+СВЦЭМ!$D$10+'СЕТ СН'!$I$6-'СЕТ СН'!$I$23</f>
        <v>2457.7092306100003</v>
      </c>
      <c r="L135" s="36">
        <f>SUMIFS(СВЦЭМ!$D$39:$D$782,СВЦЭМ!$A$39:$A$782,$A135,СВЦЭМ!$B$39:$B$782,L$119)+'СЕТ СН'!$I$11+СВЦЭМ!$D$10+'СЕТ СН'!$I$6-'СЕТ СН'!$I$23</f>
        <v>2462.8510873900004</v>
      </c>
      <c r="M135" s="36">
        <f>SUMIFS(СВЦЭМ!$D$39:$D$782,СВЦЭМ!$A$39:$A$782,$A135,СВЦЭМ!$B$39:$B$782,M$119)+'СЕТ СН'!$I$11+СВЦЭМ!$D$10+'СЕТ СН'!$I$6-'СЕТ СН'!$I$23</f>
        <v>2488.5705331099998</v>
      </c>
      <c r="N135" s="36">
        <f>SUMIFS(СВЦЭМ!$D$39:$D$782,СВЦЭМ!$A$39:$A$782,$A135,СВЦЭМ!$B$39:$B$782,N$119)+'СЕТ СН'!$I$11+СВЦЭМ!$D$10+'СЕТ СН'!$I$6-'СЕТ СН'!$I$23</f>
        <v>2528.8394521199998</v>
      </c>
      <c r="O135" s="36">
        <f>SUMIFS(СВЦЭМ!$D$39:$D$782,СВЦЭМ!$A$39:$A$782,$A135,СВЦЭМ!$B$39:$B$782,O$119)+'СЕТ СН'!$I$11+СВЦЭМ!$D$10+'СЕТ СН'!$I$6-'СЕТ СН'!$I$23</f>
        <v>2543.8258193600004</v>
      </c>
      <c r="P135" s="36">
        <f>SUMIFS(СВЦЭМ!$D$39:$D$782,СВЦЭМ!$A$39:$A$782,$A135,СВЦЭМ!$B$39:$B$782,P$119)+'СЕТ СН'!$I$11+СВЦЭМ!$D$10+'СЕТ СН'!$I$6-'СЕТ СН'!$I$23</f>
        <v>2551.4967723700001</v>
      </c>
      <c r="Q135" s="36">
        <f>SUMIFS(СВЦЭМ!$D$39:$D$782,СВЦЭМ!$A$39:$A$782,$A135,СВЦЭМ!$B$39:$B$782,Q$119)+'СЕТ СН'!$I$11+СВЦЭМ!$D$10+'СЕТ СН'!$I$6-'СЕТ СН'!$I$23</f>
        <v>2541.34854868</v>
      </c>
      <c r="R135" s="36">
        <f>SUMIFS(СВЦЭМ!$D$39:$D$782,СВЦЭМ!$A$39:$A$782,$A135,СВЦЭМ!$B$39:$B$782,R$119)+'СЕТ СН'!$I$11+СВЦЭМ!$D$10+'СЕТ СН'!$I$6-'СЕТ СН'!$I$23</f>
        <v>2497.8899179500004</v>
      </c>
      <c r="S135" s="36">
        <f>SUMIFS(СВЦЭМ!$D$39:$D$782,СВЦЭМ!$A$39:$A$782,$A135,СВЦЭМ!$B$39:$B$782,S$119)+'СЕТ СН'!$I$11+СВЦЭМ!$D$10+'СЕТ СН'!$I$6-'СЕТ СН'!$I$23</f>
        <v>2465.3485744600002</v>
      </c>
      <c r="T135" s="36">
        <f>SUMIFS(СВЦЭМ!$D$39:$D$782,СВЦЭМ!$A$39:$A$782,$A135,СВЦЭМ!$B$39:$B$782,T$119)+'СЕТ СН'!$I$11+СВЦЭМ!$D$10+'СЕТ СН'!$I$6-'СЕТ СН'!$I$23</f>
        <v>2354.1055866900001</v>
      </c>
      <c r="U135" s="36">
        <f>SUMIFS(СВЦЭМ!$D$39:$D$782,СВЦЭМ!$A$39:$A$782,$A135,СВЦЭМ!$B$39:$B$782,U$119)+'СЕТ СН'!$I$11+СВЦЭМ!$D$10+'СЕТ СН'!$I$6-'СЕТ СН'!$I$23</f>
        <v>2277.5361681800005</v>
      </c>
      <c r="V135" s="36">
        <f>SUMIFS(СВЦЭМ!$D$39:$D$782,СВЦЭМ!$A$39:$A$782,$A135,СВЦЭМ!$B$39:$B$782,V$119)+'СЕТ СН'!$I$11+СВЦЭМ!$D$10+'СЕТ СН'!$I$6-'СЕТ СН'!$I$23</f>
        <v>2284.4588610800001</v>
      </c>
      <c r="W135" s="36">
        <f>SUMIFS(СВЦЭМ!$D$39:$D$782,СВЦЭМ!$A$39:$A$782,$A135,СВЦЭМ!$B$39:$B$782,W$119)+'СЕТ СН'!$I$11+СВЦЭМ!$D$10+'СЕТ СН'!$I$6-'СЕТ СН'!$I$23</f>
        <v>2341.2380441700002</v>
      </c>
      <c r="X135" s="36">
        <f>SUMIFS(СВЦЭМ!$D$39:$D$782,СВЦЭМ!$A$39:$A$782,$A135,СВЦЭМ!$B$39:$B$782,X$119)+'СЕТ СН'!$I$11+СВЦЭМ!$D$10+'СЕТ СН'!$I$6-'СЕТ СН'!$I$23</f>
        <v>2390.1274749499999</v>
      </c>
      <c r="Y135" s="36">
        <f>SUMIFS(СВЦЭМ!$D$39:$D$782,СВЦЭМ!$A$39:$A$782,$A135,СВЦЭМ!$B$39:$B$782,Y$119)+'СЕТ СН'!$I$11+СВЦЭМ!$D$10+'СЕТ СН'!$I$6-'СЕТ СН'!$I$23</f>
        <v>2484.0557675800001</v>
      </c>
    </row>
    <row r="136" spans="1:25" ht="15.75" x14ac:dyDescent="0.2">
      <c r="A136" s="35">
        <f t="shared" si="3"/>
        <v>45063</v>
      </c>
      <c r="B136" s="36">
        <f>SUMIFS(СВЦЭМ!$D$39:$D$782,СВЦЭМ!$A$39:$A$782,$A136,СВЦЭМ!$B$39:$B$782,B$119)+'СЕТ СН'!$I$11+СВЦЭМ!$D$10+'СЕТ СН'!$I$6-'СЕТ СН'!$I$23</f>
        <v>2556.9118450400001</v>
      </c>
      <c r="C136" s="36">
        <f>SUMIFS(СВЦЭМ!$D$39:$D$782,СВЦЭМ!$A$39:$A$782,$A136,СВЦЭМ!$B$39:$B$782,C$119)+'СЕТ СН'!$I$11+СВЦЭМ!$D$10+'СЕТ СН'!$I$6-'СЕТ СН'!$I$23</f>
        <v>2655.9806211100004</v>
      </c>
      <c r="D136" s="36">
        <f>SUMIFS(СВЦЭМ!$D$39:$D$782,СВЦЭМ!$A$39:$A$782,$A136,СВЦЭМ!$B$39:$B$782,D$119)+'СЕТ СН'!$I$11+СВЦЭМ!$D$10+'СЕТ СН'!$I$6-'СЕТ СН'!$I$23</f>
        <v>2633.7232000100003</v>
      </c>
      <c r="E136" s="36">
        <f>SUMIFS(СВЦЭМ!$D$39:$D$782,СВЦЭМ!$A$39:$A$782,$A136,СВЦЭМ!$B$39:$B$782,E$119)+'СЕТ СН'!$I$11+СВЦЭМ!$D$10+'СЕТ СН'!$I$6-'СЕТ СН'!$I$23</f>
        <v>2718.6516929099998</v>
      </c>
      <c r="F136" s="36">
        <f>SUMIFS(СВЦЭМ!$D$39:$D$782,СВЦЭМ!$A$39:$A$782,$A136,СВЦЭМ!$B$39:$B$782,F$119)+'СЕТ СН'!$I$11+СВЦЭМ!$D$10+'СЕТ СН'!$I$6-'СЕТ СН'!$I$23</f>
        <v>2717.8093730999999</v>
      </c>
      <c r="G136" s="36">
        <f>SUMIFS(СВЦЭМ!$D$39:$D$782,СВЦЭМ!$A$39:$A$782,$A136,СВЦЭМ!$B$39:$B$782,G$119)+'СЕТ СН'!$I$11+СВЦЭМ!$D$10+'СЕТ СН'!$I$6-'СЕТ СН'!$I$23</f>
        <v>2634.7076276100001</v>
      </c>
      <c r="H136" s="36">
        <f>SUMIFS(СВЦЭМ!$D$39:$D$782,СВЦЭМ!$A$39:$A$782,$A136,СВЦЭМ!$B$39:$B$782,H$119)+'СЕТ СН'!$I$11+СВЦЭМ!$D$10+'СЕТ СН'!$I$6-'СЕТ СН'!$I$23</f>
        <v>2591.1102972200001</v>
      </c>
      <c r="I136" s="36">
        <f>SUMIFS(СВЦЭМ!$D$39:$D$782,СВЦЭМ!$A$39:$A$782,$A136,СВЦЭМ!$B$39:$B$782,I$119)+'СЕТ СН'!$I$11+СВЦЭМ!$D$10+'СЕТ СН'!$I$6-'СЕТ СН'!$I$23</f>
        <v>2528.5263166900004</v>
      </c>
      <c r="J136" s="36">
        <f>SUMIFS(СВЦЭМ!$D$39:$D$782,СВЦЭМ!$A$39:$A$782,$A136,СВЦЭМ!$B$39:$B$782,J$119)+'СЕТ СН'!$I$11+СВЦЭМ!$D$10+'СЕТ СН'!$I$6-'СЕТ СН'!$I$23</f>
        <v>2500.22107478</v>
      </c>
      <c r="K136" s="36">
        <f>SUMIFS(СВЦЭМ!$D$39:$D$782,СВЦЭМ!$A$39:$A$782,$A136,СВЦЭМ!$B$39:$B$782,K$119)+'СЕТ СН'!$I$11+СВЦЭМ!$D$10+'СЕТ СН'!$I$6-'СЕТ СН'!$I$23</f>
        <v>2474.1602490499999</v>
      </c>
      <c r="L136" s="36">
        <f>SUMIFS(СВЦЭМ!$D$39:$D$782,СВЦЭМ!$A$39:$A$782,$A136,СВЦЭМ!$B$39:$B$782,L$119)+'СЕТ СН'!$I$11+СВЦЭМ!$D$10+'СЕТ СН'!$I$6-'СЕТ СН'!$I$23</f>
        <v>2463.5638007300004</v>
      </c>
      <c r="M136" s="36">
        <f>SUMIFS(СВЦЭМ!$D$39:$D$782,СВЦЭМ!$A$39:$A$782,$A136,СВЦЭМ!$B$39:$B$782,M$119)+'СЕТ СН'!$I$11+СВЦЭМ!$D$10+'СЕТ СН'!$I$6-'СЕТ СН'!$I$23</f>
        <v>2493.8081277600004</v>
      </c>
      <c r="N136" s="36">
        <f>SUMIFS(СВЦЭМ!$D$39:$D$782,СВЦЭМ!$A$39:$A$782,$A136,СВЦЭМ!$B$39:$B$782,N$119)+'СЕТ СН'!$I$11+СВЦЭМ!$D$10+'СЕТ СН'!$I$6-'СЕТ СН'!$I$23</f>
        <v>2586.9954915200001</v>
      </c>
      <c r="O136" s="36">
        <f>SUMIFS(СВЦЭМ!$D$39:$D$782,СВЦЭМ!$A$39:$A$782,$A136,СВЦЭМ!$B$39:$B$782,O$119)+'СЕТ СН'!$I$11+СВЦЭМ!$D$10+'СЕТ СН'!$I$6-'СЕТ СН'!$I$23</f>
        <v>2552.4363739500004</v>
      </c>
      <c r="P136" s="36">
        <f>SUMIFS(СВЦЭМ!$D$39:$D$782,СВЦЭМ!$A$39:$A$782,$A136,СВЦЭМ!$B$39:$B$782,P$119)+'СЕТ СН'!$I$11+СВЦЭМ!$D$10+'СЕТ СН'!$I$6-'СЕТ СН'!$I$23</f>
        <v>2560.6048287600001</v>
      </c>
      <c r="Q136" s="36">
        <f>SUMIFS(СВЦЭМ!$D$39:$D$782,СВЦЭМ!$A$39:$A$782,$A136,СВЦЭМ!$B$39:$B$782,Q$119)+'СЕТ СН'!$I$11+СВЦЭМ!$D$10+'СЕТ СН'!$I$6-'СЕТ СН'!$I$23</f>
        <v>2635.42188824</v>
      </c>
      <c r="R136" s="36">
        <f>SUMIFS(СВЦЭМ!$D$39:$D$782,СВЦЭМ!$A$39:$A$782,$A136,СВЦЭМ!$B$39:$B$782,R$119)+'СЕТ СН'!$I$11+СВЦЭМ!$D$10+'СЕТ СН'!$I$6-'СЕТ СН'!$I$23</f>
        <v>2572.1329982100001</v>
      </c>
      <c r="S136" s="36">
        <f>SUMIFS(СВЦЭМ!$D$39:$D$782,СВЦЭМ!$A$39:$A$782,$A136,СВЦЭМ!$B$39:$B$782,S$119)+'СЕТ СН'!$I$11+СВЦЭМ!$D$10+'СЕТ СН'!$I$6-'СЕТ СН'!$I$23</f>
        <v>2522.2590058200003</v>
      </c>
      <c r="T136" s="36">
        <f>SUMIFS(СВЦЭМ!$D$39:$D$782,СВЦЭМ!$A$39:$A$782,$A136,СВЦЭМ!$B$39:$B$782,T$119)+'СЕТ СН'!$I$11+СВЦЭМ!$D$10+'СЕТ СН'!$I$6-'СЕТ СН'!$I$23</f>
        <v>2462.1155808900003</v>
      </c>
      <c r="U136" s="36">
        <f>SUMIFS(СВЦЭМ!$D$39:$D$782,СВЦЭМ!$A$39:$A$782,$A136,СВЦЭМ!$B$39:$B$782,U$119)+'СЕТ СН'!$I$11+СВЦЭМ!$D$10+'СЕТ СН'!$I$6-'СЕТ СН'!$I$23</f>
        <v>2430.3054931500001</v>
      </c>
      <c r="V136" s="36">
        <f>SUMIFS(СВЦЭМ!$D$39:$D$782,СВЦЭМ!$A$39:$A$782,$A136,СВЦЭМ!$B$39:$B$782,V$119)+'СЕТ СН'!$I$11+СВЦЭМ!$D$10+'СЕТ СН'!$I$6-'СЕТ СН'!$I$23</f>
        <v>2415.52251015</v>
      </c>
      <c r="W136" s="36">
        <f>SUMIFS(СВЦЭМ!$D$39:$D$782,СВЦЭМ!$A$39:$A$782,$A136,СВЦЭМ!$B$39:$B$782,W$119)+'СЕТ СН'!$I$11+СВЦЭМ!$D$10+'СЕТ СН'!$I$6-'СЕТ СН'!$I$23</f>
        <v>2384.5891528800003</v>
      </c>
      <c r="X136" s="36">
        <f>SUMIFS(СВЦЭМ!$D$39:$D$782,СВЦЭМ!$A$39:$A$782,$A136,СВЦЭМ!$B$39:$B$782,X$119)+'СЕТ СН'!$I$11+СВЦЭМ!$D$10+'СЕТ СН'!$I$6-'СЕТ СН'!$I$23</f>
        <v>2413.52680207</v>
      </c>
      <c r="Y136" s="36">
        <f>SUMIFS(СВЦЭМ!$D$39:$D$782,СВЦЭМ!$A$39:$A$782,$A136,СВЦЭМ!$B$39:$B$782,Y$119)+'СЕТ СН'!$I$11+СВЦЭМ!$D$10+'СЕТ СН'!$I$6-'СЕТ СН'!$I$23</f>
        <v>2500.9738581500001</v>
      </c>
    </row>
    <row r="137" spans="1:25" ht="15.75" x14ac:dyDescent="0.2">
      <c r="A137" s="35">
        <f t="shared" si="3"/>
        <v>45064</v>
      </c>
      <c r="B137" s="36">
        <f>SUMIFS(СВЦЭМ!$D$39:$D$782,СВЦЭМ!$A$39:$A$782,$A137,СВЦЭМ!$B$39:$B$782,B$119)+'СЕТ СН'!$I$11+СВЦЭМ!$D$10+'СЕТ СН'!$I$6-'СЕТ СН'!$I$23</f>
        <v>2564.2869646700001</v>
      </c>
      <c r="C137" s="36">
        <f>SUMIFS(СВЦЭМ!$D$39:$D$782,СВЦЭМ!$A$39:$A$782,$A137,СВЦЭМ!$B$39:$B$782,C$119)+'СЕТ СН'!$I$11+СВЦЭМ!$D$10+'СЕТ СН'!$I$6-'СЕТ СН'!$I$23</f>
        <v>2643.5978244600001</v>
      </c>
      <c r="D137" s="36">
        <f>SUMIFS(СВЦЭМ!$D$39:$D$782,СВЦЭМ!$A$39:$A$782,$A137,СВЦЭМ!$B$39:$B$782,D$119)+'СЕТ СН'!$I$11+СВЦЭМ!$D$10+'СЕТ СН'!$I$6-'СЕТ СН'!$I$23</f>
        <v>2689.2579039500001</v>
      </c>
      <c r="E137" s="36">
        <f>SUMIFS(СВЦЭМ!$D$39:$D$782,СВЦЭМ!$A$39:$A$782,$A137,СВЦЭМ!$B$39:$B$782,E$119)+'СЕТ СН'!$I$11+СВЦЭМ!$D$10+'СЕТ СН'!$I$6-'СЕТ СН'!$I$23</f>
        <v>2746.3957527700004</v>
      </c>
      <c r="F137" s="36">
        <f>SUMIFS(СВЦЭМ!$D$39:$D$782,СВЦЭМ!$A$39:$A$782,$A137,СВЦЭМ!$B$39:$B$782,F$119)+'СЕТ СН'!$I$11+СВЦЭМ!$D$10+'СЕТ СН'!$I$6-'СЕТ СН'!$I$23</f>
        <v>2762.5788063300001</v>
      </c>
      <c r="G137" s="36">
        <f>SUMIFS(СВЦЭМ!$D$39:$D$782,СВЦЭМ!$A$39:$A$782,$A137,СВЦЭМ!$B$39:$B$782,G$119)+'СЕТ СН'!$I$11+СВЦЭМ!$D$10+'СЕТ СН'!$I$6-'СЕТ СН'!$I$23</f>
        <v>2731.0302004700002</v>
      </c>
      <c r="H137" s="36">
        <f>SUMIFS(СВЦЭМ!$D$39:$D$782,СВЦЭМ!$A$39:$A$782,$A137,СВЦЭМ!$B$39:$B$782,H$119)+'СЕТ СН'!$I$11+СВЦЭМ!$D$10+'СЕТ СН'!$I$6-'СЕТ СН'!$I$23</f>
        <v>2654.3297489000001</v>
      </c>
      <c r="I137" s="36">
        <f>SUMIFS(СВЦЭМ!$D$39:$D$782,СВЦЭМ!$A$39:$A$782,$A137,СВЦЭМ!$B$39:$B$782,I$119)+'СЕТ СН'!$I$11+СВЦЭМ!$D$10+'СЕТ СН'!$I$6-'СЕТ СН'!$I$23</f>
        <v>2546.0869029100004</v>
      </c>
      <c r="J137" s="36">
        <f>SUMIFS(СВЦЭМ!$D$39:$D$782,СВЦЭМ!$A$39:$A$782,$A137,СВЦЭМ!$B$39:$B$782,J$119)+'СЕТ СН'!$I$11+СВЦЭМ!$D$10+'СЕТ СН'!$I$6-'СЕТ СН'!$I$23</f>
        <v>2478.5303756200001</v>
      </c>
      <c r="K137" s="36">
        <f>SUMIFS(СВЦЭМ!$D$39:$D$782,СВЦЭМ!$A$39:$A$782,$A137,СВЦЭМ!$B$39:$B$782,K$119)+'СЕТ СН'!$I$11+СВЦЭМ!$D$10+'СЕТ СН'!$I$6-'СЕТ СН'!$I$23</f>
        <v>2473.3468449900001</v>
      </c>
      <c r="L137" s="36">
        <f>SUMIFS(СВЦЭМ!$D$39:$D$782,СВЦЭМ!$A$39:$A$782,$A137,СВЦЭМ!$B$39:$B$782,L$119)+'СЕТ СН'!$I$11+СВЦЭМ!$D$10+'СЕТ СН'!$I$6-'СЕТ СН'!$I$23</f>
        <v>2475.6278561899999</v>
      </c>
      <c r="M137" s="36">
        <f>SUMIFS(СВЦЭМ!$D$39:$D$782,СВЦЭМ!$A$39:$A$782,$A137,СВЦЭМ!$B$39:$B$782,M$119)+'СЕТ СН'!$I$11+СВЦЭМ!$D$10+'СЕТ СН'!$I$6-'СЕТ СН'!$I$23</f>
        <v>2501.1002069800002</v>
      </c>
      <c r="N137" s="36">
        <f>SUMIFS(СВЦЭМ!$D$39:$D$782,СВЦЭМ!$A$39:$A$782,$A137,СВЦЭМ!$B$39:$B$782,N$119)+'СЕТ СН'!$I$11+СВЦЭМ!$D$10+'СЕТ СН'!$I$6-'СЕТ СН'!$I$23</f>
        <v>2545.0623126500004</v>
      </c>
      <c r="O137" s="36">
        <f>SUMIFS(СВЦЭМ!$D$39:$D$782,СВЦЭМ!$A$39:$A$782,$A137,СВЦЭМ!$B$39:$B$782,O$119)+'СЕТ СН'!$I$11+СВЦЭМ!$D$10+'СЕТ СН'!$I$6-'СЕТ СН'!$I$23</f>
        <v>2585.3457417600002</v>
      </c>
      <c r="P137" s="36">
        <f>SUMIFS(СВЦЭМ!$D$39:$D$782,СВЦЭМ!$A$39:$A$782,$A137,СВЦЭМ!$B$39:$B$782,P$119)+'СЕТ СН'!$I$11+СВЦЭМ!$D$10+'СЕТ СН'!$I$6-'СЕТ СН'!$I$23</f>
        <v>2574.88049409</v>
      </c>
      <c r="Q137" s="36">
        <f>SUMIFS(СВЦЭМ!$D$39:$D$782,СВЦЭМ!$A$39:$A$782,$A137,СВЦЭМ!$B$39:$B$782,Q$119)+'СЕТ СН'!$I$11+СВЦЭМ!$D$10+'СЕТ СН'!$I$6-'СЕТ СН'!$I$23</f>
        <v>2573.85437701</v>
      </c>
      <c r="R137" s="36">
        <f>SUMIFS(СВЦЭМ!$D$39:$D$782,СВЦЭМ!$A$39:$A$782,$A137,СВЦЭМ!$B$39:$B$782,R$119)+'СЕТ СН'!$I$11+СВЦЭМ!$D$10+'СЕТ СН'!$I$6-'СЕТ СН'!$I$23</f>
        <v>2598.2000056800002</v>
      </c>
      <c r="S137" s="36">
        <f>SUMIFS(СВЦЭМ!$D$39:$D$782,СВЦЭМ!$A$39:$A$782,$A137,СВЦЭМ!$B$39:$B$782,S$119)+'СЕТ СН'!$I$11+СВЦЭМ!$D$10+'СЕТ СН'!$I$6-'СЕТ СН'!$I$23</f>
        <v>2551.8916033900005</v>
      </c>
      <c r="T137" s="36">
        <f>SUMIFS(СВЦЭМ!$D$39:$D$782,СВЦЭМ!$A$39:$A$782,$A137,СВЦЭМ!$B$39:$B$782,T$119)+'СЕТ СН'!$I$11+СВЦЭМ!$D$10+'СЕТ СН'!$I$6-'СЕТ СН'!$I$23</f>
        <v>2508.0709323700003</v>
      </c>
      <c r="U137" s="36">
        <f>SUMIFS(СВЦЭМ!$D$39:$D$782,СВЦЭМ!$A$39:$A$782,$A137,СВЦЭМ!$B$39:$B$782,U$119)+'СЕТ СН'!$I$11+СВЦЭМ!$D$10+'СЕТ СН'!$I$6-'СЕТ СН'!$I$23</f>
        <v>2480.31128975</v>
      </c>
      <c r="V137" s="36">
        <f>SUMIFS(СВЦЭМ!$D$39:$D$782,СВЦЭМ!$A$39:$A$782,$A137,СВЦЭМ!$B$39:$B$782,V$119)+'СЕТ СН'!$I$11+СВЦЭМ!$D$10+'СЕТ СН'!$I$6-'СЕТ СН'!$I$23</f>
        <v>2450.7098628200001</v>
      </c>
      <c r="W137" s="36">
        <f>SUMIFS(СВЦЭМ!$D$39:$D$782,СВЦЭМ!$A$39:$A$782,$A137,СВЦЭМ!$B$39:$B$782,W$119)+'СЕТ СН'!$I$11+СВЦЭМ!$D$10+'СЕТ СН'!$I$6-'СЕТ СН'!$I$23</f>
        <v>2439.7515856999999</v>
      </c>
      <c r="X137" s="36">
        <f>SUMIFS(СВЦЭМ!$D$39:$D$782,СВЦЭМ!$A$39:$A$782,$A137,СВЦЭМ!$B$39:$B$782,X$119)+'СЕТ СН'!$I$11+СВЦЭМ!$D$10+'СЕТ СН'!$I$6-'СЕТ СН'!$I$23</f>
        <v>2490.4966656200004</v>
      </c>
      <c r="Y137" s="36">
        <f>SUMIFS(СВЦЭМ!$D$39:$D$782,СВЦЭМ!$A$39:$A$782,$A137,СВЦЭМ!$B$39:$B$782,Y$119)+'СЕТ СН'!$I$11+СВЦЭМ!$D$10+'СЕТ СН'!$I$6-'СЕТ СН'!$I$23</f>
        <v>2576.5136971500001</v>
      </c>
    </row>
    <row r="138" spans="1:25" ht="15.75" x14ac:dyDescent="0.2">
      <c r="A138" s="35">
        <f t="shared" si="3"/>
        <v>45065</v>
      </c>
      <c r="B138" s="36">
        <f>SUMIFS(СВЦЭМ!$D$39:$D$782,СВЦЭМ!$A$39:$A$782,$A138,СВЦЭМ!$B$39:$B$782,B$119)+'СЕТ СН'!$I$11+СВЦЭМ!$D$10+'СЕТ СН'!$I$6-'СЕТ СН'!$I$23</f>
        <v>2638.79743934</v>
      </c>
      <c r="C138" s="36">
        <f>SUMIFS(СВЦЭМ!$D$39:$D$782,СВЦЭМ!$A$39:$A$782,$A138,СВЦЭМ!$B$39:$B$782,C$119)+'СЕТ СН'!$I$11+СВЦЭМ!$D$10+'СЕТ СН'!$I$6-'СЕТ СН'!$I$23</f>
        <v>2678.7777296300001</v>
      </c>
      <c r="D138" s="36">
        <f>SUMIFS(СВЦЭМ!$D$39:$D$782,СВЦЭМ!$A$39:$A$782,$A138,СВЦЭМ!$B$39:$B$782,D$119)+'СЕТ СН'!$I$11+СВЦЭМ!$D$10+'СЕТ СН'!$I$6-'СЕТ СН'!$I$23</f>
        <v>2691.5507163500001</v>
      </c>
      <c r="E138" s="36">
        <f>SUMIFS(СВЦЭМ!$D$39:$D$782,СВЦЭМ!$A$39:$A$782,$A138,СВЦЭМ!$B$39:$B$782,E$119)+'СЕТ СН'!$I$11+СВЦЭМ!$D$10+'СЕТ СН'!$I$6-'СЕТ СН'!$I$23</f>
        <v>2680.4109222000002</v>
      </c>
      <c r="F138" s="36">
        <f>SUMIFS(СВЦЭМ!$D$39:$D$782,СВЦЭМ!$A$39:$A$782,$A138,СВЦЭМ!$B$39:$B$782,F$119)+'СЕТ СН'!$I$11+СВЦЭМ!$D$10+'СЕТ СН'!$I$6-'СЕТ СН'!$I$23</f>
        <v>2683.6019801399998</v>
      </c>
      <c r="G138" s="36">
        <f>SUMIFS(СВЦЭМ!$D$39:$D$782,СВЦЭМ!$A$39:$A$782,$A138,СВЦЭМ!$B$39:$B$782,G$119)+'СЕТ СН'!$I$11+СВЦЭМ!$D$10+'СЕТ СН'!$I$6-'СЕТ СН'!$I$23</f>
        <v>2622.1524036300002</v>
      </c>
      <c r="H138" s="36">
        <f>SUMIFS(СВЦЭМ!$D$39:$D$782,СВЦЭМ!$A$39:$A$782,$A138,СВЦЭМ!$B$39:$B$782,H$119)+'СЕТ СН'!$I$11+СВЦЭМ!$D$10+'СЕТ СН'!$I$6-'СЕТ СН'!$I$23</f>
        <v>2473.95527214</v>
      </c>
      <c r="I138" s="36">
        <f>SUMIFS(СВЦЭМ!$D$39:$D$782,СВЦЭМ!$A$39:$A$782,$A138,СВЦЭМ!$B$39:$B$782,I$119)+'СЕТ СН'!$I$11+СВЦЭМ!$D$10+'СЕТ СН'!$I$6-'СЕТ СН'!$I$23</f>
        <v>2471.1437471400004</v>
      </c>
      <c r="J138" s="36">
        <f>SUMIFS(СВЦЭМ!$D$39:$D$782,СВЦЭМ!$A$39:$A$782,$A138,СВЦЭМ!$B$39:$B$782,J$119)+'СЕТ СН'!$I$11+СВЦЭМ!$D$10+'СЕТ СН'!$I$6-'СЕТ СН'!$I$23</f>
        <v>2413.5030331300004</v>
      </c>
      <c r="K138" s="36">
        <f>SUMIFS(СВЦЭМ!$D$39:$D$782,СВЦЭМ!$A$39:$A$782,$A138,СВЦЭМ!$B$39:$B$782,K$119)+'СЕТ СН'!$I$11+СВЦЭМ!$D$10+'СЕТ СН'!$I$6-'СЕТ СН'!$I$23</f>
        <v>2411.78137109</v>
      </c>
      <c r="L138" s="36">
        <f>SUMIFS(СВЦЭМ!$D$39:$D$782,СВЦЭМ!$A$39:$A$782,$A138,СВЦЭМ!$B$39:$B$782,L$119)+'СЕТ СН'!$I$11+СВЦЭМ!$D$10+'СЕТ СН'!$I$6-'СЕТ СН'!$I$23</f>
        <v>2434.4402180500001</v>
      </c>
      <c r="M138" s="36">
        <f>SUMIFS(СВЦЭМ!$D$39:$D$782,СВЦЭМ!$A$39:$A$782,$A138,СВЦЭМ!$B$39:$B$782,M$119)+'СЕТ СН'!$I$11+СВЦЭМ!$D$10+'СЕТ СН'!$I$6-'СЕТ СН'!$I$23</f>
        <v>2454.40697847</v>
      </c>
      <c r="N138" s="36">
        <f>SUMIFS(СВЦЭМ!$D$39:$D$782,СВЦЭМ!$A$39:$A$782,$A138,СВЦЭМ!$B$39:$B$782,N$119)+'СЕТ СН'!$I$11+СВЦЭМ!$D$10+'СЕТ СН'!$I$6-'СЕТ СН'!$I$23</f>
        <v>2494.9826946399999</v>
      </c>
      <c r="O138" s="36">
        <f>SUMIFS(СВЦЭМ!$D$39:$D$782,СВЦЭМ!$A$39:$A$782,$A138,СВЦЭМ!$B$39:$B$782,O$119)+'СЕТ СН'!$I$11+СВЦЭМ!$D$10+'СЕТ СН'!$I$6-'СЕТ СН'!$I$23</f>
        <v>2523.52491753</v>
      </c>
      <c r="P138" s="36">
        <f>SUMIFS(СВЦЭМ!$D$39:$D$782,СВЦЭМ!$A$39:$A$782,$A138,СВЦЭМ!$B$39:$B$782,P$119)+'СЕТ СН'!$I$11+СВЦЭМ!$D$10+'СЕТ СН'!$I$6-'СЕТ СН'!$I$23</f>
        <v>2556.1499098600002</v>
      </c>
      <c r="Q138" s="36">
        <f>SUMIFS(СВЦЭМ!$D$39:$D$782,СВЦЭМ!$A$39:$A$782,$A138,СВЦЭМ!$B$39:$B$782,Q$119)+'СЕТ СН'!$I$11+СВЦЭМ!$D$10+'СЕТ СН'!$I$6-'СЕТ СН'!$I$23</f>
        <v>2558.8257496400001</v>
      </c>
      <c r="R138" s="36">
        <f>SUMIFS(СВЦЭМ!$D$39:$D$782,СВЦЭМ!$A$39:$A$782,$A138,СВЦЭМ!$B$39:$B$782,R$119)+'СЕТ СН'!$I$11+СВЦЭМ!$D$10+'СЕТ СН'!$I$6-'СЕТ СН'!$I$23</f>
        <v>2493.1997325500001</v>
      </c>
      <c r="S138" s="36">
        <f>SUMIFS(СВЦЭМ!$D$39:$D$782,СВЦЭМ!$A$39:$A$782,$A138,СВЦЭМ!$B$39:$B$782,S$119)+'СЕТ СН'!$I$11+СВЦЭМ!$D$10+'СЕТ СН'!$I$6-'СЕТ СН'!$I$23</f>
        <v>2438.1105262999999</v>
      </c>
      <c r="T138" s="36">
        <f>SUMIFS(СВЦЭМ!$D$39:$D$782,СВЦЭМ!$A$39:$A$782,$A138,СВЦЭМ!$B$39:$B$782,T$119)+'СЕТ СН'!$I$11+СВЦЭМ!$D$10+'СЕТ СН'!$I$6-'СЕТ СН'!$I$23</f>
        <v>2385.1133066900002</v>
      </c>
      <c r="U138" s="36">
        <f>SUMIFS(СВЦЭМ!$D$39:$D$782,СВЦЭМ!$A$39:$A$782,$A138,СВЦЭМ!$B$39:$B$782,U$119)+'СЕТ СН'!$I$11+СВЦЭМ!$D$10+'СЕТ СН'!$I$6-'СЕТ СН'!$I$23</f>
        <v>2346.8521702200001</v>
      </c>
      <c r="V138" s="36">
        <f>SUMIFS(СВЦЭМ!$D$39:$D$782,СВЦЭМ!$A$39:$A$782,$A138,СВЦЭМ!$B$39:$B$782,V$119)+'СЕТ СН'!$I$11+СВЦЭМ!$D$10+'СЕТ СН'!$I$6-'СЕТ СН'!$I$23</f>
        <v>2312.9827751900002</v>
      </c>
      <c r="W138" s="36">
        <f>SUMIFS(СВЦЭМ!$D$39:$D$782,СВЦЭМ!$A$39:$A$782,$A138,СВЦЭМ!$B$39:$B$782,W$119)+'СЕТ СН'!$I$11+СВЦЭМ!$D$10+'СЕТ СН'!$I$6-'СЕТ СН'!$I$23</f>
        <v>2324.55413159</v>
      </c>
      <c r="X138" s="36">
        <f>SUMIFS(СВЦЭМ!$D$39:$D$782,СВЦЭМ!$A$39:$A$782,$A138,СВЦЭМ!$B$39:$B$782,X$119)+'СЕТ СН'!$I$11+СВЦЭМ!$D$10+'СЕТ СН'!$I$6-'СЕТ СН'!$I$23</f>
        <v>2378.0707143899999</v>
      </c>
      <c r="Y138" s="36">
        <f>SUMIFS(СВЦЭМ!$D$39:$D$782,СВЦЭМ!$A$39:$A$782,$A138,СВЦЭМ!$B$39:$B$782,Y$119)+'СЕТ СН'!$I$11+СВЦЭМ!$D$10+'СЕТ СН'!$I$6-'СЕТ СН'!$I$23</f>
        <v>2416.10690282</v>
      </c>
    </row>
    <row r="139" spans="1:25" ht="15.75" x14ac:dyDescent="0.2">
      <c r="A139" s="35">
        <f t="shared" si="3"/>
        <v>45066</v>
      </c>
      <c r="B139" s="36">
        <f>SUMIFS(СВЦЭМ!$D$39:$D$782,СВЦЭМ!$A$39:$A$782,$A139,СВЦЭМ!$B$39:$B$782,B$119)+'СЕТ СН'!$I$11+СВЦЭМ!$D$10+'СЕТ СН'!$I$6-'СЕТ СН'!$I$23</f>
        <v>2524.8617340400001</v>
      </c>
      <c r="C139" s="36">
        <f>SUMIFS(СВЦЭМ!$D$39:$D$782,СВЦЭМ!$A$39:$A$782,$A139,СВЦЭМ!$B$39:$B$782,C$119)+'СЕТ СН'!$I$11+СВЦЭМ!$D$10+'СЕТ СН'!$I$6-'СЕТ СН'!$I$23</f>
        <v>2612.5307586099998</v>
      </c>
      <c r="D139" s="36">
        <f>SUMIFS(СВЦЭМ!$D$39:$D$782,СВЦЭМ!$A$39:$A$782,$A139,СВЦЭМ!$B$39:$B$782,D$119)+'СЕТ СН'!$I$11+СВЦЭМ!$D$10+'СЕТ СН'!$I$6-'СЕТ СН'!$I$23</f>
        <v>2620.0022344899999</v>
      </c>
      <c r="E139" s="36">
        <f>SUMIFS(СВЦЭМ!$D$39:$D$782,СВЦЭМ!$A$39:$A$782,$A139,СВЦЭМ!$B$39:$B$782,E$119)+'СЕТ СН'!$I$11+СВЦЭМ!$D$10+'СЕТ СН'!$I$6-'СЕТ СН'!$I$23</f>
        <v>2606.34091046</v>
      </c>
      <c r="F139" s="36">
        <f>SUMIFS(СВЦЭМ!$D$39:$D$782,СВЦЭМ!$A$39:$A$782,$A139,СВЦЭМ!$B$39:$B$782,F$119)+'СЕТ СН'!$I$11+СВЦЭМ!$D$10+'СЕТ СН'!$I$6-'СЕТ СН'!$I$23</f>
        <v>2684.77542296</v>
      </c>
      <c r="G139" s="36">
        <f>SUMIFS(СВЦЭМ!$D$39:$D$782,СВЦЭМ!$A$39:$A$782,$A139,СВЦЭМ!$B$39:$B$782,G$119)+'СЕТ СН'!$I$11+СВЦЭМ!$D$10+'СЕТ СН'!$I$6-'СЕТ СН'!$I$23</f>
        <v>2676.5444284800001</v>
      </c>
      <c r="H139" s="36">
        <f>SUMIFS(СВЦЭМ!$D$39:$D$782,СВЦЭМ!$A$39:$A$782,$A139,СВЦЭМ!$B$39:$B$782,H$119)+'СЕТ СН'!$I$11+СВЦЭМ!$D$10+'СЕТ СН'!$I$6-'СЕТ СН'!$I$23</f>
        <v>2661.2709488999999</v>
      </c>
      <c r="I139" s="36">
        <f>SUMIFS(СВЦЭМ!$D$39:$D$782,СВЦЭМ!$A$39:$A$782,$A139,СВЦЭМ!$B$39:$B$782,I$119)+'СЕТ СН'!$I$11+СВЦЭМ!$D$10+'СЕТ СН'!$I$6-'СЕТ СН'!$I$23</f>
        <v>2559.8242059900003</v>
      </c>
      <c r="J139" s="36">
        <f>SUMIFS(СВЦЭМ!$D$39:$D$782,СВЦЭМ!$A$39:$A$782,$A139,СВЦЭМ!$B$39:$B$782,J$119)+'СЕТ СН'!$I$11+СВЦЭМ!$D$10+'СЕТ СН'!$I$6-'СЕТ СН'!$I$23</f>
        <v>2458.6498421900001</v>
      </c>
      <c r="K139" s="36">
        <f>SUMIFS(СВЦЭМ!$D$39:$D$782,СВЦЭМ!$A$39:$A$782,$A139,СВЦЭМ!$B$39:$B$782,K$119)+'СЕТ СН'!$I$11+СВЦЭМ!$D$10+'СЕТ СН'!$I$6-'СЕТ СН'!$I$23</f>
        <v>2420.1245622599999</v>
      </c>
      <c r="L139" s="36">
        <f>SUMIFS(СВЦЭМ!$D$39:$D$782,СВЦЭМ!$A$39:$A$782,$A139,СВЦЭМ!$B$39:$B$782,L$119)+'СЕТ СН'!$I$11+СВЦЭМ!$D$10+'СЕТ СН'!$I$6-'СЕТ СН'!$I$23</f>
        <v>2404.9507587500002</v>
      </c>
      <c r="M139" s="36">
        <f>SUMIFS(СВЦЭМ!$D$39:$D$782,СВЦЭМ!$A$39:$A$782,$A139,СВЦЭМ!$B$39:$B$782,M$119)+'СЕТ СН'!$I$11+СВЦЭМ!$D$10+'СЕТ СН'!$I$6-'СЕТ СН'!$I$23</f>
        <v>2397.7027434700003</v>
      </c>
      <c r="N139" s="36">
        <f>SUMIFS(СВЦЭМ!$D$39:$D$782,СВЦЭМ!$A$39:$A$782,$A139,СВЦЭМ!$B$39:$B$782,N$119)+'СЕТ СН'!$I$11+СВЦЭМ!$D$10+'СЕТ СН'!$I$6-'СЕТ СН'!$I$23</f>
        <v>2431.2757521600001</v>
      </c>
      <c r="O139" s="36">
        <f>SUMIFS(СВЦЭМ!$D$39:$D$782,СВЦЭМ!$A$39:$A$782,$A139,СВЦЭМ!$B$39:$B$782,O$119)+'СЕТ СН'!$I$11+СВЦЭМ!$D$10+'СЕТ СН'!$I$6-'СЕТ СН'!$I$23</f>
        <v>2442.2925537700003</v>
      </c>
      <c r="P139" s="36">
        <f>SUMIFS(СВЦЭМ!$D$39:$D$782,СВЦЭМ!$A$39:$A$782,$A139,СВЦЭМ!$B$39:$B$782,P$119)+'СЕТ СН'!$I$11+СВЦЭМ!$D$10+'СЕТ СН'!$I$6-'СЕТ СН'!$I$23</f>
        <v>2455.2696020399999</v>
      </c>
      <c r="Q139" s="36">
        <f>SUMIFS(СВЦЭМ!$D$39:$D$782,СВЦЭМ!$A$39:$A$782,$A139,СВЦЭМ!$B$39:$B$782,Q$119)+'СЕТ СН'!$I$11+СВЦЭМ!$D$10+'СЕТ СН'!$I$6-'СЕТ СН'!$I$23</f>
        <v>2472.8003379600004</v>
      </c>
      <c r="R139" s="36">
        <f>SUMIFS(СВЦЭМ!$D$39:$D$782,СВЦЭМ!$A$39:$A$782,$A139,СВЦЭМ!$B$39:$B$782,R$119)+'СЕТ СН'!$I$11+СВЦЭМ!$D$10+'СЕТ СН'!$I$6-'СЕТ СН'!$I$23</f>
        <v>2457.4408353200001</v>
      </c>
      <c r="S139" s="36">
        <f>SUMIFS(СВЦЭМ!$D$39:$D$782,СВЦЭМ!$A$39:$A$782,$A139,СВЦЭМ!$B$39:$B$782,S$119)+'СЕТ СН'!$I$11+СВЦЭМ!$D$10+'СЕТ СН'!$I$6-'СЕТ СН'!$I$23</f>
        <v>2405.8981207500001</v>
      </c>
      <c r="T139" s="36">
        <f>SUMIFS(СВЦЭМ!$D$39:$D$782,СВЦЭМ!$A$39:$A$782,$A139,СВЦЭМ!$B$39:$B$782,T$119)+'СЕТ СН'!$I$11+СВЦЭМ!$D$10+'СЕТ СН'!$I$6-'СЕТ СН'!$I$23</f>
        <v>2372.2987559399999</v>
      </c>
      <c r="U139" s="36">
        <f>SUMIFS(СВЦЭМ!$D$39:$D$782,СВЦЭМ!$A$39:$A$782,$A139,СВЦЭМ!$B$39:$B$782,U$119)+'СЕТ СН'!$I$11+СВЦЭМ!$D$10+'СЕТ СН'!$I$6-'СЕТ СН'!$I$23</f>
        <v>2360.52443068</v>
      </c>
      <c r="V139" s="36">
        <f>SUMIFS(СВЦЭМ!$D$39:$D$782,СВЦЭМ!$A$39:$A$782,$A139,СВЦЭМ!$B$39:$B$782,V$119)+'СЕТ СН'!$I$11+СВЦЭМ!$D$10+'СЕТ СН'!$I$6-'СЕТ СН'!$I$23</f>
        <v>2330.4308809100003</v>
      </c>
      <c r="W139" s="36">
        <f>SUMIFS(СВЦЭМ!$D$39:$D$782,СВЦЭМ!$A$39:$A$782,$A139,СВЦЭМ!$B$39:$B$782,W$119)+'СЕТ СН'!$I$11+СВЦЭМ!$D$10+'СЕТ СН'!$I$6-'СЕТ СН'!$I$23</f>
        <v>2304.2006080600004</v>
      </c>
      <c r="X139" s="36">
        <f>SUMIFS(СВЦЭМ!$D$39:$D$782,СВЦЭМ!$A$39:$A$782,$A139,СВЦЭМ!$B$39:$B$782,X$119)+'СЕТ СН'!$I$11+СВЦЭМ!$D$10+'СЕТ СН'!$I$6-'СЕТ СН'!$I$23</f>
        <v>2349.2256060300001</v>
      </c>
      <c r="Y139" s="36">
        <f>SUMIFS(СВЦЭМ!$D$39:$D$782,СВЦЭМ!$A$39:$A$782,$A139,СВЦЭМ!$B$39:$B$782,Y$119)+'СЕТ СН'!$I$11+СВЦЭМ!$D$10+'СЕТ СН'!$I$6-'СЕТ СН'!$I$23</f>
        <v>2408.1790271</v>
      </c>
    </row>
    <row r="140" spans="1:25" ht="15.75" x14ac:dyDescent="0.2">
      <c r="A140" s="35">
        <f t="shared" si="3"/>
        <v>45067</v>
      </c>
      <c r="B140" s="36">
        <f>SUMIFS(СВЦЭМ!$D$39:$D$782,СВЦЭМ!$A$39:$A$782,$A140,СВЦЭМ!$B$39:$B$782,B$119)+'СЕТ СН'!$I$11+СВЦЭМ!$D$10+'СЕТ СН'!$I$6-'СЕТ СН'!$I$23</f>
        <v>2461.5134903799999</v>
      </c>
      <c r="C140" s="36">
        <f>SUMIFS(СВЦЭМ!$D$39:$D$782,СВЦЭМ!$A$39:$A$782,$A140,СВЦЭМ!$B$39:$B$782,C$119)+'СЕТ СН'!$I$11+СВЦЭМ!$D$10+'СЕТ СН'!$I$6-'СЕТ СН'!$I$23</f>
        <v>2550.6180042699998</v>
      </c>
      <c r="D140" s="36">
        <f>SUMIFS(СВЦЭМ!$D$39:$D$782,СВЦЭМ!$A$39:$A$782,$A140,СВЦЭМ!$B$39:$B$782,D$119)+'СЕТ СН'!$I$11+СВЦЭМ!$D$10+'СЕТ СН'!$I$6-'СЕТ СН'!$I$23</f>
        <v>2653.3324073900003</v>
      </c>
      <c r="E140" s="36">
        <f>SUMIFS(СВЦЭМ!$D$39:$D$782,СВЦЭМ!$A$39:$A$782,$A140,СВЦЭМ!$B$39:$B$782,E$119)+'СЕТ СН'!$I$11+СВЦЭМ!$D$10+'СЕТ СН'!$I$6-'СЕТ СН'!$I$23</f>
        <v>2621.0378534400002</v>
      </c>
      <c r="F140" s="36">
        <f>SUMIFS(СВЦЭМ!$D$39:$D$782,СВЦЭМ!$A$39:$A$782,$A140,СВЦЭМ!$B$39:$B$782,F$119)+'СЕТ СН'!$I$11+СВЦЭМ!$D$10+'СЕТ СН'!$I$6-'СЕТ СН'!$I$23</f>
        <v>2711.0097154599998</v>
      </c>
      <c r="G140" s="36">
        <f>SUMIFS(СВЦЭМ!$D$39:$D$782,СВЦЭМ!$A$39:$A$782,$A140,СВЦЭМ!$B$39:$B$782,G$119)+'СЕТ СН'!$I$11+СВЦЭМ!$D$10+'СЕТ СН'!$I$6-'СЕТ СН'!$I$23</f>
        <v>2699.8719287600002</v>
      </c>
      <c r="H140" s="36">
        <f>SUMIFS(СВЦЭМ!$D$39:$D$782,СВЦЭМ!$A$39:$A$782,$A140,СВЦЭМ!$B$39:$B$782,H$119)+'СЕТ СН'!$I$11+СВЦЭМ!$D$10+'СЕТ СН'!$I$6-'СЕТ СН'!$I$23</f>
        <v>2661.6893605700002</v>
      </c>
      <c r="I140" s="36">
        <f>SUMIFS(СВЦЭМ!$D$39:$D$782,СВЦЭМ!$A$39:$A$782,$A140,СВЦЭМ!$B$39:$B$782,I$119)+'СЕТ СН'!$I$11+СВЦЭМ!$D$10+'СЕТ СН'!$I$6-'СЕТ СН'!$I$23</f>
        <v>2606.6223746200003</v>
      </c>
      <c r="J140" s="36">
        <f>SUMIFS(СВЦЭМ!$D$39:$D$782,СВЦЭМ!$A$39:$A$782,$A140,СВЦЭМ!$B$39:$B$782,J$119)+'СЕТ СН'!$I$11+СВЦЭМ!$D$10+'СЕТ СН'!$I$6-'СЕТ СН'!$I$23</f>
        <v>2498.50343342</v>
      </c>
      <c r="K140" s="36">
        <f>SUMIFS(СВЦЭМ!$D$39:$D$782,СВЦЭМ!$A$39:$A$782,$A140,СВЦЭМ!$B$39:$B$782,K$119)+'СЕТ СН'!$I$11+СВЦЭМ!$D$10+'СЕТ СН'!$I$6-'СЕТ СН'!$I$23</f>
        <v>2474.6521558700001</v>
      </c>
      <c r="L140" s="36">
        <f>SUMIFS(СВЦЭМ!$D$39:$D$782,СВЦЭМ!$A$39:$A$782,$A140,СВЦЭМ!$B$39:$B$782,L$119)+'СЕТ СН'!$I$11+СВЦЭМ!$D$10+'СЕТ СН'!$I$6-'СЕТ СН'!$I$23</f>
        <v>2452.3499725800002</v>
      </c>
      <c r="M140" s="36">
        <f>SUMIFS(СВЦЭМ!$D$39:$D$782,СВЦЭМ!$A$39:$A$782,$A140,СВЦЭМ!$B$39:$B$782,M$119)+'СЕТ СН'!$I$11+СВЦЭМ!$D$10+'СЕТ СН'!$I$6-'СЕТ СН'!$I$23</f>
        <v>2439.7189026599999</v>
      </c>
      <c r="N140" s="36">
        <f>SUMIFS(СВЦЭМ!$D$39:$D$782,СВЦЭМ!$A$39:$A$782,$A140,СВЦЭМ!$B$39:$B$782,N$119)+'СЕТ СН'!$I$11+СВЦЭМ!$D$10+'СЕТ СН'!$I$6-'СЕТ СН'!$I$23</f>
        <v>2465.4363623500003</v>
      </c>
      <c r="O140" s="36">
        <f>SUMIFS(СВЦЭМ!$D$39:$D$782,СВЦЭМ!$A$39:$A$782,$A140,СВЦЭМ!$B$39:$B$782,O$119)+'СЕТ СН'!$I$11+СВЦЭМ!$D$10+'СЕТ СН'!$I$6-'СЕТ СН'!$I$23</f>
        <v>2481.2371194300003</v>
      </c>
      <c r="P140" s="36">
        <f>SUMIFS(СВЦЭМ!$D$39:$D$782,СВЦЭМ!$A$39:$A$782,$A140,СВЦЭМ!$B$39:$B$782,P$119)+'СЕТ СН'!$I$11+СВЦЭМ!$D$10+'СЕТ СН'!$I$6-'СЕТ СН'!$I$23</f>
        <v>2493.9443537900002</v>
      </c>
      <c r="Q140" s="36">
        <f>SUMIFS(СВЦЭМ!$D$39:$D$782,СВЦЭМ!$A$39:$A$782,$A140,СВЦЭМ!$B$39:$B$782,Q$119)+'СЕТ СН'!$I$11+СВЦЭМ!$D$10+'СЕТ СН'!$I$6-'СЕТ СН'!$I$23</f>
        <v>2502.3939055800001</v>
      </c>
      <c r="R140" s="36">
        <f>SUMIFS(СВЦЭМ!$D$39:$D$782,СВЦЭМ!$A$39:$A$782,$A140,СВЦЭМ!$B$39:$B$782,R$119)+'СЕТ СН'!$I$11+СВЦЭМ!$D$10+'СЕТ СН'!$I$6-'СЕТ СН'!$I$23</f>
        <v>2484.9327653300002</v>
      </c>
      <c r="S140" s="36">
        <f>SUMIFS(СВЦЭМ!$D$39:$D$782,СВЦЭМ!$A$39:$A$782,$A140,СВЦЭМ!$B$39:$B$782,S$119)+'СЕТ СН'!$I$11+СВЦЭМ!$D$10+'СЕТ СН'!$I$6-'СЕТ СН'!$I$23</f>
        <v>2444.9664639600001</v>
      </c>
      <c r="T140" s="36">
        <f>SUMIFS(СВЦЭМ!$D$39:$D$782,СВЦЭМ!$A$39:$A$782,$A140,СВЦЭМ!$B$39:$B$782,T$119)+'СЕТ СН'!$I$11+СВЦЭМ!$D$10+'СЕТ СН'!$I$6-'СЕТ СН'!$I$23</f>
        <v>2417.3923872700002</v>
      </c>
      <c r="U140" s="36">
        <f>SUMIFS(СВЦЭМ!$D$39:$D$782,СВЦЭМ!$A$39:$A$782,$A140,СВЦЭМ!$B$39:$B$782,U$119)+'СЕТ СН'!$I$11+СВЦЭМ!$D$10+'СЕТ СН'!$I$6-'СЕТ СН'!$I$23</f>
        <v>2402.72535315</v>
      </c>
      <c r="V140" s="36">
        <f>SUMIFS(СВЦЭМ!$D$39:$D$782,СВЦЭМ!$A$39:$A$782,$A140,СВЦЭМ!$B$39:$B$782,V$119)+'СЕТ СН'!$I$11+СВЦЭМ!$D$10+'СЕТ СН'!$I$6-'СЕТ СН'!$I$23</f>
        <v>2389.2084206999998</v>
      </c>
      <c r="W140" s="36">
        <f>SUMIFS(СВЦЭМ!$D$39:$D$782,СВЦЭМ!$A$39:$A$782,$A140,СВЦЭМ!$B$39:$B$782,W$119)+'СЕТ СН'!$I$11+СВЦЭМ!$D$10+'СЕТ СН'!$I$6-'СЕТ СН'!$I$23</f>
        <v>2358.4936440900001</v>
      </c>
      <c r="X140" s="36">
        <f>SUMIFS(СВЦЭМ!$D$39:$D$782,СВЦЭМ!$A$39:$A$782,$A140,СВЦЭМ!$B$39:$B$782,X$119)+'СЕТ СН'!$I$11+СВЦЭМ!$D$10+'СЕТ СН'!$I$6-'СЕТ СН'!$I$23</f>
        <v>2403.9304790000001</v>
      </c>
      <c r="Y140" s="36">
        <f>SUMIFS(СВЦЭМ!$D$39:$D$782,СВЦЭМ!$A$39:$A$782,$A140,СВЦЭМ!$B$39:$B$782,Y$119)+'СЕТ СН'!$I$11+СВЦЭМ!$D$10+'СЕТ СН'!$I$6-'СЕТ СН'!$I$23</f>
        <v>2460.8820364900002</v>
      </c>
    </row>
    <row r="141" spans="1:25" ht="15.75" x14ac:dyDescent="0.2">
      <c r="A141" s="35">
        <f t="shared" si="3"/>
        <v>45068</v>
      </c>
      <c r="B141" s="36">
        <f>SUMIFS(СВЦЭМ!$D$39:$D$782,СВЦЭМ!$A$39:$A$782,$A141,СВЦЭМ!$B$39:$B$782,B$119)+'СЕТ СН'!$I$11+СВЦЭМ!$D$10+'СЕТ СН'!$I$6-'СЕТ СН'!$I$23</f>
        <v>2537.2336124000003</v>
      </c>
      <c r="C141" s="36">
        <f>SUMIFS(СВЦЭМ!$D$39:$D$782,СВЦЭМ!$A$39:$A$782,$A141,СВЦЭМ!$B$39:$B$782,C$119)+'СЕТ СН'!$I$11+СВЦЭМ!$D$10+'СЕТ СН'!$I$6-'СЕТ СН'!$I$23</f>
        <v>2614.4365234400002</v>
      </c>
      <c r="D141" s="36">
        <f>SUMIFS(СВЦЭМ!$D$39:$D$782,СВЦЭМ!$A$39:$A$782,$A141,СВЦЭМ!$B$39:$B$782,D$119)+'СЕТ СН'!$I$11+СВЦЭМ!$D$10+'СЕТ СН'!$I$6-'СЕТ СН'!$I$23</f>
        <v>2610.83066082</v>
      </c>
      <c r="E141" s="36">
        <f>SUMIFS(СВЦЭМ!$D$39:$D$782,СВЦЭМ!$A$39:$A$782,$A141,СВЦЭМ!$B$39:$B$782,E$119)+'СЕТ СН'!$I$11+СВЦЭМ!$D$10+'СЕТ СН'!$I$6-'СЕТ СН'!$I$23</f>
        <v>2595.8833791400002</v>
      </c>
      <c r="F141" s="36">
        <f>SUMIFS(СВЦЭМ!$D$39:$D$782,СВЦЭМ!$A$39:$A$782,$A141,СВЦЭМ!$B$39:$B$782,F$119)+'СЕТ СН'!$I$11+СВЦЭМ!$D$10+'СЕТ СН'!$I$6-'СЕТ СН'!$I$23</f>
        <v>2660.1114216100004</v>
      </c>
      <c r="G141" s="36">
        <f>SUMIFS(СВЦЭМ!$D$39:$D$782,СВЦЭМ!$A$39:$A$782,$A141,СВЦЭМ!$B$39:$B$782,G$119)+'СЕТ СН'!$I$11+СВЦЭМ!$D$10+'СЕТ СН'!$I$6-'СЕТ СН'!$I$23</f>
        <v>2616.3347067000004</v>
      </c>
      <c r="H141" s="36">
        <f>SUMIFS(СВЦЭМ!$D$39:$D$782,СВЦЭМ!$A$39:$A$782,$A141,СВЦЭМ!$B$39:$B$782,H$119)+'СЕТ СН'!$I$11+СВЦЭМ!$D$10+'СЕТ СН'!$I$6-'СЕТ СН'!$I$23</f>
        <v>2571.06927451</v>
      </c>
      <c r="I141" s="36">
        <f>SUMIFS(СВЦЭМ!$D$39:$D$782,СВЦЭМ!$A$39:$A$782,$A141,СВЦЭМ!$B$39:$B$782,I$119)+'СЕТ СН'!$I$11+СВЦЭМ!$D$10+'СЕТ СН'!$I$6-'СЕТ СН'!$I$23</f>
        <v>2500.7644483000004</v>
      </c>
      <c r="J141" s="36">
        <f>SUMIFS(СВЦЭМ!$D$39:$D$782,СВЦЭМ!$A$39:$A$782,$A141,СВЦЭМ!$B$39:$B$782,J$119)+'СЕТ СН'!$I$11+СВЦЭМ!$D$10+'СЕТ СН'!$I$6-'СЕТ СН'!$I$23</f>
        <v>2459.8003393500003</v>
      </c>
      <c r="K141" s="36">
        <f>SUMIFS(СВЦЭМ!$D$39:$D$782,СВЦЭМ!$A$39:$A$782,$A141,СВЦЭМ!$B$39:$B$782,K$119)+'СЕТ СН'!$I$11+СВЦЭМ!$D$10+'СЕТ СН'!$I$6-'СЕТ СН'!$I$23</f>
        <v>2426.56622801</v>
      </c>
      <c r="L141" s="36">
        <f>SUMIFS(СВЦЭМ!$D$39:$D$782,СВЦЭМ!$A$39:$A$782,$A141,СВЦЭМ!$B$39:$B$782,L$119)+'СЕТ СН'!$I$11+СВЦЭМ!$D$10+'СЕТ СН'!$I$6-'СЕТ СН'!$I$23</f>
        <v>2438.6193255899998</v>
      </c>
      <c r="M141" s="36">
        <f>SUMIFS(СВЦЭМ!$D$39:$D$782,СВЦЭМ!$A$39:$A$782,$A141,СВЦЭМ!$B$39:$B$782,M$119)+'СЕТ СН'!$I$11+СВЦЭМ!$D$10+'СЕТ СН'!$I$6-'СЕТ СН'!$I$23</f>
        <v>2492.3107890400001</v>
      </c>
      <c r="N141" s="36">
        <f>SUMIFS(СВЦЭМ!$D$39:$D$782,СВЦЭМ!$A$39:$A$782,$A141,СВЦЭМ!$B$39:$B$782,N$119)+'СЕТ СН'!$I$11+СВЦЭМ!$D$10+'СЕТ СН'!$I$6-'СЕТ СН'!$I$23</f>
        <v>2516.6692603800002</v>
      </c>
      <c r="O141" s="36">
        <f>SUMIFS(СВЦЭМ!$D$39:$D$782,СВЦЭМ!$A$39:$A$782,$A141,СВЦЭМ!$B$39:$B$782,O$119)+'СЕТ СН'!$I$11+СВЦЭМ!$D$10+'СЕТ СН'!$I$6-'СЕТ СН'!$I$23</f>
        <v>2512.7949730300002</v>
      </c>
      <c r="P141" s="36">
        <f>SUMIFS(СВЦЭМ!$D$39:$D$782,СВЦЭМ!$A$39:$A$782,$A141,СВЦЭМ!$B$39:$B$782,P$119)+'СЕТ СН'!$I$11+СВЦЭМ!$D$10+'СЕТ СН'!$I$6-'СЕТ СН'!$I$23</f>
        <v>2519.5466160100004</v>
      </c>
      <c r="Q141" s="36">
        <f>SUMIFS(СВЦЭМ!$D$39:$D$782,СВЦЭМ!$A$39:$A$782,$A141,СВЦЭМ!$B$39:$B$782,Q$119)+'СЕТ СН'!$I$11+СВЦЭМ!$D$10+'СЕТ СН'!$I$6-'СЕТ СН'!$I$23</f>
        <v>2520.0126383100001</v>
      </c>
      <c r="R141" s="36">
        <f>SUMIFS(СВЦЭМ!$D$39:$D$782,СВЦЭМ!$A$39:$A$782,$A141,СВЦЭМ!$B$39:$B$782,R$119)+'СЕТ СН'!$I$11+СВЦЭМ!$D$10+'СЕТ СН'!$I$6-'СЕТ СН'!$I$23</f>
        <v>2482.4014265699998</v>
      </c>
      <c r="S141" s="36">
        <f>SUMIFS(СВЦЭМ!$D$39:$D$782,СВЦЭМ!$A$39:$A$782,$A141,СВЦЭМ!$B$39:$B$782,S$119)+'СЕТ СН'!$I$11+СВЦЭМ!$D$10+'СЕТ СН'!$I$6-'СЕТ СН'!$I$23</f>
        <v>2439.60063515</v>
      </c>
      <c r="T141" s="36">
        <f>SUMIFS(СВЦЭМ!$D$39:$D$782,СВЦЭМ!$A$39:$A$782,$A141,СВЦЭМ!$B$39:$B$782,T$119)+'СЕТ СН'!$I$11+СВЦЭМ!$D$10+'СЕТ СН'!$I$6-'СЕТ СН'!$I$23</f>
        <v>2385.1614158100001</v>
      </c>
      <c r="U141" s="36">
        <f>SUMIFS(СВЦЭМ!$D$39:$D$782,СВЦЭМ!$A$39:$A$782,$A141,СВЦЭМ!$B$39:$B$782,U$119)+'СЕТ СН'!$I$11+СВЦЭМ!$D$10+'СЕТ СН'!$I$6-'СЕТ СН'!$I$23</f>
        <v>2405.4645944900003</v>
      </c>
      <c r="V141" s="36">
        <f>SUMIFS(СВЦЭМ!$D$39:$D$782,СВЦЭМ!$A$39:$A$782,$A141,СВЦЭМ!$B$39:$B$782,V$119)+'СЕТ СН'!$I$11+СВЦЭМ!$D$10+'СЕТ СН'!$I$6-'СЕТ СН'!$I$23</f>
        <v>2353.1251298000002</v>
      </c>
      <c r="W141" s="36">
        <f>SUMIFS(СВЦЭМ!$D$39:$D$782,СВЦЭМ!$A$39:$A$782,$A141,СВЦЭМ!$B$39:$B$782,W$119)+'СЕТ СН'!$I$11+СВЦЭМ!$D$10+'СЕТ СН'!$I$6-'СЕТ СН'!$I$23</f>
        <v>2444.81763232</v>
      </c>
      <c r="X141" s="36">
        <f>SUMIFS(СВЦЭМ!$D$39:$D$782,СВЦЭМ!$A$39:$A$782,$A141,СВЦЭМ!$B$39:$B$782,X$119)+'СЕТ СН'!$I$11+СВЦЭМ!$D$10+'СЕТ СН'!$I$6-'СЕТ СН'!$I$23</f>
        <v>2529.30408463</v>
      </c>
      <c r="Y141" s="36">
        <f>SUMIFS(СВЦЭМ!$D$39:$D$782,СВЦЭМ!$A$39:$A$782,$A141,СВЦЭМ!$B$39:$B$782,Y$119)+'СЕТ СН'!$I$11+СВЦЭМ!$D$10+'СЕТ СН'!$I$6-'СЕТ СН'!$I$23</f>
        <v>2598.4587852000004</v>
      </c>
    </row>
    <row r="142" spans="1:25" ht="15.75" x14ac:dyDescent="0.2">
      <c r="A142" s="35">
        <f t="shared" si="3"/>
        <v>45069</v>
      </c>
      <c r="B142" s="36">
        <f>SUMIFS(СВЦЭМ!$D$39:$D$782,СВЦЭМ!$A$39:$A$782,$A142,СВЦЭМ!$B$39:$B$782,B$119)+'СЕТ СН'!$I$11+СВЦЭМ!$D$10+'СЕТ СН'!$I$6-'СЕТ СН'!$I$23</f>
        <v>2627.58491929</v>
      </c>
      <c r="C142" s="36">
        <f>SUMIFS(СВЦЭМ!$D$39:$D$782,СВЦЭМ!$A$39:$A$782,$A142,СВЦЭМ!$B$39:$B$782,C$119)+'СЕТ СН'!$I$11+СВЦЭМ!$D$10+'СЕТ СН'!$I$6-'СЕТ СН'!$I$23</f>
        <v>2701.3660860099999</v>
      </c>
      <c r="D142" s="36">
        <f>SUMIFS(СВЦЭМ!$D$39:$D$782,СВЦЭМ!$A$39:$A$782,$A142,СВЦЭМ!$B$39:$B$782,D$119)+'СЕТ СН'!$I$11+СВЦЭМ!$D$10+'СЕТ СН'!$I$6-'СЕТ СН'!$I$23</f>
        <v>2755.5322262099999</v>
      </c>
      <c r="E142" s="36">
        <f>SUMIFS(СВЦЭМ!$D$39:$D$782,СВЦЭМ!$A$39:$A$782,$A142,СВЦЭМ!$B$39:$B$782,E$119)+'СЕТ СН'!$I$11+СВЦЭМ!$D$10+'СЕТ СН'!$I$6-'СЕТ СН'!$I$23</f>
        <v>2749.3786553700002</v>
      </c>
      <c r="F142" s="36">
        <f>SUMIFS(СВЦЭМ!$D$39:$D$782,СВЦЭМ!$A$39:$A$782,$A142,СВЦЭМ!$B$39:$B$782,F$119)+'СЕТ СН'!$I$11+СВЦЭМ!$D$10+'СЕТ СН'!$I$6-'СЕТ СН'!$I$23</f>
        <v>2759.4560934800002</v>
      </c>
      <c r="G142" s="36">
        <f>SUMIFS(СВЦЭМ!$D$39:$D$782,СВЦЭМ!$A$39:$A$782,$A142,СВЦЭМ!$B$39:$B$782,G$119)+'СЕТ СН'!$I$11+СВЦЭМ!$D$10+'СЕТ СН'!$I$6-'СЕТ СН'!$I$23</f>
        <v>2691.5604641999998</v>
      </c>
      <c r="H142" s="36">
        <f>SUMIFS(СВЦЭМ!$D$39:$D$782,СВЦЭМ!$A$39:$A$782,$A142,СВЦЭМ!$B$39:$B$782,H$119)+'СЕТ СН'!$I$11+СВЦЭМ!$D$10+'СЕТ СН'!$I$6-'СЕТ СН'!$I$23</f>
        <v>2633.0904929200001</v>
      </c>
      <c r="I142" s="36">
        <f>SUMIFS(СВЦЭМ!$D$39:$D$782,СВЦЭМ!$A$39:$A$782,$A142,СВЦЭМ!$B$39:$B$782,I$119)+'СЕТ СН'!$I$11+СВЦЭМ!$D$10+'СЕТ СН'!$I$6-'СЕТ СН'!$I$23</f>
        <v>2566.9599898800002</v>
      </c>
      <c r="J142" s="36">
        <f>SUMIFS(СВЦЭМ!$D$39:$D$782,СВЦЭМ!$A$39:$A$782,$A142,СВЦЭМ!$B$39:$B$782,J$119)+'СЕТ СН'!$I$11+СВЦЭМ!$D$10+'СЕТ СН'!$I$6-'СЕТ СН'!$I$23</f>
        <v>2517.34908967</v>
      </c>
      <c r="K142" s="36">
        <f>SUMIFS(СВЦЭМ!$D$39:$D$782,СВЦЭМ!$A$39:$A$782,$A142,СВЦЭМ!$B$39:$B$782,K$119)+'СЕТ СН'!$I$11+СВЦЭМ!$D$10+'СЕТ СН'!$I$6-'СЕТ СН'!$I$23</f>
        <v>2501.7060211600001</v>
      </c>
      <c r="L142" s="36">
        <f>SUMIFS(СВЦЭМ!$D$39:$D$782,СВЦЭМ!$A$39:$A$782,$A142,СВЦЭМ!$B$39:$B$782,L$119)+'СЕТ СН'!$I$11+СВЦЭМ!$D$10+'СЕТ СН'!$I$6-'СЕТ СН'!$I$23</f>
        <v>2498.1240565100002</v>
      </c>
      <c r="M142" s="36">
        <f>SUMIFS(СВЦЭМ!$D$39:$D$782,СВЦЭМ!$A$39:$A$782,$A142,СВЦЭМ!$B$39:$B$782,M$119)+'СЕТ СН'!$I$11+СВЦЭМ!$D$10+'СЕТ СН'!$I$6-'СЕТ СН'!$I$23</f>
        <v>2548.3031140600001</v>
      </c>
      <c r="N142" s="36">
        <f>SUMIFS(СВЦЭМ!$D$39:$D$782,СВЦЭМ!$A$39:$A$782,$A142,СВЦЭМ!$B$39:$B$782,N$119)+'СЕТ СН'!$I$11+СВЦЭМ!$D$10+'СЕТ СН'!$I$6-'СЕТ СН'!$I$23</f>
        <v>2565.8736358100005</v>
      </c>
      <c r="O142" s="36">
        <f>SUMIFS(СВЦЭМ!$D$39:$D$782,СВЦЭМ!$A$39:$A$782,$A142,СВЦЭМ!$B$39:$B$782,O$119)+'СЕТ СН'!$I$11+СВЦЭМ!$D$10+'СЕТ СН'!$I$6-'СЕТ СН'!$I$23</f>
        <v>2574.7917988500003</v>
      </c>
      <c r="P142" s="36">
        <f>SUMIFS(СВЦЭМ!$D$39:$D$782,СВЦЭМ!$A$39:$A$782,$A142,СВЦЭМ!$B$39:$B$782,P$119)+'СЕТ СН'!$I$11+СВЦЭМ!$D$10+'СЕТ СН'!$I$6-'СЕТ СН'!$I$23</f>
        <v>2607.6324028400004</v>
      </c>
      <c r="Q142" s="36">
        <f>SUMIFS(СВЦЭМ!$D$39:$D$782,СВЦЭМ!$A$39:$A$782,$A142,СВЦЭМ!$B$39:$B$782,Q$119)+'СЕТ СН'!$I$11+СВЦЭМ!$D$10+'СЕТ СН'!$I$6-'СЕТ СН'!$I$23</f>
        <v>2604.6036943500003</v>
      </c>
      <c r="R142" s="36">
        <f>SUMIFS(СВЦЭМ!$D$39:$D$782,СВЦЭМ!$A$39:$A$782,$A142,СВЦЭМ!$B$39:$B$782,R$119)+'СЕТ СН'!$I$11+СВЦЭМ!$D$10+'СЕТ СН'!$I$6-'СЕТ СН'!$I$23</f>
        <v>2588.29638307</v>
      </c>
      <c r="S142" s="36">
        <f>SUMIFS(СВЦЭМ!$D$39:$D$782,СВЦЭМ!$A$39:$A$782,$A142,СВЦЭМ!$B$39:$B$782,S$119)+'СЕТ СН'!$I$11+СВЦЭМ!$D$10+'СЕТ СН'!$I$6-'СЕТ СН'!$I$23</f>
        <v>2545.0723725500002</v>
      </c>
      <c r="T142" s="36">
        <f>SUMIFS(СВЦЭМ!$D$39:$D$782,СВЦЭМ!$A$39:$A$782,$A142,СВЦЭМ!$B$39:$B$782,T$119)+'СЕТ СН'!$I$11+СВЦЭМ!$D$10+'СЕТ СН'!$I$6-'СЕТ СН'!$I$23</f>
        <v>2479.7424421700002</v>
      </c>
      <c r="U142" s="36">
        <f>SUMIFS(СВЦЭМ!$D$39:$D$782,СВЦЭМ!$A$39:$A$782,$A142,СВЦЭМ!$B$39:$B$782,U$119)+'СЕТ СН'!$I$11+СВЦЭМ!$D$10+'СЕТ СН'!$I$6-'СЕТ СН'!$I$23</f>
        <v>2427.1366798200002</v>
      </c>
      <c r="V142" s="36">
        <f>SUMIFS(СВЦЭМ!$D$39:$D$782,СВЦЭМ!$A$39:$A$782,$A142,СВЦЭМ!$B$39:$B$782,V$119)+'СЕТ СН'!$I$11+СВЦЭМ!$D$10+'СЕТ СН'!$I$6-'СЕТ СН'!$I$23</f>
        <v>2415.23405714</v>
      </c>
      <c r="W142" s="36">
        <f>SUMIFS(СВЦЭМ!$D$39:$D$782,СВЦЭМ!$A$39:$A$782,$A142,СВЦЭМ!$B$39:$B$782,W$119)+'СЕТ СН'!$I$11+СВЦЭМ!$D$10+'СЕТ СН'!$I$6-'СЕТ СН'!$I$23</f>
        <v>2464.3867521900002</v>
      </c>
      <c r="X142" s="36">
        <f>SUMIFS(СВЦЭМ!$D$39:$D$782,СВЦЭМ!$A$39:$A$782,$A142,СВЦЭМ!$B$39:$B$782,X$119)+'СЕТ СН'!$I$11+СВЦЭМ!$D$10+'СЕТ СН'!$I$6-'СЕТ СН'!$I$23</f>
        <v>2501.66613014</v>
      </c>
      <c r="Y142" s="36">
        <f>SUMIFS(СВЦЭМ!$D$39:$D$782,СВЦЭМ!$A$39:$A$782,$A142,СВЦЭМ!$B$39:$B$782,Y$119)+'СЕТ СН'!$I$11+СВЦЭМ!$D$10+'СЕТ СН'!$I$6-'СЕТ СН'!$I$23</f>
        <v>2574.9017901100001</v>
      </c>
    </row>
    <row r="143" spans="1:25" ht="15.75" x14ac:dyDescent="0.2">
      <c r="A143" s="35">
        <f t="shared" si="3"/>
        <v>45070</v>
      </c>
      <c r="B143" s="36">
        <f>SUMIFS(СВЦЭМ!$D$39:$D$782,СВЦЭМ!$A$39:$A$782,$A143,СВЦЭМ!$B$39:$B$782,B$119)+'СЕТ СН'!$I$11+СВЦЭМ!$D$10+'СЕТ СН'!$I$6-'СЕТ СН'!$I$23</f>
        <v>2555.8550286400005</v>
      </c>
      <c r="C143" s="36">
        <f>SUMIFS(СВЦЭМ!$D$39:$D$782,СВЦЭМ!$A$39:$A$782,$A143,СВЦЭМ!$B$39:$B$782,C$119)+'СЕТ СН'!$I$11+СВЦЭМ!$D$10+'СЕТ СН'!$I$6-'СЕТ СН'!$I$23</f>
        <v>2645.6645361400001</v>
      </c>
      <c r="D143" s="36">
        <f>SUMIFS(СВЦЭМ!$D$39:$D$782,СВЦЭМ!$A$39:$A$782,$A143,СВЦЭМ!$B$39:$B$782,D$119)+'СЕТ СН'!$I$11+СВЦЭМ!$D$10+'СЕТ СН'!$I$6-'СЕТ СН'!$I$23</f>
        <v>2660.5142230000001</v>
      </c>
      <c r="E143" s="36">
        <f>SUMIFS(СВЦЭМ!$D$39:$D$782,СВЦЭМ!$A$39:$A$782,$A143,СВЦЭМ!$B$39:$B$782,E$119)+'СЕТ СН'!$I$11+СВЦЭМ!$D$10+'СЕТ СН'!$I$6-'СЕТ СН'!$I$23</f>
        <v>2641.5829280300004</v>
      </c>
      <c r="F143" s="36">
        <f>SUMIFS(СВЦЭМ!$D$39:$D$782,СВЦЭМ!$A$39:$A$782,$A143,СВЦЭМ!$B$39:$B$782,F$119)+'СЕТ СН'!$I$11+СВЦЭМ!$D$10+'СЕТ СН'!$I$6-'СЕТ СН'!$I$23</f>
        <v>2695.7365551000003</v>
      </c>
      <c r="G143" s="36">
        <f>SUMIFS(СВЦЭМ!$D$39:$D$782,СВЦЭМ!$A$39:$A$782,$A143,СВЦЭМ!$B$39:$B$782,G$119)+'СЕТ СН'!$I$11+СВЦЭМ!$D$10+'СЕТ СН'!$I$6-'СЕТ СН'!$I$23</f>
        <v>2615.2600321899999</v>
      </c>
      <c r="H143" s="36">
        <f>SUMIFS(СВЦЭМ!$D$39:$D$782,СВЦЭМ!$A$39:$A$782,$A143,СВЦЭМ!$B$39:$B$782,H$119)+'СЕТ СН'!$I$11+СВЦЭМ!$D$10+'СЕТ СН'!$I$6-'СЕТ СН'!$I$23</f>
        <v>2507.6061600399998</v>
      </c>
      <c r="I143" s="36">
        <f>SUMIFS(СВЦЭМ!$D$39:$D$782,СВЦЭМ!$A$39:$A$782,$A143,СВЦЭМ!$B$39:$B$782,I$119)+'СЕТ СН'!$I$11+СВЦЭМ!$D$10+'СЕТ СН'!$I$6-'СЕТ СН'!$I$23</f>
        <v>2449.6241870399999</v>
      </c>
      <c r="J143" s="36">
        <f>SUMIFS(СВЦЭМ!$D$39:$D$782,СВЦЭМ!$A$39:$A$782,$A143,СВЦЭМ!$B$39:$B$782,J$119)+'СЕТ СН'!$I$11+СВЦЭМ!$D$10+'СЕТ СН'!$I$6-'СЕТ СН'!$I$23</f>
        <v>2474.7166962400001</v>
      </c>
      <c r="K143" s="36">
        <f>SUMIFS(СВЦЭМ!$D$39:$D$782,СВЦЭМ!$A$39:$A$782,$A143,СВЦЭМ!$B$39:$B$782,K$119)+'СЕТ СН'!$I$11+СВЦЭМ!$D$10+'СЕТ СН'!$I$6-'СЕТ СН'!$I$23</f>
        <v>2549.2462679800001</v>
      </c>
      <c r="L143" s="36">
        <f>SUMIFS(СВЦЭМ!$D$39:$D$782,СВЦЭМ!$A$39:$A$782,$A143,СВЦЭМ!$B$39:$B$782,L$119)+'СЕТ СН'!$I$11+СВЦЭМ!$D$10+'СЕТ СН'!$I$6-'СЕТ СН'!$I$23</f>
        <v>2554.0823008000002</v>
      </c>
      <c r="M143" s="36">
        <f>SUMIFS(СВЦЭМ!$D$39:$D$782,СВЦЭМ!$A$39:$A$782,$A143,СВЦЭМ!$B$39:$B$782,M$119)+'СЕТ СН'!$I$11+СВЦЭМ!$D$10+'СЕТ СН'!$I$6-'СЕТ СН'!$I$23</f>
        <v>2558.74212205</v>
      </c>
      <c r="N143" s="36">
        <f>SUMIFS(СВЦЭМ!$D$39:$D$782,СВЦЭМ!$A$39:$A$782,$A143,СВЦЭМ!$B$39:$B$782,N$119)+'СЕТ СН'!$I$11+СВЦЭМ!$D$10+'СЕТ СН'!$I$6-'СЕТ СН'!$I$23</f>
        <v>2589.03022237</v>
      </c>
      <c r="O143" s="36">
        <f>SUMIFS(СВЦЭМ!$D$39:$D$782,СВЦЭМ!$A$39:$A$782,$A143,СВЦЭМ!$B$39:$B$782,O$119)+'СЕТ СН'!$I$11+СВЦЭМ!$D$10+'СЕТ СН'!$I$6-'СЕТ СН'!$I$23</f>
        <v>2577.1661072000002</v>
      </c>
      <c r="P143" s="36">
        <f>SUMIFS(СВЦЭМ!$D$39:$D$782,СВЦЭМ!$A$39:$A$782,$A143,СВЦЭМ!$B$39:$B$782,P$119)+'СЕТ СН'!$I$11+СВЦЭМ!$D$10+'СЕТ СН'!$I$6-'СЕТ СН'!$I$23</f>
        <v>2582.9469917699998</v>
      </c>
      <c r="Q143" s="36">
        <f>SUMIFS(СВЦЭМ!$D$39:$D$782,СВЦЭМ!$A$39:$A$782,$A143,СВЦЭМ!$B$39:$B$782,Q$119)+'СЕТ СН'!$I$11+СВЦЭМ!$D$10+'СЕТ СН'!$I$6-'СЕТ СН'!$I$23</f>
        <v>2576.6705360800001</v>
      </c>
      <c r="R143" s="36">
        <f>SUMIFS(СВЦЭМ!$D$39:$D$782,СВЦЭМ!$A$39:$A$782,$A143,СВЦЭМ!$B$39:$B$782,R$119)+'СЕТ СН'!$I$11+СВЦЭМ!$D$10+'СЕТ СН'!$I$6-'СЕТ СН'!$I$23</f>
        <v>2579.7197522000001</v>
      </c>
      <c r="S143" s="36">
        <f>SUMIFS(СВЦЭМ!$D$39:$D$782,СВЦЭМ!$A$39:$A$782,$A143,СВЦЭМ!$B$39:$B$782,S$119)+'СЕТ СН'!$I$11+СВЦЭМ!$D$10+'СЕТ СН'!$I$6-'СЕТ СН'!$I$23</f>
        <v>2542.5244863400003</v>
      </c>
      <c r="T143" s="36">
        <f>SUMIFS(СВЦЭМ!$D$39:$D$782,СВЦЭМ!$A$39:$A$782,$A143,СВЦЭМ!$B$39:$B$782,T$119)+'СЕТ СН'!$I$11+СВЦЭМ!$D$10+'СЕТ СН'!$I$6-'СЕТ СН'!$I$23</f>
        <v>2478.1404783500002</v>
      </c>
      <c r="U143" s="36">
        <f>SUMIFS(СВЦЭМ!$D$39:$D$782,СВЦЭМ!$A$39:$A$782,$A143,СВЦЭМ!$B$39:$B$782,U$119)+'СЕТ СН'!$I$11+СВЦЭМ!$D$10+'СЕТ СН'!$I$6-'СЕТ СН'!$I$23</f>
        <v>2453.9597961999998</v>
      </c>
      <c r="V143" s="36">
        <f>SUMIFS(СВЦЭМ!$D$39:$D$782,СВЦЭМ!$A$39:$A$782,$A143,СВЦЭМ!$B$39:$B$782,V$119)+'СЕТ СН'!$I$11+СВЦЭМ!$D$10+'СЕТ СН'!$I$6-'СЕТ СН'!$I$23</f>
        <v>2450.10651194</v>
      </c>
      <c r="W143" s="36">
        <f>SUMIFS(СВЦЭМ!$D$39:$D$782,СВЦЭМ!$A$39:$A$782,$A143,СВЦЭМ!$B$39:$B$782,W$119)+'СЕТ СН'!$I$11+СВЦЭМ!$D$10+'СЕТ СН'!$I$6-'СЕТ СН'!$I$23</f>
        <v>2466.5407855200001</v>
      </c>
      <c r="X143" s="36">
        <f>SUMIFS(СВЦЭМ!$D$39:$D$782,СВЦЭМ!$A$39:$A$782,$A143,СВЦЭМ!$B$39:$B$782,X$119)+'СЕТ СН'!$I$11+СВЦЭМ!$D$10+'СЕТ СН'!$I$6-'СЕТ СН'!$I$23</f>
        <v>2543.8907036300002</v>
      </c>
      <c r="Y143" s="36">
        <f>SUMIFS(СВЦЭМ!$D$39:$D$782,СВЦЭМ!$A$39:$A$782,$A143,СВЦЭМ!$B$39:$B$782,Y$119)+'СЕТ СН'!$I$11+СВЦЭМ!$D$10+'СЕТ СН'!$I$6-'СЕТ СН'!$I$23</f>
        <v>2565.3454132300003</v>
      </c>
    </row>
    <row r="144" spans="1:25" ht="15.75" x14ac:dyDescent="0.2">
      <c r="A144" s="35">
        <f t="shared" si="3"/>
        <v>45071</v>
      </c>
      <c r="B144" s="36">
        <f>SUMIFS(СВЦЭМ!$D$39:$D$782,СВЦЭМ!$A$39:$A$782,$A144,СВЦЭМ!$B$39:$B$782,B$119)+'СЕТ СН'!$I$11+СВЦЭМ!$D$10+'СЕТ СН'!$I$6-'СЕТ СН'!$I$23</f>
        <v>2610.5541189200003</v>
      </c>
      <c r="C144" s="36">
        <f>SUMIFS(СВЦЭМ!$D$39:$D$782,СВЦЭМ!$A$39:$A$782,$A144,СВЦЭМ!$B$39:$B$782,C$119)+'СЕТ СН'!$I$11+СВЦЭМ!$D$10+'СЕТ СН'!$I$6-'СЕТ СН'!$I$23</f>
        <v>2690.48677967</v>
      </c>
      <c r="D144" s="36">
        <f>SUMIFS(СВЦЭМ!$D$39:$D$782,СВЦЭМ!$A$39:$A$782,$A144,СВЦЭМ!$B$39:$B$782,D$119)+'СЕТ СН'!$I$11+СВЦЭМ!$D$10+'СЕТ СН'!$I$6-'СЕТ СН'!$I$23</f>
        <v>2679.6459799700001</v>
      </c>
      <c r="E144" s="36">
        <f>SUMIFS(СВЦЭМ!$D$39:$D$782,СВЦЭМ!$A$39:$A$782,$A144,СВЦЭМ!$B$39:$B$782,E$119)+'СЕТ СН'!$I$11+СВЦЭМ!$D$10+'СЕТ СН'!$I$6-'СЕТ СН'!$I$23</f>
        <v>2666.8435506100004</v>
      </c>
      <c r="F144" s="36">
        <f>SUMIFS(СВЦЭМ!$D$39:$D$782,СВЦЭМ!$A$39:$A$782,$A144,СВЦЭМ!$B$39:$B$782,F$119)+'СЕТ СН'!$I$11+СВЦЭМ!$D$10+'СЕТ СН'!$I$6-'СЕТ СН'!$I$23</f>
        <v>2671.0825754500001</v>
      </c>
      <c r="G144" s="36">
        <f>SUMIFS(СВЦЭМ!$D$39:$D$782,СВЦЭМ!$A$39:$A$782,$A144,СВЦЭМ!$B$39:$B$782,G$119)+'СЕТ СН'!$I$11+СВЦЭМ!$D$10+'СЕТ СН'!$I$6-'СЕТ СН'!$I$23</f>
        <v>2661.34585758</v>
      </c>
      <c r="H144" s="36">
        <f>SUMIFS(СВЦЭМ!$D$39:$D$782,СВЦЭМ!$A$39:$A$782,$A144,СВЦЭМ!$B$39:$B$782,H$119)+'СЕТ СН'!$I$11+СВЦЭМ!$D$10+'СЕТ СН'!$I$6-'СЕТ СН'!$I$23</f>
        <v>2543.8346878100001</v>
      </c>
      <c r="I144" s="36">
        <f>SUMIFS(СВЦЭМ!$D$39:$D$782,СВЦЭМ!$A$39:$A$782,$A144,СВЦЭМ!$B$39:$B$782,I$119)+'СЕТ СН'!$I$11+СВЦЭМ!$D$10+'СЕТ СН'!$I$6-'СЕТ СН'!$I$23</f>
        <v>2493.2161587000001</v>
      </c>
      <c r="J144" s="36">
        <f>SUMIFS(СВЦЭМ!$D$39:$D$782,СВЦЭМ!$A$39:$A$782,$A144,СВЦЭМ!$B$39:$B$782,J$119)+'СЕТ СН'!$I$11+СВЦЭМ!$D$10+'СЕТ СН'!$I$6-'СЕТ СН'!$I$23</f>
        <v>2505.1938724299998</v>
      </c>
      <c r="K144" s="36">
        <f>SUMIFS(СВЦЭМ!$D$39:$D$782,СВЦЭМ!$A$39:$A$782,$A144,СВЦЭМ!$B$39:$B$782,K$119)+'СЕТ СН'!$I$11+СВЦЭМ!$D$10+'СЕТ СН'!$I$6-'СЕТ СН'!$I$23</f>
        <v>2517.4027694400002</v>
      </c>
      <c r="L144" s="36">
        <f>SUMIFS(СВЦЭМ!$D$39:$D$782,СВЦЭМ!$A$39:$A$782,$A144,СВЦЭМ!$B$39:$B$782,L$119)+'СЕТ СН'!$I$11+СВЦЭМ!$D$10+'СЕТ СН'!$I$6-'СЕТ СН'!$I$23</f>
        <v>2516.5645296299999</v>
      </c>
      <c r="M144" s="36">
        <f>SUMIFS(СВЦЭМ!$D$39:$D$782,СВЦЭМ!$A$39:$A$782,$A144,СВЦЭМ!$B$39:$B$782,M$119)+'СЕТ СН'!$I$11+СВЦЭМ!$D$10+'СЕТ СН'!$I$6-'СЕТ СН'!$I$23</f>
        <v>2571.31529834</v>
      </c>
      <c r="N144" s="36">
        <f>SUMIFS(СВЦЭМ!$D$39:$D$782,СВЦЭМ!$A$39:$A$782,$A144,СВЦЭМ!$B$39:$B$782,N$119)+'СЕТ СН'!$I$11+СВЦЭМ!$D$10+'СЕТ СН'!$I$6-'СЕТ СН'!$I$23</f>
        <v>2605.5750758000004</v>
      </c>
      <c r="O144" s="36">
        <f>SUMIFS(СВЦЭМ!$D$39:$D$782,СВЦЭМ!$A$39:$A$782,$A144,СВЦЭМ!$B$39:$B$782,O$119)+'СЕТ СН'!$I$11+СВЦЭМ!$D$10+'СЕТ СН'!$I$6-'СЕТ СН'!$I$23</f>
        <v>2594.7664415899999</v>
      </c>
      <c r="P144" s="36">
        <f>SUMIFS(СВЦЭМ!$D$39:$D$782,СВЦЭМ!$A$39:$A$782,$A144,СВЦЭМ!$B$39:$B$782,P$119)+'СЕТ СН'!$I$11+СВЦЭМ!$D$10+'СЕТ СН'!$I$6-'СЕТ СН'!$I$23</f>
        <v>2585.1517701000002</v>
      </c>
      <c r="Q144" s="36">
        <f>SUMIFS(СВЦЭМ!$D$39:$D$782,СВЦЭМ!$A$39:$A$782,$A144,СВЦЭМ!$B$39:$B$782,Q$119)+'СЕТ СН'!$I$11+СВЦЭМ!$D$10+'СЕТ СН'!$I$6-'СЕТ СН'!$I$23</f>
        <v>2578.8576248200002</v>
      </c>
      <c r="R144" s="36">
        <f>SUMIFS(СВЦЭМ!$D$39:$D$782,СВЦЭМ!$A$39:$A$782,$A144,СВЦЭМ!$B$39:$B$782,R$119)+'СЕТ СН'!$I$11+СВЦЭМ!$D$10+'СЕТ СН'!$I$6-'СЕТ СН'!$I$23</f>
        <v>2595.2876875800002</v>
      </c>
      <c r="S144" s="36">
        <f>SUMIFS(СВЦЭМ!$D$39:$D$782,СВЦЭМ!$A$39:$A$782,$A144,СВЦЭМ!$B$39:$B$782,S$119)+'СЕТ СН'!$I$11+СВЦЭМ!$D$10+'СЕТ СН'!$I$6-'СЕТ СН'!$I$23</f>
        <v>2556.8437161500001</v>
      </c>
      <c r="T144" s="36">
        <f>SUMIFS(СВЦЭМ!$D$39:$D$782,СВЦЭМ!$A$39:$A$782,$A144,СВЦЭМ!$B$39:$B$782,T$119)+'СЕТ СН'!$I$11+СВЦЭМ!$D$10+'СЕТ СН'!$I$6-'СЕТ СН'!$I$23</f>
        <v>2517.85157428</v>
      </c>
      <c r="U144" s="36">
        <f>SUMIFS(СВЦЭМ!$D$39:$D$782,СВЦЭМ!$A$39:$A$782,$A144,СВЦЭМ!$B$39:$B$782,U$119)+'СЕТ СН'!$I$11+СВЦЭМ!$D$10+'СЕТ СН'!$I$6-'СЕТ СН'!$I$23</f>
        <v>2444.6374805200003</v>
      </c>
      <c r="V144" s="36">
        <f>SUMIFS(СВЦЭМ!$D$39:$D$782,СВЦЭМ!$A$39:$A$782,$A144,СВЦЭМ!$B$39:$B$782,V$119)+'СЕТ СН'!$I$11+СВЦЭМ!$D$10+'СЕТ СН'!$I$6-'СЕТ СН'!$I$23</f>
        <v>2403.8438948800003</v>
      </c>
      <c r="W144" s="36">
        <f>SUMIFS(СВЦЭМ!$D$39:$D$782,СВЦЭМ!$A$39:$A$782,$A144,СВЦЭМ!$B$39:$B$782,W$119)+'СЕТ СН'!$I$11+СВЦЭМ!$D$10+'СЕТ СН'!$I$6-'СЕТ СН'!$I$23</f>
        <v>2407.7982299499999</v>
      </c>
      <c r="X144" s="36">
        <f>SUMIFS(СВЦЭМ!$D$39:$D$782,СВЦЭМ!$A$39:$A$782,$A144,СВЦЭМ!$B$39:$B$782,X$119)+'СЕТ СН'!$I$11+СВЦЭМ!$D$10+'СЕТ СН'!$I$6-'СЕТ СН'!$I$23</f>
        <v>2479.4912539400002</v>
      </c>
      <c r="Y144" s="36">
        <f>SUMIFS(СВЦЭМ!$D$39:$D$782,СВЦЭМ!$A$39:$A$782,$A144,СВЦЭМ!$B$39:$B$782,Y$119)+'СЕТ СН'!$I$11+СВЦЭМ!$D$10+'СЕТ СН'!$I$6-'СЕТ СН'!$I$23</f>
        <v>2569.3688840000004</v>
      </c>
    </row>
    <row r="145" spans="1:27" ht="15.75" x14ac:dyDescent="0.2">
      <c r="A145" s="35">
        <f t="shared" si="3"/>
        <v>45072</v>
      </c>
      <c r="B145" s="36">
        <f>SUMIFS(СВЦЭМ!$D$39:$D$782,СВЦЭМ!$A$39:$A$782,$A145,СВЦЭМ!$B$39:$B$782,B$119)+'СЕТ СН'!$I$11+СВЦЭМ!$D$10+'СЕТ СН'!$I$6-'СЕТ СН'!$I$23</f>
        <v>2493.37775599</v>
      </c>
      <c r="C145" s="36">
        <f>SUMIFS(СВЦЭМ!$D$39:$D$782,СВЦЭМ!$A$39:$A$782,$A145,СВЦЭМ!$B$39:$B$782,C$119)+'СЕТ СН'!$I$11+СВЦЭМ!$D$10+'СЕТ СН'!$I$6-'СЕТ СН'!$I$23</f>
        <v>2589.6119597100001</v>
      </c>
      <c r="D145" s="36">
        <f>SUMIFS(СВЦЭМ!$D$39:$D$782,СВЦЭМ!$A$39:$A$782,$A145,СВЦЭМ!$B$39:$B$782,D$119)+'СЕТ СН'!$I$11+СВЦЭМ!$D$10+'СЕТ СН'!$I$6-'СЕТ СН'!$I$23</f>
        <v>2630.4443138400002</v>
      </c>
      <c r="E145" s="36">
        <f>SUMIFS(СВЦЭМ!$D$39:$D$782,СВЦЭМ!$A$39:$A$782,$A145,СВЦЭМ!$B$39:$B$782,E$119)+'СЕТ СН'!$I$11+СВЦЭМ!$D$10+'СЕТ СН'!$I$6-'СЕТ СН'!$I$23</f>
        <v>2625.1994072400003</v>
      </c>
      <c r="F145" s="36">
        <f>SUMIFS(СВЦЭМ!$D$39:$D$782,СВЦЭМ!$A$39:$A$782,$A145,СВЦЭМ!$B$39:$B$782,F$119)+'СЕТ СН'!$I$11+СВЦЭМ!$D$10+'СЕТ СН'!$I$6-'СЕТ СН'!$I$23</f>
        <v>2642.2138899800002</v>
      </c>
      <c r="G145" s="36">
        <f>SUMIFS(СВЦЭМ!$D$39:$D$782,СВЦЭМ!$A$39:$A$782,$A145,СВЦЭМ!$B$39:$B$782,G$119)+'СЕТ СН'!$I$11+СВЦЭМ!$D$10+'СЕТ СН'!$I$6-'СЕТ СН'!$I$23</f>
        <v>2579.4713124300001</v>
      </c>
      <c r="H145" s="36">
        <f>SUMIFS(СВЦЭМ!$D$39:$D$782,СВЦЭМ!$A$39:$A$782,$A145,СВЦЭМ!$B$39:$B$782,H$119)+'СЕТ СН'!$I$11+СВЦЭМ!$D$10+'СЕТ СН'!$I$6-'СЕТ СН'!$I$23</f>
        <v>2469.07393667</v>
      </c>
      <c r="I145" s="36">
        <f>SUMIFS(СВЦЭМ!$D$39:$D$782,СВЦЭМ!$A$39:$A$782,$A145,СВЦЭМ!$B$39:$B$782,I$119)+'СЕТ СН'!$I$11+СВЦЭМ!$D$10+'СЕТ СН'!$I$6-'СЕТ СН'!$I$23</f>
        <v>2455.1918838000001</v>
      </c>
      <c r="J145" s="36">
        <f>SUMIFS(СВЦЭМ!$D$39:$D$782,СВЦЭМ!$A$39:$A$782,$A145,СВЦЭМ!$B$39:$B$782,J$119)+'СЕТ СН'!$I$11+СВЦЭМ!$D$10+'СЕТ СН'!$I$6-'СЕТ СН'!$I$23</f>
        <v>2467.3420219899999</v>
      </c>
      <c r="K145" s="36">
        <f>SUMIFS(СВЦЭМ!$D$39:$D$782,СВЦЭМ!$A$39:$A$782,$A145,СВЦЭМ!$B$39:$B$782,K$119)+'СЕТ СН'!$I$11+СВЦЭМ!$D$10+'СЕТ СН'!$I$6-'СЕТ СН'!$I$23</f>
        <v>2491.9128440900004</v>
      </c>
      <c r="L145" s="36">
        <f>SUMIFS(СВЦЭМ!$D$39:$D$782,СВЦЭМ!$A$39:$A$782,$A145,СВЦЭМ!$B$39:$B$782,L$119)+'СЕТ СН'!$I$11+СВЦЭМ!$D$10+'СЕТ СН'!$I$6-'СЕТ СН'!$I$23</f>
        <v>2480.32230222</v>
      </c>
      <c r="M145" s="36">
        <f>SUMIFS(СВЦЭМ!$D$39:$D$782,СВЦЭМ!$A$39:$A$782,$A145,СВЦЭМ!$B$39:$B$782,M$119)+'СЕТ СН'!$I$11+СВЦЭМ!$D$10+'СЕТ СН'!$I$6-'СЕТ СН'!$I$23</f>
        <v>2486.5268129300002</v>
      </c>
      <c r="N145" s="36">
        <f>SUMIFS(СВЦЭМ!$D$39:$D$782,СВЦЭМ!$A$39:$A$782,$A145,СВЦЭМ!$B$39:$B$782,N$119)+'СЕТ СН'!$I$11+СВЦЭМ!$D$10+'СЕТ СН'!$I$6-'СЕТ СН'!$I$23</f>
        <v>2496.2350501199999</v>
      </c>
      <c r="O145" s="36">
        <f>SUMIFS(СВЦЭМ!$D$39:$D$782,СВЦЭМ!$A$39:$A$782,$A145,СВЦЭМ!$B$39:$B$782,O$119)+'СЕТ СН'!$I$11+СВЦЭМ!$D$10+'СЕТ СН'!$I$6-'СЕТ СН'!$I$23</f>
        <v>2523.7464624200002</v>
      </c>
      <c r="P145" s="36">
        <f>SUMIFS(СВЦЭМ!$D$39:$D$782,СВЦЭМ!$A$39:$A$782,$A145,СВЦЭМ!$B$39:$B$782,P$119)+'СЕТ СН'!$I$11+СВЦЭМ!$D$10+'СЕТ СН'!$I$6-'СЕТ СН'!$I$23</f>
        <v>2535.4748084000003</v>
      </c>
      <c r="Q145" s="36">
        <f>SUMIFS(СВЦЭМ!$D$39:$D$782,СВЦЭМ!$A$39:$A$782,$A145,СВЦЭМ!$B$39:$B$782,Q$119)+'СЕТ СН'!$I$11+СВЦЭМ!$D$10+'СЕТ СН'!$I$6-'СЕТ СН'!$I$23</f>
        <v>2534.9624278700003</v>
      </c>
      <c r="R145" s="36">
        <f>SUMIFS(СВЦЭМ!$D$39:$D$782,СВЦЭМ!$A$39:$A$782,$A145,СВЦЭМ!$B$39:$B$782,R$119)+'СЕТ СН'!$I$11+СВЦЭМ!$D$10+'СЕТ СН'!$I$6-'СЕТ СН'!$I$23</f>
        <v>2510.8463221700003</v>
      </c>
      <c r="S145" s="36">
        <f>SUMIFS(СВЦЭМ!$D$39:$D$782,СВЦЭМ!$A$39:$A$782,$A145,СВЦЭМ!$B$39:$B$782,S$119)+'СЕТ СН'!$I$11+СВЦЭМ!$D$10+'СЕТ СН'!$I$6-'СЕТ СН'!$I$23</f>
        <v>2450.4700805299999</v>
      </c>
      <c r="T145" s="36">
        <f>SUMIFS(СВЦЭМ!$D$39:$D$782,СВЦЭМ!$A$39:$A$782,$A145,СВЦЭМ!$B$39:$B$782,T$119)+'СЕТ СН'!$I$11+СВЦЭМ!$D$10+'СЕТ СН'!$I$6-'СЕТ СН'!$I$23</f>
        <v>2391.3087728</v>
      </c>
      <c r="U145" s="36">
        <f>SUMIFS(СВЦЭМ!$D$39:$D$782,СВЦЭМ!$A$39:$A$782,$A145,СВЦЭМ!$B$39:$B$782,U$119)+'СЕТ СН'!$I$11+СВЦЭМ!$D$10+'СЕТ СН'!$I$6-'СЕТ СН'!$I$23</f>
        <v>2379.3674292300002</v>
      </c>
      <c r="V145" s="36">
        <f>SUMIFS(СВЦЭМ!$D$39:$D$782,СВЦЭМ!$A$39:$A$782,$A145,СВЦЭМ!$B$39:$B$782,V$119)+'СЕТ СН'!$I$11+СВЦЭМ!$D$10+'СЕТ СН'!$I$6-'СЕТ СН'!$I$23</f>
        <v>2338.7912143499998</v>
      </c>
      <c r="W145" s="36">
        <f>SUMIFS(СВЦЭМ!$D$39:$D$782,СВЦЭМ!$A$39:$A$782,$A145,СВЦЭМ!$B$39:$B$782,W$119)+'СЕТ СН'!$I$11+СВЦЭМ!$D$10+'СЕТ СН'!$I$6-'СЕТ СН'!$I$23</f>
        <v>2357.5950085900004</v>
      </c>
      <c r="X145" s="36">
        <f>SUMIFS(СВЦЭМ!$D$39:$D$782,СВЦЭМ!$A$39:$A$782,$A145,СВЦЭМ!$B$39:$B$782,X$119)+'СЕТ СН'!$I$11+СВЦЭМ!$D$10+'СЕТ СН'!$I$6-'СЕТ СН'!$I$23</f>
        <v>2365.7230308500002</v>
      </c>
      <c r="Y145" s="36">
        <f>SUMIFS(СВЦЭМ!$D$39:$D$782,СВЦЭМ!$A$39:$A$782,$A145,СВЦЭМ!$B$39:$B$782,Y$119)+'СЕТ СН'!$I$11+СВЦЭМ!$D$10+'СЕТ СН'!$I$6-'СЕТ СН'!$I$23</f>
        <v>2448.4764846900002</v>
      </c>
    </row>
    <row r="146" spans="1:27" ht="15.75" x14ac:dyDescent="0.2">
      <c r="A146" s="35">
        <f t="shared" si="3"/>
        <v>45073</v>
      </c>
      <c r="B146" s="36">
        <f>SUMIFS(СВЦЭМ!$D$39:$D$782,СВЦЭМ!$A$39:$A$782,$A146,СВЦЭМ!$B$39:$B$782,B$119)+'СЕТ СН'!$I$11+СВЦЭМ!$D$10+'СЕТ СН'!$I$6-'СЕТ СН'!$I$23</f>
        <v>2529.6851199399998</v>
      </c>
      <c r="C146" s="36">
        <f>SUMIFS(СВЦЭМ!$D$39:$D$782,СВЦЭМ!$A$39:$A$782,$A146,СВЦЭМ!$B$39:$B$782,C$119)+'СЕТ СН'!$I$11+СВЦЭМ!$D$10+'СЕТ СН'!$I$6-'СЕТ СН'!$I$23</f>
        <v>2531.1117790400003</v>
      </c>
      <c r="D146" s="36">
        <f>SUMIFS(СВЦЭМ!$D$39:$D$782,СВЦЭМ!$A$39:$A$782,$A146,СВЦЭМ!$B$39:$B$782,D$119)+'СЕТ СН'!$I$11+СВЦЭМ!$D$10+'СЕТ СН'!$I$6-'СЕТ СН'!$I$23</f>
        <v>2607.5508985800002</v>
      </c>
      <c r="E146" s="36">
        <f>SUMIFS(СВЦЭМ!$D$39:$D$782,СВЦЭМ!$A$39:$A$782,$A146,СВЦЭМ!$B$39:$B$782,E$119)+'СЕТ СН'!$I$11+СВЦЭМ!$D$10+'СЕТ СН'!$I$6-'СЕТ СН'!$I$23</f>
        <v>2585.9284814800003</v>
      </c>
      <c r="F146" s="36">
        <f>SUMIFS(СВЦЭМ!$D$39:$D$782,СВЦЭМ!$A$39:$A$782,$A146,СВЦЭМ!$B$39:$B$782,F$119)+'СЕТ СН'!$I$11+СВЦЭМ!$D$10+'СЕТ СН'!$I$6-'СЕТ СН'!$I$23</f>
        <v>2597.3366380900002</v>
      </c>
      <c r="G146" s="36">
        <f>SUMIFS(СВЦЭМ!$D$39:$D$782,СВЦЭМ!$A$39:$A$782,$A146,СВЦЭМ!$B$39:$B$782,G$119)+'СЕТ СН'!$I$11+СВЦЭМ!$D$10+'СЕТ СН'!$I$6-'СЕТ СН'!$I$23</f>
        <v>2577.6623532800004</v>
      </c>
      <c r="H146" s="36">
        <f>SUMIFS(СВЦЭМ!$D$39:$D$782,СВЦЭМ!$A$39:$A$782,$A146,СВЦЭМ!$B$39:$B$782,H$119)+'СЕТ СН'!$I$11+СВЦЭМ!$D$10+'СЕТ СН'!$I$6-'СЕТ СН'!$I$23</f>
        <v>2502.4098108899998</v>
      </c>
      <c r="I146" s="36">
        <f>SUMIFS(СВЦЭМ!$D$39:$D$782,СВЦЭМ!$A$39:$A$782,$A146,СВЦЭМ!$B$39:$B$782,I$119)+'СЕТ СН'!$I$11+СВЦЭМ!$D$10+'СЕТ СН'!$I$6-'СЕТ СН'!$I$23</f>
        <v>2386.3714302300004</v>
      </c>
      <c r="J146" s="36">
        <f>SUMIFS(СВЦЭМ!$D$39:$D$782,СВЦЭМ!$A$39:$A$782,$A146,СВЦЭМ!$B$39:$B$782,J$119)+'СЕТ СН'!$I$11+СВЦЭМ!$D$10+'СЕТ СН'!$I$6-'СЕТ СН'!$I$23</f>
        <v>2293.9873292500001</v>
      </c>
      <c r="K146" s="36">
        <f>SUMIFS(СВЦЭМ!$D$39:$D$782,СВЦЭМ!$A$39:$A$782,$A146,СВЦЭМ!$B$39:$B$782,K$119)+'СЕТ СН'!$I$11+СВЦЭМ!$D$10+'СЕТ СН'!$I$6-'СЕТ СН'!$I$23</f>
        <v>2303.4307174800001</v>
      </c>
      <c r="L146" s="36">
        <f>SUMIFS(СВЦЭМ!$D$39:$D$782,СВЦЭМ!$A$39:$A$782,$A146,СВЦЭМ!$B$39:$B$782,L$119)+'СЕТ СН'!$I$11+СВЦЭМ!$D$10+'СЕТ СН'!$I$6-'СЕТ СН'!$I$23</f>
        <v>2298.7841039000004</v>
      </c>
      <c r="M146" s="36">
        <f>SUMIFS(СВЦЭМ!$D$39:$D$782,СВЦЭМ!$A$39:$A$782,$A146,СВЦЭМ!$B$39:$B$782,M$119)+'СЕТ СН'!$I$11+СВЦЭМ!$D$10+'СЕТ СН'!$I$6-'СЕТ СН'!$I$23</f>
        <v>2313.6853220500002</v>
      </c>
      <c r="N146" s="36">
        <f>SUMIFS(СВЦЭМ!$D$39:$D$782,СВЦЭМ!$A$39:$A$782,$A146,СВЦЭМ!$B$39:$B$782,N$119)+'СЕТ СН'!$I$11+СВЦЭМ!$D$10+'СЕТ СН'!$I$6-'СЕТ СН'!$I$23</f>
        <v>2440.4248651300004</v>
      </c>
      <c r="O146" s="36">
        <f>SUMIFS(СВЦЭМ!$D$39:$D$782,СВЦЭМ!$A$39:$A$782,$A146,СВЦЭМ!$B$39:$B$782,O$119)+'СЕТ СН'!$I$11+СВЦЭМ!$D$10+'СЕТ СН'!$I$6-'СЕТ СН'!$I$23</f>
        <v>2450.5663489500002</v>
      </c>
      <c r="P146" s="36">
        <f>SUMIFS(СВЦЭМ!$D$39:$D$782,СВЦЭМ!$A$39:$A$782,$A146,СВЦЭМ!$B$39:$B$782,P$119)+'СЕТ СН'!$I$11+СВЦЭМ!$D$10+'СЕТ СН'!$I$6-'СЕТ СН'!$I$23</f>
        <v>2469.5448330200002</v>
      </c>
      <c r="Q146" s="36">
        <f>SUMIFS(СВЦЭМ!$D$39:$D$782,СВЦЭМ!$A$39:$A$782,$A146,СВЦЭМ!$B$39:$B$782,Q$119)+'СЕТ СН'!$I$11+СВЦЭМ!$D$10+'СЕТ СН'!$I$6-'СЕТ СН'!$I$23</f>
        <v>2477.3399914900001</v>
      </c>
      <c r="R146" s="36">
        <f>SUMIFS(СВЦЭМ!$D$39:$D$782,СВЦЭМ!$A$39:$A$782,$A146,СВЦЭМ!$B$39:$B$782,R$119)+'СЕТ СН'!$I$11+СВЦЭМ!$D$10+'СЕТ СН'!$I$6-'СЕТ СН'!$I$23</f>
        <v>2462.5238688600002</v>
      </c>
      <c r="S146" s="36">
        <f>SUMIFS(СВЦЭМ!$D$39:$D$782,СВЦЭМ!$A$39:$A$782,$A146,СВЦЭМ!$B$39:$B$782,S$119)+'СЕТ СН'!$I$11+СВЦЭМ!$D$10+'СЕТ СН'!$I$6-'СЕТ СН'!$I$23</f>
        <v>2428.4418756000005</v>
      </c>
      <c r="T146" s="36">
        <f>SUMIFS(СВЦЭМ!$D$39:$D$782,СВЦЭМ!$A$39:$A$782,$A146,СВЦЭМ!$B$39:$B$782,T$119)+'СЕТ СН'!$I$11+СВЦЭМ!$D$10+'СЕТ СН'!$I$6-'СЕТ СН'!$I$23</f>
        <v>2377.5010125899998</v>
      </c>
      <c r="U146" s="36">
        <f>SUMIFS(СВЦЭМ!$D$39:$D$782,СВЦЭМ!$A$39:$A$782,$A146,СВЦЭМ!$B$39:$B$782,U$119)+'СЕТ СН'!$I$11+СВЦЭМ!$D$10+'СЕТ СН'!$I$6-'СЕТ СН'!$I$23</f>
        <v>2312.8325984700004</v>
      </c>
      <c r="V146" s="36">
        <f>SUMIFS(СВЦЭМ!$D$39:$D$782,СВЦЭМ!$A$39:$A$782,$A146,СВЦЭМ!$B$39:$B$782,V$119)+'СЕТ СН'!$I$11+СВЦЭМ!$D$10+'СЕТ СН'!$I$6-'СЕТ СН'!$I$23</f>
        <v>2298.73521463</v>
      </c>
      <c r="W146" s="36">
        <f>SUMIFS(СВЦЭМ!$D$39:$D$782,СВЦЭМ!$A$39:$A$782,$A146,СВЦЭМ!$B$39:$B$782,W$119)+'СЕТ СН'!$I$11+СВЦЭМ!$D$10+'СЕТ СН'!$I$6-'СЕТ СН'!$I$23</f>
        <v>2334.8036934600004</v>
      </c>
      <c r="X146" s="36">
        <f>SUMIFS(СВЦЭМ!$D$39:$D$782,СВЦЭМ!$A$39:$A$782,$A146,СВЦЭМ!$B$39:$B$782,X$119)+'СЕТ СН'!$I$11+СВЦЭМ!$D$10+'СЕТ СН'!$I$6-'СЕТ СН'!$I$23</f>
        <v>2339.4403709300004</v>
      </c>
      <c r="Y146" s="36">
        <f>SUMIFS(СВЦЭМ!$D$39:$D$782,СВЦЭМ!$A$39:$A$782,$A146,СВЦЭМ!$B$39:$B$782,Y$119)+'СЕТ СН'!$I$11+СВЦЭМ!$D$10+'СЕТ СН'!$I$6-'СЕТ СН'!$I$23</f>
        <v>2453.9761193499999</v>
      </c>
    </row>
    <row r="147" spans="1:27" ht="15.75" x14ac:dyDescent="0.2">
      <c r="A147" s="35">
        <f t="shared" si="3"/>
        <v>45074</v>
      </c>
      <c r="B147" s="36">
        <f>SUMIFS(СВЦЭМ!$D$39:$D$782,СВЦЭМ!$A$39:$A$782,$A147,СВЦЭМ!$B$39:$B$782,B$119)+'СЕТ СН'!$I$11+СВЦЭМ!$D$10+'СЕТ СН'!$I$6-'СЕТ СН'!$I$23</f>
        <v>2311.3338539400002</v>
      </c>
      <c r="C147" s="36">
        <f>SUMIFS(СВЦЭМ!$D$39:$D$782,СВЦЭМ!$A$39:$A$782,$A147,СВЦЭМ!$B$39:$B$782,C$119)+'СЕТ СН'!$I$11+СВЦЭМ!$D$10+'СЕТ СН'!$I$6-'СЕТ СН'!$I$23</f>
        <v>2399.6854468600004</v>
      </c>
      <c r="D147" s="36">
        <f>SUMIFS(СВЦЭМ!$D$39:$D$782,СВЦЭМ!$A$39:$A$782,$A147,СВЦЭМ!$B$39:$B$782,D$119)+'СЕТ СН'!$I$11+СВЦЭМ!$D$10+'СЕТ СН'!$I$6-'СЕТ СН'!$I$23</f>
        <v>2462.0822776300001</v>
      </c>
      <c r="E147" s="36">
        <f>SUMIFS(СВЦЭМ!$D$39:$D$782,СВЦЭМ!$A$39:$A$782,$A147,СВЦЭМ!$B$39:$B$782,E$119)+'СЕТ СН'!$I$11+СВЦЭМ!$D$10+'СЕТ СН'!$I$6-'СЕТ СН'!$I$23</f>
        <v>2470.9329718899999</v>
      </c>
      <c r="F147" s="36">
        <f>SUMIFS(СВЦЭМ!$D$39:$D$782,СВЦЭМ!$A$39:$A$782,$A147,СВЦЭМ!$B$39:$B$782,F$119)+'СЕТ СН'!$I$11+СВЦЭМ!$D$10+'СЕТ СН'!$I$6-'СЕТ СН'!$I$23</f>
        <v>2476.8276458700002</v>
      </c>
      <c r="G147" s="36">
        <f>SUMIFS(СВЦЭМ!$D$39:$D$782,СВЦЭМ!$A$39:$A$782,$A147,СВЦЭМ!$B$39:$B$782,G$119)+'СЕТ СН'!$I$11+СВЦЭМ!$D$10+'СЕТ СН'!$I$6-'СЕТ СН'!$I$23</f>
        <v>2543.4769281400004</v>
      </c>
      <c r="H147" s="36">
        <f>SUMIFS(СВЦЭМ!$D$39:$D$782,СВЦЭМ!$A$39:$A$782,$A147,СВЦЭМ!$B$39:$B$782,H$119)+'СЕТ СН'!$I$11+СВЦЭМ!$D$10+'СЕТ СН'!$I$6-'СЕТ СН'!$I$23</f>
        <v>2485.1595423400004</v>
      </c>
      <c r="I147" s="36">
        <f>SUMIFS(СВЦЭМ!$D$39:$D$782,СВЦЭМ!$A$39:$A$782,$A147,СВЦЭМ!$B$39:$B$782,I$119)+'СЕТ СН'!$I$11+СВЦЭМ!$D$10+'СЕТ СН'!$I$6-'СЕТ СН'!$I$23</f>
        <v>2442.5099185700001</v>
      </c>
      <c r="J147" s="36">
        <f>SUMIFS(СВЦЭМ!$D$39:$D$782,СВЦЭМ!$A$39:$A$782,$A147,СВЦЭМ!$B$39:$B$782,J$119)+'СЕТ СН'!$I$11+СВЦЭМ!$D$10+'СЕТ СН'!$I$6-'СЕТ СН'!$I$23</f>
        <v>2366.6324947700004</v>
      </c>
      <c r="K147" s="36">
        <f>SUMIFS(СВЦЭМ!$D$39:$D$782,СВЦЭМ!$A$39:$A$782,$A147,СВЦЭМ!$B$39:$B$782,K$119)+'СЕТ СН'!$I$11+СВЦЭМ!$D$10+'СЕТ СН'!$I$6-'СЕТ СН'!$I$23</f>
        <v>2296.7651956899999</v>
      </c>
      <c r="L147" s="36">
        <f>SUMIFS(СВЦЭМ!$D$39:$D$782,СВЦЭМ!$A$39:$A$782,$A147,СВЦЭМ!$B$39:$B$782,L$119)+'СЕТ СН'!$I$11+СВЦЭМ!$D$10+'СЕТ СН'!$I$6-'СЕТ СН'!$I$23</f>
        <v>2288.9320000400003</v>
      </c>
      <c r="M147" s="36">
        <f>SUMIFS(СВЦЭМ!$D$39:$D$782,СВЦЭМ!$A$39:$A$782,$A147,СВЦЭМ!$B$39:$B$782,M$119)+'СЕТ СН'!$I$11+СВЦЭМ!$D$10+'СЕТ СН'!$I$6-'СЕТ СН'!$I$23</f>
        <v>2263.7324526700004</v>
      </c>
      <c r="N147" s="36">
        <f>SUMIFS(СВЦЭМ!$D$39:$D$782,СВЦЭМ!$A$39:$A$782,$A147,СВЦЭМ!$B$39:$B$782,N$119)+'СЕТ СН'!$I$11+СВЦЭМ!$D$10+'СЕТ СН'!$I$6-'СЕТ СН'!$I$23</f>
        <v>2305.9328107299998</v>
      </c>
      <c r="O147" s="36">
        <f>SUMIFS(СВЦЭМ!$D$39:$D$782,СВЦЭМ!$A$39:$A$782,$A147,СВЦЭМ!$B$39:$B$782,O$119)+'СЕТ СН'!$I$11+СВЦЭМ!$D$10+'СЕТ СН'!$I$6-'СЕТ СН'!$I$23</f>
        <v>2330.0727598499998</v>
      </c>
      <c r="P147" s="36">
        <f>SUMIFS(СВЦЭМ!$D$39:$D$782,СВЦЭМ!$A$39:$A$782,$A147,СВЦЭМ!$B$39:$B$782,P$119)+'СЕТ СН'!$I$11+СВЦЭМ!$D$10+'СЕТ СН'!$I$6-'СЕТ СН'!$I$23</f>
        <v>2339.8003164700003</v>
      </c>
      <c r="Q147" s="36">
        <f>SUMIFS(СВЦЭМ!$D$39:$D$782,СВЦЭМ!$A$39:$A$782,$A147,СВЦЭМ!$B$39:$B$782,Q$119)+'СЕТ СН'!$I$11+СВЦЭМ!$D$10+'СЕТ СН'!$I$6-'СЕТ СН'!$I$23</f>
        <v>2356.6945667700002</v>
      </c>
      <c r="R147" s="36">
        <f>SUMIFS(СВЦЭМ!$D$39:$D$782,СВЦЭМ!$A$39:$A$782,$A147,СВЦЭМ!$B$39:$B$782,R$119)+'СЕТ СН'!$I$11+СВЦЭМ!$D$10+'СЕТ СН'!$I$6-'СЕТ СН'!$I$23</f>
        <v>2333.1901604100003</v>
      </c>
      <c r="S147" s="36">
        <f>SUMIFS(СВЦЭМ!$D$39:$D$782,СВЦЭМ!$A$39:$A$782,$A147,СВЦЭМ!$B$39:$B$782,S$119)+'СЕТ СН'!$I$11+СВЦЭМ!$D$10+'СЕТ СН'!$I$6-'СЕТ СН'!$I$23</f>
        <v>2311.4295818800001</v>
      </c>
      <c r="T147" s="36">
        <f>SUMIFS(СВЦЭМ!$D$39:$D$782,СВЦЭМ!$A$39:$A$782,$A147,СВЦЭМ!$B$39:$B$782,T$119)+'СЕТ СН'!$I$11+СВЦЭМ!$D$10+'СЕТ СН'!$I$6-'СЕТ СН'!$I$23</f>
        <v>2276.9766913800004</v>
      </c>
      <c r="U147" s="36">
        <f>SUMIFS(СВЦЭМ!$D$39:$D$782,СВЦЭМ!$A$39:$A$782,$A147,СВЦЭМ!$B$39:$B$782,U$119)+'СЕТ СН'!$I$11+СВЦЭМ!$D$10+'СЕТ СН'!$I$6-'СЕТ СН'!$I$23</f>
        <v>2272.8133758000004</v>
      </c>
      <c r="V147" s="36">
        <f>SUMIFS(СВЦЭМ!$D$39:$D$782,СВЦЭМ!$A$39:$A$782,$A147,СВЦЭМ!$B$39:$B$782,V$119)+'СЕТ СН'!$I$11+СВЦЭМ!$D$10+'СЕТ СН'!$I$6-'СЕТ СН'!$I$23</f>
        <v>2252.0785686200002</v>
      </c>
      <c r="W147" s="36">
        <f>SUMIFS(СВЦЭМ!$D$39:$D$782,СВЦЭМ!$A$39:$A$782,$A147,СВЦЭМ!$B$39:$B$782,W$119)+'СЕТ СН'!$I$11+СВЦЭМ!$D$10+'СЕТ СН'!$I$6-'СЕТ СН'!$I$23</f>
        <v>2231.1928224900003</v>
      </c>
      <c r="X147" s="36">
        <f>SUMIFS(СВЦЭМ!$D$39:$D$782,СВЦЭМ!$A$39:$A$782,$A147,СВЦЭМ!$B$39:$B$782,X$119)+'СЕТ СН'!$I$11+СВЦЭМ!$D$10+'СЕТ СН'!$I$6-'СЕТ СН'!$I$23</f>
        <v>2255.2770785800003</v>
      </c>
      <c r="Y147" s="36">
        <f>SUMIFS(СВЦЭМ!$D$39:$D$782,СВЦЭМ!$A$39:$A$782,$A147,СВЦЭМ!$B$39:$B$782,Y$119)+'СЕТ СН'!$I$11+СВЦЭМ!$D$10+'СЕТ СН'!$I$6-'СЕТ СН'!$I$23</f>
        <v>2311.5650601500001</v>
      </c>
    </row>
    <row r="148" spans="1:27" ht="15.75" x14ac:dyDescent="0.2">
      <c r="A148" s="35">
        <f t="shared" si="3"/>
        <v>45075</v>
      </c>
      <c r="B148" s="36">
        <f>SUMIFS(СВЦЭМ!$D$39:$D$782,СВЦЭМ!$A$39:$A$782,$A148,СВЦЭМ!$B$39:$B$782,B$119)+'СЕТ СН'!$I$11+СВЦЭМ!$D$10+'СЕТ СН'!$I$6-'СЕТ СН'!$I$23</f>
        <v>2306.0507663100002</v>
      </c>
      <c r="C148" s="36">
        <f>SUMIFS(СВЦЭМ!$D$39:$D$782,СВЦЭМ!$A$39:$A$782,$A148,СВЦЭМ!$B$39:$B$782,C$119)+'СЕТ СН'!$I$11+СВЦЭМ!$D$10+'СЕТ СН'!$I$6-'СЕТ СН'!$I$23</f>
        <v>2405.2830789</v>
      </c>
      <c r="D148" s="36">
        <f>SUMIFS(СВЦЭМ!$D$39:$D$782,СВЦЭМ!$A$39:$A$782,$A148,СВЦЭМ!$B$39:$B$782,D$119)+'СЕТ СН'!$I$11+СВЦЭМ!$D$10+'СЕТ СН'!$I$6-'СЕТ СН'!$I$23</f>
        <v>2493.2731107500003</v>
      </c>
      <c r="E148" s="36">
        <f>SUMIFS(СВЦЭМ!$D$39:$D$782,СВЦЭМ!$A$39:$A$782,$A148,СВЦЭМ!$B$39:$B$782,E$119)+'СЕТ СН'!$I$11+СВЦЭМ!$D$10+'СЕТ СН'!$I$6-'СЕТ СН'!$I$23</f>
        <v>2572.2411369700003</v>
      </c>
      <c r="F148" s="36">
        <f>SUMIFS(СВЦЭМ!$D$39:$D$782,СВЦЭМ!$A$39:$A$782,$A148,СВЦЭМ!$B$39:$B$782,F$119)+'СЕТ СН'!$I$11+СВЦЭМ!$D$10+'СЕТ СН'!$I$6-'СЕТ СН'!$I$23</f>
        <v>2564.1329827500003</v>
      </c>
      <c r="G148" s="36">
        <f>SUMIFS(СВЦЭМ!$D$39:$D$782,СВЦЭМ!$A$39:$A$782,$A148,СВЦЭМ!$B$39:$B$782,G$119)+'СЕТ СН'!$I$11+СВЦЭМ!$D$10+'СЕТ СН'!$I$6-'СЕТ СН'!$I$23</f>
        <v>2552.55005067</v>
      </c>
      <c r="H148" s="36">
        <f>SUMIFS(СВЦЭМ!$D$39:$D$782,СВЦЭМ!$A$39:$A$782,$A148,СВЦЭМ!$B$39:$B$782,H$119)+'СЕТ СН'!$I$11+СВЦЭМ!$D$10+'СЕТ СН'!$I$6-'СЕТ СН'!$I$23</f>
        <v>2483.0676533400001</v>
      </c>
      <c r="I148" s="36">
        <f>SUMIFS(СВЦЭМ!$D$39:$D$782,СВЦЭМ!$A$39:$A$782,$A148,СВЦЭМ!$B$39:$B$782,I$119)+'СЕТ СН'!$I$11+СВЦЭМ!$D$10+'СЕТ СН'!$I$6-'СЕТ СН'!$I$23</f>
        <v>2430.4640663600003</v>
      </c>
      <c r="J148" s="36">
        <f>SUMIFS(СВЦЭМ!$D$39:$D$782,СВЦЭМ!$A$39:$A$782,$A148,СВЦЭМ!$B$39:$B$782,J$119)+'СЕТ СН'!$I$11+СВЦЭМ!$D$10+'СЕТ СН'!$I$6-'СЕТ СН'!$I$23</f>
        <v>2389.1626819200001</v>
      </c>
      <c r="K148" s="36">
        <f>SUMIFS(СВЦЭМ!$D$39:$D$782,СВЦЭМ!$A$39:$A$782,$A148,СВЦЭМ!$B$39:$B$782,K$119)+'СЕТ СН'!$I$11+СВЦЭМ!$D$10+'СЕТ СН'!$I$6-'СЕТ СН'!$I$23</f>
        <v>2397.5652915600003</v>
      </c>
      <c r="L148" s="36">
        <f>SUMIFS(СВЦЭМ!$D$39:$D$782,СВЦЭМ!$A$39:$A$782,$A148,СВЦЭМ!$B$39:$B$782,L$119)+'СЕТ СН'!$I$11+СВЦЭМ!$D$10+'СЕТ СН'!$I$6-'СЕТ СН'!$I$23</f>
        <v>2402.2744699200002</v>
      </c>
      <c r="M148" s="36">
        <f>SUMIFS(СВЦЭМ!$D$39:$D$782,СВЦЭМ!$A$39:$A$782,$A148,СВЦЭМ!$B$39:$B$782,M$119)+'СЕТ СН'!$I$11+СВЦЭМ!$D$10+'СЕТ СН'!$I$6-'СЕТ СН'!$I$23</f>
        <v>2413.4144054899998</v>
      </c>
      <c r="N148" s="36">
        <f>SUMIFS(СВЦЭМ!$D$39:$D$782,СВЦЭМ!$A$39:$A$782,$A148,СВЦЭМ!$B$39:$B$782,N$119)+'СЕТ СН'!$I$11+СВЦЭМ!$D$10+'СЕТ СН'!$I$6-'СЕТ СН'!$I$23</f>
        <v>2410.5682318899999</v>
      </c>
      <c r="O148" s="36">
        <f>SUMIFS(СВЦЭМ!$D$39:$D$782,СВЦЭМ!$A$39:$A$782,$A148,СВЦЭМ!$B$39:$B$782,O$119)+'СЕТ СН'!$I$11+СВЦЭМ!$D$10+'СЕТ СН'!$I$6-'СЕТ СН'!$I$23</f>
        <v>2406.8309084399998</v>
      </c>
      <c r="P148" s="36">
        <f>SUMIFS(СВЦЭМ!$D$39:$D$782,СВЦЭМ!$A$39:$A$782,$A148,СВЦЭМ!$B$39:$B$782,P$119)+'СЕТ СН'!$I$11+СВЦЭМ!$D$10+'СЕТ СН'!$I$6-'СЕТ СН'!$I$23</f>
        <v>2399.77232551</v>
      </c>
      <c r="Q148" s="36">
        <f>SUMIFS(СВЦЭМ!$D$39:$D$782,СВЦЭМ!$A$39:$A$782,$A148,СВЦЭМ!$B$39:$B$782,Q$119)+'СЕТ СН'!$I$11+СВЦЭМ!$D$10+'СЕТ СН'!$I$6-'СЕТ СН'!$I$23</f>
        <v>2394.65794658</v>
      </c>
      <c r="R148" s="36">
        <f>SUMIFS(СВЦЭМ!$D$39:$D$782,СВЦЭМ!$A$39:$A$782,$A148,СВЦЭМ!$B$39:$B$782,R$119)+'СЕТ СН'!$I$11+СВЦЭМ!$D$10+'СЕТ СН'!$I$6-'СЕТ СН'!$I$23</f>
        <v>2385.95902243</v>
      </c>
      <c r="S148" s="36">
        <f>SUMIFS(СВЦЭМ!$D$39:$D$782,СВЦЭМ!$A$39:$A$782,$A148,СВЦЭМ!$B$39:$B$782,S$119)+'СЕТ СН'!$I$11+СВЦЭМ!$D$10+'СЕТ СН'!$I$6-'СЕТ СН'!$I$23</f>
        <v>2382.34643951</v>
      </c>
      <c r="T148" s="36">
        <f>SUMIFS(СВЦЭМ!$D$39:$D$782,СВЦЭМ!$A$39:$A$782,$A148,СВЦЭМ!$B$39:$B$782,T$119)+'СЕТ СН'!$I$11+СВЦЭМ!$D$10+'СЕТ СН'!$I$6-'СЕТ СН'!$I$23</f>
        <v>2304.1568831499999</v>
      </c>
      <c r="U148" s="36">
        <f>SUMIFS(СВЦЭМ!$D$39:$D$782,СВЦЭМ!$A$39:$A$782,$A148,СВЦЭМ!$B$39:$B$782,U$119)+'СЕТ СН'!$I$11+СВЦЭМ!$D$10+'СЕТ СН'!$I$6-'СЕТ СН'!$I$23</f>
        <v>2312.4988424100002</v>
      </c>
      <c r="V148" s="36">
        <f>SUMIFS(СВЦЭМ!$D$39:$D$782,СВЦЭМ!$A$39:$A$782,$A148,СВЦЭМ!$B$39:$B$782,V$119)+'СЕТ СН'!$I$11+СВЦЭМ!$D$10+'СЕТ СН'!$I$6-'СЕТ СН'!$I$23</f>
        <v>2321.3336180400001</v>
      </c>
      <c r="W148" s="36">
        <f>SUMIFS(СВЦЭМ!$D$39:$D$782,СВЦЭМ!$A$39:$A$782,$A148,СВЦЭМ!$B$39:$B$782,W$119)+'СЕТ СН'!$I$11+СВЦЭМ!$D$10+'СЕТ СН'!$I$6-'СЕТ СН'!$I$23</f>
        <v>2306.0310120800004</v>
      </c>
      <c r="X148" s="36">
        <f>SUMIFS(СВЦЭМ!$D$39:$D$782,СВЦЭМ!$A$39:$A$782,$A148,СВЦЭМ!$B$39:$B$782,X$119)+'СЕТ СН'!$I$11+СВЦЭМ!$D$10+'СЕТ СН'!$I$6-'СЕТ СН'!$I$23</f>
        <v>2357.4199908000001</v>
      </c>
      <c r="Y148" s="36">
        <f>SUMIFS(СВЦЭМ!$D$39:$D$782,СВЦЭМ!$A$39:$A$782,$A148,СВЦЭМ!$B$39:$B$782,Y$119)+'СЕТ СН'!$I$11+СВЦЭМ!$D$10+'СЕТ СН'!$I$6-'СЕТ СН'!$I$23</f>
        <v>2400.9666249100001</v>
      </c>
    </row>
    <row r="149" spans="1:27" ht="15.75" x14ac:dyDescent="0.2">
      <c r="A149" s="35">
        <f t="shared" si="3"/>
        <v>45076</v>
      </c>
      <c r="B149" s="36">
        <f>SUMIFS(СВЦЭМ!$D$39:$D$782,СВЦЭМ!$A$39:$A$782,$A149,СВЦЭМ!$B$39:$B$782,B$119)+'СЕТ СН'!$I$11+СВЦЭМ!$D$10+'СЕТ СН'!$I$6-'СЕТ СН'!$I$23</f>
        <v>2525.6022818199999</v>
      </c>
      <c r="C149" s="36">
        <f>SUMIFS(СВЦЭМ!$D$39:$D$782,СВЦЭМ!$A$39:$A$782,$A149,СВЦЭМ!$B$39:$B$782,C$119)+'СЕТ СН'!$I$11+СВЦЭМ!$D$10+'СЕТ СН'!$I$6-'СЕТ СН'!$I$23</f>
        <v>2585.8330777199999</v>
      </c>
      <c r="D149" s="36">
        <f>SUMIFS(СВЦЭМ!$D$39:$D$782,СВЦЭМ!$A$39:$A$782,$A149,СВЦЭМ!$B$39:$B$782,D$119)+'СЕТ СН'!$I$11+СВЦЭМ!$D$10+'СЕТ СН'!$I$6-'СЕТ СН'!$I$23</f>
        <v>2640.1196633999998</v>
      </c>
      <c r="E149" s="36">
        <f>SUMIFS(СВЦЭМ!$D$39:$D$782,СВЦЭМ!$A$39:$A$782,$A149,СВЦЭМ!$B$39:$B$782,E$119)+'СЕТ СН'!$I$11+СВЦЭМ!$D$10+'СЕТ СН'!$I$6-'СЕТ СН'!$I$23</f>
        <v>2634.0273025200004</v>
      </c>
      <c r="F149" s="36">
        <f>SUMIFS(СВЦЭМ!$D$39:$D$782,СВЦЭМ!$A$39:$A$782,$A149,СВЦЭМ!$B$39:$B$782,F$119)+'СЕТ СН'!$I$11+СВЦЭМ!$D$10+'СЕТ СН'!$I$6-'СЕТ СН'!$I$23</f>
        <v>2633.3141589000002</v>
      </c>
      <c r="G149" s="36">
        <f>SUMIFS(СВЦЭМ!$D$39:$D$782,СВЦЭМ!$A$39:$A$782,$A149,СВЦЭМ!$B$39:$B$782,G$119)+'СЕТ СН'!$I$11+СВЦЭМ!$D$10+'СЕТ СН'!$I$6-'СЕТ СН'!$I$23</f>
        <v>2581.8320362200002</v>
      </c>
      <c r="H149" s="36">
        <f>SUMIFS(СВЦЭМ!$D$39:$D$782,СВЦЭМ!$A$39:$A$782,$A149,СВЦЭМ!$B$39:$B$782,H$119)+'СЕТ СН'!$I$11+СВЦЭМ!$D$10+'СЕТ СН'!$I$6-'СЕТ СН'!$I$23</f>
        <v>2498.6204733900004</v>
      </c>
      <c r="I149" s="36">
        <f>SUMIFS(СВЦЭМ!$D$39:$D$782,СВЦЭМ!$A$39:$A$782,$A149,СВЦЭМ!$B$39:$B$782,I$119)+'СЕТ СН'!$I$11+СВЦЭМ!$D$10+'СЕТ СН'!$I$6-'СЕТ СН'!$I$23</f>
        <v>2454.3226180000001</v>
      </c>
      <c r="J149" s="36">
        <f>SUMIFS(СВЦЭМ!$D$39:$D$782,СВЦЭМ!$A$39:$A$782,$A149,СВЦЭМ!$B$39:$B$782,J$119)+'СЕТ СН'!$I$11+СВЦЭМ!$D$10+'СЕТ СН'!$I$6-'СЕТ СН'!$I$23</f>
        <v>2404.8887148100002</v>
      </c>
      <c r="K149" s="36">
        <f>SUMIFS(СВЦЭМ!$D$39:$D$782,СВЦЭМ!$A$39:$A$782,$A149,СВЦЭМ!$B$39:$B$782,K$119)+'СЕТ СН'!$I$11+СВЦЭМ!$D$10+'СЕТ СН'!$I$6-'СЕТ СН'!$I$23</f>
        <v>2446.6704550700001</v>
      </c>
      <c r="L149" s="36">
        <f>SUMIFS(СВЦЭМ!$D$39:$D$782,СВЦЭМ!$A$39:$A$782,$A149,СВЦЭМ!$B$39:$B$782,L$119)+'СЕТ СН'!$I$11+СВЦЭМ!$D$10+'СЕТ СН'!$I$6-'СЕТ СН'!$I$23</f>
        <v>2432.3833360899998</v>
      </c>
      <c r="M149" s="36">
        <f>SUMIFS(СВЦЭМ!$D$39:$D$782,СВЦЭМ!$A$39:$A$782,$A149,СВЦЭМ!$B$39:$B$782,M$119)+'СЕТ СН'!$I$11+СВЦЭМ!$D$10+'СЕТ СН'!$I$6-'СЕТ СН'!$I$23</f>
        <v>2441.65235295</v>
      </c>
      <c r="N149" s="36">
        <f>SUMIFS(СВЦЭМ!$D$39:$D$782,СВЦЭМ!$A$39:$A$782,$A149,СВЦЭМ!$B$39:$B$782,N$119)+'СЕТ СН'!$I$11+СВЦЭМ!$D$10+'СЕТ СН'!$I$6-'СЕТ СН'!$I$23</f>
        <v>2474.1744521099999</v>
      </c>
      <c r="O149" s="36">
        <f>SUMIFS(СВЦЭМ!$D$39:$D$782,СВЦЭМ!$A$39:$A$782,$A149,СВЦЭМ!$B$39:$B$782,O$119)+'СЕТ СН'!$I$11+СВЦЭМ!$D$10+'СЕТ СН'!$I$6-'СЕТ СН'!$I$23</f>
        <v>2433.9108462800004</v>
      </c>
      <c r="P149" s="36">
        <f>SUMIFS(СВЦЭМ!$D$39:$D$782,СВЦЭМ!$A$39:$A$782,$A149,СВЦЭМ!$B$39:$B$782,P$119)+'СЕТ СН'!$I$11+СВЦЭМ!$D$10+'СЕТ СН'!$I$6-'СЕТ СН'!$I$23</f>
        <v>2441.0839509500001</v>
      </c>
      <c r="Q149" s="36">
        <f>SUMIFS(СВЦЭМ!$D$39:$D$782,СВЦЭМ!$A$39:$A$782,$A149,СВЦЭМ!$B$39:$B$782,Q$119)+'СЕТ СН'!$I$11+СВЦЭМ!$D$10+'СЕТ СН'!$I$6-'СЕТ СН'!$I$23</f>
        <v>2445.5228690900003</v>
      </c>
      <c r="R149" s="36">
        <f>SUMIFS(СВЦЭМ!$D$39:$D$782,СВЦЭМ!$A$39:$A$782,$A149,СВЦЭМ!$B$39:$B$782,R$119)+'СЕТ СН'!$I$11+СВЦЭМ!$D$10+'СЕТ СН'!$I$6-'СЕТ СН'!$I$23</f>
        <v>2461.9358097000004</v>
      </c>
      <c r="S149" s="36">
        <f>SUMIFS(СВЦЭМ!$D$39:$D$782,СВЦЭМ!$A$39:$A$782,$A149,СВЦЭМ!$B$39:$B$782,S$119)+'СЕТ СН'!$I$11+СВЦЭМ!$D$10+'СЕТ СН'!$I$6-'СЕТ СН'!$I$23</f>
        <v>2419.8028345600001</v>
      </c>
      <c r="T149" s="36">
        <f>SUMIFS(СВЦЭМ!$D$39:$D$782,СВЦЭМ!$A$39:$A$782,$A149,СВЦЭМ!$B$39:$B$782,T$119)+'СЕТ СН'!$I$11+СВЦЭМ!$D$10+'СЕТ СН'!$I$6-'СЕТ СН'!$I$23</f>
        <v>2394.89912628</v>
      </c>
      <c r="U149" s="36">
        <f>SUMIFS(СВЦЭМ!$D$39:$D$782,СВЦЭМ!$A$39:$A$782,$A149,СВЦЭМ!$B$39:$B$782,U$119)+'СЕТ СН'!$I$11+СВЦЭМ!$D$10+'СЕТ СН'!$I$6-'СЕТ СН'!$I$23</f>
        <v>2335.7229714499999</v>
      </c>
      <c r="V149" s="36">
        <f>SUMIFS(СВЦЭМ!$D$39:$D$782,СВЦЭМ!$A$39:$A$782,$A149,СВЦЭМ!$B$39:$B$782,V$119)+'СЕТ СН'!$I$11+СВЦЭМ!$D$10+'СЕТ СН'!$I$6-'СЕТ СН'!$I$23</f>
        <v>2309.78035851</v>
      </c>
      <c r="W149" s="36">
        <f>SUMIFS(СВЦЭМ!$D$39:$D$782,СВЦЭМ!$A$39:$A$782,$A149,СВЦЭМ!$B$39:$B$782,W$119)+'СЕТ СН'!$I$11+СВЦЭМ!$D$10+'СЕТ СН'!$I$6-'СЕТ СН'!$I$23</f>
        <v>2338.5973776800001</v>
      </c>
      <c r="X149" s="36">
        <f>SUMIFS(СВЦЭМ!$D$39:$D$782,СВЦЭМ!$A$39:$A$782,$A149,СВЦЭМ!$B$39:$B$782,X$119)+'СЕТ СН'!$I$11+СВЦЭМ!$D$10+'СЕТ СН'!$I$6-'СЕТ СН'!$I$23</f>
        <v>2408.5154578400002</v>
      </c>
      <c r="Y149" s="36">
        <f>SUMIFS(СВЦЭМ!$D$39:$D$782,СВЦЭМ!$A$39:$A$782,$A149,СВЦЭМ!$B$39:$B$782,Y$119)+'СЕТ СН'!$I$11+СВЦЭМ!$D$10+'СЕТ СН'!$I$6-'СЕТ СН'!$I$23</f>
        <v>2450.95623991</v>
      </c>
    </row>
    <row r="150" spans="1:27" ht="15.75" x14ac:dyDescent="0.2">
      <c r="A150" s="35">
        <f t="shared" si="3"/>
        <v>45077</v>
      </c>
      <c r="B150" s="36">
        <f>SUMIFS(СВЦЭМ!$D$39:$D$782,СВЦЭМ!$A$39:$A$782,$A150,СВЦЭМ!$B$39:$B$782,B$119)+'СЕТ СН'!$I$11+СВЦЭМ!$D$10+'СЕТ СН'!$I$6-'СЕТ СН'!$I$23</f>
        <v>2577.9408700499998</v>
      </c>
      <c r="C150" s="36">
        <f>SUMIFS(СВЦЭМ!$D$39:$D$782,СВЦЭМ!$A$39:$A$782,$A150,СВЦЭМ!$B$39:$B$782,C$119)+'СЕТ СН'!$I$11+СВЦЭМ!$D$10+'СЕТ СН'!$I$6-'СЕТ СН'!$I$23</f>
        <v>2638.3529639899998</v>
      </c>
      <c r="D150" s="36">
        <f>SUMIFS(СВЦЭМ!$D$39:$D$782,СВЦЭМ!$A$39:$A$782,$A150,СВЦЭМ!$B$39:$B$782,D$119)+'СЕТ СН'!$I$11+СВЦЭМ!$D$10+'СЕТ СН'!$I$6-'СЕТ СН'!$I$23</f>
        <v>2651.53768472</v>
      </c>
      <c r="E150" s="36">
        <f>SUMIFS(СВЦЭМ!$D$39:$D$782,СВЦЭМ!$A$39:$A$782,$A150,СВЦЭМ!$B$39:$B$782,E$119)+'СЕТ СН'!$I$11+СВЦЭМ!$D$10+'СЕТ СН'!$I$6-'СЕТ СН'!$I$23</f>
        <v>2622.3152052599999</v>
      </c>
      <c r="F150" s="36">
        <f>SUMIFS(СВЦЭМ!$D$39:$D$782,СВЦЭМ!$A$39:$A$782,$A150,СВЦЭМ!$B$39:$B$782,F$119)+'СЕТ СН'!$I$11+СВЦЭМ!$D$10+'СЕТ СН'!$I$6-'СЕТ СН'!$I$23</f>
        <v>2635.3220797200001</v>
      </c>
      <c r="G150" s="36">
        <f>SUMIFS(СВЦЭМ!$D$39:$D$782,СВЦЭМ!$A$39:$A$782,$A150,СВЦЭМ!$B$39:$B$782,G$119)+'СЕТ СН'!$I$11+СВЦЭМ!$D$10+'СЕТ СН'!$I$6-'СЕТ СН'!$I$23</f>
        <v>2631.9964213500002</v>
      </c>
      <c r="H150" s="36">
        <f>SUMIFS(СВЦЭМ!$D$39:$D$782,СВЦЭМ!$A$39:$A$782,$A150,СВЦЭМ!$B$39:$B$782,H$119)+'СЕТ СН'!$I$11+СВЦЭМ!$D$10+'СЕТ СН'!$I$6-'СЕТ СН'!$I$23</f>
        <v>2480.7476199399998</v>
      </c>
      <c r="I150" s="36">
        <f>SUMIFS(СВЦЭМ!$D$39:$D$782,СВЦЭМ!$A$39:$A$782,$A150,СВЦЭМ!$B$39:$B$782,I$119)+'СЕТ СН'!$I$11+СВЦЭМ!$D$10+'СЕТ СН'!$I$6-'СЕТ СН'!$I$23</f>
        <v>2453.3282957900001</v>
      </c>
      <c r="J150" s="36">
        <f>SUMIFS(СВЦЭМ!$D$39:$D$782,СВЦЭМ!$A$39:$A$782,$A150,СВЦЭМ!$B$39:$B$782,J$119)+'СЕТ СН'!$I$11+СВЦЭМ!$D$10+'СЕТ СН'!$I$6-'СЕТ СН'!$I$23</f>
        <v>2393.5327543399999</v>
      </c>
      <c r="K150" s="36">
        <f>SUMIFS(СВЦЭМ!$D$39:$D$782,СВЦЭМ!$A$39:$A$782,$A150,СВЦЭМ!$B$39:$B$782,K$119)+'СЕТ СН'!$I$11+СВЦЭМ!$D$10+'СЕТ СН'!$I$6-'СЕТ СН'!$I$23</f>
        <v>2397.96536474</v>
      </c>
      <c r="L150" s="36">
        <f>SUMIFS(СВЦЭМ!$D$39:$D$782,СВЦЭМ!$A$39:$A$782,$A150,СВЦЭМ!$B$39:$B$782,L$119)+'СЕТ СН'!$I$11+СВЦЭМ!$D$10+'СЕТ СН'!$I$6-'СЕТ СН'!$I$23</f>
        <v>2384.6352302599998</v>
      </c>
      <c r="M150" s="36">
        <f>SUMIFS(СВЦЭМ!$D$39:$D$782,СВЦЭМ!$A$39:$A$782,$A150,СВЦЭМ!$B$39:$B$782,M$119)+'СЕТ СН'!$I$11+СВЦЭМ!$D$10+'СЕТ СН'!$I$6-'СЕТ СН'!$I$23</f>
        <v>2406.9945330999999</v>
      </c>
      <c r="N150" s="36">
        <f>SUMIFS(СВЦЭМ!$D$39:$D$782,СВЦЭМ!$A$39:$A$782,$A150,СВЦЭМ!$B$39:$B$782,N$119)+'СЕТ СН'!$I$11+СВЦЭМ!$D$10+'СЕТ СН'!$I$6-'СЕТ СН'!$I$23</f>
        <v>2431.7147958300002</v>
      </c>
      <c r="O150" s="36">
        <f>SUMIFS(СВЦЭМ!$D$39:$D$782,СВЦЭМ!$A$39:$A$782,$A150,СВЦЭМ!$B$39:$B$782,O$119)+'СЕТ СН'!$I$11+СВЦЭМ!$D$10+'СЕТ СН'!$I$6-'СЕТ СН'!$I$23</f>
        <v>2396.3654306799999</v>
      </c>
      <c r="P150" s="36">
        <f>SUMIFS(СВЦЭМ!$D$39:$D$782,СВЦЭМ!$A$39:$A$782,$A150,СВЦЭМ!$B$39:$B$782,P$119)+'СЕТ СН'!$I$11+СВЦЭМ!$D$10+'СЕТ СН'!$I$6-'СЕТ СН'!$I$23</f>
        <v>2426.93177595</v>
      </c>
      <c r="Q150" s="36">
        <f>SUMIFS(СВЦЭМ!$D$39:$D$782,СВЦЭМ!$A$39:$A$782,$A150,СВЦЭМ!$B$39:$B$782,Q$119)+'СЕТ СН'!$I$11+СВЦЭМ!$D$10+'СЕТ СН'!$I$6-'СЕТ СН'!$I$23</f>
        <v>2420.4453192600004</v>
      </c>
      <c r="R150" s="36">
        <f>SUMIFS(СВЦЭМ!$D$39:$D$782,СВЦЭМ!$A$39:$A$782,$A150,СВЦЭМ!$B$39:$B$782,R$119)+'СЕТ СН'!$I$11+СВЦЭМ!$D$10+'СЕТ СН'!$I$6-'СЕТ СН'!$I$23</f>
        <v>2419.1221687500001</v>
      </c>
      <c r="S150" s="36">
        <f>SUMIFS(СВЦЭМ!$D$39:$D$782,СВЦЭМ!$A$39:$A$782,$A150,СВЦЭМ!$B$39:$B$782,S$119)+'СЕТ СН'!$I$11+СВЦЭМ!$D$10+'СЕТ СН'!$I$6-'СЕТ СН'!$I$23</f>
        <v>2410.2531351100001</v>
      </c>
      <c r="T150" s="36">
        <f>SUMIFS(СВЦЭМ!$D$39:$D$782,СВЦЭМ!$A$39:$A$782,$A150,СВЦЭМ!$B$39:$B$782,T$119)+'СЕТ СН'!$I$11+СВЦЭМ!$D$10+'СЕТ СН'!$I$6-'СЕТ СН'!$I$23</f>
        <v>2368.1525255800002</v>
      </c>
      <c r="U150" s="36">
        <f>SUMIFS(СВЦЭМ!$D$39:$D$782,СВЦЭМ!$A$39:$A$782,$A150,СВЦЭМ!$B$39:$B$782,U$119)+'СЕТ СН'!$I$11+СВЦЭМ!$D$10+'СЕТ СН'!$I$6-'СЕТ СН'!$I$23</f>
        <v>2306.78326827</v>
      </c>
      <c r="V150" s="36">
        <f>SUMIFS(СВЦЭМ!$D$39:$D$782,СВЦЭМ!$A$39:$A$782,$A150,СВЦЭМ!$B$39:$B$782,V$119)+'СЕТ СН'!$I$11+СВЦЭМ!$D$10+'СЕТ СН'!$I$6-'СЕТ СН'!$I$23</f>
        <v>2280.92148137</v>
      </c>
      <c r="W150" s="36">
        <f>SUMIFS(СВЦЭМ!$D$39:$D$782,СВЦЭМ!$A$39:$A$782,$A150,СВЦЭМ!$B$39:$B$782,W$119)+'СЕТ СН'!$I$11+СВЦЭМ!$D$10+'СЕТ СН'!$I$6-'СЕТ СН'!$I$23</f>
        <v>2283.8496846900002</v>
      </c>
      <c r="X150" s="36">
        <f>SUMIFS(СВЦЭМ!$D$39:$D$782,СВЦЭМ!$A$39:$A$782,$A150,СВЦЭМ!$B$39:$B$782,X$119)+'СЕТ СН'!$I$11+СВЦЭМ!$D$10+'СЕТ СН'!$I$6-'СЕТ СН'!$I$23</f>
        <v>2334.8735197400001</v>
      </c>
      <c r="Y150" s="36">
        <f>SUMIFS(СВЦЭМ!$D$39:$D$782,СВЦЭМ!$A$39:$A$782,$A150,СВЦЭМ!$B$39:$B$782,Y$119)+'СЕТ СН'!$I$11+СВЦЭМ!$D$10+'СЕТ СН'!$I$6-'СЕТ СН'!$I$23</f>
        <v>2393.9205868700001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01.05.2023</v>
      </c>
      <c r="B156" s="36">
        <f>SUMIFS(СВЦЭМ!$E$39:$E$782,СВЦЭМ!$A$39:$A$782,$A156,СВЦЭМ!$B$39:$B$782,B$155)+'СЕТ СН'!$F$12</f>
        <v>250.65584059</v>
      </c>
      <c r="C156" s="36">
        <f>SUMIFS(СВЦЭМ!$E$39:$E$782,СВЦЭМ!$A$39:$A$782,$A156,СВЦЭМ!$B$39:$B$782,C$155)+'СЕТ СН'!$F$12</f>
        <v>265.42808441</v>
      </c>
      <c r="D156" s="36">
        <f>SUMIFS(СВЦЭМ!$E$39:$E$782,СВЦЭМ!$A$39:$A$782,$A156,СВЦЭМ!$B$39:$B$782,D$155)+'СЕТ СН'!$F$12</f>
        <v>273.86453800999999</v>
      </c>
      <c r="E156" s="36">
        <f>SUMIFS(СВЦЭМ!$E$39:$E$782,СВЦЭМ!$A$39:$A$782,$A156,СВЦЭМ!$B$39:$B$782,E$155)+'СЕТ СН'!$F$12</f>
        <v>278.69507869</v>
      </c>
      <c r="F156" s="36">
        <f>SUMIFS(СВЦЭМ!$E$39:$E$782,СВЦЭМ!$A$39:$A$782,$A156,СВЦЭМ!$B$39:$B$782,F$155)+'СЕТ СН'!$F$12</f>
        <v>279.30932243000001</v>
      </c>
      <c r="G156" s="36">
        <f>SUMIFS(СВЦЭМ!$E$39:$E$782,СВЦЭМ!$A$39:$A$782,$A156,СВЦЭМ!$B$39:$B$782,G$155)+'СЕТ СН'!$F$12</f>
        <v>277.78179093</v>
      </c>
      <c r="H156" s="36">
        <f>SUMIFS(СВЦЭМ!$E$39:$E$782,СВЦЭМ!$A$39:$A$782,$A156,СВЦЭМ!$B$39:$B$782,H$155)+'СЕТ СН'!$F$12</f>
        <v>277.96341295000002</v>
      </c>
      <c r="I156" s="36">
        <f>SUMIFS(СВЦЭМ!$E$39:$E$782,СВЦЭМ!$A$39:$A$782,$A156,СВЦЭМ!$B$39:$B$782,I$155)+'СЕТ СН'!$F$12</f>
        <v>270.45776798999998</v>
      </c>
      <c r="J156" s="36">
        <f>SUMIFS(СВЦЭМ!$E$39:$E$782,СВЦЭМ!$A$39:$A$782,$A156,СВЦЭМ!$B$39:$B$782,J$155)+'СЕТ СН'!$F$12</f>
        <v>263.06789627000001</v>
      </c>
      <c r="K156" s="36">
        <f>SUMIFS(СВЦЭМ!$E$39:$E$782,СВЦЭМ!$A$39:$A$782,$A156,СВЦЭМ!$B$39:$B$782,K$155)+'СЕТ СН'!$F$12</f>
        <v>256.00113499999998</v>
      </c>
      <c r="L156" s="36">
        <f>SUMIFS(СВЦЭМ!$E$39:$E$782,СВЦЭМ!$A$39:$A$782,$A156,СВЦЭМ!$B$39:$B$782,L$155)+'СЕТ СН'!$F$12</f>
        <v>251.04148497</v>
      </c>
      <c r="M156" s="36">
        <f>SUMIFS(СВЦЭМ!$E$39:$E$782,СВЦЭМ!$A$39:$A$782,$A156,СВЦЭМ!$B$39:$B$782,M$155)+'СЕТ СН'!$F$12</f>
        <v>251.85045822999999</v>
      </c>
      <c r="N156" s="36">
        <f>SUMIFS(СВЦЭМ!$E$39:$E$782,СВЦЭМ!$A$39:$A$782,$A156,СВЦЭМ!$B$39:$B$782,N$155)+'СЕТ СН'!$F$12</f>
        <v>256.70631707000001</v>
      </c>
      <c r="O156" s="36">
        <f>SUMIFS(СВЦЭМ!$E$39:$E$782,СВЦЭМ!$A$39:$A$782,$A156,СВЦЭМ!$B$39:$B$782,O$155)+'СЕТ СН'!$F$12</f>
        <v>258.32069475999998</v>
      </c>
      <c r="P156" s="36">
        <f>SUMIFS(СВЦЭМ!$E$39:$E$782,СВЦЭМ!$A$39:$A$782,$A156,СВЦЭМ!$B$39:$B$782,P$155)+'СЕТ СН'!$F$12</f>
        <v>258.03593078</v>
      </c>
      <c r="Q156" s="36">
        <f>SUMIFS(СВЦЭМ!$E$39:$E$782,СВЦЭМ!$A$39:$A$782,$A156,СВЦЭМ!$B$39:$B$782,Q$155)+'СЕТ СН'!$F$12</f>
        <v>259.09518666000002</v>
      </c>
      <c r="R156" s="36">
        <f>SUMIFS(СВЦЭМ!$E$39:$E$782,СВЦЭМ!$A$39:$A$782,$A156,СВЦЭМ!$B$39:$B$782,R$155)+'СЕТ СН'!$F$12</f>
        <v>258.62656455000001</v>
      </c>
      <c r="S156" s="36">
        <f>SUMIFS(СВЦЭМ!$E$39:$E$782,СВЦЭМ!$A$39:$A$782,$A156,СВЦЭМ!$B$39:$B$782,S$155)+'СЕТ СН'!$F$12</f>
        <v>250.45689454999999</v>
      </c>
      <c r="T156" s="36">
        <f>SUMIFS(СВЦЭМ!$E$39:$E$782,СВЦЭМ!$A$39:$A$782,$A156,СВЦЭМ!$B$39:$B$782,T$155)+'СЕТ СН'!$F$12</f>
        <v>246.07873612</v>
      </c>
      <c r="U156" s="36">
        <f>SUMIFS(СВЦЭМ!$E$39:$E$782,СВЦЭМ!$A$39:$A$782,$A156,СВЦЭМ!$B$39:$B$782,U$155)+'СЕТ СН'!$F$12</f>
        <v>242.28548874000001</v>
      </c>
      <c r="V156" s="36">
        <f>SUMIFS(СВЦЭМ!$E$39:$E$782,СВЦЭМ!$A$39:$A$782,$A156,СВЦЭМ!$B$39:$B$782,V$155)+'СЕТ СН'!$F$12</f>
        <v>234.71768732000001</v>
      </c>
      <c r="W156" s="36">
        <f>SUMIFS(СВЦЭМ!$E$39:$E$782,СВЦЭМ!$A$39:$A$782,$A156,СВЦЭМ!$B$39:$B$782,W$155)+'СЕТ СН'!$F$12</f>
        <v>231.63783319000001</v>
      </c>
      <c r="X156" s="36">
        <f>SUMIFS(СВЦЭМ!$E$39:$E$782,СВЦЭМ!$A$39:$A$782,$A156,СВЦЭМ!$B$39:$B$782,X$155)+'СЕТ СН'!$F$12</f>
        <v>237.21331366999999</v>
      </c>
      <c r="Y156" s="36">
        <f>SUMIFS(СВЦЭМ!$E$39:$E$782,СВЦЭМ!$A$39:$A$782,$A156,СВЦЭМ!$B$39:$B$782,Y$155)+'СЕТ СН'!$F$12</f>
        <v>244.78806578999999</v>
      </c>
      <c r="AA156" s="45"/>
    </row>
    <row r="157" spans="1:27" ht="15.75" x14ac:dyDescent="0.2">
      <c r="A157" s="35">
        <f>A156+1</f>
        <v>45048</v>
      </c>
      <c r="B157" s="36">
        <f>SUMIFS(СВЦЭМ!$E$39:$E$782,СВЦЭМ!$A$39:$A$782,$A157,СВЦЭМ!$B$39:$B$782,B$155)+'СЕТ СН'!$F$12</f>
        <v>256.80520919000003</v>
      </c>
      <c r="C157" s="36">
        <f>SUMIFS(СВЦЭМ!$E$39:$E$782,СВЦЭМ!$A$39:$A$782,$A157,СВЦЭМ!$B$39:$B$782,C$155)+'СЕТ СН'!$F$12</f>
        <v>266.10336415</v>
      </c>
      <c r="D157" s="36">
        <f>SUMIFS(СВЦЭМ!$E$39:$E$782,СВЦЭМ!$A$39:$A$782,$A157,СВЦЭМ!$B$39:$B$782,D$155)+'СЕТ СН'!$F$12</f>
        <v>274.22696741999999</v>
      </c>
      <c r="E157" s="36">
        <f>SUMIFS(СВЦЭМ!$E$39:$E$782,СВЦЭМ!$A$39:$A$782,$A157,СВЦЭМ!$B$39:$B$782,E$155)+'СЕТ СН'!$F$12</f>
        <v>275.10011744000002</v>
      </c>
      <c r="F157" s="36">
        <f>SUMIFS(СВЦЭМ!$E$39:$E$782,СВЦЭМ!$A$39:$A$782,$A157,СВЦЭМ!$B$39:$B$782,F$155)+'СЕТ СН'!$F$12</f>
        <v>276.30571443000002</v>
      </c>
      <c r="G157" s="36">
        <f>SUMIFS(СВЦЭМ!$E$39:$E$782,СВЦЭМ!$A$39:$A$782,$A157,СВЦЭМ!$B$39:$B$782,G$155)+'СЕТ СН'!$F$12</f>
        <v>275.74189527999999</v>
      </c>
      <c r="H157" s="36">
        <f>SUMIFS(СВЦЭМ!$E$39:$E$782,СВЦЭМ!$A$39:$A$782,$A157,СВЦЭМ!$B$39:$B$782,H$155)+'СЕТ СН'!$F$12</f>
        <v>280.83641678999999</v>
      </c>
      <c r="I157" s="36">
        <f>SUMIFS(СВЦЭМ!$E$39:$E$782,СВЦЭМ!$A$39:$A$782,$A157,СВЦЭМ!$B$39:$B$782,I$155)+'СЕТ СН'!$F$12</f>
        <v>255.60801678999999</v>
      </c>
      <c r="J157" s="36">
        <f>SUMIFS(СВЦЭМ!$E$39:$E$782,СВЦЭМ!$A$39:$A$782,$A157,СВЦЭМ!$B$39:$B$782,J$155)+'СЕТ СН'!$F$12</f>
        <v>251.73342761999999</v>
      </c>
      <c r="K157" s="36">
        <f>SUMIFS(СВЦЭМ!$E$39:$E$782,СВЦЭМ!$A$39:$A$782,$A157,СВЦЭМ!$B$39:$B$782,K$155)+'СЕТ СН'!$F$12</f>
        <v>249.40058719999999</v>
      </c>
      <c r="L157" s="36">
        <f>SUMIFS(СВЦЭМ!$E$39:$E$782,СВЦЭМ!$A$39:$A$782,$A157,СВЦЭМ!$B$39:$B$782,L$155)+'СЕТ СН'!$F$12</f>
        <v>249.31293403000001</v>
      </c>
      <c r="M157" s="36">
        <f>SUMIFS(СВЦЭМ!$E$39:$E$782,СВЦЭМ!$A$39:$A$782,$A157,СВЦЭМ!$B$39:$B$782,M$155)+'СЕТ СН'!$F$12</f>
        <v>250.56843609000001</v>
      </c>
      <c r="N157" s="36">
        <f>SUMIFS(СВЦЭМ!$E$39:$E$782,СВЦЭМ!$A$39:$A$782,$A157,СВЦЭМ!$B$39:$B$782,N$155)+'СЕТ СН'!$F$12</f>
        <v>253.68014704999999</v>
      </c>
      <c r="O157" s="36">
        <f>SUMIFS(СВЦЭМ!$E$39:$E$782,СВЦЭМ!$A$39:$A$782,$A157,СВЦЭМ!$B$39:$B$782,O$155)+'СЕТ СН'!$F$12</f>
        <v>256.24744478000002</v>
      </c>
      <c r="P157" s="36">
        <f>SUMIFS(СВЦЭМ!$E$39:$E$782,СВЦЭМ!$A$39:$A$782,$A157,СВЦЭМ!$B$39:$B$782,P$155)+'СЕТ СН'!$F$12</f>
        <v>249.30555532</v>
      </c>
      <c r="Q157" s="36">
        <f>SUMIFS(СВЦЭМ!$E$39:$E$782,СВЦЭМ!$A$39:$A$782,$A157,СВЦЭМ!$B$39:$B$782,Q$155)+'СЕТ СН'!$F$12</f>
        <v>242.50921238000001</v>
      </c>
      <c r="R157" s="36">
        <f>SUMIFS(СВЦЭМ!$E$39:$E$782,СВЦЭМ!$A$39:$A$782,$A157,СВЦЭМ!$B$39:$B$782,R$155)+'СЕТ СН'!$F$12</f>
        <v>242.84201408999999</v>
      </c>
      <c r="S157" s="36">
        <f>SUMIFS(СВЦЭМ!$E$39:$E$782,СВЦЭМ!$A$39:$A$782,$A157,СВЦЭМ!$B$39:$B$782,S$155)+'СЕТ СН'!$F$12</f>
        <v>237.65290106</v>
      </c>
      <c r="T157" s="36">
        <f>SUMIFS(СВЦЭМ!$E$39:$E$782,СВЦЭМ!$A$39:$A$782,$A157,СВЦЭМ!$B$39:$B$782,T$155)+'СЕТ СН'!$F$12</f>
        <v>232.19869937999999</v>
      </c>
      <c r="U157" s="36">
        <f>SUMIFS(СВЦЭМ!$E$39:$E$782,СВЦЭМ!$A$39:$A$782,$A157,СВЦЭМ!$B$39:$B$782,U$155)+'СЕТ СН'!$F$12</f>
        <v>228.52835578</v>
      </c>
      <c r="V157" s="36">
        <f>SUMIFS(СВЦЭМ!$E$39:$E$782,СВЦЭМ!$A$39:$A$782,$A157,СВЦЭМ!$B$39:$B$782,V$155)+'СЕТ СН'!$F$12</f>
        <v>227.34366840999999</v>
      </c>
      <c r="W157" s="36">
        <f>SUMIFS(СВЦЭМ!$E$39:$E$782,СВЦЭМ!$A$39:$A$782,$A157,СВЦЭМ!$B$39:$B$782,W$155)+'СЕТ СН'!$F$12</f>
        <v>223.49831768999999</v>
      </c>
      <c r="X157" s="36">
        <f>SUMIFS(СВЦЭМ!$E$39:$E$782,СВЦЭМ!$A$39:$A$782,$A157,СВЦЭМ!$B$39:$B$782,X$155)+'СЕТ СН'!$F$12</f>
        <v>230.14422923000001</v>
      </c>
      <c r="Y157" s="36">
        <f>SUMIFS(СВЦЭМ!$E$39:$E$782,СВЦЭМ!$A$39:$A$782,$A157,СВЦЭМ!$B$39:$B$782,Y$155)+'СЕТ СН'!$F$12</f>
        <v>234.78412412</v>
      </c>
    </row>
    <row r="158" spans="1:27" ht="15.75" x14ac:dyDescent="0.2">
      <c r="A158" s="35">
        <f t="shared" ref="A158:A186" si="4">A157+1</f>
        <v>45049</v>
      </c>
      <c r="B158" s="36">
        <f>SUMIFS(СВЦЭМ!$E$39:$E$782,СВЦЭМ!$A$39:$A$782,$A158,СВЦЭМ!$B$39:$B$782,B$155)+'СЕТ СН'!$F$12</f>
        <v>254.91930772000001</v>
      </c>
      <c r="C158" s="36">
        <f>SUMIFS(СВЦЭМ!$E$39:$E$782,СВЦЭМ!$A$39:$A$782,$A158,СВЦЭМ!$B$39:$B$782,C$155)+'СЕТ СН'!$F$12</f>
        <v>264.14892163000002</v>
      </c>
      <c r="D158" s="36">
        <f>SUMIFS(СВЦЭМ!$E$39:$E$782,СВЦЭМ!$A$39:$A$782,$A158,СВЦЭМ!$B$39:$B$782,D$155)+'СЕТ СН'!$F$12</f>
        <v>274.55836255999998</v>
      </c>
      <c r="E158" s="36">
        <f>SUMIFS(СВЦЭМ!$E$39:$E$782,СВЦЭМ!$A$39:$A$782,$A158,СВЦЭМ!$B$39:$B$782,E$155)+'СЕТ СН'!$F$12</f>
        <v>275.21502491000001</v>
      </c>
      <c r="F158" s="36">
        <f>SUMIFS(СВЦЭМ!$E$39:$E$782,СВЦЭМ!$A$39:$A$782,$A158,СВЦЭМ!$B$39:$B$782,F$155)+'СЕТ СН'!$F$12</f>
        <v>277.21966627</v>
      </c>
      <c r="G158" s="36">
        <f>SUMIFS(СВЦЭМ!$E$39:$E$782,СВЦЭМ!$A$39:$A$782,$A158,СВЦЭМ!$B$39:$B$782,G$155)+'СЕТ СН'!$F$12</f>
        <v>271.46815121999998</v>
      </c>
      <c r="H158" s="36">
        <f>SUMIFS(СВЦЭМ!$E$39:$E$782,СВЦЭМ!$A$39:$A$782,$A158,СВЦЭМ!$B$39:$B$782,H$155)+'СЕТ СН'!$F$12</f>
        <v>263.58474230000002</v>
      </c>
      <c r="I158" s="36">
        <f>SUMIFS(СВЦЭМ!$E$39:$E$782,СВЦЭМ!$A$39:$A$782,$A158,СВЦЭМ!$B$39:$B$782,I$155)+'СЕТ СН'!$F$12</f>
        <v>251.88647398000001</v>
      </c>
      <c r="J158" s="36">
        <f>SUMIFS(СВЦЭМ!$E$39:$E$782,СВЦЭМ!$A$39:$A$782,$A158,СВЦЭМ!$B$39:$B$782,J$155)+'СЕТ СН'!$F$12</f>
        <v>245.89786233000001</v>
      </c>
      <c r="K158" s="36">
        <f>SUMIFS(СВЦЭМ!$E$39:$E$782,СВЦЭМ!$A$39:$A$782,$A158,СВЦЭМ!$B$39:$B$782,K$155)+'СЕТ СН'!$F$12</f>
        <v>240.12406906999999</v>
      </c>
      <c r="L158" s="36">
        <f>SUMIFS(СВЦЭМ!$E$39:$E$782,СВЦЭМ!$A$39:$A$782,$A158,СВЦЭМ!$B$39:$B$782,L$155)+'СЕТ СН'!$F$12</f>
        <v>238.68304119000001</v>
      </c>
      <c r="M158" s="36">
        <f>SUMIFS(СВЦЭМ!$E$39:$E$782,СВЦЭМ!$A$39:$A$782,$A158,СВЦЭМ!$B$39:$B$782,M$155)+'СЕТ СН'!$F$12</f>
        <v>242.57177107000001</v>
      </c>
      <c r="N158" s="36">
        <f>SUMIFS(СВЦЭМ!$E$39:$E$782,СВЦЭМ!$A$39:$A$782,$A158,СВЦЭМ!$B$39:$B$782,N$155)+'СЕТ СН'!$F$12</f>
        <v>249.06723675999999</v>
      </c>
      <c r="O158" s="36">
        <f>SUMIFS(СВЦЭМ!$E$39:$E$782,СВЦЭМ!$A$39:$A$782,$A158,СВЦЭМ!$B$39:$B$782,O$155)+'СЕТ СН'!$F$12</f>
        <v>250.62386834</v>
      </c>
      <c r="P158" s="36">
        <f>SUMIFS(СВЦЭМ!$E$39:$E$782,СВЦЭМ!$A$39:$A$782,$A158,СВЦЭМ!$B$39:$B$782,P$155)+'СЕТ СН'!$F$12</f>
        <v>252.33885129000001</v>
      </c>
      <c r="Q158" s="36">
        <f>SUMIFS(СВЦЭМ!$E$39:$E$782,СВЦЭМ!$A$39:$A$782,$A158,СВЦЭМ!$B$39:$B$782,Q$155)+'СЕТ СН'!$F$12</f>
        <v>254.43032292999999</v>
      </c>
      <c r="R158" s="36">
        <f>SUMIFS(СВЦЭМ!$E$39:$E$782,СВЦЭМ!$A$39:$A$782,$A158,СВЦЭМ!$B$39:$B$782,R$155)+'СЕТ СН'!$F$12</f>
        <v>253.47007818</v>
      </c>
      <c r="S158" s="36">
        <f>SUMIFS(СВЦЭМ!$E$39:$E$782,СВЦЭМ!$A$39:$A$782,$A158,СВЦЭМ!$B$39:$B$782,S$155)+'СЕТ СН'!$F$12</f>
        <v>247.20680551999999</v>
      </c>
      <c r="T158" s="36">
        <f>SUMIFS(СВЦЭМ!$E$39:$E$782,СВЦЭМ!$A$39:$A$782,$A158,СВЦЭМ!$B$39:$B$782,T$155)+'СЕТ СН'!$F$12</f>
        <v>241.67162597999999</v>
      </c>
      <c r="U158" s="36">
        <f>SUMIFS(СВЦЭМ!$E$39:$E$782,СВЦЭМ!$A$39:$A$782,$A158,СВЦЭМ!$B$39:$B$782,U$155)+'СЕТ СН'!$F$12</f>
        <v>239.05429638000001</v>
      </c>
      <c r="V158" s="36">
        <f>SUMIFS(СВЦЭМ!$E$39:$E$782,СВЦЭМ!$A$39:$A$782,$A158,СВЦЭМ!$B$39:$B$782,V$155)+'СЕТ СН'!$F$12</f>
        <v>234.37090548</v>
      </c>
      <c r="W158" s="36">
        <f>SUMIFS(СВЦЭМ!$E$39:$E$782,СВЦЭМ!$A$39:$A$782,$A158,СВЦЭМ!$B$39:$B$782,W$155)+'СЕТ СН'!$F$12</f>
        <v>232.13278894999999</v>
      </c>
      <c r="X158" s="36">
        <f>SUMIFS(СВЦЭМ!$E$39:$E$782,СВЦЭМ!$A$39:$A$782,$A158,СВЦЭМ!$B$39:$B$782,X$155)+'СЕТ СН'!$F$12</f>
        <v>239.35275639</v>
      </c>
      <c r="Y158" s="36">
        <f>SUMIFS(СВЦЭМ!$E$39:$E$782,СВЦЭМ!$A$39:$A$782,$A158,СВЦЭМ!$B$39:$B$782,Y$155)+'СЕТ СН'!$F$12</f>
        <v>247.57678702000001</v>
      </c>
    </row>
    <row r="159" spans="1:27" ht="15.75" x14ac:dyDescent="0.2">
      <c r="A159" s="35">
        <f t="shared" si="4"/>
        <v>45050</v>
      </c>
      <c r="B159" s="36">
        <f>SUMIFS(СВЦЭМ!$E$39:$E$782,СВЦЭМ!$A$39:$A$782,$A159,СВЦЭМ!$B$39:$B$782,B$155)+'СЕТ СН'!$F$12</f>
        <v>276.11752123999997</v>
      </c>
      <c r="C159" s="36">
        <f>SUMIFS(СВЦЭМ!$E$39:$E$782,СВЦЭМ!$A$39:$A$782,$A159,СВЦЭМ!$B$39:$B$782,C$155)+'СЕТ СН'!$F$12</f>
        <v>287.73835527</v>
      </c>
      <c r="D159" s="36">
        <f>SUMIFS(СВЦЭМ!$E$39:$E$782,СВЦЭМ!$A$39:$A$782,$A159,СВЦЭМ!$B$39:$B$782,D$155)+'СЕТ СН'!$F$12</f>
        <v>295.89288945999999</v>
      </c>
      <c r="E159" s="36">
        <f>SUMIFS(СВЦЭМ!$E$39:$E$782,СВЦЭМ!$A$39:$A$782,$A159,СВЦЭМ!$B$39:$B$782,E$155)+'СЕТ СН'!$F$12</f>
        <v>295.71973575999999</v>
      </c>
      <c r="F159" s="36">
        <f>SUMIFS(СВЦЭМ!$E$39:$E$782,СВЦЭМ!$A$39:$A$782,$A159,СВЦЭМ!$B$39:$B$782,F$155)+'СЕТ СН'!$F$12</f>
        <v>295.47001269999998</v>
      </c>
      <c r="G159" s="36">
        <f>SUMIFS(СВЦЭМ!$E$39:$E$782,СВЦЭМ!$A$39:$A$782,$A159,СВЦЭМ!$B$39:$B$782,G$155)+'СЕТ СН'!$F$12</f>
        <v>295.45756478999999</v>
      </c>
      <c r="H159" s="36">
        <f>SUMIFS(СВЦЭМ!$E$39:$E$782,СВЦЭМ!$A$39:$A$782,$A159,СВЦЭМ!$B$39:$B$782,H$155)+'СЕТ СН'!$F$12</f>
        <v>290.95465231999998</v>
      </c>
      <c r="I159" s="36">
        <f>SUMIFS(СВЦЭМ!$E$39:$E$782,СВЦЭМ!$A$39:$A$782,$A159,СВЦЭМ!$B$39:$B$782,I$155)+'СЕТ СН'!$F$12</f>
        <v>282.70957611</v>
      </c>
      <c r="J159" s="36">
        <f>SUMIFS(СВЦЭМ!$E$39:$E$782,СВЦЭМ!$A$39:$A$782,$A159,СВЦЭМ!$B$39:$B$782,J$155)+'СЕТ СН'!$F$12</f>
        <v>274.73302526999998</v>
      </c>
      <c r="K159" s="36">
        <f>SUMIFS(СВЦЭМ!$E$39:$E$782,СВЦЭМ!$A$39:$A$782,$A159,СВЦЭМ!$B$39:$B$782,K$155)+'СЕТ СН'!$F$12</f>
        <v>272.79756968999999</v>
      </c>
      <c r="L159" s="36">
        <f>SUMIFS(СВЦЭМ!$E$39:$E$782,СВЦЭМ!$A$39:$A$782,$A159,СВЦЭМ!$B$39:$B$782,L$155)+'СЕТ СН'!$F$12</f>
        <v>269.23871521000001</v>
      </c>
      <c r="M159" s="36">
        <f>SUMIFS(СВЦЭМ!$E$39:$E$782,СВЦЭМ!$A$39:$A$782,$A159,СВЦЭМ!$B$39:$B$782,M$155)+'СЕТ СН'!$F$12</f>
        <v>272.65097881000003</v>
      </c>
      <c r="N159" s="36">
        <f>SUMIFS(СВЦЭМ!$E$39:$E$782,СВЦЭМ!$A$39:$A$782,$A159,СВЦЭМ!$B$39:$B$782,N$155)+'СЕТ СН'!$F$12</f>
        <v>278.17690313000003</v>
      </c>
      <c r="O159" s="36">
        <f>SUMIFS(СВЦЭМ!$E$39:$E$782,СВЦЭМ!$A$39:$A$782,$A159,СВЦЭМ!$B$39:$B$782,O$155)+'СЕТ СН'!$F$12</f>
        <v>280.4170982</v>
      </c>
      <c r="P159" s="36">
        <f>SUMIFS(СВЦЭМ!$E$39:$E$782,СВЦЭМ!$A$39:$A$782,$A159,СВЦЭМ!$B$39:$B$782,P$155)+'СЕТ СН'!$F$12</f>
        <v>282.44065834999998</v>
      </c>
      <c r="Q159" s="36">
        <f>SUMIFS(СВЦЭМ!$E$39:$E$782,СВЦЭМ!$A$39:$A$782,$A159,СВЦЭМ!$B$39:$B$782,Q$155)+'СЕТ СН'!$F$12</f>
        <v>284.41260005999999</v>
      </c>
      <c r="R159" s="36">
        <f>SUMIFS(СВЦЭМ!$E$39:$E$782,СВЦЭМ!$A$39:$A$782,$A159,СВЦЭМ!$B$39:$B$782,R$155)+'СЕТ СН'!$F$12</f>
        <v>282.13097912000001</v>
      </c>
      <c r="S159" s="36">
        <f>SUMIFS(СВЦЭМ!$E$39:$E$782,СВЦЭМ!$A$39:$A$782,$A159,СВЦЭМ!$B$39:$B$782,S$155)+'СЕТ СН'!$F$12</f>
        <v>274.86423760999998</v>
      </c>
      <c r="T159" s="36">
        <f>SUMIFS(СВЦЭМ!$E$39:$E$782,СВЦЭМ!$A$39:$A$782,$A159,СВЦЭМ!$B$39:$B$782,T$155)+'СЕТ СН'!$F$12</f>
        <v>268.02469188999999</v>
      </c>
      <c r="U159" s="36">
        <f>SUMIFS(СВЦЭМ!$E$39:$E$782,СВЦЭМ!$A$39:$A$782,$A159,СВЦЭМ!$B$39:$B$782,U$155)+'СЕТ СН'!$F$12</f>
        <v>264.03419595999998</v>
      </c>
      <c r="V159" s="36">
        <f>SUMIFS(СВЦЭМ!$E$39:$E$782,СВЦЭМ!$A$39:$A$782,$A159,СВЦЭМ!$B$39:$B$782,V$155)+'СЕТ СН'!$F$12</f>
        <v>259.79050945</v>
      </c>
      <c r="W159" s="36">
        <f>SUMIFS(СВЦЭМ!$E$39:$E$782,СВЦЭМ!$A$39:$A$782,$A159,СВЦЭМ!$B$39:$B$782,W$155)+'СЕТ СН'!$F$12</f>
        <v>257.87446482000001</v>
      </c>
      <c r="X159" s="36">
        <f>SUMIFS(СВЦЭМ!$E$39:$E$782,СВЦЭМ!$A$39:$A$782,$A159,СВЦЭМ!$B$39:$B$782,X$155)+'СЕТ СН'!$F$12</f>
        <v>265.94400658000001</v>
      </c>
      <c r="Y159" s="36">
        <f>SUMIFS(СВЦЭМ!$E$39:$E$782,СВЦЭМ!$A$39:$A$782,$A159,СВЦЭМ!$B$39:$B$782,Y$155)+'СЕТ СН'!$F$12</f>
        <v>270.90589437</v>
      </c>
    </row>
    <row r="160" spans="1:27" ht="15.75" x14ac:dyDescent="0.2">
      <c r="A160" s="35">
        <f t="shared" si="4"/>
        <v>45051</v>
      </c>
      <c r="B160" s="36">
        <f>SUMIFS(СВЦЭМ!$E$39:$E$782,СВЦЭМ!$A$39:$A$782,$A160,СВЦЭМ!$B$39:$B$782,B$155)+'СЕТ СН'!$F$12</f>
        <v>274.12082322999998</v>
      </c>
      <c r="C160" s="36">
        <f>SUMIFS(СВЦЭМ!$E$39:$E$782,СВЦЭМ!$A$39:$A$782,$A160,СВЦЭМ!$B$39:$B$782,C$155)+'СЕТ СН'!$F$12</f>
        <v>277.62514347000001</v>
      </c>
      <c r="D160" s="36">
        <f>SUMIFS(СВЦЭМ!$E$39:$E$782,СВЦЭМ!$A$39:$A$782,$A160,СВЦЭМ!$B$39:$B$782,D$155)+'СЕТ СН'!$F$12</f>
        <v>289.03374753999998</v>
      </c>
      <c r="E160" s="36">
        <f>SUMIFS(СВЦЭМ!$E$39:$E$782,СВЦЭМ!$A$39:$A$782,$A160,СВЦЭМ!$B$39:$B$782,E$155)+'СЕТ СН'!$F$12</f>
        <v>288.42680073000002</v>
      </c>
      <c r="F160" s="36">
        <f>SUMIFS(СВЦЭМ!$E$39:$E$782,СВЦЭМ!$A$39:$A$782,$A160,СВЦЭМ!$B$39:$B$782,F$155)+'СЕТ СН'!$F$12</f>
        <v>289.06819808</v>
      </c>
      <c r="G160" s="36">
        <f>SUMIFS(СВЦЭМ!$E$39:$E$782,СВЦЭМ!$A$39:$A$782,$A160,СВЦЭМ!$B$39:$B$782,G$155)+'СЕТ СН'!$F$12</f>
        <v>286.59406508000001</v>
      </c>
      <c r="H160" s="36">
        <f>SUMIFS(СВЦЭМ!$E$39:$E$782,СВЦЭМ!$A$39:$A$782,$A160,СВЦЭМ!$B$39:$B$782,H$155)+'СЕТ СН'!$F$12</f>
        <v>278.43753464000002</v>
      </c>
      <c r="I160" s="36">
        <f>SUMIFS(СВЦЭМ!$E$39:$E$782,СВЦЭМ!$A$39:$A$782,$A160,СВЦЭМ!$B$39:$B$782,I$155)+'СЕТ СН'!$F$12</f>
        <v>262.74685497000002</v>
      </c>
      <c r="J160" s="36">
        <f>SUMIFS(СВЦЭМ!$E$39:$E$782,СВЦЭМ!$A$39:$A$782,$A160,СВЦЭМ!$B$39:$B$782,J$155)+'СЕТ СН'!$F$12</f>
        <v>264.50528745999998</v>
      </c>
      <c r="K160" s="36">
        <f>SUMIFS(СВЦЭМ!$E$39:$E$782,СВЦЭМ!$A$39:$A$782,$A160,СВЦЭМ!$B$39:$B$782,K$155)+'СЕТ СН'!$F$12</f>
        <v>260.06787764000001</v>
      </c>
      <c r="L160" s="36">
        <f>SUMIFS(СВЦЭМ!$E$39:$E$782,СВЦЭМ!$A$39:$A$782,$A160,СВЦЭМ!$B$39:$B$782,L$155)+'СЕТ СН'!$F$12</f>
        <v>257.04556020000001</v>
      </c>
      <c r="M160" s="36">
        <f>SUMIFS(СВЦЭМ!$E$39:$E$782,СВЦЭМ!$A$39:$A$782,$A160,СВЦЭМ!$B$39:$B$782,M$155)+'СЕТ СН'!$F$12</f>
        <v>259.71264437000002</v>
      </c>
      <c r="N160" s="36">
        <f>SUMIFS(СВЦЭМ!$E$39:$E$782,СВЦЭМ!$A$39:$A$782,$A160,СВЦЭМ!$B$39:$B$782,N$155)+'СЕТ СН'!$F$12</f>
        <v>265.06672646999999</v>
      </c>
      <c r="O160" s="36">
        <f>SUMIFS(СВЦЭМ!$E$39:$E$782,СВЦЭМ!$A$39:$A$782,$A160,СВЦЭМ!$B$39:$B$782,O$155)+'СЕТ СН'!$F$12</f>
        <v>266.49135439999998</v>
      </c>
      <c r="P160" s="36">
        <f>SUMIFS(СВЦЭМ!$E$39:$E$782,СВЦЭМ!$A$39:$A$782,$A160,СВЦЭМ!$B$39:$B$782,P$155)+'СЕТ СН'!$F$12</f>
        <v>269.79538545999998</v>
      </c>
      <c r="Q160" s="36">
        <f>SUMIFS(СВЦЭМ!$E$39:$E$782,СВЦЭМ!$A$39:$A$782,$A160,СВЦЭМ!$B$39:$B$782,Q$155)+'СЕТ СН'!$F$12</f>
        <v>272.10561364</v>
      </c>
      <c r="R160" s="36">
        <f>SUMIFS(СВЦЭМ!$E$39:$E$782,СВЦЭМ!$A$39:$A$782,$A160,СВЦЭМ!$B$39:$B$782,R$155)+'СЕТ СН'!$F$12</f>
        <v>269.58424252999998</v>
      </c>
      <c r="S160" s="36">
        <f>SUMIFS(СВЦЭМ!$E$39:$E$782,СВЦЭМ!$A$39:$A$782,$A160,СВЦЭМ!$B$39:$B$782,S$155)+'СЕТ СН'!$F$12</f>
        <v>260.28541023999998</v>
      </c>
      <c r="T160" s="36">
        <f>SUMIFS(СВЦЭМ!$E$39:$E$782,СВЦЭМ!$A$39:$A$782,$A160,СВЦЭМ!$B$39:$B$782,T$155)+'СЕТ СН'!$F$12</f>
        <v>253.28149970000001</v>
      </c>
      <c r="U160" s="36">
        <f>SUMIFS(СВЦЭМ!$E$39:$E$782,СВЦЭМ!$A$39:$A$782,$A160,СВЦЭМ!$B$39:$B$782,U$155)+'СЕТ СН'!$F$12</f>
        <v>250.63018142000001</v>
      </c>
      <c r="V160" s="36">
        <f>SUMIFS(СВЦЭМ!$E$39:$E$782,СВЦЭМ!$A$39:$A$782,$A160,СВЦЭМ!$B$39:$B$782,V$155)+'СЕТ СН'!$F$12</f>
        <v>247.46663733</v>
      </c>
      <c r="W160" s="36">
        <f>SUMIFS(СВЦЭМ!$E$39:$E$782,СВЦЭМ!$A$39:$A$782,$A160,СВЦЭМ!$B$39:$B$782,W$155)+'СЕТ СН'!$F$12</f>
        <v>243.75885467000001</v>
      </c>
      <c r="X160" s="36">
        <f>SUMIFS(СВЦЭМ!$E$39:$E$782,СВЦЭМ!$A$39:$A$782,$A160,СВЦЭМ!$B$39:$B$782,X$155)+'СЕТ СН'!$F$12</f>
        <v>251.97858758999999</v>
      </c>
      <c r="Y160" s="36">
        <f>SUMIFS(СВЦЭМ!$E$39:$E$782,СВЦЭМ!$A$39:$A$782,$A160,СВЦЭМ!$B$39:$B$782,Y$155)+'СЕТ СН'!$F$12</f>
        <v>256.06525191999998</v>
      </c>
    </row>
    <row r="161" spans="1:25" ht="15.75" x14ac:dyDescent="0.2">
      <c r="A161" s="35">
        <f t="shared" si="4"/>
        <v>45052</v>
      </c>
      <c r="B161" s="36">
        <f>SUMIFS(СВЦЭМ!$E$39:$E$782,СВЦЭМ!$A$39:$A$782,$A161,СВЦЭМ!$B$39:$B$782,B$155)+'СЕТ СН'!$F$12</f>
        <v>253.59306186000001</v>
      </c>
      <c r="C161" s="36">
        <f>SUMIFS(СВЦЭМ!$E$39:$E$782,СВЦЭМ!$A$39:$A$782,$A161,СВЦЭМ!$B$39:$B$782,C$155)+'СЕТ СН'!$F$12</f>
        <v>271.27090263999997</v>
      </c>
      <c r="D161" s="36">
        <f>SUMIFS(СВЦЭМ!$E$39:$E$782,СВЦЭМ!$A$39:$A$782,$A161,СВЦЭМ!$B$39:$B$782,D$155)+'СЕТ СН'!$F$12</f>
        <v>281.44259930999999</v>
      </c>
      <c r="E161" s="36">
        <f>SUMIFS(СВЦЭМ!$E$39:$E$782,СВЦЭМ!$A$39:$A$782,$A161,СВЦЭМ!$B$39:$B$782,E$155)+'СЕТ СН'!$F$12</f>
        <v>279.89982193999998</v>
      </c>
      <c r="F161" s="36">
        <f>SUMIFS(СВЦЭМ!$E$39:$E$782,СВЦЭМ!$A$39:$A$782,$A161,СВЦЭМ!$B$39:$B$782,F$155)+'СЕТ СН'!$F$12</f>
        <v>279.60850976</v>
      </c>
      <c r="G161" s="36">
        <f>SUMIFS(СВЦЭМ!$E$39:$E$782,СВЦЭМ!$A$39:$A$782,$A161,СВЦЭМ!$B$39:$B$782,G$155)+'СЕТ СН'!$F$12</f>
        <v>279.50809371999998</v>
      </c>
      <c r="H161" s="36">
        <f>SUMIFS(СВЦЭМ!$E$39:$E$782,СВЦЭМ!$A$39:$A$782,$A161,СВЦЭМ!$B$39:$B$782,H$155)+'СЕТ СН'!$F$12</f>
        <v>278.45613571000001</v>
      </c>
      <c r="I161" s="36">
        <f>SUMIFS(СВЦЭМ!$E$39:$E$782,СВЦЭМ!$A$39:$A$782,$A161,СВЦЭМ!$B$39:$B$782,I$155)+'СЕТ СН'!$F$12</f>
        <v>266.96453924999997</v>
      </c>
      <c r="J161" s="36">
        <f>SUMIFS(СВЦЭМ!$E$39:$E$782,СВЦЭМ!$A$39:$A$782,$A161,СВЦЭМ!$B$39:$B$782,J$155)+'СЕТ СН'!$F$12</f>
        <v>255.16279832000001</v>
      </c>
      <c r="K161" s="36">
        <f>SUMIFS(СВЦЭМ!$E$39:$E$782,СВЦЭМ!$A$39:$A$782,$A161,СВЦЭМ!$B$39:$B$782,K$155)+'СЕТ СН'!$F$12</f>
        <v>244.15654884</v>
      </c>
      <c r="L161" s="36">
        <f>SUMIFS(СВЦЭМ!$E$39:$E$782,СВЦЭМ!$A$39:$A$782,$A161,СВЦЭМ!$B$39:$B$782,L$155)+'СЕТ СН'!$F$12</f>
        <v>243.31636112000001</v>
      </c>
      <c r="M161" s="36">
        <f>SUMIFS(СВЦЭМ!$E$39:$E$782,СВЦЭМ!$A$39:$A$782,$A161,СВЦЭМ!$B$39:$B$782,M$155)+'СЕТ СН'!$F$12</f>
        <v>242.90960680000001</v>
      </c>
      <c r="N161" s="36">
        <f>SUMIFS(СВЦЭМ!$E$39:$E$782,СВЦЭМ!$A$39:$A$782,$A161,СВЦЭМ!$B$39:$B$782,N$155)+'СЕТ СН'!$F$12</f>
        <v>248.14236106999999</v>
      </c>
      <c r="O161" s="36">
        <f>SUMIFS(СВЦЭМ!$E$39:$E$782,СВЦЭМ!$A$39:$A$782,$A161,СВЦЭМ!$B$39:$B$782,O$155)+'СЕТ СН'!$F$12</f>
        <v>248.39131505</v>
      </c>
      <c r="P161" s="36">
        <f>SUMIFS(СВЦЭМ!$E$39:$E$782,СВЦЭМ!$A$39:$A$782,$A161,СВЦЭМ!$B$39:$B$782,P$155)+'СЕТ СН'!$F$12</f>
        <v>249.17212581999999</v>
      </c>
      <c r="Q161" s="36">
        <f>SUMIFS(СВЦЭМ!$E$39:$E$782,СВЦЭМ!$A$39:$A$782,$A161,СВЦЭМ!$B$39:$B$782,Q$155)+'СЕТ СН'!$F$12</f>
        <v>244.34980528</v>
      </c>
      <c r="R161" s="36">
        <f>SUMIFS(СВЦЭМ!$E$39:$E$782,СВЦЭМ!$A$39:$A$782,$A161,СВЦЭМ!$B$39:$B$782,R$155)+'СЕТ СН'!$F$12</f>
        <v>232.91602424999999</v>
      </c>
      <c r="S161" s="36">
        <f>SUMIFS(СВЦЭМ!$E$39:$E$782,СВЦЭМ!$A$39:$A$782,$A161,СВЦЭМ!$B$39:$B$782,S$155)+'СЕТ СН'!$F$12</f>
        <v>205.67009899999999</v>
      </c>
      <c r="T161" s="36">
        <f>SUMIFS(СВЦЭМ!$E$39:$E$782,СВЦЭМ!$A$39:$A$782,$A161,СВЦЭМ!$B$39:$B$782,T$155)+'СЕТ СН'!$F$12</f>
        <v>184.41560913999999</v>
      </c>
      <c r="U161" s="36">
        <f>SUMIFS(СВЦЭМ!$E$39:$E$782,СВЦЭМ!$A$39:$A$782,$A161,СВЦЭМ!$B$39:$B$782,U$155)+'СЕТ СН'!$F$12</f>
        <v>185.11802976999999</v>
      </c>
      <c r="V161" s="36">
        <f>SUMIFS(СВЦЭМ!$E$39:$E$782,СВЦЭМ!$A$39:$A$782,$A161,СВЦЭМ!$B$39:$B$782,V$155)+'СЕТ СН'!$F$12</f>
        <v>182.61380711000001</v>
      </c>
      <c r="W161" s="36">
        <f>SUMIFS(СВЦЭМ!$E$39:$E$782,СВЦЭМ!$A$39:$A$782,$A161,СВЦЭМ!$B$39:$B$782,W$155)+'СЕТ СН'!$F$12</f>
        <v>181.63039577000001</v>
      </c>
      <c r="X161" s="36">
        <f>SUMIFS(СВЦЭМ!$E$39:$E$782,СВЦЭМ!$A$39:$A$782,$A161,СВЦЭМ!$B$39:$B$782,X$155)+'СЕТ СН'!$F$12</f>
        <v>210.68824857000001</v>
      </c>
      <c r="Y161" s="36">
        <f>SUMIFS(СВЦЭМ!$E$39:$E$782,СВЦЭМ!$A$39:$A$782,$A161,СВЦЭМ!$B$39:$B$782,Y$155)+'СЕТ СН'!$F$12</f>
        <v>247.57071153999999</v>
      </c>
    </row>
    <row r="162" spans="1:25" ht="15.75" x14ac:dyDescent="0.2">
      <c r="A162" s="35">
        <f t="shared" si="4"/>
        <v>45053</v>
      </c>
      <c r="B162" s="36">
        <f>SUMIFS(СВЦЭМ!$E$39:$E$782,СВЦЭМ!$A$39:$A$782,$A162,СВЦЭМ!$B$39:$B$782,B$155)+'СЕТ СН'!$F$12</f>
        <v>239.89486060999999</v>
      </c>
      <c r="C162" s="36">
        <f>SUMIFS(СВЦЭМ!$E$39:$E$782,СВЦЭМ!$A$39:$A$782,$A162,СВЦЭМ!$B$39:$B$782,C$155)+'СЕТ СН'!$F$12</f>
        <v>251.92480373999999</v>
      </c>
      <c r="D162" s="36">
        <f>SUMIFS(СВЦЭМ!$E$39:$E$782,СВЦЭМ!$A$39:$A$782,$A162,СВЦЭМ!$B$39:$B$782,D$155)+'СЕТ СН'!$F$12</f>
        <v>253.08386992999999</v>
      </c>
      <c r="E162" s="36">
        <f>SUMIFS(СВЦЭМ!$E$39:$E$782,СВЦЭМ!$A$39:$A$782,$A162,СВЦЭМ!$B$39:$B$782,E$155)+'СЕТ СН'!$F$12</f>
        <v>259.41595101000001</v>
      </c>
      <c r="F162" s="36">
        <f>SUMIFS(СВЦЭМ!$E$39:$E$782,СВЦЭМ!$A$39:$A$782,$A162,СВЦЭМ!$B$39:$B$782,F$155)+'СЕТ СН'!$F$12</f>
        <v>259.60103378000002</v>
      </c>
      <c r="G162" s="36">
        <f>SUMIFS(СВЦЭМ!$E$39:$E$782,СВЦЭМ!$A$39:$A$782,$A162,СВЦЭМ!$B$39:$B$782,G$155)+'СЕТ СН'!$F$12</f>
        <v>256.32456590999999</v>
      </c>
      <c r="H162" s="36">
        <f>SUMIFS(СВЦЭМ!$E$39:$E$782,СВЦЭМ!$A$39:$A$782,$A162,СВЦЭМ!$B$39:$B$782,H$155)+'СЕТ СН'!$F$12</f>
        <v>252.86781694000001</v>
      </c>
      <c r="I162" s="36">
        <f>SUMIFS(СВЦЭМ!$E$39:$E$782,СВЦЭМ!$A$39:$A$782,$A162,СВЦЭМ!$B$39:$B$782,I$155)+'СЕТ СН'!$F$12</f>
        <v>247.96181364</v>
      </c>
      <c r="J162" s="36">
        <f>SUMIFS(СВЦЭМ!$E$39:$E$782,СВЦЭМ!$A$39:$A$782,$A162,СВЦЭМ!$B$39:$B$782,J$155)+'СЕТ СН'!$F$12</f>
        <v>245.67933389000001</v>
      </c>
      <c r="K162" s="36">
        <f>SUMIFS(СВЦЭМ!$E$39:$E$782,СВЦЭМ!$A$39:$A$782,$A162,СВЦЭМ!$B$39:$B$782,K$155)+'СЕТ СН'!$F$12</f>
        <v>231.55778365</v>
      </c>
      <c r="L162" s="36">
        <f>SUMIFS(СВЦЭМ!$E$39:$E$782,СВЦЭМ!$A$39:$A$782,$A162,СВЦЭМ!$B$39:$B$782,L$155)+'СЕТ СН'!$F$12</f>
        <v>237.60086991</v>
      </c>
      <c r="M162" s="36">
        <f>SUMIFS(СВЦЭМ!$E$39:$E$782,СВЦЭМ!$A$39:$A$782,$A162,СВЦЭМ!$B$39:$B$782,M$155)+'СЕТ СН'!$F$12</f>
        <v>238.00112752000001</v>
      </c>
      <c r="N162" s="36">
        <f>SUMIFS(СВЦЭМ!$E$39:$E$782,СВЦЭМ!$A$39:$A$782,$A162,СВЦЭМ!$B$39:$B$782,N$155)+'СЕТ СН'!$F$12</f>
        <v>243.75226130999999</v>
      </c>
      <c r="O162" s="36">
        <f>SUMIFS(СВЦЭМ!$E$39:$E$782,СВЦЭМ!$A$39:$A$782,$A162,СВЦЭМ!$B$39:$B$782,O$155)+'СЕТ СН'!$F$12</f>
        <v>247.08960517</v>
      </c>
      <c r="P162" s="36">
        <f>SUMIFS(СВЦЭМ!$E$39:$E$782,СВЦЭМ!$A$39:$A$782,$A162,СВЦЭМ!$B$39:$B$782,P$155)+'СЕТ СН'!$F$12</f>
        <v>248.99570082</v>
      </c>
      <c r="Q162" s="36">
        <f>SUMIFS(СВЦЭМ!$E$39:$E$782,СВЦЭМ!$A$39:$A$782,$A162,СВЦЭМ!$B$39:$B$782,Q$155)+'СЕТ СН'!$F$12</f>
        <v>249.60926959</v>
      </c>
      <c r="R162" s="36">
        <f>SUMIFS(СВЦЭМ!$E$39:$E$782,СВЦЭМ!$A$39:$A$782,$A162,СВЦЭМ!$B$39:$B$782,R$155)+'СЕТ СН'!$F$12</f>
        <v>244.36722911000001</v>
      </c>
      <c r="S162" s="36">
        <f>SUMIFS(СВЦЭМ!$E$39:$E$782,СВЦЭМ!$A$39:$A$782,$A162,СВЦЭМ!$B$39:$B$782,S$155)+'СЕТ СН'!$F$12</f>
        <v>243.25845057000001</v>
      </c>
      <c r="T162" s="36">
        <f>SUMIFS(СВЦЭМ!$E$39:$E$782,СВЦЭМ!$A$39:$A$782,$A162,СВЦЭМ!$B$39:$B$782,T$155)+'СЕТ СН'!$F$12</f>
        <v>234.75245821999999</v>
      </c>
      <c r="U162" s="36">
        <f>SUMIFS(СВЦЭМ!$E$39:$E$782,СВЦЭМ!$A$39:$A$782,$A162,СВЦЭМ!$B$39:$B$782,U$155)+'СЕТ СН'!$F$12</f>
        <v>236.08381209000001</v>
      </c>
      <c r="V162" s="36">
        <f>SUMIFS(СВЦЭМ!$E$39:$E$782,СВЦЭМ!$A$39:$A$782,$A162,СВЦЭМ!$B$39:$B$782,V$155)+'СЕТ СН'!$F$12</f>
        <v>237.34650497000001</v>
      </c>
      <c r="W162" s="36">
        <f>SUMIFS(СВЦЭМ!$E$39:$E$782,СВЦЭМ!$A$39:$A$782,$A162,СВЦЭМ!$B$39:$B$782,W$155)+'СЕТ СН'!$F$12</f>
        <v>233.93409953</v>
      </c>
      <c r="X162" s="36">
        <f>SUMIFS(СВЦЭМ!$E$39:$E$782,СВЦЭМ!$A$39:$A$782,$A162,СВЦЭМ!$B$39:$B$782,X$155)+'СЕТ СН'!$F$12</f>
        <v>238.50626166999999</v>
      </c>
      <c r="Y162" s="36">
        <f>SUMIFS(СВЦЭМ!$E$39:$E$782,СВЦЭМ!$A$39:$A$782,$A162,СВЦЭМ!$B$39:$B$782,Y$155)+'СЕТ СН'!$F$12</f>
        <v>240.62441813999999</v>
      </c>
    </row>
    <row r="163" spans="1:25" ht="15.75" x14ac:dyDescent="0.2">
      <c r="A163" s="35">
        <f t="shared" si="4"/>
        <v>45054</v>
      </c>
      <c r="B163" s="36">
        <f>SUMIFS(СВЦЭМ!$E$39:$E$782,СВЦЭМ!$A$39:$A$782,$A163,СВЦЭМ!$B$39:$B$782,B$155)+'СЕТ СН'!$F$12</f>
        <v>238.69223699</v>
      </c>
      <c r="C163" s="36">
        <f>SUMIFS(СВЦЭМ!$E$39:$E$782,СВЦЭМ!$A$39:$A$782,$A163,СВЦЭМ!$B$39:$B$782,C$155)+'СЕТ СН'!$F$12</f>
        <v>246.34325774999999</v>
      </c>
      <c r="D163" s="36">
        <f>SUMIFS(СВЦЭМ!$E$39:$E$782,СВЦЭМ!$A$39:$A$782,$A163,СВЦЭМ!$B$39:$B$782,D$155)+'СЕТ СН'!$F$12</f>
        <v>257.74388569000001</v>
      </c>
      <c r="E163" s="36">
        <f>SUMIFS(СВЦЭМ!$E$39:$E$782,СВЦЭМ!$A$39:$A$782,$A163,СВЦЭМ!$B$39:$B$782,E$155)+'СЕТ СН'!$F$12</f>
        <v>262.01457572999999</v>
      </c>
      <c r="F163" s="36">
        <f>SUMIFS(СВЦЭМ!$E$39:$E$782,СВЦЭМ!$A$39:$A$782,$A163,СВЦЭМ!$B$39:$B$782,F$155)+'СЕТ СН'!$F$12</f>
        <v>263.70383586000003</v>
      </c>
      <c r="G163" s="36">
        <f>SUMIFS(СВЦЭМ!$E$39:$E$782,СВЦЭМ!$A$39:$A$782,$A163,СВЦЭМ!$B$39:$B$782,G$155)+'СЕТ СН'!$F$12</f>
        <v>258.59635821000001</v>
      </c>
      <c r="H163" s="36">
        <f>SUMIFS(СВЦЭМ!$E$39:$E$782,СВЦЭМ!$A$39:$A$782,$A163,СВЦЭМ!$B$39:$B$782,H$155)+'СЕТ СН'!$F$12</f>
        <v>256.66682844000002</v>
      </c>
      <c r="I163" s="36">
        <f>SUMIFS(СВЦЭМ!$E$39:$E$782,СВЦЭМ!$A$39:$A$782,$A163,СВЦЭМ!$B$39:$B$782,I$155)+'СЕТ СН'!$F$12</f>
        <v>247.67398617000001</v>
      </c>
      <c r="J163" s="36">
        <f>SUMIFS(СВЦЭМ!$E$39:$E$782,СВЦЭМ!$A$39:$A$782,$A163,СВЦЭМ!$B$39:$B$782,J$155)+'СЕТ СН'!$F$12</f>
        <v>243.53293244</v>
      </c>
      <c r="K163" s="36">
        <f>SUMIFS(СВЦЭМ!$E$39:$E$782,СВЦЭМ!$A$39:$A$782,$A163,СВЦЭМ!$B$39:$B$782,K$155)+'СЕТ СН'!$F$12</f>
        <v>237.60842782</v>
      </c>
      <c r="L163" s="36">
        <f>SUMIFS(СВЦЭМ!$E$39:$E$782,СВЦЭМ!$A$39:$A$782,$A163,СВЦЭМ!$B$39:$B$782,L$155)+'СЕТ СН'!$F$12</f>
        <v>234.04546839</v>
      </c>
      <c r="M163" s="36">
        <f>SUMIFS(СВЦЭМ!$E$39:$E$782,СВЦЭМ!$A$39:$A$782,$A163,СВЦЭМ!$B$39:$B$782,M$155)+'СЕТ СН'!$F$12</f>
        <v>225.88390601</v>
      </c>
      <c r="N163" s="36">
        <f>SUMIFS(СВЦЭМ!$E$39:$E$782,СВЦЭМ!$A$39:$A$782,$A163,СВЦЭМ!$B$39:$B$782,N$155)+'СЕТ СН'!$F$12</f>
        <v>234.07954574999999</v>
      </c>
      <c r="O163" s="36">
        <f>SUMIFS(СВЦЭМ!$E$39:$E$782,СВЦЭМ!$A$39:$A$782,$A163,СВЦЭМ!$B$39:$B$782,O$155)+'СЕТ СН'!$F$12</f>
        <v>234.85687580000001</v>
      </c>
      <c r="P163" s="36">
        <f>SUMIFS(СВЦЭМ!$E$39:$E$782,СВЦЭМ!$A$39:$A$782,$A163,СВЦЭМ!$B$39:$B$782,P$155)+'СЕТ СН'!$F$12</f>
        <v>235.37623113000001</v>
      </c>
      <c r="Q163" s="36">
        <f>SUMIFS(СВЦЭМ!$E$39:$E$782,СВЦЭМ!$A$39:$A$782,$A163,СВЦЭМ!$B$39:$B$782,Q$155)+'СЕТ СН'!$F$12</f>
        <v>235.20683968</v>
      </c>
      <c r="R163" s="36">
        <f>SUMIFS(СВЦЭМ!$E$39:$E$782,СВЦЭМ!$A$39:$A$782,$A163,СВЦЭМ!$B$39:$B$782,R$155)+'СЕТ СН'!$F$12</f>
        <v>233.89191173</v>
      </c>
      <c r="S163" s="36">
        <f>SUMIFS(СВЦЭМ!$E$39:$E$782,СВЦЭМ!$A$39:$A$782,$A163,СВЦЭМ!$B$39:$B$782,S$155)+'СЕТ СН'!$F$12</f>
        <v>230.60769155</v>
      </c>
      <c r="T163" s="36">
        <f>SUMIFS(СВЦЭМ!$E$39:$E$782,СВЦЭМ!$A$39:$A$782,$A163,СВЦЭМ!$B$39:$B$782,T$155)+'СЕТ СН'!$F$12</f>
        <v>225.63093426</v>
      </c>
      <c r="U163" s="36">
        <f>SUMIFS(СВЦЭМ!$E$39:$E$782,СВЦЭМ!$A$39:$A$782,$A163,СВЦЭМ!$B$39:$B$782,U$155)+'СЕТ СН'!$F$12</f>
        <v>223.92818746</v>
      </c>
      <c r="V163" s="36">
        <f>SUMIFS(СВЦЭМ!$E$39:$E$782,СВЦЭМ!$A$39:$A$782,$A163,СВЦЭМ!$B$39:$B$782,V$155)+'СЕТ СН'!$F$12</f>
        <v>226.21235374</v>
      </c>
      <c r="W163" s="36">
        <f>SUMIFS(СВЦЭМ!$E$39:$E$782,СВЦЭМ!$A$39:$A$782,$A163,СВЦЭМ!$B$39:$B$782,W$155)+'СЕТ СН'!$F$12</f>
        <v>225.86576582999999</v>
      </c>
      <c r="X163" s="36">
        <f>SUMIFS(СВЦЭМ!$E$39:$E$782,СВЦЭМ!$A$39:$A$782,$A163,СВЦЭМ!$B$39:$B$782,X$155)+'СЕТ СН'!$F$12</f>
        <v>231.67019837000001</v>
      </c>
      <c r="Y163" s="36">
        <f>SUMIFS(СВЦЭМ!$E$39:$E$782,СВЦЭМ!$A$39:$A$782,$A163,СВЦЭМ!$B$39:$B$782,Y$155)+'СЕТ СН'!$F$12</f>
        <v>229.09452424</v>
      </c>
    </row>
    <row r="164" spans="1:25" ht="15.75" x14ac:dyDescent="0.2">
      <c r="A164" s="35">
        <f t="shared" si="4"/>
        <v>45055</v>
      </c>
      <c r="B164" s="36">
        <f>SUMIFS(СВЦЭМ!$E$39:$E$782,СВЦЭМ!$A$39:$A$782,$A164,СВЦЭМ!$B$39:$B$782,B$155)+'СЕТ СН'!$F$12</f>
        <v>250.05724566999999</v>
      </c>
      <c r="C164" s="36">
        <f>SUMIFS(СВЦЭМ!$E$39:$E$782,СВЦЭМ!$A$39:$A$782,$A164,СВЦЭМ!$B$39:$B$782,C$155)+'СЕТ СН'!$F$12</f>
        <v>251.13153116000001</v>
      </c>
      <c r="D164" s="36">
        <f>SUMIFS(СВЦЭМ!$E$39:$E$782,СВЦЭМ!$A$39:$A$782,$A164,СВЦЭМ!$B$39:$B$782,D$155)+'СЕТ СН'!$F$12</f>
        <v>257.27326404000002</v>
      </c>
      <c r="E164" s="36">
        <f>SUMIFS(СВЦЭМ!$E$39:$E$782,СВЦЭМ!$A$39:$A$782,$A164,СВЦЭМ!$B$39:$B$782,E$155)+'СЕТ СН'!$F$12</f>
        <v>256.49210791000002</v>
      </c>
      <c r="F164" s="36">
        <f>SUMIFS(СВЦЭМ!$E$39:$E$782,СВЦЭМ!$A$39:$A$782,$A164,СВЦЭМ!$B$39:$B$782,F$155)+'СЕТ СН'!$F$12</f>
        <v>254.71388646</v>
      </c>
      <c r="G164" s="36">
        <f>SUMIFS(СВЦЭМ!$E$39:$E$782,СВЦЭМ!$A$39:$A$782,$A164,СВЦЭМ!$B$39:$B$782,G$155)+'СЕТ СН'!$F$12</f>
        <v>256.89191907999998</v>
      </c>
      <c r="H164" s="36">
        <f>SUMIFS(СВЦЭМ!$E$39:$E$782,СВЦЭМ!$A$39:$A$782,$A164,СВЦЭМ!$B$39:$B$782,H$155)+'СЕТ СН'!$F$12</f>
        <v>262.23443458000003</v>
      </c>
      <c r="I164" s="36">
        <f>SUMIFS(СВЦЭМ!$E$39:$E$782,СВЦЭМ!$A$39:$A$782,$A164,СВЦЭМ!$B$39:$B$782,I$155)+'СЕТ СН'!$F$12</f>
        <v>260.08278984999998</v>
      </c>
      <c r="J164" s="36">
        <f>SUMIFS(СВЦЭМ!$E$39:$E$782,СВЦЭМ!$A$39:$A$782,$A164,СВЦЭМ!$B$39:$B$782,J$155)+'СЕТ СН'!$F$12</f>
        <v>254.04886361000001</v>
      </c>
      <c r="K164" s="36">
        <f>SUMIFS(СВЦЭМ!$E$39:$E$782,СВЦЭМ!$A$39:$A$782,$A164,СВЦЭМ!$B$39:$B$782,K$155)+'СЕТ СН'!$F$12</f>
        <v>243.2662449</v>
      </c>
      <c r="L164" s="36">
        <f>SUMIFS(СВЦЭМ!$E$39:$E$782,СВЦЭМ!$A$39:$A$782,$A164,СВЦЭМ!$B$39:$B$782,L$155)+'СЕТ СН'!$F$12</f>
        <v>239.03235745000001</v>
      </c>
      <c r="M164" s="36">
        <f>SUMIFS(СВЦЭМ!$E$39:$E$782,СВЦЭМ!$A$39:$A$782,$A164,СВЦЭМ!$B$39:$B$782,M$155)+'СЕТ СН'!$F$12</f>
        <v>236.54785206</v>
      </c>
      <c r="N164" s="36">
        <f>SUMIFS(СВЦЭМ!$E$39:$E$782,СВЦЭМ!$A$39:$A$782,$A164,СВЦЭМ!$B$39:$B$782,N$155)+'СЕТ СН'!$F$12</f>
        <v>240.5962073</v>
      </c>
      <c r="O164" s="36">
        <f>SUMIFS(СВЦЭМ!$E$39:$E$782,СВЦЭМ!$A$39:$A$782,$A164,СВЦЭМ!$B$39:$B$782,O$155)+'СЕТ СН'!$F$12</f>
        <v>243.43980565999999</v>
      </c>
      <c r="P164" s="36">
        <f>SUMIFS(СВЦЭМ!$E$39:$E$782,СВЦЭМ!$A$39:$A$782,$A164,СВЦЭМ!$B$39:$B$782,P$155)+'СЕТ СН'!$F$12</f>
        <v>245.95540926999999</v>
      </c>
      <c r="Q164" s="36">
        <f>SUMIFS(СВЦЭМ!$E$39:$E$782,СВЦЭМ!$A$39:$A$782,$A164,СВЦЭМ!$B$39:$B$782,Q$155)+'СЕТ СН'!$F$12</f>
        <v>248.24767971</v>
      </c>
      <c r="R164" s="36">
        <f>SUMIFS(СВЦЭМ!$E$39:$E$782,СВЦЭМ!$A$39:$A$782,$A164,СВЦЭМ!$B$39:$B$782,R$155)+'СЕТ СН'!$F$12</f>
        <v>247.96037383000001</v>
      </c>
      <c r="S164" s="36">
        <f>SUMIFS(СВЦЭМ!$E$39:$E$782,СВЦЭМ!$A$39:$A$782,$A164,СВЦЭМ!$B$39:$B$782,S$155)+'СЕТ СН'!$F$12</f>
        <v>242.35842038999999</v>
      </c>
      <c r="T164" s="36">
        <f>SUMIFS(СВЦЭМ!$E$39:$E$782,СВЦЭМ!$A$39:$A$782,$A164,СВЦЭМ!$B$39:$B$782,T$155)+'СЕТ СН'!$F$12</f>
        <v>236.54210302000001</v>
      </c>
      <c r="U164" s="36">
        <f>SUMIFS(СВЦЭМ!$E$39:$E$782,СВЦЭМ!$A$39:$A$782,$A164,СВЦЭМ!$B$39:$B$782,U$155)+'СЕТ СН'!$F$12</f>
        <v>234.11271305</v>
      </c>
      <c r="V164" s="36">
        <f>SUMIFS(СВЦЭМ!$E$39:$E$782,СВЦЭМ!$A$39:$A$782,$A164,СВЦЭМ!$B$39:$B$782,V$155)+'СЕТ СН'!$F$12</f>
        <v>228.54268812000001</v>
      </c>
      <c r="W164" s="36">
        <f>SUMIFS(СВЦЭМ!$E$39:$E$782,СВЦЭМ!$A$39:$A$782,$A164,СВЦЭМ!$B$39:$B$782,W$155)+'СЕТ СН'!$F$12</f>
        <v>224.51969645</v>
      </c>
      <c r="X164" s="36">
        <f>SUMIFS(СВЦЭМ!$E$39:$E$782,СВЦЭМ!$A$39:$A$782,$A164,СВЦЭМ!$B$39:$B$782,X$155)+'СЕТ СН'!$F$12</f>
        <v>229.26707404999999</v>
      </c>
      <c r="Y164" s="36">
        <f>SUMIFS(СВЦЭМ!$E$39:$E$782,СВЦЭМ!$A$39:$A$782,$A164,СВЦЭМ!$B$39:$B$782,Y$155)+'СЕТ СН'!$F$12</f>
        <v>239.87534120999999</v>
      </c>
    </row>
    <row r="165" spans="1:25" ht="15.75" x14ac:dyDescent="0.2">
      <c r="A165" s="35">
        <f t="shared" si="4"/>
        <v>45056</v>
      </c>
      <c r="B165" s="36">
        <f>SUMIFS(СВЦЭМ!$E$39:$E$782,СВЦЭМ!$A$39:$A$782,$A165,СВЦЭМ!$B$39:$B$782,B$155)+'СЕТ СН'!$F$12</f>
        <v>241.40099995</v>
      </c>
      <c r="C165" s="36">
        <f>SUMIFS(СВЦЭМ!$E$39:$E$782,СВЦЭМ!$A$39:$A$782,$A165,СВЦЭМ!$B$39:$B$782,C$155)+'СЕТ СН'!$F$12</f>
        <v>245.96731976000001</v>
      </c>
      <c r="D165" s="36">
        <f>SUMIFS(СВЦЭМ!$E$39:$E$782,СВЦЭМ!$A$39:$A$782,$A165,СВЦЭМ!$B$39:$B$782,D$155)+'СЕТ СН'!$F$12</f>
        <v>250.44594552000001</v>
      </c>
      <c r="E165" s="36">
        <f>SUMIFS(СВЦЭМ!$E$39:$E$782,СВЦЭМ!$A$39:$A$782,$A165,СВЦЭМ!$B$39:$B$782,E$155)+'СЕТ СН'!$F$12</f>
        <v>252.11380836999999</v>
      </c>
      <c r="F165" s="36">
        <f>SUMIFS(СВЦЭМ!$E$39:$E$782,СВЦЭМ!$A$39:$A$782,$A165,СВЦЭМ!$B$39:$B$782,F$155)+'СЕТ СН'!$F$12</f>
        <v>255.35989149</v>
      </c>
      <c r="G165" s="36">
        <f>SUMIFS(СВЦЭМ!$E$39:$E$782,СВЦЭМ!$A$39:$A$782,$A165,СВЦЭМ!$B$39:$B$782,G$155)+'СЕТ СН'!$F$12</f>
        <v>258.89652695000001</v>
      </c>
      <c r="H165" s="36">
        <f>SUMIFS(СВЦЭМ!$E$39:$E$782,СВЦЭМ!$A$39:$A$782,$A165,СВЦЭМ!$B$39:$B$782,H$155)+'СЕТ СН'!$F$12</f>
        <v>257.29944704000002</v>
      </c>
      <c r="I165" s="36">
        <f>SUMIFS(СВЦЭМ!$E$39:$E$782,СВЦЭМ!$A$39:$A$782,$A165,СВЦЭМ!$B$39:$B$782,I$155)+'СЕТ СН'!$F$12</f>
        <v>249.46776405</v>
      </c>
      <c r="J165" s="36">
        <f>SUMIFS(СВЦЭМ!$E$39:$E$782,СВЦЭМ!$A$39:$A$782,$A165,СВЦЭМ!$B$39:$B$782,J$155)+'СЕТ СН'!$F$12</f>
        <v>246.19723626000001</v>
      </c>
      <c r="K165" s="36">
        <f>SUMIFS(СВЦЭМ!$E$39:$E$782,СВЦЭМ!$A$39:$A$782,$A165,СВЦЭМ!$B$39:$B$782,K$155)+'СЕТ СН'!$F$12</f>
        <v>240.72757014000001</v>
      </c>
      <c r="L165" s="36">
        <f>SUMIFS(СВЦЭМ!$E$39:$E$782,СВЦЭМ!$A$39:$A$782,$A165,СВЦЭМ!$B$39:$B$782,L$155)+'СЕТ СН'!$F$12</f>
        <v>238.75498381</v>
      </c>
      <c r="M165" s="36">
        <f>SUMIFS(СВЦЭМ!$E$39:$E$782,СВЦЭМ!$A$39:$A$782,$A165,СВЦЭМ!$B$39:$B$782,M$155)+'СЕТ СН'!$F$12</f>
        <v>241.84827336999999</v>
      </c>
      <c r="N165" s="36">
        <f>SUMIFS(СВЦЭМ!$E$39:$E$782,СВЦЭМ!$A$39:$A$782,$A165,СВЦЭМ!$B$39:$B$782,N$155)+'СЕТ СН'!$F$12</f>
        <v>233.49164225999999</v>
      </c>
      <c r="O165" s="36">
        <f>SUMIFS(СВЦЭМ!$E$39:$E$782,СВЦЭМ!$A$39:$A$782,$A165,СВЦЭМ!$B$39:$B$782,O$155)+'СЕТ СН'!$F$12</f>
        <v>251.61783392999999</v>
      </c>
      <c r="P165" s="36">
        <f>SUMIFS(СВЦЭМ!$E$39:$E$782,СВЦЭМ!$A$39:$A$782,$A165,СВЦЭМ!$B$39:$B$782,P$155)+'СЕТ СН'!$F$12</f>
        <v>235.48565847</v>
      </c>
      <c r="Q165" s="36">
        <f>SUMIFS(СВЦЭМ!$E$39:$E$782,СВЦЭМ!$A$39:$A$782,$A165,СВЦЭМ!$B$39:$B$782,Q$155)+'СЕТ СН'!$F$12</f>
        <v>253.26577080999999</v>
      </c>
      <c r="R165" s="36">
        <f>SUMIFS(СВЦЭМ!$E$39:$E$782,СВЦЭМ!$A$39:$A$782,$A165,СВЦЭМ!$B$39:$B$782,R$155)+'СЕТ СН'!$F$12</f>
        <v>229.77499639999999</v>
      </c>
      <c r="S165" s="36">
        <f>SUMIFS(СВЦЭМ!$E$39:$E$782,СВЦЭМ!$A$39:$A$782,$A165,СВЦЭМ!$B$39:$B$782,S$155)+'СЕТ СН'!$F$12</f>
        <v>246.28774881000001</v>
      </c>
      <c r="T165" s="36">
        <f>SUMIFS(СВЦЭМ!$E$39:$E$782,СВЦЭМ!$A$39:$A$782,$A165,СВЦЭМ!$B$39:$B$782,T$155)+'СЕТ СН'!$F$12</f>
        <v>235.84678160999999</v>
      </c>
      <c r="U165" s="36">
        <f>SUMIFS(СВЦЭМ!$E$39:$E$782,СВЦЭМ!$A$39:$A$782,$A165,СВЦЭМ!$B$39:$B$782,U$155)+'СЕТ СН'!$F$12</f>
        <v>228.25291662000001</v>
      </c>
      <c r="V165" s="36">
        <f>SUMIFS(СВЦЭМ!$E$39:$E$782,СВЦЭМ!$A$39:$A$782,$A165,СВЦЭМ!$B$39:$B$782,V$155)+'СЕТ СН'!$F$12</f>
        <v>225.91981944</v>
      </c>
      <c r="W165" s="36">
        <f>SUMIFS(СВЦЭМ!$E$39:$E$782,СВЦЭМ!$A$39:$A$782,$A165,СВЦЭМ!$B$39:$B$782,W$155)+'СЕТ СН'!$F$12</f>
        <v>231.45259257999999</v>
      </c>
      <c r="X165" s="36">
        <f>SUMIFS(СВЦЭМ!$E$39:$E$782,СВЦЭМ!$A$39:$A$782,$A165,СВЦЭМ!$B$39:$B$782,X$155)+'СЕТ СН'!$F$12</f>
        <v>237.85328855</v>
      </c>
      <c r="Y165" s="36">
        <f>SUMIFS(СВЦЭМ!$E$39:$E$782,СВЦЭМ!$A$39:$A$782,$A165,СВЦЭМ!$B$39:$B$782,Y$155)+'СЕТ СН'!$F$12</f>
        <v>239.01595782999999</v>
      </c>
    </row>
    <row r="166" spans="1:25" ht="15.75" x14ac:dyDescent="0.2">
      <c r="A166" s="35">
        <f t="shared" si="4"/>
        <v>45057</v>
      </c>
      <c r="B166" s="36">
        <f>SUMIFS(СВЦЭМ!$E$39:$E$782,СВЦЭМ!$A$39:$A$782,$A166,СВЦЭМ!$B$39:$B$782,B$155)+'СЕТ СН'!$F$12</f>
        <v>244.31126234000001</v>
      </c>
      <c r="C166" s="36">
        <f>SUMIFS(СВЦЭМ!$E$39:$E$782,СВЦЭМ!$A$39:$A$782,$A166,СВЦЭМ!$B$39:$B$782,C$155)+'СЕТ СН'!$F$12</f>
        <v>255.27151013</v>
      </c>
      <c r="D166" s="36">
        <f>SUMIFS(СВЦЭМ!$E$39:$E$782,СВЦЭМ!$A$39:$A$782,$A166,СВЦЭМ!$B$39:$B$782,D$155)+'СЕТ СН'!$F$12</f>
        <v>266.26081959999999</v>
      </c>
      <c r="E166" s="36">
        <f>SUMIFS(СВЦЭМ!$E$39:$E$782,СВЦЭМ!$A$39:$A$782,$A166,СВЦЭМ!$B$39:$B$782,E$155)+'СЕТ СН'!$F$12</f>
        <v>269.00785091</v>
      </c>
      <c r="F166" s="36">
        <f>SUMIFS(СВЦЭМ!$E$39:$E$782,СВЦЭМ!$A$39:$A$782,$A166,СВЦЭМ!$B$39:$B$782,F$155)+'СЕТ СН'!$F$12</f>
        <v>255.51335992</v>
      </c>
      <c r="G166" s="36">
        <f>SUMIFS(СВЦЭМ!$E$39:$E$782,СВЦЭМ!$A$39:$A$782,$A166,СВЦЭМ!$B$39:$B$782,G$155)+'СЕТ СН'!$F$12</f>
        <v>265.17148521000001</v>
      </c>
      <c r="H166" s="36">
        <f>SUMIFS(СВЦЭМ!$E$39:$E$782,СВЦЭМ!$A$39:$A$782,$A166,СВЦЭМ!$B$39:$B$782,H$155)+'СЕТ СН'!$F$12</f>
        <v>253.94101570000001</v>
      </c>
      <c r="I166" s="36">
        <f>SUMIFS(СВЦЭМ!$E$39:$E$782,СВЦЭМ!$A$39:$A$782,$A166,СВЦЭМ!$B$39:$B$782,I$155)+'СЕТ СН'!$F$12</f>
        <v>239.64258312999999</v>
      </c>
      <c r="J166" s="36">
        <f>SUMIFS(СВЦЭМ!$E$39:$E$782,СВЦЭМ!$A$39:$A$782,$A166,СВЦЭМ!$B$39:$B$782,J$155)+'СЕТ СН'!$F$12</f>
        <v>232.95055933</v>
      </c>
      <c r="K166" s="36">
        <f>SUMIFS(СВЦЭМ!$E$39:$E$782,СВЦЭМ!$A$39:$A$782,$A166,СВЦЭМ!$B$39:$B$782,K$155)+'СЕТ СН'!$F$12</f>
        <v>229.62417436000001</v>
      </c>
      <c r="L166" s="36">
        <f>SUMIFS(СВЦЭМ!$E$39:$E$782,СВЦЭМ!$A$39:$A$782,$A166,СВЦЭМ!$B$39:$B$782,L$155)+'СЕТ СН'!$F$12</f>
        <v>230.70470276</v>
      </c>
      <c r="M166" s="36">
        <f>SUMIFS(СВЦЭМ!$E$39:$E$782,СВЦЭМ!$A$39:$A$782,$A166,СВЦЭМ!$B$39:$B$782,M$155)+'СЕТ СН'!$F$12</f>
        <v>228.10797037</v>
      </c>
      <c r="N166" s="36">
        <f>SUMIFS(СВЦЭМ!$E$39:$E$782,СВЦЭМ!$A$39:$A$782,$A166,СВЦЭМ!$B$39:$B$782,N$155)+'СЕТ СН'!$F$12</f>
        <v>237.24188204000001</v>
      </c>
      <c r="O166" s="36">
        <f>SUMIFS(СВЦЭМ!$E$39:$E$782,СВЦЭМ!$A$39:$A$782,$A166,СВЦЭМ!$B$39:$B$782,O$155)+'СЕТ СН'!$F$12</f>
        <v>238.62816321</v>
      </c>
      <c r="P166" s="36">
        <f>SUMIFS(СВЦЭМ!$E$39:$E$782,СВЦЭМ!$A$39:$A$782,$A166,СВЦЭМ!$B$39:$B$782,P$155)+'СЕТ СН'!$F$12</f>
        <v>238.67490340000001</v>
      </c>
      <c r="Q166" s="36">
        <f>SUMIFS(СВЦЭМ!$E$39:$E$782,СВЦЭМ!$A$39:$A$782,$A166,СВЦЭМ!$B$39:$B$782,Q$155)+'СЕТ СН'!$F$12</f>
        <v>239.41740605000001</v>
      </c>
      <c r="R166" s="36">
        <f>SUMIFS(СВЦЭМ!$E$39:$E$782,СВЦЭМ!$A$39:$A$782,$A166,СВЦЭМ!$B$39:$B$782,R$155)+'СЕТ СН'!$F$12</f>
        <v>237.75601576</v>
      </c>
      <c r="S166" s="36">
        <f>SUMIFS(СВЦЭМ!$E$39:$E$782,СВЦЭМ!$A$39:$A$782,$A166,СВЦЭМ!$B$39:$B$782,S$155)+'СЕТ СН'!$F$12</f>
        <v>230.26127288000001</v>
      </c>
      <c r="T166" s="36">
        <f>SUMIFS(СВЦЭМ!$E$39:$E$782,СВЦЭМ!$A$39:$A$782,$A166,СВЦЭМ!$B$39:$B$782,T$155)+'СЕТ СН'!$F$12</f>
        <v>225.72925029000001</v>
      </c>
      <c r="U166" s="36">
        <f>SUMIFS(СВЦЭМ!$E$39:$E$782,СВЦЭМ!$A$39:$A$782,$A166,СВЦЭМ!$B$39:$B$782,U$155)+'СЕТ СН'!$F$12</f>
        <v>228.91533308000001</v>
      </c>
      <c r="V166" s="36">
        <f>SUMIFS(СВЦЭМ!$E$39:$E$782,СВЦЭМ!$A$39:$A$782,$A166,СВЦЭМ!$B$39:$B$782,V$155)+'СЕТ СН'!$F$12</f>
        <v>226.28078299000001</v>
      </c>
      <c r="W166" s="36">
        <f>SUMIFS(СВЦЭМ!$E$39:$E$782,СВЦЭМ!$A$39:$A$782,$A166,СВЦЭМ!$B$39:$B$782,W$155)+'СЕТ СН'!$F$12</f>
        <v>228.66678102</v>
      </c>
      <c r="X166" s="36">
        <f>SUMIFS(СВЦЭМ!$E$39:$E$782,СВЦЭМ!$A$39:$A$782,$A166,СВЦЭМ!$B$39:$B$782,X$155)+'СЕТ СН'!$F$12</f>
        <v>229.60160511000001</v>
      </c>
      <c r="Y166" s="36">
        <f>SUMIFS(СВЦЭМ!$E$39:$E$782,СВЦЭМ!$A$39:$A$782,$A166,СВЦЭМ!$B$39:$B$782,Y$155)+'СЕТ СН'!$F$12</f>
        <v>236.28283995999999</v>
      </c>
    </row>
    <row r="167" spans="1:25" ht="15.75" x14ac:dyDescent="0.2">
      <c r="A167" s="35">
        <f t="shared" si="4"/>
        <v>45058</v>
      </c>
      <c r="B167" s="36">
        <f>SUMIFS(СВЦЭМ!$E$39:$E$782,СВЦЭМ!$A$39:$A$782,$A167,СВЦЭМ!$B$39:$B$782,B$155)+'СЕТ СН'!$F$12</f>
        <v>258.55725311999998</v>
      </c>
      <c r="C167" s="36">
        <f>SUMIFS(СВЦЭМ!$E$39:$E$782,СВЦЭМ!$A$39:$A$782,$A167,СВЦЭМ!$B$39:$B$782,C$155)+'СЕТ СН'!$F$12</f>
        <v>267.89240606999999</v>
      </c>
      <c r="D167" s="36">
        <f>SUMIFS(СВЦЭМ!$E$39:$E$782,СВЦЭМ!$A$39:$A$782,$A167,СВЦЭМ!$B$39:$B$782,D$155)+'СЕТ СН'!$F$12</f>
        <v>269.87570004000003</v>
      </c>
      <c r="E167" s="36">
        <f>SUMIFS(СВЦЭМ!$E$39:$E$782,СВЦЭМ!$A$39:$A$782,$A167,СВЦЭМ!$B$39:$B$782,E$155)+'СЕТ СН'!$F$12</f>
        <v>266.89378338</v>
      </c>
      <c r="F167" s="36">
        <f>SUMIFS(СВЦЭМ!$E$39:$E$782,СВЦЭМ!$A$39:$A$782,$A167,СВЦЭМ!$B$39:$B$782,F$155)+'СЕТ СН'!$F$12</f>
        <v>266.68914519999998</v>
      </c>
      <c r="G167" s="36">
        <f>SUMIFS(СВЦЭМ!$E$39:$E$782,СВЦЭМ!$A$39:$A$782,$A167,СВЦЭМ!$B$39:$B$782,G$155)+'СЕТ СН'!$F$12</f>
        <v>266.00529445000001</v>
      </c>
      <c r="H167" s="36">
        <f>SUMIFS(СВЦЭМ!$E$39:$E$782,СВЦЭМ!$A$39:$A$782,$A167,СВЦЭМ!$B$39:$B$782,H$155)+'СЕТ СН'!$F$12</f>
        <v>244.32156039</v>
      </c>
      <c r="I167" s="36">
        <f>SUMIFS(СВЦЭМ!$E$39:$E$782,СВЦЭМ!$A$39:$A$782,$A167,СВЦЭМ!$B$39:$B$782,I$155)+'СЕТ СН'!$F$12</f>
        <v>238.42206816000001</v>
      </c>
      <c r="J167" s="36">
        <f>SUMIFS(СВЦЭМ!$E$39:$E$782,СВЦЭМ!$A$39:$A$782,$A167,СВЦЭМ!$B$39:$B$782,J$155)+'СЕТ СН'!$F$12</f>
        <v>228.47910879</v>
      </c>
      <c r="K167" s="36">
        <f>SUMIFS(СВЦЭМ!$E$39:$E$782,СВЦЭМ!$A$39:$A$782,$A167,СВЦЭМ!$B$39:$B$782,K$155)+'СЕТ СН'!$F$12</f>
        <v>222.42929427999999</v>
      </c>
      <c r="L167" s="36">
        <f>SUMIFS(СВЦЭМ!$E$39:$E$782,СВЦЭМ!$A$39:$A$782,$A167,СВЦЭМ!$B$39:$B$782,L$155)+'СЕТ СН'!$F$12</f>
        <v>224.49356069999999</v>
      </c>
      <c r="M167" s="36">
        <f>SUMIFS(СВЦЭМ!$E$39:$E$782,СВЦЭМ!$A$39:$A$782,$A167,СВЦЭМ!$B$39:$B$782,M$155)+'СЕТ СН'!$F$12</f>
        <v>229.42242596</v>
      </c>
      <c r="N167" s="36">
        <f>SUMIFS(СВЦЭМ!$E$39:$E$782,СВЦЭМ!$A$39:$A$782,$A167,СВЦЭМ!$B$39:$B$782,N$155)+'СЕТ СН'!$F$12</f>
        <v>236.14743924999999</v>
      </c>
      <c r="O167" s="36">
        <f>SUMIFS(СВЦЭМ!$E$39:$E$782,СВЦЭМ!$A$39:$A$782,$A167,СВЦЭМ!$B$39:$B$782,O$155)+'СЕТ СН'!$F$12</f>
        <v>236.64936137000001</v>
      </c>
      <c r="P167" s="36">
        <f>SUMIFS(СВЦЭМ!$E$39:$E$782,СВЦЭМ!$A$39:$A$782,$A167,СВЦЭМ!$B$39:$B$782,P$155)+'СЕТ СН'!$F$12</f>
        <v>240.28092355999999</v>
      </c>
      <c r="Q167" s="36">
        <f>SUMIFS(СВЦЭМ!$E$39:$E$782,СВЦЭМ!$A$39:$A$782,$A167,СВЦЭМ!$B$39:$B$782,Q$155)+'СЕТ СН'!$F$12</f>
        <v>238.59743904000001</v>
      </c>
      <c r="R167" s="36">
        <f>SUMIFS(СВЦЭМ!$E$39:$E$782,СВЦЭМ!$A$39:$A$782,$A167,СВЦЭМ!$B$39:$B$782,R$155)+'СЕТ СН'!$F$12</f>
        <v>233.86289338</v>
      </c>
      <c r="S167" s="36">
        <f>SUMIFS(СВЦЭМ!$E$39:$E$782,СВЦЭМ!$A$39:$A$782,$A167,СВЦЭМ!$B$39:$B$782,S$155)+'СЕТ СН'!$F$12</f>
        <v>228.82259081000001</v>
      </c>
      <c r="T167" s="36">
        <f>SUMIFS(СВЦЭМ!$E$39:$E$782,СВЦЭМ!$A$39:$A$782,$A167,СВЦЭМ!$B$39:$B$782,T$155)+'СЕТ СН'!$F$12</f>
        <v>224.72453922</v>
      </c>
      <c r="U167" s="36">
        <f>SUMIFS(СВЦЭМ!$E$39:$E$782,СВЦЭМ!$A$39:$A$782,$A167,СВЦЭМ!$B$39:$B$782,U$155)+'СЕТ СН'!$F$12</f>
        <v>218.75096108</v>
      </c>
      <c r="V167" s="36">
        <f>SUMIFS(СВЦЭМ!$E$39:$E$782,СВЦЭМ!$A$39:$A$782,$A167,СВЦЭМ!$B$39:$B$782,V$155)+'СЕТ СН'!$F$12</f>
        <v>217.23887662999999</v>
      </c>
      <c r="W167" s="36">
        <f>SUMIFS(СВЦЭМ!$E$39:$E$782,СВЦЭМ!$A$39:$A$782,$A167,СВЦЭМ!$B$39:$B$782,W$155)+'СЕТ СН'!$F$12</f>
        <v>226.62385993000001</v>
      </c>
      <c r="X167" s="36">
        <f>SUMIFS(СВЦЭМ!$E$39:$E$782,СВЦЭМ!$A$39:$A$782,$A167,СВЦЭМ!$B$39:$B$782,X$155)+'СЕТ СН'!$F$12</f>
        <v>228.98535115999999</v>
      </c>
      <c r="Y167" s="36">
        <f>SUMIFS(СВЦЭМ!$E$39:$E$782,СВЦЭМ!$A$39:$A$782,$A167,СВЦЭМ!$B$39:$B$782,Y$155)+'СЕТ СН'!$F$12</f>
        <v>237.86857849</v>
      </c>
    </row>
    <row r="168" spans="1:25" ht="15.75" x14ac:dyDescent="0.2">
      <c r="A168" s="35">
        <f t="shared" si="4"/>
        <v>45059</v>
      </c>
      <c r="B168" s="36">
        <f>SUMIFS(СВЦЭМ!$E$39:$E$782,СВЦЭМ!$A$39:$A$782,$A168,СВЦЭМ!$B$39:$B$782,B$155)+'СЕТ СН'!$F$12</f>
        <v>248.75924531999999</v>
      </c>
      <c r="C168" s="36">
        <f>SUMIFS(СВЦЭМ!$E$39:$E$782,СВЦЭМ!$A$39:$A$782,$A168,СВЦЭМ!$B$39:$B$782,C$155)+'СЕТ СН'!$F$12</f>
        <v>255.84148784999999</v>
      </c>
      <c r="D168" s="36">
        <f>SUMIFS(СВЦЭМ!$E$39:$E$782,СВЦЭМ!$A$39:$A$782,$A168,СВЦЭМ!$B$39:$B$782,D$155)+'СЕТ СН'!$F$12</f>
        <v>262.6507087</v>
      </c>
      <c r="E168" s="36">
        <f>SUMIFS(СВЦЭМ!$E$39:$E$782,СВЦЭМ!$A$39:$A$782,$A168,СВЦЭМ!$B$39:$B$782,E$155)+'СЕТ СН'!$F$12</f>
        <v>265.34133535000001</v>
      </c>
      <c r="F168" s="36">
        <f>SUMIFS(СВЦЭМ!$E$39:$E$782,СВЦЭМ!$A$39:$A$782,$A168,СВЦЭМ!$B$39:$B$782,F$155)+'СЕТ СН'!$F$12</f>
        <v>265.27694013000001</v>
      </c>
      <c r="G168" s="36">
        <f>SUMIFS(СВЦЭМ!$E$39:$E$782,СВЦЭМ!$A$39:$A$782,$A168,СВЦЭМ!$B$39:$B$782,G$155)+'СЕТ СН'!$F$12</f>
        <v>262.45527684000001</v>
      </c>
      <c r="H168" s="36">
        <f>SUMIFS(СВЦЭМ!$E$39:$E$782,СВЦЭМ!$A$39:$A$782,$A168,СВЦЭМ!$B$39:$B$782,H$155)+'СЕТ СН'!$F$12</f>
        <v>259.32015002999998</v>
      </c>
      <c r="I168" s="36">
        <f>SUMIFS(СВЦЭМ!$E$39:$E$782,СВЦЭМ!$A$39:$A$782,$A168,СВЦЭМ!$B$39:$B$782,I$155)+'СЕТ СН'!$F$12</f>
        <v>247.13599435</v>
      </c>
      <c r="J168" s="36">
        <f>SUMIFS(СВЦЭМ!$E$39:$E$782,СВЦЭМ!$A$39:$A$782,$A168,СВЦЭМ!$B$39:$B$782,J$155)+'СЕТ СН'!$F$12</f>
        <v>238.21520169999999</v>
      </c>
      <c r="K168" s="36">
        <f>SUMIFS(СВЦЭМ!$E$39:$E$782,СВЦЭМ!$A$39:$A$782,$A168,СВЦЭМ!$B$39:$B$782,K$155)+'СЕТ СН'!$F$12</f>
        <v>238.43141940000001</v>
      </c>
      <c r="L168" s="36">
        <f>SUMIFS(СВЦЭМ!$E$39:$E$782,СВЦЭМ!$A$39:$A$782,$A168,СВЦЭМ!$B$39:$B$782,L$155)+'СЕТ СН'!$F$12</f>
        <v>236.6331643</v>
      </c>
      <c r="M168" s="36">
        <f>SUMIFS(СВЦЭМ!$E$39:$E$782,СВЦЭМ!$A$39:$A$782,$A168,СВЦЭМ!$B$39:$B$782,M$155)+'СЕТ СН'!$F$12</f>
        <v>234.01532416000001</v>
      </c>
      <c r="N168" s="36">
        <f>SUMIFS(СВЦЭМ!$E$39:$E$782,СВЦЭМ!$A$39:$A$782,$A168,СВЦЭМ!$B$39:$B$782,N$155)+'СЕТ СН'!$F$12</f>
        <v>238.86950555999999</v>
      </c>
      <c r="O168" s="36">
        <f>SUMIFS(СВЦЭМ!$E$39:$E$782,СВЦЭМ!$A$39:$A$782,$A168,СВЦЭМ!$B$39:$B$782,O$155)+'СЕТ СН'!$F$12</f>
        <v>242.61284386</v>
      </c>
      <c r="P168" s="36">
        <f>SUMIFS(СВЦЭМ!$E$39:$E$782,СВЦЭМ!$A$39:$A$782,$A168,СВЦЭМ!$B$39:$B$782,P$155)+'СЕТ СН'!$F$12</f>
        <v>244.86022141999999</v>
      </c>
      <c r="Q168" s="36">
        <f>SUMIFS(СВЦЭМ!$E$39:$E$782,СВЦЭМ!$A$39:$A$782,$A168,СВЦЭМ!$B$39:$B$782,Q$155)+'СЕТ СН'!$F$12</f>
        <v>248.05856313000001</v>
      </c>
      <c r="R168" s="36">
        <f>SUMIFS(СВЦЭМ!$E$39:$E$782,СВЦЭМ!$A$39:$A$782,$A168,СВЦЭМ!$B$39:$B$782,R$155)+'СЕТ СН'!$F$12</f>
        <v>248.03947611999999</v>
      </c>
      <c r="S168" s="36">
        <f>SUMIFS(СВЦЭМ!$E$39:$E$782,СВЦЭМ!$A$39:$A$782,$A168,СВЦЭМ!$B$39:$B$782,S$155)+'СЕТ СН'!$F$12</f>
        <v>244.00785449</v>
      </c>
      <c r="T168" s="36">
        <f>SUMIFS(СВЦЭМ!$E$39:$E$782,СВЦЭМ!$A$39:$A$782,$A168,СВЦЭМ!$B$39:$B$782,T$155)+'СЕТ СН'!$F$12</f>
        <v>240.08413411999999</v>
      </c>
      <c r="U168" s="36">
        <f>SUMIFS(СВЦЭМ!$E$39:$E$782,СВЦЭМ!$A$39:$A$782,$A168,СВЦЭМ!$B$39:$B$782,U$155)+'СЕТ СН'!$F$12</f>
        <v>224.45782743999999</v>
      </c>
      <c r="V168" s="36">
        <f>SUMIFS(СВЦЭМ!$E$39:$E$782,СВЦЭМ!$A$39:$A$782,$A168,СВЦЭМ!$B$39:$B$782,V$155)+'СЕТ СН'!$F$12</f>
        <v>225.87683021999999</v>
      </c>
      <c r="W168" s="36">
        <f>SUMIFS(СВЦЭМ!$E$39:$E$782,СВЦЭМ!$A$39:$A$782,$A168,СВЦЭМ!$B$39:$B$782,W$155)+'СЕТ СН'!$F$12</f>
        <v>225.22236713000001</v>
      </c>
      <c r="X168" s="36">
        <f>SUMIFS(СВЦЭМ!$E$39:$E$782,СВЦЭМ!$A$39:$A$782,$A168,СВЦЭМ!$B$39:$B$782,X$155)+'СЕТ СН'!$F$12</f>
        <v>232.36951393000001</v>
      </c>
      <c r="Y168" s="36">
        <f>SUMIFS(СВЦЭМ!$E$39:$E$782,СВЦЭМ!$A$39:$A$782,$A168,СВЦЭМ!$B$39:$B$782,Y$155)+'СЕТ СН'!$F$12</f>
        <v>232.97834176999999</v>
      </c>
    </row>
    <row r="169" spans="1:25" ht="15.75" x14ac:dyDescent="0.2">
      <c r="A169" s="35">
        <f t="shared" si="4"/>
        <v>45060</v>
      </c>
      <c r="B169" s="36">
        <f>SUMIFS(СВЦЭМ!$E$39:$E$782,СВЦЭМ!$A$39:$A$782,$A169,СВЦЭМ!$B$39:$B$782,B$155)+'СЕТ СН'!$F$12</f>
        <v>242.78846089999999</v>
      </c>
      <c r="C169" s="36">
        <f>SUMIFS(СВЦЭМ!$E$39:$E$782,СВЦЭМ!$A$39:$A$782,$A169,СВЦЭМ!$B$39:$B$782,C$155)+'СЕТ СН'!$F$12</f>
        <v>254.87887434000001</v>
      </c>
      <c r="D169" s="36">
        <f>SUMIFS(СВЦЭМ!$E$39:$E$782,СВЦЭМ!$A$39:$A$782,$A169,СВЦЭМ!$B$39:$B$782,D$155)+'СЕТ СН'!$F$12</f>
        <v>264.80005821999998</v>
      </c>
      <c r="E169" s="36">
        <f>SUMIFS(СВЦЭМ!$E$39:$E$782,СВЦЭМ!$A$39:$A$782,$A169,СВЦЭМ!$B$39:$B$782,E$155)+'СЕТ СН'!$F$12</f>
        <v>263.69516012000003</v>
      </c>
      <c r="F169" s="36">
        <f>SUMIFS(СВЦЭМ!$E$39:$E$782,СВЦЭМ!$A$39:$A$782,$A169,СВЦЭМ!$B$39:$B$782,F$155)+'СЕТ СН'!$F$12</f>
        <v>265.09765024000001</v>
      </c>
      <c r="G169" s="36">
        <f>SUMIFS(СВЦЭМ!$E$39:$E$782,СВЦЭМ!$A$39:$A$782,$A169,СВЦЭМ!$B$39:$B$782,G$155)+'СЕТ СН'!$F$12</f>
        <v>263.33056286999999</v>
      </c>
      <c r="H169" s="36">
        <f>SUMIFS(СВЦЭМ!$E$39:$E$782,СВЦЭМ!$A$39:$A$782,$A169,СВЦЭМ!$B$39:$B$782,H$155)+'СЕТ СН'!$F$12</f>
        <v>263.29484740999999</v>
      </c>
      <c r="I169" s="36">
        <f>SUMIFS(СВЦЭМ!$E$39:$E$782,СВЦЭМ!$A$39:$A$782,$A169,СВЦЭМ!$B$39:$B$782,I$155)+'СЕТ СН'!$F$12</f>
        <v>255.82326358</v>
      </c>
      <c r="J169" s="36">
        <f>SUMIFS(СВЦЭМ!$E$39:$E$782,СВЦЭМ!$A$39:$A$782,$A169,СВЦЭМ!$B$39:$B$782,J$155)+'СЕТ СН'!$F$12</f>
        <v>244.25145842000001</v>
      </c>
      <c r="K169" s="36">
        <f>SUMIFS(СВЦЭМ!$E$39:$E$782,СВЦЭМ!$A$39:$A$782,$A169,СВЦЭМ!$B$39:$B$782,K$155)+'СЕТ СН'!$F$12</f>
        <v>233.74923464</v>
      </c>
      <c r="L169" s="36">
        <f>SUMIFS(СВЦЭМ!$E$39:$E$782,СВЦЭМ!$A$39:$A$782,$A169,СВЦЭМ!$B$39:$B$782,L$155)+'СЕТ СН'!$F$12</f>
        <v>229.76612356999999</v>
      </c>
      <c r="M169" s="36">
        <f>SUMIFS(СВЦЭМ!$E$39:$E$782,СВЦЭМ!$A$39:$A$782,$A169,СВЦЭМ!$B$39:$B$782,M$155)+'СЕТ СН'!$F$12</f>
        <v>228.34277797999999</v>
      </c>
      <c r="N169" s="36">
        <f>SUMIFS(СВЦЭМ!$E$39:$E$782,СВЦЭМ!$A$39:$A$782,$A169,СВЦЭМ!$B$39:$B$782,N$155)+'СЕТ СН'!$F$12</f>
        <v>231.55367405999999</v>
      </c>
      <c r="O169" s="36">
        <f>SUMIFS(СВЦЭМ!$E$39:$E$782,СВЦЭМ!$A$39:$A$782,$A169,СВЦЭМ!$B$39:$B$782,O$155)+'СЕТ СН'!$F$12</f>
        <v>236.2104861</v>
      </c>
      <c r="P169" s="36">
        <f>SUMIFS(СВЦЭМ!$E$39:$E$782,СВЦЭМ!$A$39:$A$782,$A169,СВЦЭМ!$B$39:$B$782,P$155)+'СЕТ СН'!$F$12</f>
        <v>238.44488551000001</v>
      </c>
      <c r="Q169" s="36">
        <f>SUMIFS(СВЦЭМ!$E$39:$E$782,СВЦЭМ!$A$39:$A$782,$A169,СВЦЭМ!$B$39:$B$782,Q$155)+'СЕТ СН'!$F$12</f>
        <v>241.17030491</v>
      </c>
      <c r="R169" s="36">
        <f>SUMIFS(СВЦЭМ!$E$39:$E$782,СВЦЭМ!$A$39:$A$782,$A169,СВЦЭМ!$B$39:$B$782,R$155)+'СЕТ СН'!$F$12</f>
        <v>238.44310064000001</v>
      </c>
      <c r="S169" s="36">
        <f>SUMIFS(СВЦЭМ!$E$39:$E$782,СВЦЭМ!$A$39:$A$782,$A169,СВЦЭМ!$B$39:$B$782,S$155)+'СЕТ СН'!$F$12</f>
        <v>233.51531944000001</v>
      </c>
      <c r="T169" s="36">
        <f>SUMIFS(СВЦЭМ!$E$39:$E$782,СВЦЭМ!$A$39:$A$782,$A169,СВЦЭМ!$B$39:$B$782,T$155)+'СЕТ СН'!$F$12</f>
        <v>231.63985787999999</v>
      </c>
      <c r="U169" s="36">
        <f>SUMIFS(СВЦЭМ!$E$39:$E$782,СВЦЭМ!$A$39:$A$782,$A169,СВЦЭМ!$B$39:$B$782,U$155)+'СЕТ СН'!$F$12</f>
        <v>227.57525587999999</v>
      </c>
      <c r="V169" s="36">
        <f>SUMIFS(СВЦЭМ!$E$39:$E$782,СВЦЭМ!$A$39:$A$782,$A169,СВЦЭМ!$B$39:$B$782,V$155)+'СЕТ СН'!$F$12</f>
        <v>224.08929223000001</v>
      </c>
      <c r="W169" s="36">
        <f>SUMIFS(СВЦЭМ!$E$39:$E$782,СВЦЭМ!$A$39:$A$782,$A169,СВЦЭМ!$B$39:$B$782,W$155)+'СЕТ СН'!$F$12</f>
        <v>218.990759</v>
      </c>
      <c r="X169" s="36">
        <f>SUMIFS(СВЦЭМ!$E$39:$E$782,СВЦЭМ!$A$39:$A$782,$A169,СВЦЭМ!$B$39:$B$782,X$155)+'СЕТ СН'!$F$12</f>
        <v>225.03461118999999</v>
      </c>
      <c r="Y169" s="36">
        <f>SUMIFS(СВЦЭМ!$E$39:$E$782,СВЦЭМ!$A$39:$A$782,$A169,СВЦЭМ!$B$39:$B$782,Y$155)+'СЕТ СН'!$F$12</f>
        <v>235.04584202000001</v>
      </c>
    </row>
    <row r="170" spans="1:25" ht="15.75" x14ac:dyDescent="0.2">
      <c r="A170" s="35">
        <f t="shared" si="4"/>
        <v>45061</v>
      </c>
      <c r="B170" s="36">
        <f>SUMIFS(СВЦЭМ!$E$39:$E$782,СВЦЭМ!$A$39:$A$782,$A170,СВЦЭМ!$B$39:$B$782,B$155)+'СЕТ СН'!$F$12</f>
        <v>248.21056519000001</v>
      </c>
      <c r="C170" s="36">
        <f>SUMIFS(СВЦЭМ!$E$39:$E$782,СВЦЭМ!$A$39:$A$782,$A170,СВЦЭМ!$B$39:$B$782,C$155)+'СЕТ СН'!$F$12</f>
        <v>258.36765041000001</v>
      </c>
      <c r="D170" s="36">
        <f>SUMIFS(СВЦЭМ!$E$39:$E$782,СВЦЭМ!$A$39:$A$782,$A170,СВЦЭМ!$B$39:$B$782,D$155)+'СЕТ СН'!$F$12</f>
        <v>271.66552725999998</v>
      </c>
      <c r="E170" s="36">
        <f>SUMIFS(СВЦЭМ!$E$39:$E$782,СВЦЭМ!$A$39:$A$782,$A170,СВЦЭМ!$B$39:$B$782,E$155)+'СЕТ СН'!$F$12</f>
        <v>271.36662897000002</v>
      </c>
      <c r="F170" s="36">
        <f>SUMIFS(СВЦЭМ!$E$39:$E$782,СВЦЭМ!$A$39:$A$782,$A170,СВЦЭМ!$B$39:$B$782,F$155)+'СЕТ СН'!$F$12</f>
        <v>269.21007121999997</v>
      </c>
      <c r="G170" s="36">
        <f>SUMIFS(СВЦЭМ!$E$39:$E$782,СВЦЭМ!$A$39:$A$782,$A170,СВЦЭМ!$B$39:$B$782,G$155)+'СЕТ СН'!$F$12</f>
        <v>264.11231866000003</v>
      </c>
      <c r="H170" s="36">
        <f>SUMIFS(СВЦЭМ!$E$39:$E$782,СВЦЭМ!$A$39:$A$782,$A170,СВЦЭМ!$B$39:$B$782,H$155)+'СЕТ СН'!$F$12</f>
        <v>256.37464007</v>
      </c>
      <c r="I170" s="36">
        <f>SUMIFS(СВЦЭМ!$E$39:$E$782,СВЦЭМ!$A$39:$A$782,$A170,СВЦЭМ!$B$39:$B$782,I$155)+'СЕТ СН'!$F$12</f>
        <v>248.49635316999999</v>
      </c>
      <c r="J170" s="36">
        <f>SUMIFS(СВЦЭМ!$E$39:$E$782,СВЦЭМ!$A$39:$A$782,$A170,СВЦЭМ!$B$39:$B$782,J$155)+'СЕТ СН'!$F$12</f>
        <v>237.93928761000001</v>
      </c>
      <c r="K170" s="36">
        <f>SUMIFS(СВЦЭМ!$E$39:$E$782,СВЦЭМ!$A$39:$A$782,$A170,СВЦЭМ!$B$39:$B$782,K$155)+'СЕТ СН'!$F$12</f>
        <v>235.36704521999999</v>
      </c>
      <c r="L170" s="36">
        <f>SUMIFS(СВЦЭМ!$E$39:$E$782,СВЦЭМ!$A$39:$A$782,$A170,СВЦЭМ!$B$39:$B$782,L$155)+'СЕТ СН'!$F$12</f>
        <v>233.57074924</v>
      </c>
      <c r="M170" s="36">
        <f>SUMIFS(СВЦЭМ!$E$39:$E$782,СВЦЭМ!$A$39:$A$782,$A170,СВЦЭМ!$B$39:$B$782,M$155)+'СЕТ СН'!$F$12</f>
        <v>232.77863735</v>
      </c>
      <c r="N170" s="36">
        <f>SUMIFS(СВЦЭМ!$E$39:$E$782,СВЦЭМ!$A$39:$A$782,$A170,СВЦЭМ!$B$39:$B$782,N$155)+'СЕТ СН'!$F$12</f>
        <v>241.87074827999999</v>
      </c>
      <c r="O170" s="36">
        <f>SUMIFS(СВЦЭМ!$E$39:$E$782,СВЦЭМ!$A$39:$A$782,$A170,СВЦЭМ!$B$39:$B$782,O$155)+'СЕТ СН'!$F$12</f>
        <v>241.9956895</v>
      </c>
      <c r="P170" s="36">
        <f>SUMIFS(СВЦЭМ!$E$39:$E$782,СВЦЭМ!$A$39:$A$782,$A170,СВЦЭМ!$B$39:$B$782,P$155)+'СЕТ СН'!$F$12</f>
        <v>240.62187539999999</v>
      </c>
      <c r="Q170" s="36">
        <f>SUMIFS(СВЦЭМ!$E$39:$E$782,СВЦЭМ!$A$39:$A$782,$A170,СВЦЭМ!$B$39:$B$782,Q$155)+'СЕТ СН'!$F$12</f>
        <v>240.66192445999999</v>
      </c>
      <c r="R170" s="36">
        <f>SUMIFS(СВЦЭМ!$E$39:$E$782,СВЦЭМ!$A$39:$A$782,$A170,СВЦЭМ!$B$39:$B$782,R$155)+'СЕТ СН'!$F$12</f>
        <v>243.61197967999999</v>
      </c>
      <c r="S170" s="36">
        <f>SUMIFS(СВЦЭМ!$E$39:$E$782,СВЦЭМ!$A$39:$A$782,$A170,СВЦЭМ!$B$39:$B$782,S$155)+'СЕТ СН'!$F$12</f>
        <v>235.75095053999999</v>
      </c>
      <c r="T170" s="36">
        <f>SUMIFS(СВЦЭМ!$E$39:$E$782,СВЦЭМ!$A$39:$A$782,$A170,СВЦЭМ!$B$39:$B$782,T$155)+'СЕТ СН'!$F$12</f>
        <v>225.42848631999999</v>
      </c>
      <c r="U170" s="36">
        <f>SUMIFS(СВЦЭМ!$E$39:$E$782,СВЦЭМ!$A$39:$A$782,$A170,СВЦЭМ!$B$39:$B$782,U$155)+'СЕТ СН'!$F$12</f>
        <v>218.16007855999999</v>
      </c>
      <c r="V170" s="36">
        <f>SUMIFS(СВЦЭМ!$E$39:$E$782,СВЦЭМ!$A$39:$A$782,$A170,СВЦЭМ!$B$39:$B$782,V$155)+'СЕТ СН'!$F$12</f>
        <v>214.83471821000001</v>
      </c>
      <c r="W170" s="36">
        <f>SUMIFS(СВЦЭМ!$E$39:$E$782,СВЦЭМ!$A$39:$A$782,$A170,СВЦЭМ!$B$39:$B$782,W$155)+'СЕТ СН'!$F$12</f>
        <v>222.71780082999999</v>
      </c>
      <c r="X170" s="36">
        <f>SUMIFS(СВЦЭМ!$E$39:$E$782,СВЦЭМ!$A$39:$A$782,$A170,СВЦЭМ!$B$39:$B$782,X$155)+'СЕТ СН'!$F$12</f>
        <v>229.78569027</v>
      </c>
      <c r="Y170" s="36">
        <f>SUMIFS(СВЦЭМ!$E$39:$E$782,СВЦЭМ!$A$39:$A$782,$A170,СВЦЭМ!$B$39:$B$782,Y$155)+'СЕТ СН'!$F$12</f>
        <v>239.18158396999999</v>
      </c>
    </row>
    <row r="171" spans="1:25" ht="15.75" x14ac:dyDescent="0.2">
      <c r="A171" s="35">
        <f t="shared" si="4"/>
        <v>45062</v>
      </c>
      <c r="B171" s="36">
        <f>SUMIFS(СВЦЭМ!$E$39:$E$782,СВЦЭМ!$A$39:$A$782,$A171,СВЦЭМ!$B$39:$B$782,B$155)+'СЕТ СН'!$F$12</f>
        <v>257.27441175000001</v>
      </c>
      <c r="C171" s="36">
        <f>SUMIFS(СВЦЭМ!$E$39:$E$782,СВЦЭМ!$A$39:$A$782,$A171,СВЦЭМ!$B$39:$B$782,C$155)+'СЕТ СН'!$F$12</f>
        <v>262.42526466999999</v>
      </c>
      <c r="D171" s="36">
        <f>SUMIFS(СВЦЭМ!$E$39:$E$782,СВЦЭМ!$A$39:$A$782,$A171,СВЦЭМ!$B$39:$B$782,D$155)+'СЕТ СН'!$F$12</f>
        <v>265.48014069999999</v>
      </c>
      <c r="E171" s="36">
        <f>SUMIFS(СВЦЭМ!$E$39:$E$782,СВЦЭМ!$A$39:$A$782,$A171,СВЦЭМ!$B$39:$B$782,E$155)+'СЕТ СН'!$F$12</f>
        <v>262.42208416</v>
      </c>
      <c r="F171" s="36">
        <f>SUMIFS(СВЦЭМ!$E$39:$E$782,СВЦЭМ!$A$39:$A$782,$A171,СВЦЭМ!$B$39:$B$782,F$155)+'СЕТ СН'!$F$12</f>
        <v>262.35660915</v>
      </c>
      <c r="G171" s="36">
        <f>SUMIFS(СВЦЭМ!$E$39:$E$782,СВЦЭМ!$A$39:$A$782,$A171,СВЦЭМ!$B$39:$B$782,G$155)+'СЕТ СН'!$F$12</f>
        <v>263.37205293</v>
      </c>
      <c r="H171" s="36">
        <f>SUMIFS(СВЦЭМ!$E$39:$E$782,СВЦЭМ!$A$39:$A$782,$A171,СВЦЭМ!$B$39:$B$782,H$155)+'СЕТ СН'!$F$12</f>
        <v>244.97069958</v>
      </c>
      <c r="I171" s="36">
        <f>SUMIFS(СВЦЭМ!$E$39:$E$782,СВЦЭМ!$A$39:$A$782,$A171,СВЦЭМ!$B$39:$B$782,I$155)+'СЕТ СН'!$F$12</f>
        <v>242.96291632000001</v>
      </c>
      <c r="J171" s="36">
        <f>SUMIFS(СВЦЭМ!$E$39:$E$782,СВЦЭМ!$A$39:$A$782,$A171,СВЦЭМ!$B$39:$B$782,J$155)+'СЕТ СН'!$F$12</f>
        <v>229.78501241000001</v>
      </c>
      <c r="K171" s="36">
        <f>SUMIFS(СВЦЭМ!$E$39:$E$782,СВЦЭМ!$A$39:$A$782,$A171,СВЦЭМ!$B$39:$B$782,K$155)+'СЕТ СН'!$F$12</f>
        <v>228.92897617</v>
      </c>
      <c r="L171" s="36">
        <f>SUMIFS(СВЦЭМ!$E$39:$E$782,СВЦЭМ!$A$39:$A$782,$A171,СВЦЭМ!$B$39:$B$782,L$155)+'СЕТ СН'!$F$12</f>
        <v>229.68301525999999</v>
      </c>
      <c r="M171" s="36">
        <f>SUMIFS(СВЦЭМ!$E$39:$E$782,СВЦЭМ!$A$39:$A$782,$A171,СВЦЭМ!$B$39:$B$782,M$155)+'СЕТ СН'!$F$12</f>
        <v>233.45470090000001</v>
      </c>
      <c r="N171" s="36">
        <f>SUMIFS(СВЦЭМ!$E$39:$E$782,СВЦЭМ!$A$39:$A$782,$A171,СВЦЭМ!$B$39:$B$782,N$155)+'СЕТ СН'!$F$12</f>
        <v>239.36002658999999</v>
      </c>
      <c r="O171" s="36">
        <f>SUMIFS(СВЦЭМ!$E$39:$E$782,СВЦЭМ!$A$39:$A$782,$A171,СВЦЭМ!$B$39:$B$782,O$155)+'СЕТ СН'!$F$12</f>
        <v>241.55773593999999</v>
      </c>
      <c r="P171" s="36">
        <f>SUMIFS(СВЦЭМ!$E$39:$E$782,СВЦЭМ!$A$39:$A$782,$A171,СВЦЭМ!$B$39:$B$782,P$155)+'СЕТ СН'!$F$12</f>
        <v>242.68266</v>
      </c>
      <c r="Q171" s="36">
        <f>SUMIFS(СВЦЭМ!$E$39:$E$782,СВЦЭМ!$A$39:$A$782,$A171,СВЦЭМ!$B$39:$B$782,Q$155)+'СЕТ СН'!$F$12</f>
        <v>241.19445103999999</v>
      </c>
      <c r="R171" s="36">
        <f>SUMIFS(СВЦЭМ!$E$39:$E$782,СВЦЭМ!$A$39:$A$782,$A171,СВЦЭМ!$B$39:$B$782,R$155)+'СЕТ СН'!$F$12</f>
        <v>234.82136292999999</v>
      </c>
      <c r="S171" s="36">
        <f>SUMIFS(СВЦЭМ!$E$39:$E$782,СВЦЭМ!$A$39:$A$782,$A171,СВЦЭМ!$B$39:$B$782,S$155)+'СЕТ СН'!$F$12</f>
        <v>230.04926483</v>
      </c>
      <c r="T171" s="36">
        <f>SUMIFS(СВЦЭМ!$E$39:$E$782,СВЦЭМ!$A$39:$A$782,$A171,СВЦЭМ!$B$39:$B$782,T$155)+'СЕТ СН'!$F$12</f>
        <v>213.73578807999999</v>
      </c>
      <c r="U171" s="36">
        <f>SUMIFS(СВЦЭМ!$E$39:$E$782,СВЦЭМ!$A$39:$A$782,$A171,СВЦЭМ!$B$39:$B$782,U$155)+'СЕТ СН'!$F$12</f>
        <v>202.50709445000001</v>
      </c>
      <c r="V171" s="36">
        <f>SUMIFS(СВЦЭМ!$E$39:$E$782,СВЦЭМ!$A$39:$A$782,$A171,СВЦЭМ!$B$39:$B$782,V$155)+'СЕТ СН'!$F$12</f>
        <v>203.52228822999999</v>
      </c>
      <c r="W171" s="36">
        <f>SUMIFS(СВЦЭМ!$E$39:$E$782,СВЦЭМ!$A$39:$A$782,$A171,СВЦЭМ!$B$39:$B$782,W$155)+'СЕТ СН'!$F$12</f>
        <v>211.84879853000001</v>
      </c>
      <c r="X171" s="36">
        <f>SUMIFS(СВЦЭМ!$E$39:$E$782,СВЦЭМ!$A$39:$A$782,$A171,СВЦЭМ!$B$39:$B$782,X$155)+'СЕТ СН'!$F$12</f>
        <v>219.01829845</v>
      </c>
      <c r="Y171" s="36">
        <f>SUMIFS(СВЦЭМ!$E$39:$E$782,СВЦЭМ!$A$39:$A$782,$A171,СВЦЭМ!$B$39:$B$782,Y$155)+'СЕТ СН'!$F$12</f>
        <v>232.79262301</v>
      </c>
    </row>
    <row r="172" spans="1:25" ht="15.75" x14ac:dyDescent="0.2">
      <c r="A172" s="35">
        <f t="shared" si="4"/>
        <v>45063</v>
      </c>
      <c r="B172" s="36">
        <f>SUMIFS(СВЦЭМ!$E$39:$E$782,СВЦЭМ!$A$39:$A$782,$A172,СВЦЭМ!$B$39:$B$782,B$155)+'СЕТ СН'!$F$12</f>
        <v>243.47676544000001</v>
      </c>
      <c r="C172" s="36">
        <f>SUMIFS(СВЦЭМ!$E$39:$E$782,СВЦЭМ!$A$39:$A$782,$A172,СВЦЭМ!$B$39:$B$782,C$155)+'СЕТ СН'!$F$12</f>
        <v>258.00492768999999</v>
      </c>
      <c r="D172" s="36">
        <f>SUMIFS(СВЦЭМ!$E$39:$E$782,СВЦЭМ!$A$39:$A$782,$A172,СВЦЭМ!$B$39:$B$782,D$155)+'СЕТ СН'!$F$12</f>
        <v>254.74093839</v>
      </c>
      <c r="E172" s="36">
        <f>SUMIFS(СВЦЭМ!$E$39:$E$782,СВЦЭМ!$A$39:$A$782,$A172,СВЦЭМ!$B$39:$B$782,E$155)+'СЕТ СН'!$F$12</f>
        <v>267.19546718999999</v>
      </c>
      <c r="F172" s="36">
        <f>SUMIFS(СВЦЭМ!$E$39:$E$782,СВЦЭМ!$A$39:$A$782,$A172,СВЦЭМ!$B$39:$B$782,F$155)+'СЕТ СН'!$F$12</f>
        <v>267.07194330999999</v>
      </c>
      <c r="G172" s="36">
        <f>SUMIFS(СВЦЭМ!$E$39:$E$782,СВЦЭМ!$A$39:$A$782,$A172,СВЦЭМ!$B$39:$B$782,G$155)+'СЕТ СН'!$F$12</f>
        <v>254.88530198000001</v>
      </c>
      <c r="H172" s="36">
        <f>SUMIFS(СВЦЭМ!$E$39:$E$782,СВЦЭМ!$A$39:$A$782,$A172,СВЦЭМ!$B$39:$B$782,H$155)+'СЕТ СН'!$F$12</f>
        <v>248.49187395000001</v>
      </c>
      <c r="I172" s="36">
        <f>SUMIFS(СВЦЭМ!$E$39:$E$782,СВЦЭМ!$A$39:$A$782,$A172,СВЦЭМ!$B$39:$B$782,I$155)+'СЕТ СН'!$F$12</f>
        <v>239.31410614999999</v>
      </c>
      <c r="J172" s="36">
        <f>SUMIFS(СВЦЭМ!$E$39:$E$782,СВЦЭМ!$A$39:$A$782,$A172,СВЦЭМ!$B$39:$B$782,J$155)+'СЕТ СН'!$F$12</f>
        <v>235.16322063999999</v>
      </c>
      <c r="K172" s="36">
        <f>SUMIFS(СВЦЭМ!$E$39:$E$782,СВЦЭМ!$A$39:$A$782,$A172,СВЦЭМ!$B$39:$B$782,K$155)+'СЕТ СН'!$F$12</f>
        <v>231.34147256</v>
      </c>
      <c r="L172" s="36">
        <f>SUMIFS(СВЦЭМ!$E$39:$E$782,СВЦЭМ!$A$39:$A$782,$A172,СВЦЭМ!$B$39:$B$782,L$155)+'СЕТ СН'!$F$12</f>
        <v>229.78753270000001</v>
      </c>
      <c r="M172" s="36">
        <f>SUMIFS(СВЦЭМ!$E$39:$E$782,СВЦЭМ!$A$39:$A$782,$A172,СВЦЭМ!$B$39:$B$782,M$155)+'СЕТ СН'!$F$12</f>
        <v>234.22277968</v>
      </c>
      <c r="N172" s="36">
        <f>SUMIFS(СВЦЭМ!$E$39:$E$782,СВЦЭМ!$A$39:$A$782,$A172,СВЦЭМ!$B$39:$B$782,N$155)+'СЕТ СН'!$F$12</f>
        <v>247.88844907000001</v>
      </c>
      <c r="O172" s="36">
        <f>SUMIFS(СВЦЭМ!$E$39:$E$782,СВЦЭМ!$A$39:$A$782,$A172,СВЦЭМ!$B$39:$B$782,O$155)+'СЕТ СН'!$F$12</f>
        <v>242.82044997</v>
      </c>
      <c r="P172" s="36">
        <f>SUMIFS(СВЦЭМ!$E$39:$E$782,СВЦЭМ!$A$39:$A$782,$A172,СВЦЭМ!$B$39:$B$782,P$155)+'СЕТ СН'!$F$12</f>
        <v>244.0183313</v>
      </c>
      <c r="Q172" s="36">
        <f>SUMIFS(СВЦЭМ!$E$39:$E$782,СВЦЭМ!$A$39:$A$782,$A172,СВЦЭМ!$B$39:$B$782,Q$155)+'СЕТ СН'!$F$12</f>
        <v>254.99004633000001</v>
      </c>
      <c r="R172" s="36">
        <f>SUMIFS(СВЦЭМ!$E$39:$E$782,СВЦЭМ!$A$39:$A$782,$A172,СВЦЭМ!$B$39:$B$782,R$155)+'СЕТ СН'!$F$12</f>
        <v>245.70890549000001</v>
      </c>
      <c r="S172" s="36">
        <f>SUMIFS(СВЦЭМ!$E$39:$E$782,СВЦЭМ!$A$39:$A$782,$A172,СВЦЭМ!$B$39:$B$782,S$155)+'СЕТ СН'!$F$12</f>
        <v>238.39502232999999</v>
      </c>
      <c r="T172" s="36">
        <f>SUMIFS(СВЦЭМ!$E$39:$E$782,СВЦЭМ!$A$39:$A$782,$A172,СВЦЭМ!$B$39:$B$782,T$155)+'СЕТ СН'!$F$12</f>
        <v>229.57515526</v>
      </c>
      <c r="U172" s="36">
        <f>SUMIFS(СВЦЭМ!$E$39:$E$782,СВЦЭМ!$A$39:$A$782,$A172,СВЦЭМ!$B$39:$B$782,U$155)+'СЕТ СН'!$F$12</f>
        <v>224.91029380000001</v>
      </c>
      <c r="V172" s="36">
        <f>SUMIFS(СВЦЭМ!$E$39:$E$782,СВЦЭМ!$A$39:$A$782,$A172,СВЦЭМ!$B$39:$B$782,V$155)+'СЕТ СН'!$F$12</f>
        <v>222.74241018999999</v>
      </c>
      <c r="W172" s="36">
        <f>SUMIFS(СВЦЭМ!$E$39:$E$782,СВЦЭМ!$A$39:$A$782,$A172,СВЦЭМ!$B$39:$B$782,W$155)+'СЕТ СН'!$F$12</f>
        <v>218.20611883000001</v>
      </c>
      <c r="X172" s="36">
        <f>SUMIFS(СВЦЭМ!$E$39:$E$782,СВЦЭМ!$A$39:$A$782,$A172,СВЦЭМ!$B$39:$B$782,X$155)+'СЕТ СН'!$F$12</f>
        <v>222.44974511999999</v>
      </c>
      <c r="Y172" s="36">
        <f>SUMIFS(СВЦЭМ!$E$39:$E$782,СВЦЭМ!$A$39:$A$782,$A172,СВЦЭМ!$B$39:$B$782,Y$155)+'СЕТ СН'!$F$12</f>
        <v>235.27361424</v>
      </c>
    </row>
    <row r="173" spans="1:25" ht="15.75" x14ac:dyDescent="0.2">
      <c r="A173" s="35">
        <f t="shared" si="4"/>
        <v>45064</v>
      </c>
      <c r="B173" s="36">
        <f>SUMIFS(СВЦЭМ!$E$39:$E$782,СВЦЭМ!$A$39:$A$782,$A173,СВЦЭМ!$B$39:$B$782,B$155)+'СЕТ СН'!$F$12</f>
        <v>244.55830635999999</v>
      </c>
      <c r="C173" s="36">
        <f>SUMIFS(СВЦЭМ!$E$39:$E$782,СВЦЭМ!$A$39:$A$782,$A173,СВЦЭМ!$B$39:$B$782,C$155)+'СЕТ СН'!$F$12</f>
        <v>256.18902478000001</v>
      </c>
      <c r="D173" s="36">
        <f>SUMIFS(СВЦЭМ!$E$39:$E$782,СВЦЭМ!$A$39:$A$782,$A173,СВЦЭМ!$B$39:$B$782,D$155)+'СЕТ СН'!$F$12</f>
        <v>262.88494925999998</v>
      </c>
      <c r="E173" s="36">
        <f>SUMIFS(СВЦЭМ!$E$39:$E$782,СВЦЭМ!$A$39:$A$782,$A173,СВЦЭМ!$B$39:$B$782,E$155)+'СЕТ СН'!$F$12</f>
        <v>271.26405690000001</v>
      </c>
      <c r="F173" s="36">
        <f>SUMIFS(СВЦЭМ!$E$39:$E$782,СВЦЭМ!$A$39:$A$782,$A173,СВЦЭМ!$B$39:$B$782,F$155)+'СЕТ СН'!$F$12</f>
        <v>273.63725698000002</v>
      </c>
      <c r="G173" s="36">
        <f>SUMIFS(СВЦЭМ!$E$39:$E$782,СВЦЭМ!$A$39:$A$782,$A173,СВЦЭМ!$B$39:$B$782,G$155)+'СЕТ СН'!$F$12</f>
        <v>269.01074111000003</v>
      </c>
      <c r="H173" s="36">
        <f>SUMIFS(СВЦЭМ!$E$39:$E$782,СВЦЭМ!$A$39:$A$782,$A173,СВЦЭМ!$B$39:$B$782,H$155)+'СЕТ СН'!$F$12</f>
        <v>257.76283183999999</v>
      </c>
      <c r="I173" s="36">
        <f>SUMIFS(СВЦЭМ!$E$39:$E$782,СВЦЭМ!$A$39:$A$782,$A173,СВЦЭМ!$B$39:$B$782,I$155)+'СЕТ СН'!$F$12</f>
        <v>241.88931758999999</v>
      </c>
      <c r="J173" s="36">
        <f>SUMIFS(СВЦЭМ!$E$39:$E$782,СВЦЭМ!$A$39:$A$782,$A173,СВЦЭМ!$B$39:$B$782,J$155)+'СЕТ СН'!$F$12</f>
        <v>231.98233955000001</v>
      </c>
      <c r="K173" s="36">
        <f>SUMIFS(СВЦЭМ!$E$39:$E$782,СВЦЭМ!$A$39:$A$782,$A173,СВЦЭМ!$B$39:$B$782,K$155)+'СЕТ СН'!$F$12</f>
        <v>231.22218910999999</v>
      </c>
      <c r="L173" s="36">
        <f>SUMIFS(СВЦЭМ!$E$39:$E$782,СВЦЭМ!$A$39:$A$782,$A173,СВЦЭМ!$B$39:$B$782,L$155)+'СЕТ СН'!$F$12</f>
        <v>231.55669309000001</v>
      </c>
      <c r="M173" s="36">
        <f>SUMIFS(СВЦЭМ!$E$39:$E$782,СВЦЭМ!$A$39:$A$782,$A173,СВЦЭМ!$B$39:$B$782,M$155)+'СЕТ СН'!$F$12</f>
        <v>235.29214295</v>
      </c>
      <c r="N173" s="36">
        <f>SUMIFS(СВЦЭМ!$E$39:$E$782,СВЦЭМ!$A$39:$A$782,$A173,СВЦЭМ!$B$39:$B$782,N$155)+'СЕТ СН'!$F$12</f>
        <v>241.73906425999999</v>
      </c>
      <c r="O173" s="36">
        <f>SUMIFS(СВЦЭМ!$E$39:$E$782,СВЦЭМ!$A$39:$A$782,$A173,СВЦЭМ!$B$39:$B$782,O$155)+'СЕТ СН'!$F$12</f>
        <v>247.64651782000001</v>
      </c>
      <c r="P173" s="36">
        <f>SUMIFS(СВЦЭМ!$E$39:$E$782,СВЦЭМ!$A$39:$A$782,$A173,СВЦЭМ!$B$39:$B$782,P$155)+'СЕТ СН'!$F$12</f>
        <v>246.11181816999999</v>
      </c>
      <c r="Q173" s="36">
        <f>SUMIFS(СВЦЭМ!$E$39:$E$782,СВЦЭМ!$A$39:$A$782,$A173,СВЦЭМ!$B$39:$B$782,Q$155)+'СЕТ СН'!$F$12</f>
        <v>245.96134094000001</v>
      </c>
      <c r="R173" s="36">
        <f>SUMIFS(СВЦЭМ!$E$39:$E$782,СВЦЭМ!$A$39:$A$782,$A173,СВЦЭМ!$B$39:$B$782,R$155)+'СЕТ СН'!$F$12</f>
        <v>249.53156010999999</v>
      </c>
      <c r="S173" s="36">
        <f>SUMIFS(СВЦЭМ!$E$39:$E$782,СВЦЭМ!$A$39:$A$782,$A173,СВЦЭМ!$B$39:$B$782,S$155)+'СЕТ СН'!$F$12</f>
        <v>242.74056088</v>
      </c>
      <c r="T173" s="36">
        <f>SUMIFS(СВЦЭМ!$E$39:$E$782,СВЦЭМ!$A$39:$A$782,$A173,СВЦЭМ!$B$39:$B$782,T$155)+'СЕТ СН'!$F$12</f>
        <v>236.31438055999999</v>
      </c>
      <c r="U173" s="36">
        <f>SUMIFS(СВЦЭМ!$E$39:$E$782,СВЦЭМ!$A$39:$A$782,$A173,СВЦЭМ!$B$39:$B$782,U$155)+'СЕТ СН'!$F$12</f>
        <v>232.24350568</v>
      </c>
      <c r="V173" s="36">
        <f>SUMIFS(СВЦЭМ!$E$39:$E$782,СВЦЭМ!$A$39:$A$782,$A173,СВЦЭМ!$B$39:$B$782,V$155)+'СЕТ СН'!$F$12</f>
        <v>227.90253822</v>
      </c>
      <c r="W173" s="36">
        <f>SUMIFS(СВЦЭМ!$E$39:$E$782,СВЦЭМ!$A$39:$A$782,$A173,СВЦЭМ!$B$39:$B$782,W$155)+'СЕТ СН'!$F$12</f>
        <v>226.29553716999999</v>
      </c>
      <c r="X173" s="36">
        <f>SUMIFS(СВЦЭМ!$E$39:$E$782,СВЦЭМ!$A$39:$A$782,$A173,СВЦЭМ!$B$39:$B$782,X$155)+'СЕТ СН'!$F$12</f>
        <v>233.73716291</v>
      </c>
      <c r="Y173" s="36">
        <f>SUMIFS(СВЦЭМ!$E$39:$E$782,СВЦЭМ!$A$39:$A$782,$A173,СВЦЭМ!$B$39:$B$782,Y$155)+'СЕТ СН'!$F$12</f>
        <v>246.35132289000001</v>
      </c>
    </row>
    <row r="174" spans="1:25" ht="15.75" x14ac:dyDescent="0.2">
      <c r="A174" s="35">
        <f t="shared" si="4"/>
        <v>45065</v>
      </c>
      <c r="B174" s="36">
        <f>SUMIFS(СВЦЭМ!$E$39:$E$782,СВЦЭМ!$A$39:$A$782,$A174,СВЦЭМ!$B$39:$B$782,B$155)+'СЕТ СН'!$F$12</f>
        <v>255.48506157</v>
      </c>
      <c r="C174" s="36">
        <f>SUMIFS(СВЦЭМ!$E$39:$E$782,СВЦЭМ!$A$39:$A$782,$A174,СВЦЭМ!$B$39:$B$782,C$155)+'СЕТ СН'!$F$12</f>
        <v>261.34806065999999</v>
      </c>
      <c r="D174" s="36">
        <f>SUMIFS(СВЦЭМ!$E$39:$E$782,СВЦЭМ!$A$39:$A$782,$A174,СВЦЭМ!$B$39:$B$782,D$155)+'СЕТ СН'!$F$12</f>
        <v>263.22118386</v>
      </c>
      <c r="E174" s="36">
        <f>SUMIFS(СВЦЭМ!$E$39:$E$782,СВЦЭМ!$A$39:$A$782,$A174,СВЦЭМ!$B$39:$B$782,E$155)+'СЕТ СН'!$F$12</f>
        <v>261.58756383999997</v>
      </c>
      <c r="F174" s="36">
        <f>SUMIFS(СВЦЭМ!$E$39:$E$782,СВЦЭМ!$A$39:$A$782,$A174,СВЦЭМ!$B$39:$B$782,F$155)+'СЕТ СН'!$F$12</f>
        <v>262.05552366000001</v>
      </c>
      <c r="G174" s="36">
        <f>SUMIFS(СВЦЭМ!$E$39:$E$782,СВЦЭМ!$A$39:$A$782,$A174,СВЦЭМ!$B$39:$B$782,G$155)+'СЕТ СН'!$F$12</f>
        <v>253.04411307999999</v>
      </c>
      <c r="H174" s="36">
        <f>SUMIFS(СВЦЭМ!$E$39:$E$782,СВЦЭМ!$A$39:$A$782,$A174,СВЦЭМ!$B$39:$B$782,H$155)+'СЕТ СН'!$F$12</f>
        <v>231.31141327</v>
      </c>
      <c r="I174" s="36">
        <f>SUMIFS(СВЦЭМ!$E$39:$E$782,СВЦЭМ!$A$39:$A$782,$A174,СВЦЭМ!$B$39:$B$782,I$155)+'СЕТ СН'!$F$12</f>
        <v>230.89911089</v>
      </c>
      <c r="J174" s="36">
        <f>SUMIFS(СВЦЭМ!$E$39:$E$782,СВЦЭМ!$A$39:$A$782,$A174,СВЦЭМ!$B$39:$B$782,J$155)+'СЕТ СН'!$F$12</f>
        <v>222.44625947</v>
      </c>
      <c r="K174" s="36">
        <f>SUMIFS(СВЦЭМ!$E$39:$E$782,СВЦЭМ!$A$39:$A$782,$A174,СВЦЭМ!$B$39:$B$782,K$155)+'СЕТ СН'!$F$12</f>
        <v>222.19378248999999</v>
      </c>
      <c r="L174" s="36">
        <f>SUMIFS(СВЦЭМ!$E$39:$E$782,СВЦЭМ!$A$39:$A$782,$A174,СВЦЭМ!$B$39:$B$782,L$155)+'СЕТ СН'!$F$12</f>
        <v>225.51663977999999</v>
      </c>
      <c r="M174" s="36">
        <f>SUMIFS(СВЦЭМ!$E$39:$E$782,СВЦЭМ!$A$39:$A$782,$A174,СВЦЭМ!$B$39:$B$782,M$155)+'СЕТ СН'!$F$12</f>
        <v>228.44471002</v>
      </c>
      <c r="N174" s="36">
        <f>SUMIFS(СВЦЭМ!$E$39:$E$782,СВЦЭМ!$A$39:$A$782,$A174,СВЦЭМ!$B$39:$B$782,N$155)+'СЕТ СН'!$F$12</f>
        <v>234.39502666999999</v>
      </c>
      <c r="O174" s="36">
        <f>SUMIFS(СВЦЭМ!$E$39:$E$782,СВЦЭМ!$A$39:$A$782,$A174,СВЦЭМ!$B$39:$B$782,O$155)+'СЕТ СН'!$F$12</f>
        <v>238.58066478000001</v>
      </c>
      <c r="P174" s="36">
        <f>SUMIFS(СВЦЭМ!$E$39:$E$782,СВЦЭМ!$A$39:$A$782,$A174,СВЦЭМ!$B$39:$B$782,P$155)+'СЕТ СН'!$F$12</f>
        <v>243.36502974999999</v>
      </c>
      <c r="Q174" s="36">
        <f>SUMIFS(СВЦЭМ!$E$39:$E$782,СВЦЭМ!$A$39:$A$782,$A174,СВЦЭМ!$B$39:$B$782,Q$155)+'СЕТ СН'!$F$12</f>
        <v>243.75743426</v>
      </c>
      <c r="R174" s="36">
        <f>SUMIFS(СВЦЭМ!$E$39:$E$782,СВЦЭМ!$A$39:$A$782,$A174,СВЦЭМ!$B$39:$B$782,R$155)+'СЕТ СН'!$F$12</f>
        <v>234.13356021000001</v>
      </c>
      <c r="S174" s="36">
        <f>SUMIFS(СВЦЭМ!$E$39:$E$782,СВЦЭМ!$A$39:$A$782,$A174,СВЦЭМ!$B$39:$B$782,S$155)+'СЕТ СН'!$F$12</f>
        <v>226.05488034000001</v>
      </c>
      <c r="T174" s="36">
        <f>SUMIFS(СВЦЭМ!$E$39:$E$782,СВЦЭМ!$A$39:$A$782,$A174,СВЦЭМ!$B$39:$B$782,T$155)+'СЕТ СН'!$F$12</f>
        <v>218.28298452999999</v>
      </c>
      <c r="U174" s="36">
        <f>SUMIFS(СВЦЭМ!$E$39:$E$782,СВЦЭМ!$A$39:$A$782,$A174,СВЦЭМ!$B$39:$B$782,U$155)+'СЕТ СН'!$F$12</f>
        <v>212.67209460000001</v>
      </c>
      <c r="V174" s="36">
        <f>SUMIFS(СВЦЭМ!$E$39:$E$782,СВЦЭМ!$A$39:$A$782,$A174,СВЦЭМ!$B$39:$B$782,V$155)+'СЕТ СН'!$F$12</f>
        <v>207.70524141000001</v>
      </c>
      <c r="W174" s="36">
        <f>SUMIFS(СВЦЭМ!$E$39:$E$782,СВЦЭМ!$A$39:$A$782,$A174,СВЦЭМ!$B$39:$B$782,W$155)+'СЕТ СН'!$F$12</f>
        <v>209.40214885</v>
      </c>
      <c r="X174" s="36">
        <f>SUMIFS(СВЦЭМ!$E$39:$E$782,СВЦЭМ!$A$39:$A$782,$A174,СВЦЭМ!$B$39:$B$782,X$155)+'СЕТ СН'!$F$12</f>
        <v>217.25020782999999</v>
      </c>
      <c r="Y174" s="36">
        <f>SUMIFS(СВЦЭМ!$E$39:$E$782,СВЦЭМ!$A$39:$A$782,$A174,СВЦЭМ!$B$39:$B$782,Y$155)+'СЕТ СН'!$F$12</f>
        <v>222.82810975999999</v>
      </c>
    </row>
    <row r="175" spans="1:25" ht="15.75" x14ac:dyDescent="0.2">
      <c r="A175" s="35">
        <f t="shared" si="4"/>
        <v>45066</v>
      </c>
      <c r="B175" s="36">
        <f>SUMIFS(СВЦЭМ!$E$39:$E$782,СВЦЭМ!$A$39:$A$782,$A175,СВЦЭМ!$B$39:$B$782,B$155)+'СЕТ СН'!$F$12</f>
        <v>238.77670523</v>
      </c>
      <c r="C175" s="36">
        <f>SUMIFS(СВЦЭМ!$E$39:$E$782,СВЦЭМ!$A$39:$A$782,$A175,СВЦЭМ!$B$39:$B$782,C$155)+'СЕТ СН'!$F$12</f>
        <v>251.63312542</v>
      </c>
      <c r="D175" s="36">
        <f>SUMIFS(СВЦЭМ!$E$39:$E$782,СВЦЭМ!$A$39:$A$782,$A175,СВЦЭМ!$B$39:$B$782,D$155)+'СЕТ СН'!$F$12</f>
        <v>252.72879671000001</v>
      </c>
      <c r="E175" s="36">
        <f>SUMIFS(СВЦЭМ!$E$39:$E$782,СВЦЭМ!$A$39:$A$782,$A175,СВЦЭМ!$B$39:$B$782,E$155)+'СЕТ СН'!$F$12</f>
        <v>250.72540129999999</v>
      </c>
      <c r="F175" s="36">
        <f>SUMIFS(СВЦЭМ!$E$39:$E$782,СВЦЭМ!$A$39:$A$782,$A175,СВЦЭМ!$B$39:$B$782,F$155)+'СЕТ СН'!$F$12</f>
        <v>262.22760581</v>
      </c>
      <c r="G175" s="36">
        <f>SUMIFS(СВЦЭМ!$E$39:$E$782,СВЦЭМ!$A$39:$A$782,$A175,СВЦЭМ!$B$39:$B$782,G$155)+'СЕТ СН'!$F$12</f>
        <v>261.02055322000001</v>
      </c>
      <c r="H175" s="36">
        <f>SUMIFS(СВЦЭМ!$E$39:$E$782,СВЦЭМ!$A$39:$A$782,$A175,СВЦЭМ!$B$39:$B$782,H$155)+'СЕТ СН'!$F$12</f>
        <v>258.78073963999998</v>
      </c>
      <c r="I175" s="36">
        <f>SUMIFS(СВЦЭМ!$E$39:$E$782,СВЦЭМ!$A$39:$A$782,$A175,СВЦЭМ!$B$39:$B$782,I$155)+'СЕТ СН'!$F$12</f>
        <v>243.90385513000001</v>
      </c>
      <c r="J175" s="36">
        <f>SUMIFS(СВЦЭМ!$E$39:$E$782,СВЦЭМ!$A$39:$A$782,$A175,СВЦЭМ!$B$39:$B$782,J$155)+'СЕТ СН'!$F$12</f>
        <v>229.06691426</v>
      </c>
      <c r="K175" s="36">
        <f>SUMIFS(СВЦЭМ!$E$39:$E$782,СВЦЭМ!$A$39:$A$782,$A175,СВЦЭМ!$B$39:$B$782,K$155)+'СЕТ СН'!$F$12</f>
        <v>223.41728841</v>
      </c>
      <c r="L175" s="36">
        <f>SUMIFS(СВЦЭМ!$E$39:$E$782,СВЦЭМ!$A$39:$A$782,$A175,СВЦЭМ!$B$39:$B$782,L$155)+'СЕТ СН'!$F$12</f>
        <v>221.19209205999999</v>
      </c>
      <c r="M175" s="36">
        <f>SUMIFS(СВЦЭМ!$E$39:$E$782,СВЦЭМ!$A$39:$A$782,$A175,СВЦЭМ!$B$39:$B$782,M$155)+'СЕТ СН'!$F$12</f>
        <v>220.12919065</v>
      </c>
      <c r="N175" s="36">
        <f>SUMIFS(СВЦЭМ!$E$39:$E$782,СВЦЭМ!$A$39:$A$782,$A175,СВЦЭМ!$B$39:$B$782,N$155)+'СЕТ СН'!$F$12</f>
        <v>225.0525796</v>
      </c>
      <c r="O175" s="36">
        <f>SUMIFS(СВЦЭМ!$E$39:$E$782,СВЦЭМ!$A$39:$A$782,$A175,СВЦЭМ!$B$39:$B$782,O$155)+'СЕТ СН'!$F$12</f>
        <v>226.66816310999999</v>
      </c>
      <c r="P175" s="36">
        <f>SUMIFS(СВЦЭМ!$E$39:$E$782,СВЦЭМ!$A$39:$A$782,$A175,СВЦЭМ!$B$39:$B$782,P$155)+'СЕТ СН'!$F$12</f>
        <v>228.57121137999999</v>
      </c>
      <c r="Q175" s="36">
        <f>SUMIFS(СВЦЭМ!$E$39:$E$782,СВЦЭМ!$A$39:$A$782,$A175,СВЦЭМ!$B$39:$B$782,Q$155)+'СЕТ СН'!$F$12</f>
        <v>231.14204536</v>
      </c>
      <c r="R175" s="36">
        <f>SUMIFS(СВЦЭМ!$E$39:$E$782,СВЦЭМ!$A$39:$A$782,$A175,СВЦЭМ!$B$39:$B$782,R$155)+'СЕТ СН'!$F$12</f>
        <v>228.88961674000001</v>
      </c>
      <c r="S175" s="36">
        <f>SUMIFS(СВЦЭМ!$E$39:$E$782,СВЦЭМ!$A$39:$A$782,$A175,СВЦЭМ!$B$39:$B$782,S$155)+'СЕТ СН'!$F$12</f>
        <v>221.33102008</v>
      </c>
      <c r="T175" s="36">
        <f>SUMIFS(СВЦЭМ!$E$39:$E$782,СВЦЭМ!$A$39:$A$782,$A175,СВЦЭМ!$B$39:$B$782,T$155)+'СЕТ СН'!$F$12</f>
        <v>216.40376608</v>
      </c>
      <c r="U175" s="36">
        <f>SUMIFS(СВЦЭМ!$E$39:$E$782,СВЦЭМ!$A$39:$A$782,$A175,СВЦЭМ!$B$39:$B$782,U$155)+'СЕТ СН'!$F$12</f>
        <v>214.67709382000001</v>
      </c>
      <c r="V175" s="36">
        <f>SUMIFS(СВЦЭМ!$E$39:$E$782,СВЦЭМ!$A$39:$A$782,$A175,СВЦЭМ!$B$39:$B$782,V$155)+'СЕТ СН'!$F$12</f>
        <v>210.26395790000001</v>
      </c>
      <c r="W175" s="36">
        <f>SUMIFS(СВЦЭМ!$E$39:$E$782,СВЦЭМ!$A$39:$A$782,$A175,СВЦЭМ!$B$39:$B$782,W$155)+'СЕТ СН'!$F$12</f>
        <v>206.41736087000001</v>
      </c>
      <c r="X175" s="36">
        <f>SUMIFS(СВЦЭМ!$E$39:$E$782,СВЦЭМ!$A$39:$A$782,$A175,СВЦЭМ!$B$39:$B$782,X$155)+'СЕТ СН'!$F$12</f>
        <v>213.0201524</v>
      </c>
      <c r="Y175" s="36">
        <f>SUMIFS(СВЦЭМ!$E$39:$E$782,СВЦЭМ!$A$39:$A$782,$A175,СВЦЭМ!$B$39:$B$782,Y$155)+'СЕТ СН'!$F$12</f>
        <v>221.66550869</v>
      </c>
    </row>
    <row r="176" spans="1:25" ht="15.75" x14ac:dyDescent="0.2">
      <c r="A176" s="35">
        <f t="shared" si="4"/>
        <v>45067</v>
      </c>
      <c r="B176" s="36">
        <f>SUMIFS(СВЦЭМ!$E$39:$E$782,СВЦЭМ!$A$39:$A$782,$A176,СВЦЭМ!$B$39:$B$782,B$155)+'СЕТ СН'!$F$12</f>
        <v>229.48686035</v>
      </c>
      <c r="C176" s="36">
        <f>SUMIFS(СВЦЭМ!$E$39:$E$782,СВЦЭМ!$A$39:$A$782,$A176,СВЦЭМ!$B$39:$B$782,C$155)+'СЕТ СН'!$F$12</f>
        <v>242.55379109</v>
      </c>
      <c r="D176" s="36">
        <f>SUMIFS(СВЦЭМ!$E$39:$E$782,СВЦЭМ!$A$39:$A$782,$A176,СВЦЭМ!$B$39:$B$782,D$155)+'СЕТ СН'!$F$12</f>
        <v>257.61657446999999</v>
      </c>
      <c r="E176" s="36">
        <f>SUMIFS(СВЦЭМ!$E$39:$E$782,СВЦЭМ!$A$39:$A$782,$A176,СВЦЭМ!$B$39:$B$782,E$155)+'СЕТ СН'!$F$12</f>
        <v>252.88066737</v>
      </c>
      <c r="F176" s="36">
        <f>SUMIFS(СВЦЭМ!$E$39:$E$782,СВЦЭМ!$A$39:$A$782,$A176,СВЦЭМ!$B$39:$B$782,F$155)+'СЕТ СН'!$F$12</f>
        <v>266.07479231000002</v>
      </c>
      <c r="G176" s="36">
        <f>SUMIFS(СВЦЭМ!$E$39:$E$782,СВЦЭМ!$A$39:$A$782,$A176,СВЦЭМ!$B$39:$B$782,G$155)+'СЕТ СН'!$F$12</f>
        <v>264.44146667000001</v>
      </c>
      <c r="H176" s="36">
        <f>SUMIFS(СВЦЭМ!$E$39:$E$782,СВЦЭМ!$A$39:$A$782,$A176,СВЦЭМ!$B$39:$B$782,H$155)+'СЕТ СН'!$F$12</f>
        <v>258.84209856000001</v>
      </c>
      <c r="I176" s="36">
        <f>SUMIFS(СВЦЭМ!$E$39:$E$782,СВЦЭМ!$A$39:$A$782,$A176,СВЦЭМ!$B$39:$B$782,I$155)+'СЕТ СН'!$F$12</f>
        <v>250.76667724000001</v>
      </c>
      <c r="J176" s="36">
        <f>SUMIFS(СВЦЭМ!$E$39:$E$782,СВЦЭМ!$A$39:$A$782,$A176,СВЦЭМ!$B$39:$B$782,J$155)+'СЕТ СН'!$F$12</f>
        <v>234.91133328000001</v>
      </c>
      <c r="K176" s="36">
        <f>SUMIFS(СВЦЭМ!$E$39:$E$782,СВЦЭМ!$A$39:$A$782,$A176,СВЦЭМ!$B$39:$B$782,K$155)+'СЕТ СН'!$F$12</f>
        <v>231.41360933999999</v>
      </c>
      <c r="L176" s="36">
        <f>SUMIFS(СВЦЭМ!$E$39:$E$782,СВЦЭМ!$A$39:$A$782,$A176,СВЦЭМ!$B$39:$B$782,L$155)+'СЕТ СН'!$F$12</f>
        <v>228.14305579000001</v>
      </c>
      <c r="M176" s="36">
        <f>SUMIFS(СВЦЭМ!$E$39:$E$782,СВЦЭМ!$A$39:$A$782,$A176,СВЦЭМ!$B$39:$B$782,M$155)+'СЕТ СН'!$F$12</f>
        <v>226.29074428999999</v>
      </c>
      <c r="N176" s="36">
        <f>SUMIFS(СВЦЭМ!$E$39:$E$782,СВЦЭМ!$A$39:$A$782,$A176,СВЦЭМ!$B$39:$B$782,N$155)+'СЕТ СН'!$F$12</f>
        <v>230.06213869000001</v>
      </c>
      <c r="O176" s="36">
        <f>SUMIFS(СВЦЭМ!$E$39:$E$782,СВЦЭМ!$A$39:$A$782,$A176,СВЦЭМ!$B$39:$B$782,O$155)+'СЕТ СН'!$F$12</f>
        <v>232.37927604999999</v>
      </c>
      <c r="P176" s="36">
        <f>SUMIFS(СВЦЭМ!$E$39:$E$782,СВЦЭМ!$A$39:$A$782,$A176,СВЦЭМ!$B$39:$B$782,P$155)+'СЕТ СН'!$F$12</f>
        <v>234.24275685000001</v>
      </c>
      <c r="Q176" s="36">
        <f>SUMIFS(СВЦЭМ!$E$39:$E$782,СВЦЭМ!$A$39:$A$782,$A176,СВЦЭМ!$B$39:$B$782,Q$155)+'СЕТ СН'!$F$12</f>
        <v>235.48186027</v>
      </c>
      <c r="R176" s="36">
        <f>SUMIFS(СВЦЭМ!$E$39:$E$782,СВЦЭМ!$A$39:$A$782,$A176,СВЦЭМ!$B$39:$B$782,R$155)+'СЕТ СН'!$F$12</f>
        <v>232.92123230999999</v>
      </c>
      <c r="S176" s="36">
        <f>SUMIFS(СВЦЭМ!$E$39:$E$782,СВЦЭМ!$A$39:$A$782,$A176,СВЦЭМ!$B$39:$B$782,S$155)+'СЕТ СН'!$F$12</f>
        <v>227.06028465</v>
      </c>
      <c r="T176" s="36">
        <f>SUMIFS(СВЦЭМ!$E$39:$E$782,СВЦЭМ!$A$39:$A$782,$A176,СВЦЭМ!$B$39:$B$782,T$155)+'СЕТ СН'!$F$12</f>
        <v>223.01662250000001</v>
      </c>
      <c r="U176" s="36">
        <f>SUMIFS(СВЦЭМ!$E$39:$E$782,СВЦЭМ!$A$39:$A$782,$A176,СВЦЭМ!$B$39:$B$782,U$155)+'СЕТ СН'!$F$12</f>
        <v>220.86574247999999</v>
      </c>
      <c r="V176" s="36">
        <f>SUMIFS(СВЦЭМ!$E$39:$E$782,СВЦЭМ!$A$39:$A$782,$A176,СВЦЭМ!$B$39:$B$782,V$155)+'СЕТ СН'!$F$12</f>
        <v>218.88352169000001</v>
      </c>
      <c r="W176" s="36">
        <f>SUMIFS(СВЦЭМ!$E$39:$E$782,СВЦЭМ!$A$39:$A$782,$A176,СВЦЭМ!$B$39:$B$782,W$155)+'СЕТ СН'!$F$12</f>
        <v>214.37928457000001</v>
      </c>
      <c r="X176" s="36">
        <f>SUMIFS(СВЦЭМ!$E$39:$E$782,СВЦЭМ!$A$39:$A$782,$A176,СВЦЭМ!$B$39:$B$782,X$155)+'СЕТ СН'!$F$12</f>
        <v>221.04247085</v>
      </c>
      <c r="Y176" s="36">
        <f>SUMIFS(СВЦЭМ!$E$39:$E$782,СВЦЭМ!$A$39:$A$782,$A176,СВЦЭМ!$B$39:$B$782,Y$155)+'СЕТ СН'!$F$12</f>
        <v>229.39425937999999</v>
      </c>
    </row>
    <row r="177" spans="1:27" ht="15.75" x14ac:dyDescent="0.2">
      <c r="A177" s="35">
        <f t="shared" si="4"/>
        <v>45068</v>
      </c>
      <c r="B177" s="36">
        <f>SUMIFS(СВЦЭМ!$E$39:$E$782,СВЦЭМ!$A$39:$A$782,$A177,СВЦЭМ!$B$39:$B$782,B$155)+'СЕТ СН'!$F$12</f>
        <v>240.59100699999999</v>
      </c>
      <c r="C177" s="36">
        <f>SUMIFS(СВЦЭМ!$E$39:$E$782,СВЦЭМ!$A$39:$A$782,$A177,СВЦЭМ!$B$39:$B$782,C$155)+'СЕТ СН'!$F$12</f>
        <v>251.91260057</v>
      </c>
      <c r="D177" s="36">
        <f>SUMIFS(СВЦЭМ!$E$39:$E$782,СВЦЭМ!$A$39:$A$782,$A177,СВЦЭМ!$B$39:$B$782,D$155)+'СЕТ СН'!$F$12</f>
        <v>251.38381078</v>
      </c>
      <c r="E177" s="36">
        <f>SUMIFS(СВЦЭМ!$E$39:$E$782,СВЦЭМ!$A$39:$A$782,$A177,СВЦЭМ!$B$39:$B$782,E$155)+'СЕТ СН'!$F$12</f>
        <v>249.19183322999999</v>
      </c>
      <c r="F177" s="36">
        <f>SUMIFS(СВЦЭМ!$E$39:$E$782,СВЦЭМ!$A$39:$A$782,$A177,СВЦЭМ!$B$39:$B$782,F$155)+'СЕТ СН'!$F$12</f>
        <v>258.61069816999998</v>
      </c>
      <c r="G177" s="36">
        <f>SUMIFS(СВЦЭМ!$E$39:$E$782,СВЦЭМ!$A$39:$A$782,$A177,СВЦЭМ!$B$39:$B$782,G$155)+'СЕТ СН'!$F$12</f>
        <v>252.19096390000001</v>
      </c>
      <c r="H177" s="36">
        <f>SUMIFS(СВЦЭМ!$E$39:$E$782,СВЦЭМ!$A$39:$A$782,$A177,СВЦЭМ!$B$39:$B$782,H$155)+'СЕТ СН'!$F$12</f>
        <v>245.55291335000001</v>
      </c>
      <c r="I177" s="36">
        <f>SUMIFS(СВЦЭМ!$E$39:$E$782,СВЦЭМ!$A$39:$A$782,$A177,СВЦЭМ!$B$39:$B$782,I$155)+'СЕТ СН'!$F$12</f>
        <v>235.24290486999999</v>
      </c>
      <c r="J177" s="36">
        <f>SUMIFS(СВЦЭМ!$E$39:$E$782,СВЦЭМ!$A$39:$A$782,$A177,СВЦЭМ!$B$39:$B$782,J$155)+'СЕТ СН'!$F$12</f>
        <v>229.23563149</v>
      </c>
      <c r="K177" s="36">
        <f>SUMIFS(СВЦЭМ!$E$39:$E$782,СВЦЭМ!$A$39:$A$782,$A177,СВЦЭМ!$B$39:$B$782,K$155)+'СЕТ СН'!$F$12</f>
        <v>224.36194090000001</v>
      </c>
      <c r="L177" s="36">
        <f>SUMIFS(СВЦЭМ!$E$39:$E$782,СВЦЭМ!$A$39:$A$782,$A177,СВЦЭМ!$B$39:$B$782,L$155)+'СЕТ СН'!$F$12</f>
        <v>226.12949434999999</v>
      </c>
      <c r="M177" s="36">
        <f>SUMIFS(СВЦЭМ!$E$39:$E$782,СВЦЭМ!$A$39:$A$782,$A177,СВЦЭМ!$B$39:$B$782,M$155)+'СЕТ СН'!$F$12</f>
        <v>234.00319909999999</v>
      </c>
      <c r="N177" s="36">
        <f>SUMIFS(СВЦЭМ!$E$39:$E$782,СВЦЭМ!$A$39:$A$782,$A177,СВЦЭМ!$B$39:$B$782,N$155)+'СЕТ СН'!$F$12</f>
        <v>237.57530161</v>
      </c>
      <c r="O177" s="36">
        <f>SUMIFS(СВЦЭМ!$E$39:$E$782,СВЦЭМ!$A$39:$A$782,$A177,СВЦЭМ!$B$39:$B$782,O$155)+'СЕТ СН'!$F$12</f>
        <v>237.00714807</v>
      </c>
      <c r="P177" s="36">
        <f>SUMIFS(СВЦЭМ!$E$39:$E$782,СВЦЭМ!$A$39:$A$782,$A177,СВЦЭМ!$B$39:$B$782,P$155)+'СЕТ СН'!$F$12</f>
        <v>237.99725785999999</v>
      </c>
      <c r="Q177" s="36">
        <f>SUMIFS(СВЦЭМ!$E$39:$E$782,СВЦЭМ!$A$39:$A$782,$A177,СВЦЭМ!$B$39:$B$782,Q$155)+'СЕТ СН'!$F$12</f>
        <v>238.06559874000001</v>
      </c>
      <c r="R177" s="36">
        <f>SUMIFS(СВЦЭМ!$E$39:$E$782,СВЦЭМ!$A$39:$A$782,$A177,СВЦЭМ!$B$39:$B$782,R$155)+'СЕТ СН'!$F$12</f>
        <v>232.55001847</v>
      </c>
      <c r="S177" s="36">
        <f>SUMIFS(СВЦЭМ!$E$39:$E$782,СВЦЭМ!$A$39:$A$782,$A177,СВЦЭМ!$B$39:$B$782,S$155)+'СЕТ СН'!$F$12</f>
        <v>226.27340068000001</v>
      </c>
      <c r="T177" s="36">
        <f>SUMIFS(СВЦЭМ!$E$39:$E$782,СВЦЭМ!$A$39:$A$782,$A177,СВЦЭМ!$B$39:$B$782,T$155)+'СЕТ СН'!$F$12</f>
        <v>218.2900396</v>
      </c>
      <c r="U177" s="36">
        <f>SUMIFS(СВЦЭМ!$E$39:$E$782,СВЦЭМ!$A$39:$A$782,$A177,СВЦЭМ!$B$39:$B$782,U$155)+'СЕТ СН'!$F$12</f>
        <v>221.26744464999999</v>
      </c>
      <c r="V177" s="36">
        <f>SUMIFS(СВЦЭМ!$E$39:$E$782,СВЦЭМ!$A$39:$A$782,$A177,СВЦЭМ!$B$39:$B$782,V$155)+'СЕТ СН'!$F$12</f>
        <v>213.59200679</v>
      </c>
      <c r="W177" s="36">
        <f>SUMIFS(СВЦЭМ!$E$39:$E$782,СВЦЭМ!$A$39:$A$782,$A177,СВЦЭМ!$B$39:$B$782,W$155)+'СЕТ СН'!$F$12</f>
        <v>227.03845889999999</v>
      </c>
      <c r="X177" s="36">
        <f>SUMIFS(СВЦЭМ!$E$39:$E$782,СВЦЭМ!$A$39:$A$782,$A177,СВЦЭМ!$B$39:$B$782,X$155)+'СЕТ СН'!$F$12</f>
        <v>239.42816367</v>
      </c>
      <c r="Y177" s="36">
        <f>SUMIFS(СВЦЭМ!$E$39:$E$782,СВЦЭМ!$A$39:$A$782,$A177,СВЦЭМ!$B$39:$B$782,Y$155)+'СЕТ СН'!$F$12</f>
        <v>249.56950940999999</v>
      </c>
    </row>
    <row r="178" spans="1:27" ht="15.75" x14ac:dyDescent="0.2">
      <c r="A178" s="35">
        <f t="shared" si="4"/>
        <v>45069</v>
      </c>
      <c r="B178" s="36">
        <f>SUMIFS(СВЦЭМ!$E$39:$E$782,СВЦЭМ!$A$39:$A$782,$A178,СВЦЭМ!$B$39:$B$782,B$155)+'СЕТ СН'!$F$12</f>
        <v>253.84077649</v>
      </c>
      <c r="C178" s="36">
        <f>SUMIFS(СВЦЭМ!$E$39:$E$782,СВЦЭМ!$A$39:$A$782,$A178,СВЦЭМ!$B$39:$B$782,C$155)+'СЕТ СН'!$F$12</f>
        <v>264.66058070000003</v>
      </c>
      <c r="D178" s="36">
        <f>SUMIFS(СВЦЭМ!$E$39:$E$782,СВЦЭМ!$A$39:$A$782,$A178,СВЦЭМ!$B$39:$B$782,D$155)+'СЕТ СН'!$F$12</f>
        <v>272.60389548000001</v>
      </c>
      <c r="E178" s="36">
        <f>SUMIFS(СВЦЭМ!$E$39:$E$782,СВЦЭМ!$A$39:$A$782,$A178,СВЦЭМ!$B$39:$B$782,E$155)+'СЕТ СН'!$F$12</f>
        <v>271.70149132</v>
      </c>
      <c r="F178" s="36">
        <f>SUMIFS(СВЦЭМ!$E$39:$E$782,СВЦЭМ!$A$39:$A$782,$A178,СВЦЭМ!$B$39:$B$782,F$155)+'СЕТ СН'!$F$12</f>
        <v>273.17931977000001</v>
      </c>
      <c r="G178" s="36">
        <f>SUMIFS(СВЦЭМ!$E$39:$E$782,СВЦЭМ!$A$39:$A$782,$A178,СВЦЭМ!$B$39:$B$782,G$155)+'СЕТ СН'!$F$12</f>
        <v>263.22261336000003</v>
      </c>
      <c r="H178" s="36">
        <f>SUMIFS(СВЦЭМ!$E$39:$E$782,СВЦЭМ!$A$39:$A$782,$A178,СВЦЭМ!$B$39:$B$782,H$155)+'СЕТ СН'!$F$12</f>
        <v>254.64815364</v>
      </c>
      <c r="I178" s="36">
        <f>SUMIFS(СВЦЭМ!$E$39:$E$782,СВЦЭМ!$A$39:$A$782,$A178,СВЦЭМ!$B$39:$B$782,I$155)+'СЕТ СН'!$F$12</f>
        <v>244.95029812000001</v>
      </c>
      <c r="J178" s="36">
        <f>SUMIFS(СВЦЭМ!$E$39:$E$782,СВЦЭМ!$A$39:$A$782,$A178,СВЦЭМ!$B$39:$B$782,J$155)+'СЕТ СН'!$F$12</f>
        <v>237.67499669</v>
      </c>
      <c r="K178" s="36">
        <f>SUMIFS(СВЦЭМ!$E$39:$E$782,СВЦЭМ!$A$39:$A$782,$A178,СВЦЭМ!$B$39:$B$782,K$155)+'СЕТ СН'!$F$12</f>
        <v>235.38098392000001</v>
      </c>
      <c r="L178" s="36">
        <f>SUMIFS(СВЦЭМ!$E$39:$E$782,СВЦЭМ!$A$39:$A$782,$A178,СВЦЭМ!$B$39:$B$782,L$155)+'СЕТ СН'!$F$12</f>
        <v>234.85569871000001</v>
      </c>
      <c r="M178" s="36">
        <f>SUMIFS(СВЦЭМ!$E$39:$E$782,СВЦЭМ!$A$39:$A$782,$A178,СВЦЭМ!$B$39:$B$782,M$155)+'СЕТ СН'!$F$12</f>
        <v>242.21431883</v>
      </c>
      <c r="N178" s="36">
        <f>SUMIFS(СВЦЭМ!$E$39:$E$782,СВЦЭМ!$A$39:$A$782,$A178,СВЦЭМ!$B$39:$B$782,N$155)+'СЕТ СН'!$F$12</f>
        <v>244.79098729</v>
      </c>
      <c r="O178" s="36">
        <f>SUMIFS(СВЦЭМ!$E$39:$E$782,СВЦЭМ!$A$39:$A$782,$A178,СВЦЭМ!$B$39:$B$782,O$155)+'СЕТ СН'!$F$12</f>
        <v>246.09881125999999</v>
      </c>
      <c r="P178" s="36">
        <f>SUMIFS(СВЦЭМ!$E$39:$E$782,СВЦЭМ!$A$39:$A$782,$A178,СВЦЭМ!$B$39:$B$782,P$155)+'СЕТ СН'!$F$12</f>
        <v>250.91479508</v>
      </c>
      <c r="Q178" s="36">
        <f>SUMIFS(СВЦЭМ!$E$39:$E$782,СВЦЭМ!$A$39:$A$782,$A178,СВЦЭМ!$B$39:$B$782,Q$155)+'СЕТ СН'!$F$12</f>
        <v>250.47064334999999</v>
      </c>
      <c r="R178" s="36">
        <f>SUMIFS(СВЦЭМ!$E$39:$E$782,СВЦЭМ!$A$39:$A$782,$A178,СВЦЭМ!$B$39:$B$782,R$155)+'СЕТ СН'!$F$12</f>
        <v>248.07922121999999</v>
      </c>
      <c r="S178" s="36">
        <f>SUMIFS(СВЦЭМ!$E$39:$E$782,СВЦЭМ!$A$39:$A$782,$A178,СВЦЭМ!$B$39:$B$782,S$155)+'СЕТ СН'!$F$12</f>
        <v>241.74053952</v>
      </c>
      <c r="T178" s="36">
        <f>SUMIFS(СВЦЭМ!$E$39:$E$782,СВЦЭМ!$A$39:$A$782,$A178,СВЦЭМ!$B$39:$B$782,T$155)+'СЕТ СН'!$F$12</f>
        <v>232.16008575999999</v>
      </c>
      <c r="U178" s="36">
        <f>SUMIFS(СВЦЭМ!$E$39:$E$782,СВЦЭМ!$A$39:$A$782,$A178,СВЦЭМ!$B$39:$B$782,U$155)+'СЕТ СН'!$F$12</f>
        <v>224.44559608</v>
      </c>
      <c r="V178" s="36">
        <f>SUMIFS(СВЦЭМ!$E$39:$E$782,СВЦЭМ!$A$39:$A$782,$A178,СВЦЭМ!$B$39:$B$782,V$155)+'СЕТ СН'!$F$12</f>
        <v>222.70010934999999</v>
      </c>
      <c r="W178" s="36">
        <f>SUMIFS(СВЦЭМ!$E$39:$E$782,СВЦЭМ!$A$39:$A$782,$A178,СВЦЭМ!$B$39:$B$782,W$155)+'СЕТ СН'!$F$12</f>
        <v>229.90821625999999</v>
      </c>
      <c r="X178" s="36">
        <f>SUMIFS(СВЦЭМ!$E$39:$E$782,СВЦЭМ!$A$39:$A$782,$A178,СВЦЭМ!$B$39:$B$782,X$155)+'СЕТ СН'!$F$12</f>
        <v>235.37513401999999</v>
      </c>
      <c r="Y178" s="36">
        <f>SUMIFS(СВЦЭМ!$E$39:$E$782,СВЦЭМ!$A$39:$A$782,$A178,СВЦЭМ!$B$39:$B$782,Y$155)+'СЕТ СН'!$F$12</f>
        <v>246.11494117000001</v>
      </c>
    </row>
    <row r="179" spans="1:27" ht="15.75" x14ac:dyDescent="0.2">
      <c r="A179" s="35">
        <f t="shared" si="4"/>
        <v>45070</v>
      </c>
      <c r="B179" s="36">
        <f>SUMIFS(СВЦЭМ!$E$39:$E$782,СВЦЭМ!$A$39:$A$782,$A179,СВЦЭМ!$B$39:$B$782,B$155)+'СЕТ СН'!$F$12</f>
        <v>243.32178623999999</v>
      </c>
      <c r="C179" s="36">
        <f>SUMIFS(СВЦЭМ!$E$39:$E$782,СВЦЭМ!$A$39:$A$782,$A179,СВЦЭМ!$B$39:$B$782,C$155)+'СЕТ СН'!$F$12</f>
        <v>256.49210233999997</v>
      </c>
      <c r="D179" s="36">
        <f>SUMIFS(СВЦЭМ!$E$39:$E$782,СВЦЭМ!$A$39:$A$782,$A179,СВЦЭМ!$B$39:$B$782,D$155)+'СЕТ СН'!$F$12</f>
        <v>258.66976787999999</v>
      </c>
      <c r="E179" s="36">
        <f>SUMIFS(СВЦЭМ!$E$39:$E$782,СВЦЭМ!$A$39:$A$782,$A179,СВЦЭМ!$B$39:$B$782,E$155)+'СЕТ СН'!$F$12</f>
        <v>255.89354578999999</v>
      </c>
      <c r="F179" s="36">
        <f>SUMIFS(СВЦЭМ!$E$39:$E$782,СВЦЭМ!$A$39:$A$782,$A179,СВЦЭМ!$B$39:$B$782,F$155)+'СЕТ СН'!$F$12</f>
        <v>263.83502555000001</v>
      </c>
      <c r="G179" s="36">
        <f>SUMIFS(СВЦЭМ!$E$39:$E$782,СВЦЭМ!$A$39:$A$782,$A179,СВЦЭМ!$B$39:$B$782,G$155)+'СЕТ СН'!$F$12</f>
        <v>252.03336585</v>
      </c>
      <c r="H179" s="36">
        <f>SUMIFS(СВЦЭМ!$E$39:$E$782,СВЦЭМ!$A$39:$A$782,$A179,СВЦЭМ!$B$39:$B$782,H$155)+'СЕТ СН'!$F$12</f>
        <v>236.24622299000001</v>
      </c>
      <c r="I179" s="36">
        <f>SUMIFS(СВЦЭМ!$E$39:$E$782,СВЦЭМ!$A$39:$A$782,$A179,СВЦЭМ!$B$39:$B$782,I$155)+'СЕТ СН'!$F$12</f>
        <v>227.74332687</v>
      </c>
      <c r="J179" s="36">
        <f>SUMIFS(СВЦЭМ!$E$39:$E$782,СВЦЭМ!$A$39:$A$782,$A179,СВЦЭМ!$B$39:$B$782,J$155)+'СЕТ СН'!$F$12</f>
        <v>231.42307400999999</v>
      </c>
      <c r="K179" s="36">
        <f>SUMIFS(СВЦЭМ!$E$39:$E$782,СВЦЭМ!$A$39:$A$782,$A179,СВЦЭМ!$B$39:$B$782,K$155)+'СЕТ СН'!$F$12</f>
        <v>242.35262975000001</v>
      </c>
      <c r="L179" s="36">
        <f>SUMIFS(СВЦЭМ!$E$39:$E$782,СВЦЭМ!$A$39:$A$782,$A179,СВЦЭМ!$B$39:$B$782,L$155)+'СЕТ СН'!$F$12</f>
        <v>243.0618206</v>
      </c>
      <c r="M179" s="36">
        <f>SUMIFS(СВЦЭМ!$E$39:$E$782,СВЦЭМ!$A$39:$A$782,$A179,СВЦЭМ!$B$39:$B$782,M$155)+'СЕТ СН'!$F$12</f>
        <v>243.74517051000001</v>
      </c>
      <c r="N179" s="36">
        <f>SUMIFS(СВЦЭМ!$E$39:$E$782,СВЦЭМ!$A$39:$A$782,$A179,СВЦЭМ!$B$39:$B$782,N$155)+'СЕТ СН'!$F$12</f>
        <v>248.18683672</v>
      </c>
      <c r="O179" s="36">
        <f>SUMIFS(СВЦЭМ!$E$39:$E$782,СВЦЭМ!$A$39:$A$782,$A179,СВЦЭМ!$B$39:$B$782,O$155)+'СЕТ СН'!$F$12</f>
        <v>246.44699702</v>
      </c>
      <c r="P179" s="36">
        <f>SUMIFS(СВЦЭМ!$E$39:$E$782,СВЦЭМ!$A$39:$A$782,$A179,СВЦЭМ!$B$39:$B$782,P$155)+'СЕТ СН'!$F$12</f>
        <v>247.29474776999999</v>
      </c>
      <c r="Q179" s="36">
        <f>SUMIFS(СВЦЭМ!$E$39:$E$782,СВЦЭМ!$A$39:$A$782,$A179,СВЦЭМ!$B$39:$B$782,Q$155)+'СЕТ СН'!$F$12</f>
        <v>246.37432287999999</v>
      </c>
      <c r="R179" s="36">
        <f>SUMIFS(СВЦЭМ!$E$39:$E$782,СВЦЭМ!$A$39:$A$782,$A179,СВЦЭМ!$B$39:$B$782,R$155)+'СЕТ СН'!$F$12</f>
        <v>246.821482</v>
      </c>
      <c r="S179" s="36">
        <f>SUMIFS(СВЦЭМ!$E$39:$E$782,СВЦЭМ!$A$39:$A$782,$A179,СВЦЭМ!$B$39:$B$782,S$155)+'СЕТ СН'!$F$12</f>
        <v>241.36689905</v>
      </c>
      <c r="T179" s="36">
        <f>SUMIFS(СВЦЭМ!$E$39:$E$782,СВЦЭМ!$A$39:$A$782,$A179,СВЦЭМ!$B$39:$B$782,T$155)+'СЕТ СН'!$F$12</f>
        <v>231.92516219000001</v>
      </c>
      <c r="U179" s="36">
        <f>SUMIFS(СВЦЭМ!$E$39:$E$782,СВЦЭМ!$A$39:$A$782,$A179,СВЦЭМ!$B$39:$B$782,U$155)+'СЕТ СН'!$F$12</f>
        <v>228.37913197</v>
      </c>
      <c r="V179" s="36">
        <f>SUMIFS(СВЦЭМ!$E$39:$E$782,СВЦЭМ!$A$39:$A$782,$A179,СВЦЭМ!$B$39:$B$782,V$155)+'СЕТ СН'!$F$12</f>
        <v>227.81405848</v>
      </c>
      <c r="W179" s="36">
        <f>SUMIFS(СВЦЭМ!$E$39:$E$782,СВЦЭМ!$A$39:$A$782,$A179,СВЦЭМ!$B$39:$B$782,W$155)+'СЕТ СН'!$F$12</f>
        <v>230.22409929</v>
      </c>
      <c r="X179" s="36">
        <f>SUMIFS(СВЦЭМ!$E$39:$E$782,СВЦЭМ!$A$39:$A$782,$A179,СВЦЭМ!$B$39:$B$782,X$155)+'СЕТ СН'!$F$12</f>
        <v>241.56725104</v>
      </c>
      <c r="Y179" s="36">
        <f>SUMIFS(СВЦЭМ!$E$39:$E$782,СВЦЭМ!$A$39:$A$782,$A179,СВЦЭМ!$B$39:$B$782,Y$155)+'СЕТ СН'!$F$12</f>
        <v>244.71352490999999</v>
      </c>
    </row>
    <row r="180" spans="1:27" ht="15.75" x14ac:dyDescent="0.2">
      <c r="A180" s="35">
        <f t="shared" si="4"/>
        <v>45071</v>
      </c>
      <c r="B180" s="36">
        <f>SUMIFS(СВЦЭМ!$E$39:$E$782,СВЦЭМ!$A$39:$A$782,$A180,СВЦЭМ!$B$39:$B$782,B$155)+'СЕТ СН'!$F$12</f>
        <v>251.34325666999999</v>
      </c>
      <c r="C180" s="36">
        <f>SUMIFS(СВЦЭМ!$E$39:$E$782,СВЦЭМ!$A$39:$A$782,$A180,СВЦЭМ!$B$39:$B$782,C$155)+'СЕТ СН'!$F$12</f>
        <v>263.06516048999998</v>
      </c>
      <c r="D180" s="36">
        <f>SUMIFS(СВЦЭМ!$E$39:$E$782,СВЦЭМ!$A$39:$A$782,$A180,СВЦЭМ!$B$39:$B$782,D$155)+'СЕТ СН'!$F$12</f>
        <v>261.47538716999998</v>
      </c>
      <c r="E180" s="36">
        <f>SUMIFS(СВЦЭМ!$E$39:$E$782,СВЦЭМ!$A$39:$A$782,$A180,СВЦЭМ!$B$39:$B$782,E$155)+'СЕТ СН'!$F$12</f>
        <v>259.59794627999997</v>
      </c>
      <c r="F180" s="36">
        <f>SUMIFS(СВЦЭМ!$E$39:$E$782,СВЦЭМ!$A$39:$A$782,$A180,СВЦЭМ!$B$39:$B$782,F$155)+'СЕТ СН'!$F$12</f>
        <v>260.21958755999998</v>
      </c>
      <c r="G180" s="36">
        <f>SUMIFS(СВЦЭМ!$E$39:$E$782,СВЦЭМ!$A$39:$A$782,$A180,СВЦЭМ!$B$39:$B$782,G$155)+'СЕТ СН'!$F$12</f>
        <v>258.79172478999999</v>
      </c>
      <c r="H180" s="36">
        <f>SUMIFS(СВЦЭМ!$E$39:$E$782,СВЦЭМ!$A$39:$A$782,$A180,СВЦЭМ!$B$39:$B$782,H$155)+'СЕТ СН'!$F$12</f>
        <v>241.55903647</v>
      </c>
      <c r="I180" s="36">
        <f>SUMIFS(СВЦЭМ!$E$39:$E$782,СВЦЭМ!$A$39:$A$782,$A180,СВЦЭМ!$B$39:$B$782,I$155)+'СЕТ СН'!$F$12</f>
        <v>234.13596905</v>
      </c>
      <c r="J180" s="36">
        <f>SUMIFS(СВЦЭМ!$E$39:$E$782,СВЦЭМ!$A$39:$A$782,$A180,СВЦЭМ!$B$39:$B$782,J$155)+'СЕТ СН'!$F$12</f>
        <v>235.89246767</v>
      </c>
      <c r="K180" s="36">
        <f>SUMIFS(СВЦЭМ!$E$39:$E$782,СВЦЭМ!$A$39:$A$782,$A180,СВЦЭМ!$B$39:$B$782,K$155)+'СЕТ СН'!$F$12</f>
        <v>237.68286868000001</v>
      </c>
      <c r="L180" s="36">
        <f>SUMIFS(СВЦЭМ!$E$39:$E$782,СВЦЭМ!$A$39:$A$782,$A180,СВЦЭМ!$B$39:$B$782,L$155)+'СЕТ СН'!$F$12</f>
        <v>237.55994312999999</v>
      </c>
      <c r="M180" s="36">
        <f>SUMIFS(СВЦЭМ!$E$39:$E$782,СВЦЭМ!$A$39:$A$782,$A180,СВЦЭМ!$B$39:$B$782,M$155)+'СЕТ СН'!$F$12</f>
        <v>245.58899206999999</v>
      </c>
      <c r="N180" s="36">
        <f>SUMIFS(СВЦЭМ!$E$39:$E$782,СВЦЭМ!$A$39:$A$782,$A180,СВЦЭМ!$B$39:$B$782,N$155)+'СЕТ СН'!$F$12</f>
        <v>250.61309376</v>
      </c>
      <c r="O180" s="36">
        <f>SUMIFS(СВЦЭМ!$E$39:$E$782,СВЦЭМ!$A$39:$A$782,$A180,СВЦЭМ!$B$39:$B$782,O$155)+'СЕТ СН'!$F$12</f>
        <v>249.02803742</v>
      </c>
      <c r="P180" s="36">
        <f>SUMIFS(СВЦЭМ!$E$39:$E$782,СВЦЭМ!$A$39:$A$782,$A180,СВЦЭМ!$B$39:$B$782,P$155)+'СЕТ СН'!$F$12</f>
        <v>247.61807242</v>
      </c>
      <c r="Q180" s="36">
        <f>SUMIFS(СВЦЭМ!$E$39:$E$782,СВЦЭМ!$A$39:$A$782,$A180,СВЦЭМ!$B$39:$B$782,Q$155)+'СЕТ СН'!$F$12</f>
        <v>246.69505340000001</v>
      </c>
      <c r="R180" s="36">
        <f>SUMIFS(СВЦЭМ!$E$39:$E$782,СВЦЭМ!$A$39:$A$782,$A180,СВЦЭМ!$B$39:$B$782,R$155)+'СЕТ СН'!$F$12</f>
        <v>249.10447669999999</v>
      </c>
      <c r="S180" s="36">
        <f>SUMIFS(СВЦЭМ!$E$39:$E$782,СВЦЭМ!$A$39:$A$782,$A180,СВЦЭМ!$B$39:$B$782,S$155)+'СЕТ СН'!$F$12</f>
        <v>243.46677453000001</v>
      </c>
      <c r="T180" s="36">
        <f>SUMIFS(СВЦЭМ!$E$39:$E$782,СВЦЭМ!$A$39:$A$782,$A180,СВЦЭМ!$B$39:$B$782,T$155)+'СЕТ СН'!$F$12</f>
        <v>237.74868466999999</v>
      </c>
      <c r="U180" s="36">
        <f>SUMIFS(СВЦЭМ!$E$39:$E$782,СВЦЭМ!$A$39:$A$782,$A180,СВЦЭМ!$B$39:$B$782,U$155)+'СЕТ СН'!$F$12</f>
        <v>227.01204014000001</v>
      </c>
      <c r="V180" s="36">
        <f>SUMIFS(СВЦЭМ!$E$39:$E$782,СВЦЭМ!$A$39:$A$782,$A180,СВЦЭМ!$B$39:$B$782,V$155)+'СЕТ СН'!$F$12</f>
        <v>221.02977353</v>
      </c>
      <c r="W180" s="36">
        <f>SUMIFS(СВЦЭМ!$E$39:$E$782,СВЦЭМ!$A$39:$A$782,$A180,СВЦЭМ!$B$39:$B$782,W$155)+'СЕТ СН'!$F$12</f>
        <v>221.60966583999999</v>
      </c>
      <c r="X180" s="36">
        <f>SUMIFS(СВЦЭМ!$E$39:$E$782,СВЦЭМ!$A$39:$A$782,$A180,СВЦЭМ!$B$39:$B$782,X$155)+'СЕТ СН'!$F$12</f>
        <v>232.1232497</v>
      </c>
      <c r="Y180" s="36">
        <f>SUMIFS(СВЦЭМ!$E$39:$E$782,СВЦЭМ!$A$39:$A$782,$A180,СВЦЭМ!$B$39:$B$782,Y$155)+'СЕТ СН'!$F$12</f>
        <v>245.30355578000001</v>
      </c>
    </row>
    <row r="181" spans="1:27" ht="15.75" x14ac:dyDescent="0.2">
      <c r="A181" s="35">
        <f t="shared" si="4"/>
        <v>45072</v>
      </c>
      <c r="B181" s="36">
        <f>SUMIFS(СВЦЭМ!$E$39:$E$782,СВЦЭМ!$A$39:$A$782,$A181,СВЦЭМ!$B$39:$B$782,B$155)+'СЕТ СН'!$F$12</f>
        <v>234.15966685000001</v>
      </c>
      <c r="C181" s="36">
        <f>SUMIFS(СВЦЭМ!$E$39:$E$782,СВЦЭМ!$A$39:$A$782,$A181,СВЦЭМ!$B$39:$B$782,C$155)+'СЕТ СН'!$F$12</f>
        <v>248.2721469</v>
      </c>
      <c r="D181" s="36">
        <f>SUMIFS(СВЦЭМ!$E$39:$E$782,СВЦЭМ!$A$39:$A$782,$A181,СВЦЭМ!$B$39:$B$782,D$155)+'СЕТ СН'!$F$12</f>
        <v>254.26009880000001</v>
      </c>
      <c r="E181" s="36">
        <f>SUMIFS(СВЦЭМ!$E$39:$E$782,СВЦЭМ!$A$39:$A$782,$A181,СВЦЭМ!$B$39:$B$782,E$155)+'СЕТ СН'!$F$12</f>
        <v>253.49094774</v>
      </c>
      <c r="F181" s="36">
        <f>SUMIFS(СВЦЭМ!$E$39:$E$782,СВЦЭМ!$A$39:$A$782,$A181,СВЦЭМ!$B$39:$B$782,F$155)+'СЕТ СН'!$F$12</f>
        <v>255.98607461</v>
      </c>
      <c r="G181" s="36">
        <f>SUMIFS(СВЦЭМ!$E$39:$E$782,СВЦЭМ!$A$39:$A$782,$A181,СВЦЭМ!$B$39:$B$782,G$155)+'СЕТ СН'!$F$12</f>
        <v>246.78504899999999</v>
      </c>
      <c r="H181" s="36">
        <f>SUMIFS(СВЦЭМ!$E$39:$E$782,СВЦЭМ!$A$39:$A$782,$A181,СВЦЭМ!$B$39:$B$782,H$155)+'СЕТ СН'!$F$12</f>
        <v>230.59557891</v>
      </c>
      <c r="I181" s="36">
        <f>SUMIFS(СВЦЭМ!$E$39:$E$782,СВЦЭМ!$A$39:$A$782,$A181,СВЦЭМ!$B$39:$B$782,I$155)+'СЕТ СН'!$F$12</f>
        <v>228.55981421999999</v>
      </c>
      <c r="J181" s="36">
        <f>SUMIFS(СВЦЭМ!$E$39:$E$782,СВЦЭМ!$A$39:$A$782,$A181,СВЦЭМ!$B$39:$B$782,J$155)+'СЕТ СН'!$F$12</f>
        <v>230.34159840999999</v>
      </c>
      <c r="K181" s="36">
        <f>SUMIFS(СВЦЭМ!$E$39:$E$782,СВЦЭМ!$A$39:$A$782,$A181,СВЦЭМ!$B$39:$B$782,K$155)+'СЕТ СН'!$F$12</f>
        <v>233.94484156999999</v>
      </c>
      <c r="L181" s="36">
        <f>SUMIFS(СВЦЭМ!$E$39:$E$782,СВЦЭМ!$A$39:$A$782,$A181,СВЦЭМ!$B$39:$B$782,L$155)+'СЕТ СН'!$F$12</f>
        <v>232.24512063</v>
      </c>
      <c r="M181" s="36">
        <f>SUMIFS(СВЦЭМ!$E$39:$E$782,СВЦЭМ!$A$39:$A$782,$A181,СВЦЭМ!$B$39:$B$782,M$155)+'СЕТ СН'!$F$12</f>
        <v>233.15499498</v>
      </c>
      <c r="N181" s="36">
        <f>SUMIFS(СВЦЭМ!$E$39:$E$782,СВЦЭМ!$A$39:$A$782,$A181,СВЦЭМ!$B$39:$B$782,N$155)+'СЕТ СН'!$F$12</f>
        <v>234.57868113999999</v>
      </c>
      <c r="O181" s="36">
        <f>SUMIFS(СВЦЭМ!$E$39:$E$782,СВЦЭМ!$A$39:$A$782,$A181,СВЦЭМ!$B$39:$B$782,O$155)+'СЕТ СН'!$F$12</f>
        <v>238.61315372999999</v>
      </c>
      <c r="P181" s="36">
        <f>SUMIFS(СВЦЭМ!$E$39:$E$782,СВЦЭМ!$A$39:$A$782,$A181,СВЦЭМ!$B$39:$B$782,P$155)+'СЕТ СН'!$F$12</f>
        <v>240.33308326</v>
      </c>
      <c r="Q181" s="36">
        <f>SUMIFS(СВЦЭМ!$E$39:$E$782,СВЦЭМ!$A$39:$A$782,$A181,СВЦЭМ!$B$39:$B$782,Q$155)+'СЕТ СН'!$F$12</f>
        <v>240.25794407000001</v>
      </c>
      <c r="R181" s="36">
        <f>SUMIFS(СВЦЭМ!$E$39:$E$782,СВЦЭМ!$A$39:$A$782,$A181,СВЦЭМ!$B$39:$B$782,R$155)+'СЕТ СН'!$F$12</f>
        <v>236.72138380999999</v>
      </c>
      <c r="S181" s="36">
        <f>SUMIFS(СВЦЭМ!$E$39:$E$782,СВЦЭМ!$A$39:$A$782,$A181,СВЦЭМ!$B$39:$B$782,S$155)+'СЕТ СН'!$F$12</f>
        <v>227.86737481</v>
      </c>
      <c r="T181" s="36">
        <f>SUMIFS(СВЦЭМ!$E$39:$E$782,СВЦЭМ!$A$39:$A$782,$A181,СВЦЭМ!$B$39:$B$782,T$155)+'СЕТ СН'!$F$12</f>
        <v>219.19153252000001</v>
      </c>
      <c r="U181" s="36">
        <f>SUMIFS(СВЦЭМ!$E$39:$E$782,СВЦЭМ!$A$39:$A$782,$A181,СВЦЭМ!$B$39:$B$782,U$155)+'СЕТ СН'!$F$12</f>
        <v>217.44036747999999</v>
      </c>
      <c r="V181" s="36">
        <f>SUMIFS(СВЦЭМ!$E$39:$E$782,СВЦЭМ!$A$39:$A$782,$A181,СВЦЭМ!$B$39:$B$782,V$155)+'СЕТ СН'!$F$12</f>
        <v>211.4899777</v>
      </c>
      <c r="W181" s="36">
        <f>SUMIFS(СВЦЭМ!$E$39:$E$782,СВЦЭМ!$A$39:$A$782,$A181,СВЦЭМ!$B$39:$B$782,W$155)+'СЕТ СН'!$F$12</f>
        <v>214.24750216000001</v>
      </c>
      <c r="X181" s="36">
        <f>SUMIFS(СВЦЭМ!$E$39:$E$782,СВЦЭМ!$A$39:$A$782,$A181,СВЦЭМ!$B$39:$B$782,X$155)+'СЕТ СН'!$F$12</f>
        <v>215.43945416</v>
      </c>
      <c r="Y181" s="36">
        <f>SUMIFS(СВЦЭМ!$E$39:$E$782,СВЦЭМ!$A$39:$A$782,$A181,СВЦЭМ!$B$39:$B$782,Y$155)+'СЕТ СН'!$F$12</f>
        <v>227.57501948999999</v>
      </c>
    </row>
    <row r="182" spans="1:27" ht="15.75" x14ac:dyDescent="0.2">
      <c r="A182" s="35">
        <f t="shared" si="4"/>
        <v>45073</v>
      </c>
      <c r="B182" s="36">
        <f>SUMIFS(СВЦЭМ!$E$39:$E$782,СВЦЭМ!$A$39:$A$782,$A182,СВЦЭМ!$B$39:$B$782,B$155)+'СЕТ СН'!$F$12</f>
        <v>239.48404144</v>
      </c>
      <c r="C182" s="36">
        <f>SUMIFS(СВЦЭМ!$E$39:$E$782,СВЦЭМ!$A$39:$A$782,$A182,СВЦЭМ!$B$39:$B$782,C$155)+'СЕТ СН'!$F$12</f>
        <v>239.69325706000001</v>
      </c>
      <c r="D182" s="36">
        <f>SUMIFS(СВЦЭМ!$E$39:$E$782,СВЦЭМ!$A$39:$A$782,$A182,СВЦЭМ!$B$39:$B$782,D$155)+'СЕТ СН'!$F$12</f>
        <v>250.90284270999999</v>
      </c>
      <c r="E182" s="36">
        <f>SUMIFS(СВЦЭМ!$E$39:$E$782,СВЦЭМ!$A$39:$A$782,$A182,СВЦЭМ!$B$39:$B$782,E$155)+'СЕТ СН'!$F$12</f>
        <v>247.73197499</v>
      </c>
      <c r="F182" s="36">
        <f>SUMIFS(СВЦЭМ!$E$39:$E$782,СВЦЭМ!$A$39:$A$782,$A182,СВЦЭМ!$B$39:$B$782,F$155)+'СЕТ СН'!$F$12</f>
        <v>249.40494963</v>
      </c>
      <c r="G182" s="36">
        <f>SUMIFS(СВЦЭМ!$E$39:$E$782,СВЦЭМ!$A$39:$A$782,$A182,СВЦЭМ!$B$39:$B$782,G$155)+'СЕТ СН'!$F$12</f>
        <v>246.51977013000001</v>
      </c>
      <c r="H182" s="36">
        <f>SUMIFS(СВЦЭМ!$E$39:$E$782,СВЦЭМ!$A$39:$A$782,$A182,СВЦЭМ!$B$39:$B$782,H$155)+'СЕТ СН'!$F$12</f>
        <v>235.48419274</v>
      </c>
      <c r="I182" s="36">
        <f>SUMIFS(СВЦЭМ!$E$39:$E$782,СВЦЭМ!$A$39:$A$782,$A182,СВЦЭМ!$B$39:$B$782,I$155)+'СЕТ СН'!$F$12</f>
        <v>218.46748486999999</v>
      </c>
      <c r="J182" s="36">
        <f>SUMIFS(СВЦЭМ!$E$39:$E$782,СВЦЭМ!$A$39:$A$782,$A182,СВЦЭМ!$B$39:$B$782,J$155)+'СЕТ СН'!$F$12</f>
        <v>204.91961176000001</v>
      </c>
      <c r="K182" s="36">
        <f>SUMIFS(СВЦЭМ!$E$39:$E$782,СВЦЭМ!$A$39:$A$782,$A182,СВЦЭМ!$B$39:$B$782,K$155)+'СЕТ СН'!$F$12</f>
        <v>206.30445854000001</v>
      </c>
      <c r="L182" s="36">
        <f>SUMIFS(СВЦЭМ!$E$39:$E$782,СВЦЭМ!$A$39:$A$782,$A182,СВЦЭМ!$B$39:$B$782,L$155)+'СЕТ СН'!$F$12</f>
        <v>205.62304549999999</v>
      </c>
      <c r="M182" s="36">
        <f>SUMIFS(СВЦЭМ!$E$39:$E$782,СВЦЭМ!$A$39:$A$782,$A182,СВЦЭМ!$B$39:$B$782,M$155)+'СЕТ СН'!$F$12</f>
        <v>207.80826797</v>
      </c>
      <c r="N182" s="36">
        <f>SUMIFS(СВЦЭМ!$E$39:$E$782,СВЦЭМ!$A$39:$A$782,$A182,СВЦЭМ!$B$39:$B$782,N$155)+'СЕТ СН'!$F$12</f>
        <v>226.39427173000001</v>
      </c>
      <c r="O182" s="36">
        <f>SUMIFS(СВЦЭМ!$E$39:$E$782,СВЦЭМ!$A$39:$A$782,$A182,СВЦЭМ!$B$39:$B$782,O$155)+'СЕТ СН'!$F$12</f>
        <v>227.88149231</v>
      </c>
      <c r="P182" s="36">
        <f>SUMIFS(СВЦЭМ!$E$39:$E$782,СВЦЭМ!$A$39:$A$782,$A182,СВЦЭМ!$B$39:$B$782,P$155)+'СЕТ СН'!$F$12</f>
        <v>230.66463456</v>
      </c>
      <c r="Q182" s="36">
        <f>SUMIFS(СВЦЭМ!$E$39:$E$782,СВЦЭМ!$A$39:$A$782,$A182,СВЦЭМ!$B$39:$B$782,Q$155)+'СЕТ СН'!$F$12</f>
        <v>231.807773</v>
      </c>
      <c r="R182" s="36">
        <f>SUMIFS(СВЦЭМ!$E$39:$E$782,СВЦЭМ!$A$39:$A$782,$A182,СВЦЭМ!$B$39:$B$782,R$155)+'СЕТ СН'!$F$12</f>
        <v>229.63502955999999</v>
      </c>
      <c r="S182" s="36">
        <f>SUMIFS(СВЦЭМ!$E$39:$E$782,СВЦЭМ!$A$39:$A$782,$A182,СВЦЭМ!$B$39:$B$782,S$155)+'СЕТ СН'!$F$12</f>
        <v>224.63699943</v>
      </c>
      <c r="T182" s="36">
        <f>SUMIFS(СВЦЭМ!$E$39:$E$782,СВЦЭМ!$A$39:$A$782,$A182,СВЦЭМ!$B$39:$B$782,T$155)+'СЕТ СН'!$F$12</f>
        <v>217.16666264</v>
      </c>
      <c r="U182" s="36">
        <f>SUMIFS(СВЦЭМ!$E$39:$E$782,СВЦЭМ!$A$39:$A$782,$A182,СВЦЭМ!$B$39:$B$782,U$155)+'СЕТ СН'!$F$12</f>
        <v>207.68321840999999</v>
      </c>
      <c r="V182" s="36">
        <f>SUMIFS(СВЦЭМ!$E$39:$E$782,СВЦЭМ!$A$39:$A$782,$A182,СВЦЭМ!$B$39:$B$782,V$155)+'СЕТ СН'!$F$12</f>
        <v>205.61587603000001</v>
      </c>
      <c r="W182" s="36">
        <f>SUMIFS(СВЦЭМ!$E$39:$E$782,СВЦЭМ!$A$39:$A$782,$A182,СВЦЭМ!$B$39:$B$782,W$155)+'СЕТ СН'!$F$12</f>
        <v>210.90521878000001</v>
      </c>
      <c r="X182" s="36">
        <f>SUMIFS(СВЦЭМ!$E$39:$E$782,СВЦЭМ!$A$39:$A$782,$A182,СВЦЭМ!$B$39:$B$782,X$155)+'СЕТ СН'!$F$12</f>
        <v>211.58517472</v>
      </c>
      <c r="Y182" s="36">
        <f>SUMIFS(СВЦЭМ!$E$39:$E$782,СВЦЭМ!$A$39:$A$782,$A182,СВЦЭМ!$B$39:$B$782,Y$155)+'СЕТ СН'!$F$12</f>
        <v>228.38152572000001</v>
      </c>
    </row>
    <row r="183" spans="1:27" ht="15.75" x14ac:dyDescent="0.2">
      <c r="A183" s="35">
        <f t="shared" si="4"/>
        <v>45074</v>
      </c>
      <c r="B183" s="36">
        <f>SUMIFS(СВЦЭМ!$E$39:$E$782,СВЦЭМ!$A$39:$A$782,$A183,СВЦЭМ!$B$39:$B$782,B$155)+'СЕТ СН'!$F$12</f>
        <v>207.46343167000001</v>
      </c>
      <c r="C183" s="36">
        <f>SUMIFS(СВЦЭМ!$E$39:$E$782,СВЦЭМ!$A$39:$A$782,$A183,СВЦЭМ!$B$39:$B$782,C$155)+'СЕТ СН'!$F$12</f>
        <v>220.41994862000001</v>
      </c>
      <c r="D183" s="36">
        <f>SUMIFS(СВЦЭМ!$E$39:$E$782,СВЦЭМ!$A$39:$A$782,$A183,СВЦЭМ!$B$39:$B$782,D$155)+'СЕТ СН'!$F$12</f>
        <v>229.57027142999999</v>
      </c>
      <c r="E183" s="36">
        <f>SUMIFS(СВЦЭМ!$E$39:$E$782,СВЦЭМ!$A$39:$A$782,$A183,СВЦЭМ!$B$39:$B$782,E$155)+'СЕТ СН'!$F$12</f>
        <v>230.86820129</v>
      </c>
      <c r="F183" s="36">
        <f>SUMIFS(СВЦЭМ!$E$39:$E$782,СВЦЭМ!$A$39:$A$782,$A183,СВЦЭМ!$B$39:$B$782,F$155)+'СЕТ СН'!$F$12</f>
        <v>231.73263893999999</v>
      </c>
      <c r="G183" s="36">
        <f>SUMIFS(СВЦЭМ!$E$39:$E$782,СВЦЭМ!$A$39:$A$782,$A183,СВЦЭМ!$B$39:$B$782,G$155)+'СЕТ СН'!$F$12</f>
        <v>241.50657200000001</v>
      </c>
      <c r="H183" s="36">
        <f>SUMIFS(СВЦЭМ!$E$39:$E$782,СВЦЭМ!$A$39:$A$782,$A183,СВЦЭМ!$B$39:$B$782,H$155)+'СЕТ СН'!$F$12</f>
        <v>232.95448852999999</v>
      </c>
      <c r="I183" s="36">
        <f>SUMIFS(СВЦЭМ!$E$39:$E$782,СВЦЭМ!$A$39:$A$782,$A183,СВЦЭМ!$B$39:$B$782,I$155)+'СЕТ СН'!$F$12</f>
        <v>226.70003905999999</v>
      </c>
      <c r="J183" s="36">
        <f>SUMIFS(СВЦЭМ!$E$39:$E$782,СВЦЭМ!$A$39:$A$782,$A183,СВЦЭМ!$B$39:$B$782,J$155)+'СЕТ СН'!$F$12</f>
        <v>215.57282454</v>
      </c>
      <c r="K183" s="36">
        <f>SUMIFS(СВЦЭМ!$E$39:$E$782,СВЦЭМ!$A$39:$A$782,$A183,СВЦЭМ!$B$39:$B$782,K$155)+'СЕТ СН'!$F$12</f>
        <v>205.32697819000001</v>
      </c>
      <c r="L183" s="36">
        <f>SUMIFS(СВЦЭМ!$E$39:$E$782,СВЦЭМ!$A$39:$A$782,$A183,СВЦЭМ!$B$39:$B$782,L$155)+'СЕТ СН'!$F$12</f>
        <v>204.17826170000001</v>
      </c>
      <c r="M183" s="36">
        <f>SUMIFS(СВЦЭМ!$E$39:$E$782,СВЦЭМ!$A$39:$A$782,$A183,СВЦЭМ!$B$39:$B$782,M$155)+'СЕТ СН'!$F$12</f>
        <v>200.48281771000001</v>
      </c>
      <c r="N183" s="36">
        <f>SUMIFS(СВЦЭМ!$E$39:$E$782,СВЦЭМ!$A$39:$A$782,$A183,СВЦЭМ!$B$39:$B$782,N$155)+'СЕТ СН'!$F$12</f>
        <v>206.67138360999999</v>
      </c>
      <c r="O183" s="36">
        <f>SUMIFS(СВЦЭМ!$E$39:$E$782,СВЦЭМ!$A$39:$A$782,$A183,СВЦЭМ!$B$39:$B$782,O$155)+'СЕТ СН'!$F$12</f>
        <v>210.21144043999999</v>
      </c>
      <c r="P183" s="36">
        <f>SUMIFS(СВЦЭМ!$E$39:$E$782,СВЦЭМ!$A$39:$A$782,$A183,СВЦЭМ!$B$39:$B$782,P$155)+'СЕТ СН'!$F$12</f>
        <v>211.63795973000001</v>
      </c>
      <c r="Q183" s="36">
        <f>SUMIFS(СВЦЭМ!$E$39:$E$782,СВЦЭМ!$A$39:$A$782,$A183,СВЦЭМ!$B$39:$B$782,Q$155)+'СЕТ СН'!$F$12</f>
        <v>214.11545486</v>
      </c>
      <c r="R183" s="36">
        <f>SUMIFS(СВЦЭМ!$E$39:$E$782,СВЦЭМ!$A$39:$A$782,$A183,СВЦЭМ!$B$39:$B$782,R$155)+'СЕТ СН'!$F$12</f>
        <v>210.66859861</v>
      </c>
      <c r="S183" s="36">
        <f>SUMIFS(СВЦЭМ!$E$39:$E$782,СВЦЭМ!$A$39:$A$782,$A183,СВЦЭМ!$B$39:$B$782,S$155)+'СЕТ СН'!$F$12</f>
        <v>207.47746991</v>
      </c>
      <c r="T183" s="36">
        <f>SUMIFS(СВЦЭМ!$E$39:$E$782,СВЦЭМ!$A$39:$A$782,$A183,СВЦЭМ!$B$39:$B$782,T$155)+'СЕТ СН'!$F$12</f>
        <v>202.42504872000001</v>
      </c>
      <c r="U183" s="36">
        <f>SUMIFS(СВЦЭМ!$E$39:$E$782,СВЦЭМ!$A$39:$A$782,$A183,СВЦЭМ!$B$39:$B$782,U$155)+'СЕТ СН'!$F$12</f>
        <v>201.81450999</v>
      </c>
      <c r="V183" s="36">
        <f>SUMIFS(СВЦЭМ!$E$39:$E$782,СВЦЭМ!$A$39:$A$782,$A183,СВЦЭМ!$B$39:$B$782,V$155)+'СЕТ СН'!$F$12</f>
        <v>198.77380782</v>
      </c>
      <c r="W183" s="36">
        <f>SUMIFS(СВЦЭМ!$E$39:$E$782,СВЦЭМ!$A$39:$A$782,$A183,СВЦЭМ!$B$39:$B$782,W$155)+'СЕТ СН'!$F$12</f>
        <v>195.71097086</v>
      </c>
      <c r="X183" s="36">
        <f>SUMIFS(СВЦЭМ!$E$39:$E$782,СВЦЭМ!$A$39:$A$782,$A183,СВЦЭМ!$B$39:$B$782,X$155)+'СЕТ СН'!$F$12</f>
        <v>199.24286047000001</v>
      </c>
      <c r="Y183" s="36">
        <f>SUMIFS(СВЦЭМ!$E$39:$E$782,СВЦЭМ!$A$39:$A$782,$A183,СВЦЭМ!$B$39:$B$782,Y$155)+'СЕТ СН'!$F$12</f>
        <v>207.49733742000001</v>
      </c>
    </row>
    <row r="184" spans="1:27" ht="15.75" x14ac:dyDescent="0.2">
      <c r="A184" s="35">
        <f t="shared" si="4"/>
        <v>45075</v>
      </c>
      <c r="B184" s="36">
        <f>SUMIFS(СВЦЭМ!$E$39:$E$782,СВЦЭМ!$A$39:$A$782,$A184,СВЦЭМ!$B$39:$B$782,B$155)+'СЕТ СН'!$F$12</f>
        <v>206.68868147000001</v>
      </c>
      <c r="C184" s="36">
        <f>SUMIFS(СВЦЭМ!$E$39:$E$782,СВЦЭМ!$A$39:$A$782,$A184,СВЦЭМ!$B$39:$B$782,C$155)+'СЕТ СН'!$F$12</f>
        <v>221.24082589</v>
      </c>
      <c r="D184" s="36">
        <f>SUMIFS(СВЦЭМ!$E$39:$E$782,СВЦЭМ!$A$39:$A$782,$A184,СВЦЭМ!$B$39:$B$782,D$155)+'СЕТ СН'!$F$12</f>
        <v>234.14432092000001</v>
      </c>
      <c r="E184" s="36">
        <f>SUMIFS(СВЦЭМ!$E$39:$E$782,СВЦЭМ!$A$39:$A$782,$A184,СВЦЭМ!$B$39:$B$782,E$155)+'СЕТ СН'!$F$12</f>
        <v>245.72476373999999</v>
      </c>
      <c r="F184" s="36">
        <f>SUMIFS(СВЦЭМ!$E$39:$E$782,СВЦЭМ!$A$39:$A$782,$A184,СВЦЭМ!$B$39:$B$782,F$155)+'СЕТ СН'!$F$12</f>
        <v>244.53572532999999</v>
      </c>
      <c r="G184" s="36">
        <f>SUMIFS(СВЦЭМ!$E$39:$E$782,СВЦЭМ!$A$39:$A$782,$A184,СВЦЭМ!$B$39:$B$782,G$155)+'СЕТ СН'!$F$12</f>
        <v>242.83712034999999</v>
      </c>
      <c r="H184" s="36">
        <f>SUMIFS(СВЦЭМ!$E$39:$E$782,СВЦЭМ!$A$39:$A$782,$A184,СВЦЭМ!$B$39:$B$782,H$155)+'СЕТ СН'!$F$12</f>
        <v>232.64771879</v>
      </c>
      <c r="I184" s="36">
        <f>SUMIFS(СВЦЭМ!$E$39:$E$782,СВЦЭМ!$A$39:$A$782,$A184,СВЦЭМ!$B$39:$B$782,I$155)+'СЕТ СН'!$F$12</f>
        <v>224.93354812000001</v>
      </c>
      <c r="J184" s="36">
        <f>SUMIFS(СВЦЭМ!$E$39:$E$782,СВЦЭМ!$A$39:$A$782,$A184,СВЦЭМ!$B$39:$B$782,J$155)+'СЕТ СН'!$F$12</f>
        <v>218.87681422</v>
      </c>
      <c r="K184" s="36">
        <f>SUMIFS(СВЦЭМ!$E$39:$E$782,СВЦЭМ!$A$39:$A$782,$A184,СВЦЭМ!$B$39:$B$782,K$155)+'СЕТ СН'!$F$12</f>
        <v>220.10903371000001</v>
      </c>
      <c r="L184" s="36">
        <f>SUMIFS(СВЦЭМ!$E$39:$E$782,СВЦЭМ!$A$39:$A$782,$A184,СВЦЭМ!$B$39:$B$782,L$155)+'СЕТ СН'!$F$12</f>
        <v>220.79962169999999</v>
      </c>
      <c r="M184" s="36">
        <f>SUMIFS(СВЦЭМ!$E$39:$E$782,СВЦЭМ!$A$39:$A$782,$A184,СВЦЭМ!$B$39:$B$782,M$155)+'СЕТ СН'!$F$12</f>
        <v>222.43326246999999</v>
      </c>
      <c r="N184" s="36">
        <f>SUMIFS(СВЦЭМ!$E$39:$E$782,СВЦЭМ!$A$39:$A$782,$A184,СВЦЭМ!$B$39:$B$782,N$155)+'СЕТ СН'!$F$12</f>
        <v>222.01587896999999</v>
      </c>
      <c r="O184" s="36">
        <f>SUMIFS(СВЦЭМ!$E$39:$E$782,СВЦЭМ!$A$39:$A$782,$A184,СВЦЭМ!$B$39:$B$782,O$155)+'СЕТ СН'!$F$12</f>
        <v>221.46781082000001</v>
      </c>
      <c r="P184" s="36">
        <f>SUMIFS(СВЦЭМ!$E$39:$E$782,СВЦЭМ!$A$39:$A$782,$A184,СВЦЭМ!$B$39:$B$782,P$155)+'СЕТ СН'!$F$12</f>
        <v>220.43268914000001</v>
      </c>
      <c r="Q184" s="36">
        <f>SUMIFS(СВЦЭМ!$E$39:$E$782,СВЦЭМ!$A$39:$A$782,$A184,СВЦЭМ!$B$39:$B$782,Q$155)+'СЕТ СН'!$F$12</f>
        <v>219.6826796</v>
      </c>
      <c r="R184" s="36">
        <f>SUMIFS(СВЦЭМ!$E$39:$E$782,СВЦЭМ!$A$39:$A$782,$A184,СВЦЭМ!$B$39:$B$782,R$155)+'СЕТ СН'!$F$12</f>
        <v>218.40700641000001</v>
      </c>
      <c r="S184" s="36">
        <f>SUMIFS(СВЦЭМ!$E$39:$E$782,СВЦЭМ!$A$39:$A$782,$A184,СВЦЭМ!$B$39:$B$782,S$155)+'СЕТ СН'!$F$12</f>
        <v>217.87723111</v>
      </c>
      <c r="T184" s="36">
        <f>SUMIFS(СВЦЭМ!$E$39:$E$782,СВЦЭМ!$A$39:$A$782,$A184,СВЦЭМ!$B$39:$B$782,T$155)+'СЕТ СН'!$F$12</f>
        <v>206.41094873</v>
      </c>
      <c r="U184" s="36">
        <f>SUMIFS(СВЦЭМ!$E$39:$E$782,СВЦЭМ!$A$39:$A$782,$A184,СВЦЭМ!$B$39:$B$782,U$155)+'СЕТ СН'!$F$12</f>
        <v>207.63427401000001</v>
      </c>
      <c r="V184" s="36">
        <f>SUMIFS(СВЦЭМ!$E$39:$E$782,СВЦЭМ!$A$39:$A$782,$A184,СВЦЭМ!$B$39:$B$782,V$155)+'СЕТ СН'!$F$12</f>
        <v>208.92986944</v>
      </c>
      <c r="W184" s="36">
        <f>SUMIFS(СВЦЭМ!$E$39:$E$782,СВЦЭМ!$A$39:$A$782,$A184,СВЦЭМ!$B$39:$B$782,W$155)+'СЕТ СН'!$F$12</f>
        <v>206.68578456</v>
      </c>
      <c r="X184" s="36">
        <f>SUMIFS(СВЦЭМ!$E$39:$E$782,СВЦЭМ!$A$39:$A$782,$A184,СВЦЭМ!$B$39:$B$782,X$155)+'СЕТ СН'!$F$12</f>
        <v>214.22183629</v>
      </c>
      <c r="Y184" s="36">
        <f>SUMIFS(СВЦЭМ!$E$39:$E$782,СВЦЭМ!$A$39:$A$782,$A184,СВЦЭМ!$B$39:$B$782,Y$155)+'СЕТ СН'!$F$12</f>
        <v>220.60782983999999</v>
      </c>
    </row>
    <row r="185" spans="1:27" ht="15.75" x14ac:dyDescent="0.2">
      <c r="A185" s="35">
        <f t="shared" si="4"/>
        <v>45076</v>
      </c>
      <c r="B185" s="36">
        <f>SUMIFS(СВЦЭМ!$E$39:$E$782,СВЦЭМ!$A$39:$A$782,$A185,СВЦЭМ!$B$39:$B$782,B$155)+'СЕТ СН'!$F$12</f>
        <v>238.88530452000001</v>
      </c>
      <c r="C185" s="36">
        <f>SUMIFS(СВЦЭМ!$E$39:$E$782,СВЦЭМ!$A$39:$A$782,$A185,СВЦЭМ!$B$39:$B$782,C$155)+'СЕТ СН'!$F$12</f>
        <v>247.71798430000001</v>
      </c>
      <c r="D185" s="36">
        <f>SUMIFS(СВЦЭМ!$E$39:$E$782,СВЦЭМ!$A$39:$A$782,$A185,СВЦЭМ!$B$39:$B$782,D$155)+'СЕТ СН'!$F$12</f>
        <v>255.67896207000001</v>
      </c>
      <c r="E185" s="36">
        <f>SUMIFS(СВЦЭМ!$E$39:$E$782,СВЦЭМ!$A$39:$A$782,$A185,СВЦЭМ!$B$39:$B$782,E$155)+'СЕТ СН'!$F$12</f>
        <v>254.78553418000001</v>
      </c>
      <c r="F185" s="36">
        <f>SUMIFS(СВЦЭМ!$E$39:$E$782,СВЦЭМ!$A$39:$A$782,$A185,СВЦЭМ!$B$39:$B$782,F$155)+'СЕТ СН'!$F$12</f>
        <v>254.68095364000001</v>
      </c>
      <c r="G185" s="36">
        <f>SUMIFS(СВЦЭМ!$E$39:$E$782,СВЦЭМ!$A$39:$A$782,$A185,СВЦЭМ!$B$39:$B$782,G$155)+'СЕТ СН'!$F$12</f>
        <v>247.13124261999999</v>
      </c>
      <c r="H185" s="36">
        <f>SUMIFS(СВЦЭМ!$E$39:$E$782,СВЦЭМ!$A$39:$A$782,$A185,СВЦЭМ!$B$39:$B$782,H$155)+'СЕТ СН'!$F$12</f>
        <v>234.92849687</v>
      </c>
      <c r="I185" s="36">
        <f>SUMIFS(СВЦЭМ!$E$39:$E$782,СВЦЭМ!$A$39:$A$782,$A185,СВЦЭМ!$B$39:$B$782,I$155)+'СЕТ СН'!$F$12</f>
        <v>228.43233878999999</v>
      </c>
      <c r="J185" s="36">
        <f>SUMIFS(СВЦЭМ!$E$39:$E$782,СВЦЭМ!$A$39:$A$782,$A185,СВЦЭМ!$B$39:$B$782,J$155)+'СЕТ СН'!$F$12</f>
        <v>221.18299349</v>
      </c>
      <c r="K185" s="36">
        <f>SUMIFS(СВЦЭМ!$E$39:$E$782,СВЦЭМ!$A$39:$A$782,$A185,СВЦЭМ!$B$39:$B$782,K$155)+'СЕТ СН'!$F$12</f>
        <v>227.31017023999999</v>
      </c>
      <c r="L185" s="36">
        <f>SUMIFS(СВЦЭМ!$E$39:$E$782,СВЦЭМ!$A$39:$A$782,$A185,СВЦЭМ!$B$39:$B$782,L$155)+'СЕТ СН'!$F$12</f>
        <v>225.21500372</v>
      </c>
      <c r="M185" s="36">
        <f>SUMIFS(СВЦЭМ!$E$39:$E$782,СВЦЭМ!$A$39:$A$782,$A185,СВЦЭМ!$B$39:$B$782,M$155)+'СЕТ СН'!$F$12</f>
        <v>226.57427942999999</v>
      </c>
      <c r="N185" s="36">
        <f>SUMIFS(СВЦЭМ!$E$39:$E$782,СВЦЭМ!$A$39:$A$782,$A185,СВЦЭМ!$B$39:$B$782,N$155)+'СЕТ СН'!$F$12</f>
        <v>231.34355540000001</v>
      </c>
      <c r="O185" s="36">
        <f>SUMIFS(СВЦЭМ!$E$39:$E$782,СВЦЭМ!$A$39:$A$782,$A185,СВЦЭМ!$B$39:$B$782,O$155)+'СЕТ СН'!$F$12</f>
        <v>225.43900887000001</v>
      </c>
      <c r="P185" s="36">
        <f>SUMIFS(СВЦЭМ!$E$39:$E$782,СВЦЭМ!$A$39:$A$782,$A185,СВЦЭМ!$B$39:$B$782,P$155)+'СЕТ СН'!$F$12</f>
        <v>226.49092485</v>
      </c>
      <c r="Q185" s="36">
        <f>SUMIFS(СВЦЭМ!$E$39:$E$782,СВЦЭМ!$A$39:$A$782,$A185,СВЦЭМ!$B$39:$B$782,Q$155)+'СЕТ СН'!$F$12</f>
        <v>227.14187992999999</v>
      </c>
      <c r="R185" s="36">
        <f>SUMIFS(СВЦЭМ!$E$39:$E$782,СВЦЭМ!$A$39:$A$782,$A185,СВЦЭМ!$B$39:$B$782,R$155)+'СЕТ СН'!$F$12</f>
        <v>229.54879231000001</v>
      </c>
      <c r="S185" s="36">
        <f>SUMIFS(СВЦЭМ!$E$39:$E$782,СВЦЭМ!$A$39:$A$782,$A185,СВЦЭМ!$B$39:$B$782,S$155)+'СЕТ СН'!$F$12</f>
        <v>223.37010794</v>
      </c>
      <c r="T185" s="36">
        <f>SUMIFS(СВЦЭМ!$E$39:$E$782,СВЦЭМ!$A$39:$A$782,$A185,СВЦЭМ!$B$39:$B$782,T$155)+'СЕТ СН'!$F$12</f>
        <v>219.71804793999999</v>
      </c>
      <c r="U185" s="36">
        <f>SUMIFS(СВЦЭМ!$E$39:$E$782,СВЦЭМ!$A$39:$A$782,$A185,СВЦЭМ!$B$39:$B$782,U$155)+'СЕТ СН'!$F$12</f>
        <v>211.04002835</v>
      </c>
      <c r="V185" s="36">
        <f>SUMIFS(СВЦЭМ!$E$39:$E$782,СВЦЭМ!$A$39:$A$782,$A185,СВЦЭМ!$B$39:$B$782,V$155)+'СЕТ СН'!$F$12</f>
        <v>207.23561586</v>
      </c>
      <c r="W185" s="36">
        <f>SUMIFS(СВЦЭМ!$E$39:$E$782,СВЦЭМ!$A$39:$A$782,$A185,СВЦЭМ!$B$39:$B$782,W$155)+'СЕТ СН'!$F$12</f>
        <v>211.46155209</v>
      </c>
      <c r="X185" s="36">
        <f>SUMIFS(СВЦЭМ!$E$39:$E$782,СВЦЭМ!$A$39:$A$782,$A185,СВЦЭМ!$B$39:$B$782,X$155)+'СЕТ СН'!$F$12</f>
        <v>221.71484533</v>
      </c>
      <c r="Y185" s="36">
        <f>SUMIFS(СВЦЭМ!$E$39:$E$782,СВЦЭМ!$A$39:$A$782,$A185,СВЦЭМ!$B$39:$B$782,Y$155)+'СЕТ СН'!$F$12</f>
        <v>227.93866874</v>
      </c>
    </row>
    <row r="186" spans="1:27" ht="15.75" x14ac:dyDescent="0.2">
      <c r="A186" s="35">
        <f t="shared" si="4"/>
        <v>45077</v>
      </c>
      <c r="B186" s="36">
        <f>SUMIFS(СВЦЭМ!$E$39:$E$782,СВЦЭМ!$A$39:$A$782,$A186,СВЦЭМ!$B$39:$B$782,B$155)+'СЕТ СН'!$F$12</f>
        <v>246.56061385000001</v>
      </c>
      <c r="C186" s="36">
        <f>SUMIFS(СВЦЭМ!$E$39:$E$782,СВЦЭМ!$A$39:$A$782,$A186,СВЦЭМ!$B$39:$B$782,C$155)+'СЕТ СН'!$F$12</f>
        <v>255.41988049</v>
      </c>
      <c r="D186" s="36">
        <f>SUMIFS(СВЦЭМ!$E$39:$E$782,СВЦЭМ!$A$39:$A$782,$A186,СВЦЭМ!$B$39:$B$782,D$155)+'СЕТ СН'!$F$12</f>
        <v>257.35338335</v>
      </c>
      <c r="E186" s="36">
        <f>SUMIFS(СВЦЭМ!$E$39:$E$782,СВЦЭМ!$A$39:$A$782,$A186,СВЦЭМ!$B$39:$B$782,E$155)+'СЕТ СН'!$F$12</f>
        <v>253.06798749000001</v>
      </c>
      <c r="F186" s="36">
        <f>SUMIFS(СВЦЭМ!$E$39:$E$782,СВЦЭМ!$A$39:$A$782,$A186,СВЦЭМ!$B$39:$B$782,F$155)+'СЕТ СН'!$F$12</f>
        <v>254.97540968000001</v>
      </c>
      <c r="G186" s="36">
        <f>SUMIFS(СВЦЭМ!$E$39:$E$782,СВЦЭМ!$A$39:$A$782,$A186,СВЦЭМ!$B$39:$B$782,G$155)+'СЕТ СН'!$F$12</f>
        <v>254.48771106999999</v>
      </c>
      <c r="H186" s="36">
        <f>SUMIFS(СВЦЭМ!$E$39:$E$782,СВЦЭМ!$A$39:$A$782,$A186,СВЦЭМ!$B$39:$B$782,H$155)+'СЕТ СН'!$F$12</f>
        <v>232.30749230000001</v>
      </c>
      <c r="I186" s="36">
        <f>SUMIFS(СВЦЭМ!$E$39:$E$782,СВЦЭМ!$A$39:$A$782,$A186,СВЦЭМ!$B$39:$B$782,I$155)+'СЕТ СН'!$F$12</f>
        <v>228.28652417999999</v>
      </c>
      <c r="J186" s="36">
        <f>SUMIFS(СВЦЭМ!$E$39:$E$782,СВЦЭМ!$A$39:$A$782,$A186,СВЦЭМ!$B$39:$B$782,J$155)+'СЕТ СН'!$F$12</f>
        <v>219.51767326999999</v>
      </c>
      <c r="K186" s="36">
        <f>SUMIFS(СВЦЭМ!$E$39:$E$782,СВЦЭМ!$A$39:$A$782,$A186,СВЦЭМ!$B$39:$B$782,K$155)+'СЕТ СН'!$F$12</f>
        <v>220.16770332999999</v>
      </c>
      <c r="L186" s="36">
        <f>SUMIFS(СВЦЭМ!$E$39:$E$782,СВЦЭМ!$A$39:$A$782,$A186,СВЦЭМ!$B$39:$B$782,L$155)+'СЕТ СН'!$F$12</f>
        <v>218.21287595000001</v>
      </c>
      <c r="M186" s="36">
        <f>SUMIFS(СВЦЭМ!$E$39:$E$782,СВЦЭМ!$A$39:$A$782,$A186,СВЦЭМ!$B$39:$B$782,M$155)+'СЕТ СН'!$F$12</f>
        <v>221.49180591999999</v>
      </c>
      <c r="N186" s="36">
        <f>SUMIFS(СВЦЭМ!$E$39:$E$782,СВЦЭМ!$A$39:$A$782,$A186,СВЦЭМ!$B$39:$B$782,N$155)+'СЕТ СН'!$F$12</f>
        <v>225.11696413999999</v>
      </c>
      <c r="O186" s="36">
        <f>SUMIFS(СВЦЭМ!$E$39:$E$782,СВЦЭМ!$A$39:$A$782,$A186,СВЦЭМ!$B$39:$B$782,O$155)+'СЕТ СН'!$F$12</f>
        <v>219.93307741999999</v>
      </c>
      <c r="P186" s="36">
        <f>SUMIFS(СВЦЭМ!$E$39:$E$782,СВЦЭМ!$A$39:$A$782,$A186,СВЦЭМ!$B$39:$B$782,P$155)+'СЕТ СН'!$F$12</f>
        <v>224.41554748999999</v>
      </c>
      <c r="Q186" s="36">
        <f>SUMIFS(СВЦЭМ!$E$39:$E$782,СВЦЭМ!$A$39:$A$782,$A186,СВЦЭМ!$B$39:$B$782,Q$155)+'СЕТ СН'!$F$12</f>
        <v>223.46432654</v>
      </c>
      <c r="R186" s="36">
        <f>SUMIFS(СВЦЭМ!$E$39:$E$782,СВЦЭМ!$A$39:$A$782,$A186,СВЦЭМ!$B$39:$B$782,R$155)+'СЕТ СН'!$F$12</f>
        <v>223.27029017999999</v>
      </c>
      <c r="S186" s="36">
        <f>SUMIFS(СВЦЭМ!$E$39:$E$782,СВЦЭМ!$A$39:$A$782,$A186,СВЦЭМ!$B$39:$B$782,S$155)+'СЕТ СН'!$F$12</f>
        <v>221.96967090000001</v>
      </c>
      <c r="T186" s="36">
        <f>SUMIFS(СВЦЭМ!$E$39:$E$782,СВЦЭМ!$A$39:$A$782,$A186,СВЦЭМ!$B$39:$B$782,T$155)+'СЕТ СН'!$F$12</f>
        <v>215.79573285000001</v>
      </c>
      <c r="U186" s="36">
        <f>SUMIFS(СВЦЭМ!$E$39:$E$782,СВЦЭМ!$A$39:$A$782,$A186,СВЦЭМ!$B$39:$B$782,U$155)+'СЕТ СН'!$F$12</f>
        <v>206.79610084999999</v>
      </c>
      <c r="V186" s="36">
        <f>SUMIFS(СВЦЭМ!$E$39:$E$782,СВЦЭМ!$A$39:$A$782,$A186,СВЦЭМ!$B$39:$B$782,V$155)+'СЕТ СН'!$F$12</f>
        <v>203.00354127</v>
      </c>
      <c r="W186" s="36">
        <f>SUMIFS(СВЦЭМ!$E$39:$E$782,СВЦЭМ!$A$39:$A$782,$A186,СВЦЭМ!$B$39:$B$782,W$155)+'СЕТ СН'!$F$12</f>
        <v>203.43295420000001</v>
      </c>
      <c r="X186" s="36">
        <f>SUMIFS(СВЦЭМ!$E$39:$E$782,СВЦЭМ!$A$39:$A$782,$A186,СВЦЭМ!$B$39:$B$782,X$155)+'СЕТ СН'!$F$12</f>
        <v>210.91545861</v>
      </c>
      <c r="Y186" s="36">
        <f>SUMIFS(СВЦЭМ!$E$39:$E$782,СВЦЭМ!$A$39:$A$782,$A186,СВЦЭМ!$B$39:$B$782,Y$155)+'СЕТ СН'!$F$12</f>
        <v>219.57454783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01.05.2023</v>
      </c>
      <c r="B191" s="36">
        <f>SUMIFS(СВЦЭМ!$F$39:$F$782,СВЦЭМ!$A$39:$A$782,$A191,СВЦЭМ!$B$39:$B$782,B$190)+'СЕТ СН'!$F$12</f>
        <v>250.65584059</v>
      </c>
      <c r="C191" s="36">
        <f>SUMIFS(СВЦЭМ!$F$39:$F$782,СВЦЭМ!$A$39:$A$782,$A191,СВЦЭМ!$B$39:$B$782,C$190)+'СЕТ СН'!$F$12</f>
        <v>265.42808441</v>
      </c>
      <c r="D191" s="36">
        <f>SUMIFS(СВЦЭМ!$F$39:$F$782,СВЦЭМ!$A$39:$A$782,$A191,СВЦЭМ!$B$39:$B$782,D$190)+'СЕТ СН'!$F$12</f>
        <v>273.86453800999999</v>
      </c>
      <c r="E191" s="36">
        <f>SUMIFS(СВЦЭМ!$F$39:$F$782,СВЦЭМ!$A$39:$A$782,$A191,СВЦЭМ!$B$39:$B$782,E$190)+'СЕТ СН'!$F$12</f>
        <v>278.69507869</v>
      </c>
      <c r="F191" s="36">
        <f>SUMIFS(СВЦЭМ!$F$39:$F$782,СВЦЭМ!$A$39:$A$782,$A191,СВЦЭМ!$B$39:$B$782,F$190)+'СЕТ СН'!$F$12</f>
        <v>279.30932243000001</v>
      </c>
      <c r="G191" s="36">
        <f>SUMIFS(СВЦЭМ!$F$39:$F$782,СВЦЭМ!$A$39:$A$782,$A191,СВЦЭМ!$B$39:$B$782,G$190)+'СЕТ СН'!$F$12</f>
        <v>277.78179093</v>
      </c>
      <c r="H191" s="36">
        <f>SUMIFS(СВЦЭМ!$F$39:$F$782,СВЦЭМ!$A$39:$A$782,$A191,СВЦЭМ!$B$39:$B$782,H$190)+'СЕТ СН'!$F$12</f>
        <v>277.96341295000002</v>
      </c>
      <c r="I191" s="36">
        <f>SUMIFS(СВЦЭМ!$F$39:$F$782,СВЦЭМ!$A$39:$A$782,$A191,СВЦЭМ!$B$39:$B$782,I$190)+'СЕТ СН'!$F$12</f>
        <v>270.45776798999998</v>
      </c>
      <c r="J191" s="36">
        <f>SUMIFS(СВЦЭМ!$F$39:$F$782,СВЦЭМ!$A$39:$A$782,$A191,СВЦЭМ!$B$39:$B$782,J$190)+'СЕТ СН'!$F$12</f>
        <v>263.06789627000001</v>
      </c>
      <c r="K191" s="36">
        <f>SUMIFS(СВЦЭМ!$F$39:$F$782,СВЦЭМ!$A$39:$A$782,$A191,СВЦЭМ!$B$39:$B$782,K$190)+'СЕТ СН'!$F$12</f>
        <v>256.00113499999998</v>
      </c>
      <c r="L191" s="36">
        <f>SUMIFS(СВЦЭМ!$F$39:$F$782,СВЦЭМ!$A$39:$A$782,$A191,СВЦЭМ!$B$39:$B$782,L$190)+'СЕТ СН'!$F$12</f>
        <v>251.04148497</v>
      </c>
      <c r="M191" s="36">
        <f>SUMIFS(СВЦЭМ!$F$39:$F$782,СВЦЭМ!$A$39:$A$782,$A191,СВЦЭМ!$B$39:$B$782,M$190)+'СЕТ СН'!$F$12</f>
        <v>251.85045822999999</v>
      </c>
      <c r="N191" s="36">
        <f>SUMIFS(СВЦЭМ!$F$39:$F$782,СВЦЭМ!$A$39:$A$782,$A191,СВЦЭМ!$B$39:$B$782,N$190)+'СЕТ СН'!$F$12</f>
        <v>256.70631707000001</v>
      </c>
      <c r="O191" s="36">
        <f>SUMIFS(СВЦЭМ!$F$39:$F$782,СВЦЭМ!$A$39:$A$782,$A191,СВЦЭМ!$B$39:$B$782,O$190)+'СЕТ СН'!$F$12</f>
        <v>258.32069475999998</v>
      </c>
      <c r="P191" s="36">
        <f>SUMIFS(СВЦЭМ!$F$39:$F$782,СВЦЭМ!$A$39:$A$782,$A191,СВЦЭМ!$B$39:$B$782,P$190)+'СЕТ СН'!$F$12</f>
        <v>258.03593078</v>
      </c>
      <c r="Q191" s="36">
        <f>SUMIFS(СВЦЭМ!$F$39:$F$782,СВЦЭМ!$A$39:$A$782,$A191,СВЦЭМ!$B$39:$B$782,Q$190)+'СЕТ СН'!$F$12</f>
        <v>259.09518666000002</v>
      </c>
      <c r="R191" s="36">
        <f>SUMIFS(СВЦЭМ!$F$39:$F$782,СВЦЭМ!$A$39:$A$782,$A191,СВЦЭМ!$B$39:$B$782,R$190)+'СЕТ СН'!$F$12</f>
        <v>258.62656455000001</v>
      </c>
      <c r="S191" s="36">
        <f>SUMIFS(СВЦЭМ!$F$39:$F$782,СВЦЭМ!$A$39:$A$782,$A191,СВЦЭМ!$B$39:$B$782,S$190)+'СЕТ СН'!$F$12</f>
        <v>250.45689454999999</v>
      </c>
      <c r="T191" s="36">
        <f>SUMIFS(СВЦЭМ!$F$39:$F$782,СВЦЭМ!$A$39:$A$782,$A191,СВЦЭМ!$B$39:$B$782,T$190)+'СЕТ СН'!$F$12</f>
        <v>246.07873612</v>
      </c>
      <c r="U191" s="36">
        <f>SUMIFS(СВЦЭМ!$F$39:$F$782,СВЦЭМ!$A$39:$A$782,$A191,СВЦЭМ!$B$39:$B$782,U$190)+'СЕТ СН'!$F$12</f>
        <v>242.28548874000001</v>
      </c>
      <c r="V191" s="36">
        <f>SUMIFS(СВЦЭМ!$F$39:$F$782,СВЦЭМ!$A$39:$A$782,$A191,СВЦЭМ!$B$39:$B$782,V$190)+'СЕТ СН'!$F$12</f>
        <v>234.71768732000001</v>
      </c>
      <c r="W191" s="36">
        <f>SUMIFS(СВЦЭМ!$F$39:$F$782,СВЦЭМ!$A$39:$A$782,$A191,СВЦЭМ!$B$39:$B$782,W$190)+'СЕТ СН'!$F$12</f>
        <v>231.63783319000001</v>
      </c>
      <c r="X191" s="36">
        <f>SUMIFS(СВЦЭМ!$F$39:$F$782,СВЦЭМ!$A$39:$A$782,$A191,СВЦЭМ!$B$39:$B$782,X$190)+'СЕТ СН'!$F$12</f>
        <v>237.21331366999999</v>
      </c>
      <c r="Y191" s="36">
        <f>SUMIFS(СВЦЭМ!$F$39:$F$782,СВЦЭМ!$A$39:$A$782,$A191,СВЦЭМ!$B$39:$B$782,Y$190)+'СЕТ СН'!$F$12</f>
        <v>244.78806578999999</v>
      </c>
      <c r="AA191" s="45"/>
    </row>
    <row r="192" spans="1:27" ht="15.75" x14ac:dyDescent="0.2">
      <c r="A192" s="35">
        <f>A191+1</f>
        <v>45048</v>
      </c>
      <c r="B192" s="36">
        <f>SUMIFS(СВЦЭМ!$F$39:$F$782,СВЦЭМ!$A$39:$A$782,$A192,СВЦЭМ!$B$39:$B$782,B$190)+'СЕТ СН'!$F$12</f>
        <v>256.80520919000003</v>
      </c>
      <c r="C192" s="36">
        <f>SUMIFS(СВЦЭМ!$F$39:$F$782,СВЦЭМ!$A$39:$A$782,$A192,СВЦЭМ!$B$39:$B$782,C$190)+'СЕТ СН'!$F$12</f>
        <v>266.10336415</v>
      </c>
      <c r="D192" s="36">
        <f>SUMIFS(СВЦЭМ!$F$39:$F$782,СВЦЭМ!$A$39:$A$782,$A192,СВЦЭМ!$B$39:$B$782,D$190)+'СЕТ СН'!$F$12</f>
        <v>274.22696741999999</v>
      </c>
      <c r="E192" s="36">
        <f>SUMIFS(СВЦЭМ!$F$39:$F$782,СВЦЭМ!$A$39:$A$782,$A192,СВЦЭМ!$B$39:$B$782,E$190)+'СЕТ СН'!$F$12</f>
        <v>275.10011744000002</v>
      </c>
      <c r="F192" s="36">
        <f>SUMIFS(СВЦЭМ!$F$39:$F$782,СВЦЭМ!$A$39:$A$782,$A192,СВЦЭМ!$B$39:$B$782,F$190)+'СЕТ СН'!$F$12</f>
        <v>276.30571443000002</v>
      </c>
      <c r="G192" s="36">
        <f>SUMIFS(СВЦЭМ!$F$39:$F$782,СВЦЭМ!$A$39:$A$782,$A192,СВЦЭМ!$B$39:$B$782,G$190)+'СЕТ СН'!$F$12</f>
        <v>275.74189527999999</v>
      </c>
      <c r="H192" s="36">
        <f>SUMIFS(СВЦЭМ!$F$39:$F$782,СВЦЭМ!$A$39:$A$782,$A192,СВЦЭМ!$B$39:$B$782,H$190)+'СЕТ СН'!$F$12</f>
        <v>280.83641678999999</v>
      </c>
      <c r="I192" s="36">
        <f>SUMIFS(СВЦЭМ!$F$39:$F$782,СВЦЭМ!$A$39:$A$782,$A192,СВЦЭМ!$B$39:$B$782,I$190)+'СЕТ СН'!$F$12</f>
        <v>255.60801678999999</v>
      </c>
      <c r="J192" s="36">
        <f>SUMIFS(СВЦЭМ!$F$39:$F$782,СВЦЭМ!$A$39:$A$782,$A192,СВЦЭМ!$B$39:$B$782,J$190)+'СЕТ СН'!$F$12</f>
        <v>251.73342761999999</v>
      </c>
      <c r="K192" s="36">
        <f>SUMIFS(СВЦЭМ!$F$39:$F$782,СВЦЭМ!$A$39:$A$782,$A192,СВЦЭМ!$B$39:$B$782,K$190)+'СЕТ СН'!$F$12</f>
        <v>249.40058719999999</v>
      </c>
      <c r="L192" s="36">
        <f>SUMIFS(СВЦЭМ!$F$39:$F$782,СВЦЭМ!$A$39:$A$782,$A192,СВЦЭМ!$B$39:$B$782,L$190)+'СЕТ СН'!$F$12</f>
        <v>249.31293403000001</v>
      </c>
      <c r="M192" s="36">
        <f>SUMIFS(СВЦЭМ!$F$39:$F$782,СВЦЭМ!$A$39:$A$782,$A192,СВЦЭМ!$B$39:$B$782,M$190)+'СЕТ СН'!$F$12</f>
        <v>250.56843609000001</v>
      </c>
      <c r="N192" s="36">
        <f>SUMIFS(СВЦЭМ!$F$39:$F$782,СВЦЭМ!$A$39:$A$782,$A192,СВЦЭМ!$B$39:$B$782,N$190)+'СЕТ СН'!$F$12</f>
        <v>253.68014704999999</v>
      </c>
      <c r="O192" s="36">
        <f>SUMIFS(СВЦЭМ!$F$39:$F$782,СВЦЭМ!$A$39:$A$782,$A192,СВЦЭМ!$B$39:$B$782,O$190)+'СЕТ СН'!$F$12</f>
        <v>256.24744478000002</v>
      </c>
      <c r="P192" s="36">
        <f>SUMIFS(СВЦЭМ!$F$39:$F$782,СВЦЭМ!$A$39:$A$782,$A192,СВЦЭМ!$B$39:$B$782,P$190)+'СЕТ СН'!$F$12</f>
        <v>249.30555532</v>
      </c>
      <c r="Q192" s="36">
        <f>SUMIFS(СВЦЭМ!$F$39:$F$782,СВЦЭМ!$A$39:$A$782,$A192,СВЦЭМ!$B$39:$B$782,Q$190)+'СЕТ СН'!$F$12</f>
        <v>242.50921238000001</v>
      </c>
      <c r="R192" s="36">
        <f>SUMIFS(СВЦЭМ!$F$39:$F$782,СВЦЭМ!$A$39:$A$782,$A192,СВЦЭМ!$B$39:$B$782,R$190)+'СЕТ СН'!$F$12</f>
        <v>242.84201408999999</v>
      </c>
      <c r="S192" s="36">
        <f>SUMIFS(СВЦЭМ!$F$39:$F$782,СВЦЭМ!$A$39:$A$782,$A192,СВЦЭМ!$B$39:$B$782,S$190)+'СЕТ СН'!$F$12</f>
        <v>237.65290106</v>
      </c>
      <c r="T192" s="36">
        <f>SUMIFS(СВЦЭМ!$F$39:$F$782,СВЦЭМ!$A$39:$A$782,$A192,СВЦЭМ!$B$39:$B$782,T$190)+'СЕТ СН'!$F$12</f>
        <v>232.19869937999999</v>
      </c>
      <c r="U192" s="36">
        <f>SUMIFS(СВЦЭМ!$F$39:$F$782,СВЦЭМ!$A$39:$A$782,$A192,СВЦЭМ!$B$39:$B$782,U$190)+'СЕТ СН'!$F$12</f>
        <v>228.52835578</v>
      </c>
      <c r="V192" s="36">
        <f>SUMIFS(СВЦЭМ!$F$39:$F$782,СВЦЭМ!$A$39:$A$782,$A192,СВЦЭМ!$B$39:$B$782,V$190)+'СЕТ СН'!$F$12</f>
        <v>227.34366840999999</v>
      </c>
      <c r="W192" s="36">
        <f>SUMIFS(СВЦЭМ!$F$39:$F$782,СВЦЭМ!$A$39:$A$782,$A192,СВЦЭМ!$B$39:$B$782,W$190)+'СЕТ СН'!$F$12</f>
        <v>223.49831768999999</v>
      </c>
      <c r="X192" s="36">
        <f>SUMIFS(СВЦЭМ!$F$39:$F$782,СВЦЭМ!$A$39:$A$782,$A192,СВЦЭМ!$B$39:$B$782,X$190)+'СЕТ СН'!$F$12</f>
        <v>230.14422923000001</v>
      </c>
      <c r="Y192" s="36">
        <f>SUMIFS(СВЦЭМ!$F$39:$F$782,СВЦЭМ!$A$39:$A$782,$A192,СВЦЭМ!$B$39:$B$782,Y$190)+'СЕТ СН'!$F$12</f>
        <v>234.78412412</v>
      </c>
    </row>
    <row r="193" spans="1:25" ht="15.75" x14ac:dyDescent="0.2">
      <c r="A193" s="35">
        <f t="shared" ref="A193:A221" si="5">A192+1</f>
        <v>45049</v>
      </c>
      <c r="B193" s="36">
        <f>SUMIFS(СВЦЭМ!$F$39:$F$782,СВЦЭМ!$A$39:$A$782,$A193,СВЦЭМ!$B$39:$B$782,B$190)+'СЕТ СН'!$F$12</f>
        <v>254.91930772000001</v>
      </c>
      <c r="C193" s="36">
        <f>SUMIFS(СВЦЭМ!$F$39:$F$782,СВЦЭМ!$A$39:$A$782,$A193,СВЦЭМ!$B$39:$B$782,C$190)+'СЕТ СН'!$F$12</f>
        <v>264.14892163000002</v>
      </c>
      <c r="D193" s="36">
        <f>SUMIFS(СВЦЭМ!$F$39:$F$782,СВЦЭМ!$A$39:$A$782,$A193,СВЦЭМ!$B$39:$B$782,D$190)+'СЕТ СН'!$F$12</f>
        <v>274.55836255999998</v>
      </c>
      <c r="E193" s="36">
        <f>SUMIFS(СВЦЭМ!$F$39:$F$782,СВЦЭМ!$A$39:$A$782,$A193,СВЦЭМ!$B$39:$B$782,E$190)+'СЕТ СН'!$F$12</f>
        <v>275.21502491000001</v>
      </c>
      <c r="F193" s="36">
        <f>SUMIFS(СВЦЭМ!$F$39:$F$782,СВЦЭМ!$A$39:$A$782,$A193,СВЦЭМ!$B$39:$B$782,F$190)+'СЕТ СН'!$F$12</f>
        <v>277.21966627</v>
      </c>
      <c r="G193" s="36">
        <f>SUMIFS(СВЦЭМ!$F$39:$F$782,СВЦЭМ!$A$39:$A$782,$A193,СВЦЭМ!$B$39:$B$782,G$190)+'СЕТ СН'!$F$12</f>
        <v>271.46815121999998</v>
      </c>
      <c r="H193" s="36">
        <f>SUMIFS(СВЦЭМ!$F$39:$F$782,СВЦЭМ!$A$39:$A$782,$A193,СВЦЭМ!$B$39:$B$782,H$190)+'СЕТ СН'!$F$12</f>
        <v>263.58474230000002</v>
      </c>
      <c r="I193" s="36">
        <f>SUMIFS(СВЦЭМ!$F$39:$F$782,СВЦЭМ!$A$39:$A$782,$A193,СВЦЭМ!$B$39:$B$782,I$190)+'СЕТ СН'!$F$12</f>
        <v>251.88647398000001</v>
      </c>
      <c r="J193" s="36">
        <f>SUMIFS(СВЦЭМ!$F$39:$F$782,СВЦЭМ!$A$39:$A$782,$A193,СВЦЭМ!$B$39:$B$782,J$190)+'СЕТ СН'!$F$12</f>
        <v>245.89786233000001</v>
      </c>
      <c r="K193" s="36">
        <f>SUMIFS(СВЦЭМ!$F$39:$F$782,СВЦЭМ!$A$39:$A$782,$A193,СВЦЭМ!$B$39:$B$782,K$190)+'СЕТ СН'!$F$12</f>
        <v>240.12406906999999</v>
      </c>
      <c r="L193" s="36">
        <f>SUMIFS(СВЦЭМ!$F$39:$F$782,СВЦЭМ!$A$39:$A$782,$A193,СВЦЭМ!$B$39:$B$782,L$190)+'СЕТ СН'!$F$12</f>
        <v>238.68304119000001</v>
      </c>
      <c r="M193" s="36">
        <f>SUMIFS(СВЦЭМ!$F$39:$F$782,СВЦЭМ!$A$39:$A$782,$A193,СВЦЭМ!$B$39:$B$782,M$190)+'СЕТ СН'!$F$12</f>
        <v>242.57177107000001</v>
      </c>
      <c r="N193" s="36">
        <f>SUMIFS(СВЦЭМ!$F$39:$F$782,СВЦЭМ!$A$39:$A$782,$A193,СВЦЭМ!$B$39:$B$782,N$190)+'СЕТ СН'!$F$12</f>
        <v>249.06723675999999</v>
      </c>
      <c r="O193" s="36">
        <f>SUMIFS(СВЦЭМ!$F$39:$F$782,СВЦЭМ!$A$39:$A$782,$A193,СВЦЭМ!$B$39:$B$782,O$190)+'СЕТ СН'!$F$12</f>
        <v>250.62386834</v>
      </c>
      <c r="P193" s="36">
        <f>SUMIFS(СВЦЭМ!$F$39:$F$782,СВЦЭМ!$A$39:$A$782,$A193,СВЦЭМ!$B$39:$B$782,P$190)+'СЕТ СН'!$F$12</f>
        <v>252.33885129000001</v>
      </c>
      <c r="Q193" s="36">
        <f>SUMIFS(СВЦЭМ!$F$39:$F$782,СВЦЭМ!$A$39:$A$782,$A193,СВЦЭМ!$B$39:$B$782,Q$190)+'СЕТ СН'!$F$12</f>
        <v>254.43032292999999</v>
      </c>
      <c r="R193" s="36">
        <f>SUMIFS(СВЦЭМ!$F$39:$F$782,СВЦЭМ!$A$39:$A$782,$A193,СВЦЭМ!$B$39:$B$782,R$190)+'СЕТ СН'!$F$12</f>
        <v>253.47007818</v>
      </c>
      <c r="S193" s="36">
        <f>SUMIFS(СВЦЭМ!$F$39:$F$782,СВЦЭМ!$A$39:$A$782,$A193,СВЦЭМ!$B$39:$B$782,S$190)+'СЕТ СН'!$F$12</f>
        <v>247.20680551999999</v>
      </c>
      <c r="T193" s="36">
        <f>SUMIFS(СВЦЭМ!$F$39:$F$782,СВЦЭМ!$A$39:$A$782,$A193,СВЦЭМ!$B$39:$B$782,T$190)+'СЕТ СН'!$F$12</f>
        <v>241.67162597999999</v>
      </c>
      <c r="U193" s="36">
        <f>SUMIFS(СВЦЭМ!$F$39:$F$782,СВЦЭМ!$A$39:$A$782,$A193,СВЦЭМ!$B$39:$B$782,U$190)+'СЕТ СН'!$F$12</f>
        <v>239.05429638000001</v>
      </c>
      <c r="V193" s="36">
        <f>SUMIFS(СВЦЭМ!$F$39:$F$782,СВЦЭМ!$A$39:$A$782,$A193,СВЦЭМ!$B$39:$B$782,V$190)+'СЕТ СН'!$F$12</f>
        <v>234.37090548</v>
      </c>
      <c r="W193" s="36">
        <f>SUMIFS(СВЦЭМ!$F$39:$F$782,СВЦЭМ!$A$39:$A$782,$A193,СВЦЭМ!$B$39:$B$782,W$190)+'СЕТ СН'!$F$12</f>
        <v>232.13278894999999</v>
      </c>
      <c r="X193" s="36">
        <f>SUMIFS(СВЦЭМ!$F$39:$F$782,СВЦЭМ!$A$39:$A$782,$A193,СВЦЭМ!$B$39:$B$782,X$190)+'СЕТ СН'!$F$12</f>
        <v>239.35275639</v>
      </c>
      <c r="Y193" s="36">
        <f>SUMIFS(СВЦЭМ!$F$39:$F$782,СВЦЭМ!$A$39:$A$782,$A193,СВЦЭМ!$B$39:$B$782,Y$190)+'СЕТ СН'!$F$12</f>
        <v>247.57678702000001</v>
      </c>
    </row>
    <row r="194" spans="1:25" ht="15.75" x14ac:dyDescent="0.2">
      <c r="A194" s="35">
        <f t="shared" si="5"/>
        <v>45050</v>
      </c>
      <c r="B194" s="36">
        <f>SUMIFS(СВЦЭМ!$F$39:$F$782,СВЦЭМ!$A$39:$A$782,$A194,СВЦЭМ!$B$39:$B$782,B$190)+'СЕТ СН'!$F$12</f>
        <v>276.11752123999997</v>
      </c>
      <c r="C194" s="36">
        <f>SUMIFS(СВЦЭМ!$F$39:$F$782,СВЦЭМ!$A$39:$A$782,$A194,СВЦЭМ!$B$39:$B$782,C$190)+'СЕТ СН'!$F$12</f>
        <v>287.73835527</v>
      </c>
      <c r="D194" s="36">
        <f>SUMIFS(СВЦЭМ!$F$39:$F$782,СВЦЭМ!$A$39:$A$782,$A194,СВЦЭМ!$B$39:$B$782,D$190)+'СЕТ СН'!$F$12</f>
        <v>295.89288945999999</v>
      </c>
      <c r="E194" s="36">
        <f>SUMIFS(СВЦЭМ!$F$39:$F$782,СВЦЭМ!$A$39:$A$782,$A194,СВЦЭМ!$B$39:$B$782,E$190)+'СЕТ СН'!$F$12</f>
        <v>295.71973575999999</v>
      </c>
      <c r="F194" s="36">
        <f>SUMIFS(СВЦЭМ!$F$39:$F$782,СВЦЭМ!$A$39:$A$782,$A194,СВЦЭМ!$B$39:$B$782,F$190)+'СЕТ СН'!$F$12</f>
        <v>295.47001269999998</v>
      </c>
      <c r="G194" s="36">
        <f>SUMIFS(СВЦЭМ!$F$39:$F$782,СВЦЭМ!$A$39:$A$782,$A194,СВЦЭМ!$B$39:$B$782,G$190)+'СЕТ СН'!$F$12</f>
        <v>295.45756478999999</v>
      </c>
      <c r="H194" s="36">
        <f>SUMIFS(СВЦЭМ!$F$39:$F$782,СВЦЭМ!$A$39:$A$782,$A194,СВЦЭМ!$B$39:$B$782,H$190)+'СЕТ СН'!$F$12</f>
        <v>290.95465231999998</v>
      </c>
      <c r="I194" s="36">
        <f>SUMIFS(СВЦЭМ!$F$39:$F$782,СВЦЭМ!$A$39:$A$782,$A194,СВЦЭМ!$B$39:$B$782,I$190)+'СЕТ СН'!$F$12</f>
        <v>282.70957611</v>
      </c>
      <c r="J194" s="36">
        <f>SUMIFS(СВЦЭМ!$F$39:$F$782,СВЦЭМ!$A$39:$A$782,$A194,СВЦЭМ!$B$39:$B$782,J$190)+'СЕТ СН'!$F$12</f>
        <v>274.73302526999998</v>
      </c>
      <c r="K194" s="36">
        <f>SUMIFS(СВЦЭМ!$F$39:$F$782,СВЦЭМ!$A$39:$A$782,$A194,СВЦЭМ!$B$39:$B$782,K$190)+'СЕТ СН'!$F$12</f>
        <v>272.79756968999999</v>
      </c>
      <c r="L194" s="36">
        <f>SUMIFS(СВЦЭМ!$F$39:$F$782,СВЦЭМ!$A$39:$A$782,$A194,СВЦЭМ!$B$39:$B$782,L$190)+'СЕТ СН'!$F$12</f>
        <v>269.23871521000001</v>
      </c>
      <c r="M194" s="36">
        <f>SUMIFS(СВЦЭМ!$F$39:$F$782,СВЦЭМ!$A$39:$A$782,$A194,СВЦЭМ!$B$39:$B$782,M$190)+'СЕТ СН'!$F$12</f>
        <v>272.65097881000003</v>
      </c>
      <c r="N194" s="36">
        <f>SUMIFS(СВЦЭМ!$F$39:$F$782,СВЦЭМ!$A$39:$A$782,$A194,СВЦЭМ!$B$39:$B$782,N$190)+'СЕТ СН'!$F$12</f>
        <v>278.17690313000003</v>
      </c>
      <c r="O194" s="36">
        <f>SUMIFS(СВЦЭМ!$F$39:$F$782,СВЦЭМ!$A$39:$A$782,$A194,СВЦЭМ!$B$39:$B$782,O$190)+'СЕТ СН'!$F$12</f>
        <v>280.4170982</v>
      </c>
      <c r="P194" s="36">
        <f>SUMIFS(СВЦЭМ!$F$39:$F$782,СВЦЭМ!$A$39:$A$782,$A194,СВЦЭМ!$B$39:$B$782,P$190)+'СЕТ СН'!$F$12</f>
        <v>282.44065834999998</v>
      </c>
      <c r="Q194" s="36">
        <f>SUMIFS(СВЦЭМ!$F$39:$F$782,СВЦЭМ!$A$39:$A$782,$A194,СВЦЭМ!$B$39:$B$782,Q$190)+'СЕТ СН'!$F$12</f>
        <v>284.41260005999999</v>
      </c>
      <c r="R194" s="36">
        <f>SUMIFS(СВЦЭМ!$F$39:$F$782,СВЦЭМ!$A$39:$A$782,$A194,СВЦЭМ!$B$39:$B$782,R$190)+'СЕТ СН'!$F$12</f>
        <v>282.13097912000001</v>
      </c>
      <c r="S194" s="36">
        <f>SUMIFS(СВЦЭМ!$F$39:$F$782,СВЦЭМ!$A$39:$A$782,$A194,СВЦЭМ!$B$39:$B$782,S$190)+'СЕТ СН'!$F$12</f>
        <v>274.86423760999998</v>
      </c>
      <c r="T194" s="36">
        <f>SUMIFS(СВЦЭМ!$F$39:$F$782,СВЦЭМ!$A$39:$A$782,$A194,СВЦЭМ!$B$39:$B$782,T$190)+'СЕТ СН'!$F$12</f>
        <v>268.02469188999999</v>
      </c>
      <c r="U194" s="36">
        <f>SUMIFS(СВЦЭМ!$F$39:$F$782,СВЦЭМ!$A$39:$A$782,$A194,СВЦЭМ!$B$39:$B$782,U$190)+'СЕТ СН'!$F$12</f>
        <v>264.03419595999998</v>
      </c>
      <c r="V194" s="36">
        <f>SUMIFS(СВЦЭМ!$F$39:$F$782,СВЦЭМ!$A$39:$A$782,$A194,СВЦЭМ!$B$39:$B$782,V$190)+'СЕТ СН'!$F$12</f>
        <v>259.79050945</v>
      </c>
      <c r="W194" s="36">
        <f>SUMIFS(СВЦЭМ!$F$39:$F$782,СВЦЭМ!$A$39:$A$782,$A194,СВЦЭМ!$B$39:$B$782,W$190)+'СЕТ СН'!$F$12</f>
        <v>257.87446482000001</v>
      </c>
      <c r="X194" s="36">
        <f>SUMIFS(СВЦЭМ!$F$39:$F$782,СВЦЭМ!$A$39:$A$782,$A194,СВЦЭМ!$B$39:$B$782,X$190)+'СЕТ СН'!$F$12</f>
        <v>265.94400658000001</v>
      </c>
      <c r="Y194" s="36">
        <f>SUMIFS(СВЦЭМ!$F$39:$F$782,СВЦЭМ!$A$39:$A$782,$A194,СВЦЭМ!$B$39:$B$782,Y$190)+'СЕТ СН'!$F$12</f>
        <v>270.90589437</v>
      </c>
    </row>
    <row r="195" spans="1:25" ht="15.75" x14ac:dyDescent="0.2">
      <c r="A195" s="35">
        <f t="shared" si="5"/>
        <v>45051</v>
      </c>
      <c r="B195" s="36">
        <f>SUMIFS(СВЦЭМ!$F$39:$F$782,СВЦЭМ!$A$39:$A$782,$A195,СВЦЭМ!$B$39:$B$782,B$190)+'СЕТ СН'!$F$12</f>
        <v>274.12082322999998</v>
      </c>
      <c r="C195" s="36">
        <f>SUMIFS(СВЦЭМ!$F$39:$F$782,СВЦЭМ!$A$39:$A$782,$A195,СВЦЭМ!$B$39:$B$782,C$190)+'СЕТ СН'!$F$12</f>
        <v>277.62514347000001</v>
      </c>
      <c r="D195" s="36">
        <f>SUMIFS(СВЦЭМ!$F$39:$F$782,СВЦЭМ!$A$39:$A$782,$A195,СВЦЭМ!$B$39:$B$782,D$190)+'СЕТ СН'!$F$12</f>
        <v>289.03374753999998</v>
      </c>
      <c r="E195" s="36">
        <f>SUMIFS(СВЦЭМ!$F$39:$F$782,СВЦЭМ!$A$39:$A$782,$A195,СВЦЭМ!$B$39:$B$782,E$190)+'СЕТ СН'!$F$12</f>
        <v>288.42680073000002</v>
      </c>
      <c r="F195" s="36">
        <f>SUMIFS(СВЦЭМ!$F$39:$F$782,СВЦЭМ!$A$39:$A$782,$A195,СВЦЭМ!$B$39:$B$782,F$190)+'СЕТ СН'!$F$12</f>
        <v>289.06819808</v>
      </c>
      <c r="G195" s="36">
        <f>SUMIFS(СВЦЭМ!$F$39:$F$782,СВЦЭМ!$A$39:$A$782,$A195,СВЦЭМ!$B$39:$B$782,G$190)+'СЕТ СН'!$F$12</f>
        <v>286.59406508000001</v>
      </c>
      <c r="H195" s="36">
        <f>SUMIFS(СВЦЭМ!$F$39:$F$782,СВЦЭМ!$A$39:$A$782,$A195,СВЦЭМ!$B$39:$B$782,H$190)+'СЕТ СН'!$F$12</f>
        <v>278.43753464000002</v>
      </c>
      <c r="I195" s="36">
        <f>SUMIFS(СВЦЭМ!$F$39:$F$782,СВЦЭМ!$A$39:$A$782,$A195,СВЦЭМ!$B$39:$B$782,I$190)+'СЕТ СН'!$F$12</f>
        <v>262.74685497000002</v>
      </c>
      <c r="J195" s="36">
        <f>SUMIFS(СВЦЭМ!$F$39:$F$782,СВЦЭМ!$A$39:$A$782,$A195,СВЦЭМ!$B$39:$B$782,J$190)+'СЕТ СН'!$F$12</f>
        <v>264.50528745999998</v>
      </c>
      <c r="K195" s="36">
        <f>SUMIFS(СВЦЭМ!$F$39:$F$782,СВЦЭМ!$A$39:$A$782,$A195,СВЦЭМ!$B$39:$B$782,K$190)+'СЕТ СН'!$F$12</f>
        <v>260.06787764000001</v>
      </c>
      <c r="L195" s="36">
        <f>SUMIFS(СВЦЭМ!$F$39:$F$782,СВЦЭМ!$A$39:$A$782,$A195,СВЦЭМ!$B$39:$B$782,L$190)+'СЕТ СН'!$F$12</f>
        <v>257.04556020000001</v>
      </c>
      <c r="M195" s="36">
        <f>SUMIFS(СВЦЭМ!$F$39:$F$782,СВЦЭМ!$A$39:$A$782,$A195,СВЦЭМ!$B$39:$B$782,M$190)+'СЕТ СН'!$F$12</f>
        <v>259.71264437000002</v>
      </c>
      <c r="N195" s="36">
        <f>SUMIFS(СВЦЭМ!$F$39:$F$782,СВЦЭМ!$A$39:$A$782,$A195,СВЦЭМ!$B$39:$B$782,N$190)+'СЕТ СН'!$F$12</f>
        <v>265.06672646999999</v>
      </c>
      <c r="O195" s="36">
        <f>SUMIFS(СВЦЭМ!$F$39:$F$782,СВЦЭМ!$A$39:$A$782,$A195,СВЦЭМ!$B$39:$B$782,O$190)+'СЕТ СН'!$F$12</f>
        <v>266.49135439999998</v>
      </c>
      <c r="P195" s="36">
        <f>SUMIFS(СВЦЭМ!$F$39:$F$782,СВЦЭМ!$A$39:$A$782,$A195,СВЦЭМ!$B$39:$B$782,P$190)+'СЕТ СН'!$F$12</f>
        <v>269.79538545999998</v>
      </c>
      <c r="Q195" s="36">
        <f>SUMIFS(СВЦЭМ!$F$39:$F$782,СВЦЭМ!$A$39:$A$782,$A195,СВЦЭМ!$B$39:$B$782,Q$190)+'СЕТ СН'!$F$12</f>
        <v>272.10561364</v>
      </c>
      <c r="R195" s="36">
        <f>SUMIFS(СВЦЭМ!$F$39:$F$782,СВЦЭМ!$A$39:$A$782,$A195,СВЦЭМ!$B$39:$B$782,R$190)+'СЕТ СН'!$F$12</f>
        <v>269.58424252999998</v>
      </c>
      <c r="S195" s="36">
        <f>SUMIFS(СВЦЭМ!$F$39:$F$782,СВЦЭМ!$A$39:$A$782,$A195,СВЦЭМ!$B$39:$B$782,S$190)+'СЕТ СН'!$F$12</f>
        <v>260.28541023999998</v>
      </c>
      <c r="T195" s="36">
        <f>SUMIFS(СВЦЭМ!$F$39:$F$782,СВЦЭМ!$A$39:$A$782,$A195,СВЦЭМ!$B$39:$B$782,T$190)+'СЕТ СН'!$F$12</f>
        <v>253.28149970000001</v>
      </c>
      <c r="U195" s="36">
        <f>SUMIFS(СВЦЭМ!$F$39:$F$782,СВЦЭМ!$A$39:$A$782,$A195,СВЦЭМ!$B$39:$B$782,U$190)+'СЕТ СН'!$F$12</f>
        <v>250.63018142000001</v>
      </c>
      <c r="V195" s="36">
        <f>SUMIFS(СВЦЭМ!$F$39:$F$782,СВЦЭМ!$A$39:$A$782,$A195,СВЦЭМ!$B$39:$B$782,V$190)+'СЕТ СН'!$F$12</f>
        <v>247.46663733</v>
      </c>
      <c r="W195" s="36">
        <f>SUMIFS(СВЦЭМ!$F$39:$F$782,СВЦЭМ!$A$39:$A$782,$A195,СВЦЭМ!$B$39:$B$782,W$190)+'СЕТ СН'!$F$12</f>
        <v>243.75885467000001</v>
      </c>
      <c r="X195" s="36">
        <f>SUMIFS(СВЦЭМ!$F$39:$F$782,СВЦЭМ!$A$39:$A$782,$A195,СВЦЭМ!$B$39:$B$782,X$190)+'СЕТ СН'!$F$12</f>
        <v>251.97858758999999</v>
      </c>
      <c r="Y195" s="36">
        <f>SUMIFS(СВЦЭМ!$F$39:$F$782,СВЦЭМ!$A$39:$A$782,$A195,СВЦЭМ!$B$39:$B$782,Y$190)+'СЕТ СН'!$F$12</f>
        <v>256.06525191999998</v>
      </c>
    </row>
    <row r="196" spans="1:25" ht="15.75" x14ac:dyDescent="0.2">
      <c r="A196" s="35">
        <f t="shared" si="5"/>
        <v>45052</v>
      </c>
      <c r="B196" s="36">
        <f>SUMIFS(СВЦЭМ!$F$39:$F$782,СВЦЭМ!$A$39:$A$782,$A196,СВЦЭМ!$B$39:$B$782,B$190)+'СЕТ СН'!$F$12</f>
        <v>253.59306186000001</v>
      </c>
      <c r="C196" s="36">
        <f>SUMIFS(СВЦЭМ!$F$39:$F$782,СВЦЭМ!$A$39:$A$782,$A196,СВЦЭМ!$B$39:$B$782,C$190)+'СЕТ СН'!$F$12</f>
        <v>271.27090263999997</v>
      </c>
      <c r="D196" s="36">
        <f>SUMIFS(СВЦЭМ!$F$39:$F$782,СВЦЭМ!$A$39:$A$782,$A196,СВЦЭМ!$B$39:$B$782,D$190)+'СЕТ СН'!$F$12</f>
        <v>281.44259930999999</v>
      </c>
      <c r="E196" s="36">
        <f>SUMIFS(СВЦЭМ!$F$39:$F$782,СВЦЭМ!$A$39:$A$782,$A196,СВЦЭМ!$B$39:$B$782,E$190)+'СЕТ СН'!$F$12</f>
        <v>279.89982193999998</v>
      </c>
      <c r="F196" s="36">
        <f>SUMIFS(СВЦЭМ!$F$39:$F$782,СВЦЭМ!$A$39:$A$782,$A196,СВЦЭМ!$B$39:$B$782,F$190)+'СЕТ СН'!$F$12</f>
        <v>279.60850976</v>
      </c>
      <c r="G196" s="36">
        <f>SUMIFS(СВЦЭМ!$F$39:$F$782,СВЦЭМ!$A$39:$A$782,$A196,СВЦЭМ!$B$39:$B$782,G$190)+'СЕТ СН'!$F$12</f>
        <v>279.50809371999998</v>
      </c>
      <c r="H196" s="36">
        <f>SUMIFS(СВЦЭМ!$F$39:$F$782,СВЦЭМ!$A$39:$A$782,$A196,СВЦЭМ!$B$39:$B$782,H$190)+'СЕТ СН'!$F$12</f>
        <v>278.45613571000001</v>
      </c>
      <c r="I196" s="36">
        <f>SUMIFS(СВЦЭМ!$F$39:$F$782,СВЦЭМ!$A$39:$A$782,$A196,СВЦЭМ!$B$39:$B$782,I$190)+'СЕТ СН'!$F$12</f>
        <v>266.96453924999997</v>
      </c>
      <c r="J196" s="36">
        <f>SUMIFS(СВЦЭМ!$F$39:$F$782,СВЦЭМ!$A$39:$A$782,$A196,СВЦЭМ!$B$39:$B$782,J$190)+'СЕТ СН'!$F$12</f>
        <v>255.16279832000001</v>
      </c>
      <c r="K196" s="36">
        <f>SUMIFS(СВЦЭМ!$F$39:$F$782,СВЦЭМ!$A$39:$A$782,$A196,СВЦЭМ!$B$39:$B$782,K$190)+'СЕТ СН'!$F$12</f>
        <v>244.15654884</v>
      </c>
      <c r="L196" s="36">
        <f>SUMIFS(СВЦЭМ!$F$39:$F$782,СВЦЭМ!$A$39:$A$782,$A196,СВЦЭМ!$B$39:$B$782,L$190)+'СЕТ СН'!$F$12</f>
        <v>243.31636112000001</v>
      </c>
      <c r="M196" s="36">
        <f>SUMIFS(СВЦЭМ!$F$39:$F$782,СВЦЭМ!$A$39:$A$782,$A196,СВЦЭМ!$B$39:$B$782,M$190)+'СЕТ СН'!$F$12</f>
        <v>242.90960680000001</v>
      </c>
      <c r="N196" s="36">
        <f>SUMIFS(СВЦЭМ!$F$39:$F$782,СВЦЭМ!$A$39:$A$782,$A196,СВЦЭМ!$B$39:$B$782,N$190)+'СЕТ СН'!$F$12</f>
        <v>248.14236106999999</v>
      </c>
      <c r="O196" s="36">
        <f>SUMIFS(СВЦЭМ!$F$39:$F$782,СВЦЭМ!$A$39:$A$782,$A196,СВЦЭМ!$B$39:$B$782,O$190)+'СЕТ СН'!$F$12</f>
        <v>248.39131505</v>
      </c>
      <c r="P196" s="36">
        <f>SUMIFS(СВЦЭМ!$F$39:$F$782,СВЦЭМ!$A$39:$A$782,$A196,СВЦЭМ!$B$39:$B$782,P$190)+'СЕТ СН'!$F$12</f>
        <v>249.17212581999999</v>
      </c>
      <c r="Q196" s="36">
        <f>SUMIFS(СВЦЭМ!$F$39:$F$782,СВЦЭМ!$A$39:$A$782,$A196,СВЦЭМ!$B$39:$B$782,Q$190)+'СЕТ СН'!$F$12</f>
        <v>244.34980528</v>
      </c>
      <c r="R196" s="36">
        <f>SUMIFS(СВЦЭМ!$F$39:$F$782,СВЦЭМ!$A$39:$A$782,$A196,СВЦЭМ!$B$39:$B$782,R$190)+'СЕТ СН'!$F$12</f>
        <v>232.91602424999999</v>
      </c>
      <c r="S196" s="36">
        <f>SUMIFS(СВЦЭМ!$F$39:$F$782,СВЦЭМ!$A$39:$A$782,$A196,СВЦЭМ!$B$39:$B$782,S$190)+'СЕТ СН'!$F$12</f>
        <v>205.67009899999999</v>
      </c>
      <c r="T196" s="36">
        <f>SUMIFS(СВЦЭМ!$F$39:$F$782,СВЦЭМ!$A$39:$A$782,$A196,СВЦЭМ!$B$39:$B$782,T$190)+'СЕТ СН'!$F$12</f>
        <v>184.41560913999999</v>
      </c>
      <c r="U196" s="36">
        <f>SUMIFS(СВЦЭМ!$F$39:$F$782,СВЦЭМ!$A$39:$A$782,$A196,СВЦЭМ!$B$39:$B$782,U$190)+'СЕТ СН'!$F$12</f>
        <v>185.11802976999999</v>
      </c>
      <c r="V196" s="36">
        <f>SUMIFS(СВЦЭМ!$F$39:$F$782,СВЦЭМ!$A$39:$A$782,$A196,СВЦЭМ!$B$39:$B$782,V$190)+'СЕТ СН'!$F$12</f>
        <v>182.61380711000001</v>
      </c>
      <c r="W196" s="36">
        <f>SUMIFS(СВЦЭМ!$F$39:$F$782,СВЦЭМ!$A$39:$A$782,$A196,СВЦЭМ!$B$39:$B$782,W$190)+'СЕТ СН'!$F$12</f>
        <v>181.63039577000001</v>
      </c>
      <c r="X196" s="36">
        <f>SUMIFS(СВЦЭМ!$F$39:$F$782,СВЦЭМ!$A$39:$A$782,$A196,СВЦЭМ!$B$39:$B$782,X$190)+'СЕТ СН'!$F$12</f>
        <v>210.68824857000001</v>
      </c>
      <c r="Y196" s="36">
        <f>SUMIFS(СВЦЭМ!$F$39:$F$782,СВЦЭМ!$A$39:$A$782,$A196,СВЦЭМ!$B$39:$B$782,Y$190)+'СЕТ СН'!$F$12</f>
        <v>247.57071153999999</v>
      </c>
    </row>
    <row r="197" spans="1:25" ht="15.75" x14ac:dyDescent="0.2">
      <c r="A197" s="35">
        <f t="shared" si="5"/>
        <v>45053</v>
      </c>
      <c r="B197" s="36">
        <f>SUMIFS(СВЦЭМ!$F$39:$F$782,СВЦЭМ!$A$39:$A$782,$A197,СВЦЭМ!$B$39:$B$782,B$190)+'СЕТ СН'!$F$12</f>
        <v>239.89486060999999</v>
      </c>
      <c r="C197" s="36">
        <f>SUMIFS(СВЦЭМ!$F$39:$F$782,СВЦЭМ!$A$39:$A$782,$A197,СВЦЭМ!$B$39:$B$782,C$190)+'СЕТ СН'!$F$12</f>
        <v>251.92480373999999</v>
      </c>
      <c r="D197" s="36">
        <f>SUMIFS(СВЦЭМ!$F$39:$F$782,СВЦЭМ!$A$39:$A$782,$A197,СВЦЭМ!$B$39:$B$782,D$190)+'СЕТ СН'!$F$12</f>
        <v>253.08386992999999</v>
      </c>
      <c r="E197" s="36">
        <f>SUMIFS(СВЦЭМ!$F$39:$F$782,СВЦЭМ!$A$39:$A$782,$A197,СВЦЭМ!$B$39:$B$782,E$190)+'СЕТ СН'!$F$12</f>
        <v>259.41595101000001</v>
      </c>
      <c r="F197" s="36">
        <f>SUMIFS(СВЦЭМ!$F$39:$F$782,СВЦЭМ!$A$39:$A$782,$A197,СВЦЭМ!$B$39:$B$782,F$190)+'СЕТ СН'!$F$12</f>
        <v>259.60103378000002</v>
      </c>
      <c r="G197" s="36">
        <f>SUMIFS(СВЦЭМ!$F$39:$F$782,СВЦЭМ!$A$39:$A$782,$A197,СВЦЭМ!$B$39:$B$782,G$190)+'СЕТ СН'!$F$12</f>
        <v>256.32456590999999</v>
      </c>
      <c r="H197" s="36">
        <f>SUMIFS(СВЦЭМ!$F$39:$F$782,СВЦЭМ!$A$39:$A$782,$A197,СВЦЭМ!$B$39:$B$782,H$190)+'СЕТ СН'!$F$12</f>
        <v>252.86781694000001</v>
      </c>
      <c r="I197" s="36">
        <f>SUMIFS(СВЦЭМ!$F$39:$F$782,СВЦЭМ!$A$39:$A$782,$A197,СВЦЭМ!$B$39:$B$782,I$190)+'СЕТ СН'!$F$12</f>
        <v>247.96181364</v>
      </c>
      <c r="J197" s="36">
        <f>SUMIFS(СВЦЭМ!$F$39:$F$782,СВЦЭМ!$A$39:$A$782,$A197,СВЦЭМ!$B$39:$B$782,J$190)+'СЕТ СН'!$F$12</f>
        <v>245.67933389000001</v>
      </c>
      <c r="K197" s="36">
        <f>SUMIFS(СВЦЭМ!$F$39:$F$782,СВЦЭМ!$A$39:$A$782,$A197,СВЦЭМ!$B$39:$B$782,K$190)+'СЕТ СН'!$F$12</f>
        <v>231.55778365</v>
      </c>
      <c r="L197" s="36">
        <f>SUMIFS(СВЦЭМ!$F$39:$F$782,СВЦЭМ!$A$39:$A$782,$A197,СВЦЭМ!$B$39:$B$782,L$190)+'СЕТ СН'!$F$12</f>
        <v>237.60086991</v>
      </c>
      <c r="M197" s="36">
        <f>SUMIFS(СВЦЭМ!$F$39:$F$782,СВЦЭМ!$A$39:$A$782,$A197,СВЦЭМ!$B$39:$B$782,M$190)+'СЕТ СН'!$F$12</f>
        <v>238.00112752000001</v>
      </c>
      <c r="N197" s="36">
        <f>SUMIFS(СВЦЭМ!$F$39:$F$782,СВЦЭМ!$A$39:$A$782,$A197,СВЦЭМ!$B$39:$B$782,N$190)+'СЕТ СН'!$F$12</f>
        <v>243.75226130999999</v>
      </c>
      <c r="O197" s="36">
        <f>SUMIFS(СВЦЭМ!$F$39:$F$782,СВЦЭМ!$A$39:$A$782,$A197,СВЦЭМ!$B$39:$B$782,O$190)+'СЕТ СН'!$F$12</f>
        <v>247.08960517</v>
      </c>
      <c r="P197" s="36">
        <f>SUMIFS(СВЦЭМ!$F$39:$F$782,СВЦЭМ!$A$39:$A$782,$A197,СВЦЭМ!$B$39:$B$782,P$190)+'СЕТ СН'!$F$12</f>
        <v>248.99570082</v>
      </c>
      <c r="Q197" s="36">
        <f>SUMIFS(СВЦЭМ!$F$39:$F$782,СВЦЭМ!$A$39:$A$782,$A197,СВЦЭМ!$B$39:$B$782,Q$190)+'СЕТ СН'!$F$12</f>
        <v>249.60926959</v>
      </c>
      <c r="R197" s="36">
        <f>SUMIFS(СВЦЭМ!$F$39:$F$782,СВЦЭМ!$A$39:$A$782,$A197,СВЦЭМ!$B$39:$B$782,R$190)+'СЕТ СН'!$F$12</f>
        <v>244.36722911000001</v>
      </c>
      <c r="S197" s="36">
        <f>SUMIFS(СВЦЭМ!$F$39:$F$782,СВЦЭМ!$A$39:$A$782,$A197,СВЦЭМ!$B$39:$B$782,S$190)+'СЕТ СН'!$F$12</f>
        <v>243.25845057000001</v>
      </c>
      <c r="T197" s="36">
        <f>SUMIFS(СВЦЭМ!$F$39:$F$782,СВЦЭМ!$A$39:$A$782,$A197,СВЦЭМ!$B$39:$B$782,T$190)+'СЕТ СН'!$F$12</f>
        <v>234.75245821999999</v>
      </c>
      <c r="U197" s="36">
        <f>SUMIFS(СВЦЭМ!$F$39:$F$782,СВЦЭМ!$A$39:$A$782,$A197,СВЦЭМ!$B$39:$B$782,U$190)+'СЕТ СН'!$F$12</f>
        <v>236.08381209000001</v>
      </c>
      <c r="V197" s="36">
        <f>SUMIFS(СВЦЭМ!$F$39:$F$782,СВЦЭМ!$A$39:$A$782,$A197,СВЦЭМ!$B$39:$B$782,V$190)+'СЕТ СН'!$F$12</f>
        <v>237.34650497000001</v>
      </c>
      <c r="W197" s="36">
        <f>SUMIFS(СВЦЭМ!$F$39:$F$782,СВЦЭМ!$A$39:$A$782,$A197,СВЦЭМ!$B$39:$B$782,W$190)+'СЕТ СН'!$F$12</f>
        <v>233.93409953</v>
      </c>
      <c r="X197" s="36">
        <f>SUMIFS(СВЦЭМ!$F$39:$F$782,СВЦЭМ!$A$39:$A$782,$A197,СВЦЭМ!$B$39:$B$782,X$190)+'СЕТ СН'!$F$12</f>
        <v>238.50626166999999</v>
      </c>
      <c r="Y197" s="36">
        <f>SUMIFS(СВЦЭМ!$F$39:$F$782,СВЦЭМ!$A$39:$A$782,$A197,СВЦЭМ!$B$39:$B$782,Y$190)+'СЕТ СН'!$F$12</f>
        <v>240.62441813999999</v>
      </c>
    </row>
    <row r="198" spans="1:25" ht="15.75" x14ac:dyDescent="0.2">
      <c r="A198" s="35">
        <f t="shared" si="5"/>
        <v>45054</v>
      </c>
      <c r="B198" s="36">
        <f>SUMIFS(СВЦЭМ!$F$39:$F$782,СВЦЭМ!$A$39:$A$782,$A198,СВЦЭМ!$B$39:$B$782,B$190)+'СЕТ СН'!$F$12</f>
        <v>238.69223699</v>
      </c>
      <c r="C198" s="36">
        <f>SUMIFS(СВЦЭМ!$F$39:$F$782,СВЦЭМ!$A$39:$A$782,$A198,СВЦЭМ!$B$39:$B$782,C$190)+'СЕТ СН'!$F$12</f>
        <v>246.34325774999999</v>
      </c>
      <c r="D198" s="36">
        <f>SUMIFS(СВЦЭМ!$F$39:$F$782,СВЦЭМ!$A$39:$A$782,$A198,СВЦЭМ!$B$39:$B$782,D$190)+'СЕТ СН'!$F$12</f>
        <v>257.74388569000001</v>
      </c>
      <c r="E198" s="36">
        <f>SUMIFS(СВЦЭМ!$F$39:$F$782,СВЦЭМ!$A$39:$A$782,$A198,СВЦЭМ!$B$39:$B$782,E$190)+'СЕТ СН'!$F$12</f>
        <v>262.01457572999999</v>
      </c>
      <c r="F198" s="36">
        <f>SUMIFS(СВЦЭМ!$F$39:$F$782,СВЦЭМ!$A$39:$A$782,$A198,СВЦЭМ!$B$39:$B$782,F$190)+'СЕТ СН'!$F$12</f>
        <v>263.70383586000003</v>
      </c>
      <c r="G198" s="36">
        <f>SUMIFS(СВЦЭМ!$F$39:$F$782,СВЦЭМ!$A$39:$A$782,$A198,СВЦЭМ!$B$39:$B$782,G$190)+'СЕТ СН'!$F$12</f>
        <v>258.59635821000001</v>
      </c>
      <c r="H198" s="36">
        <f>SUMIFS(СВЦЭМ!$F$39:$F$782,СВЦЭМ!$A$39:$A$782,$A198,СВЦЭМ!$B$39:$B$782,H$190)+'СЕТ СН'!$F$12</f>
        <v>256.66682844000002</v>
      </c>
      <c r="I198" s="36">
        <f>SUMIFS(СВЦЭМ!$F$39:$F$782,СВЦЭМ!$A$39:$A$782,$A198,СВЦЭМ!$B$39:$B$782,I$190)+'СЕТ СН'!$F$12</f>
        <v>247.67398617000001</v>
      </c>
      <c r="J198" s="36">
        <f>SUMIFS(СВЦЭМ!$F$39:$F$782,СВЦЭМ!$A$39:$A$782,$A198,СВЦЭМ!$B$39:$B$782,J$190)+'СЕТ СН'!$F$12</f>
        <v>243.53293244</v>
      </c>
      <c r="K198" s="36">
        <f>SUMIFS(СВЦЭМ!$F$39:$F$782,СВЦЭМ!$A$39:$A$782,$A198,СВЦЭМ!$B$39:$B$782,K$190)+'СЕТ СН'!$F$12</f>
        <v>237.60842782</v>
      </c>
      <c r="L198" s="36">
        <f>SUMIFS(СВЦЭМ!$F$39:$F$782,СВЦЭМ!$A$39:$A$782,$A198,СВЦЭМ!$B$39:$B$782,L$190)+'СЕТ СН'!$F$12</f>
        <v>234.04546839</v>
      </c>
      <c r="M198" s="36">
        <f>SUMIFS(СВЦЭМ!$F$39:$F$782,СВЦЭМ!$A$39:$A$782,$A198,СВЦЭМ!$B$39:$B$782,M$190)+'СЕТ СН'!$F$12</f>
        <v>225.88390601</v>
      </c>
      <c r="N198" s="36">
        <f>SUMIFS(СВЦЭМ!$F$39:$F$782,СВЦЭМ!$A$39:$A$782,$A198,СВЦЭМ!$B$39:$B$782,N$190)+'СЕТ СН'!$F$12</f>
        <v>234.07954574999999</v>
      </c>
      <c r="O198" s="36">
        <f>SUMIFS(СВЦЭМ!$F$39:$F$782,СВЦЭМ!$A$39:$A$782,$A198,СВЦЭМ!$B$39:$B$782,O$190)+'СЕТ СН'!$F$12</f>
        <v>234.85687580000001</v>
      </c>
      <c r="P198" s="36">
        <f>SUMIFS(СВЦЭМ!$F$39:$F$782,СВЦЭМ!$A$39:$A$782,$A198,СВЦЭМ!$B$39:$B$782,P$190)+'СЕТ СН'!$F$12</f>
        <v>235.37623113000001</v>
      </c>
      <c r="Q198" s="36">
        <f>SUMIFS(СВЦЭМ!$F$39:$F$782,СВЦЭМ!$A$39:$A$782,$A198,СВЦЭМ!$B$39:$B$782,Q$190)+'СЕТ СН'!$F$12</f>
        <v>235.20683968</v>
      </c>
      <c r="R198" s="36">
        <f>SUMIFS(СВЦЭМ!$F$39:$F$782,СВЦЭМ!$A$39:$A$782,$A198,СВЦЭМ!$B$39:$B$782,R$190)+'СЕТ СН'!$F$12</f>
        <v>233.89191173</v>
      </c>
      <c r="S198" s="36">
        <f>SUMIFS(СВЦЭМ!$F$39:$F$782,СВЦЭМ!$A$39:$A$782,$A198,СВЦЭМ!$B$39:$B$782,S$190)+'СЕТ СН'!$F$12</f>
        <v>230.60769155</v>
      </c>
      <c r="T198" s="36">
        <f>SUMIFS(СВЦЭМ!$F$39:$F$782,СВЦЭМ!$A$39:$A$782,$A198,СВЦЭМ!$B$39:$B$782,T$190)+'СЕТ СН'!$F$12</f>
        <v>225.63093426</v>
      </c>
      <c r="U198" s="36">
        <f>SUMIFS(СВЦЭМ!$F$39:$F$782,СВЦЭМ!$A$39:$A$782,$A198,СВЦЭМ!$B$39:$B$782,U$190)+'СЕТ СН'!$F$12</f>
        <v>223.92818746</v>
      </c>
      <c r="V198" s="36">
        <f>SUMIFS(СВЦЭМ!$F$39:$F$782,СВЦЭМ!$A$39:$A$782,$A198,СВЦЭМ!$B$39:$B$782,V$190)+'СЕТ СН'!$F$12</f>
        <v>226.21235374</v>
      </c>
      <c r="W198" s="36">
        <f>SUMIFS(СВЦЭМ!$F$39:$F$782,СВЦЭМ!$A$39:$A$782,$A198,СВЦЭМ!$B$39:$B$782,W$190)+'СЕТ СН'!$F$12</f>
        <v>225.86576582999999</v>
      </c>
      <c r="X198" s="36">
        <f>SUMIFS(СВЦЭМ!$F$39:$F$782,СВЦЭМ!$A$39:$A$782,$A198,СВЦЭМ!$B$39:$B$782,X$190)+'СЕТ СН'!$F$12</f>
        <v>231.67019837000001</v>
      </c>
      <c r="Y198" s="36">
        <f>SUMIFS(СВЦЭМ!$F$39:$F$782,СВЦЭМ!$A$39:$A$782,$A198,СВЦЭМ!$B$39:$B$782,Y$190)+'СЕТ СН'!$F$12</f>
        <v>229.09452424</v>
      </c>
    </row>
    <row r="199" spans="1:25" ht="15.75" x14ac:dyDescent="0.2">
      <c r="A199" s="35">
        <f t="shared" si="5"/>
        <v>45055</v>
      </c>
      <c r="B199" s="36">
        <f>SUMIFS(СВЦЭМ!$F$39:$F$782,СВЦЭМ!$A$39:$A$782,$A199,СВЦЭМ!$B$39:$B$782,B$190)+'СЕТ СН'!$F$12</f>
        <v>250.05724566999999</v>
      </c>
      <c r="C199" s="36">
        <f>SUMIFS(СВЦЭМ!$F$39:$F$782,СВЦЭМ!$A$39:$A$782,$A199,СВЦЭМ!$B$39:$B$782,C$190)+'СЕТ СН'!$F$12</f>
        <v>251.13153116000001</v>
      </c>
      <c r="D199" s="36">
        <f>SUMIFS(СВЦЭМ!$F$39:$F$782,СВЦЭМ!$A$39:$A$782,$A199,СВЦЭМ!$B$39:$B$782,D$190)+'СЕТ СН'!$F$12</f>
        <v>257.27326404000002</v>
      </c>
      <c r="E199" s="36">
        <f>SUMIFS(СВЦЭМ!$F$39:$F$782,СВЦЭМ!$A$39:$A$782,$A199,СВЦЭМ!$B$39:$B$782,E$190)+'СЕТ СН'!$F$12</f>
        <v>256.49210791000002</v>
      </c>
      <c r="F199" s="36">
        <f>SUMIFS(СВЦЭМ!$F$39:$F$782,СВЦЭМ!$A$39:$A$782,$A199,СВЦЭМ!$B$39:$B$782,F$190)+'СЕТ СН'!$F$12</f>
        <v>254.71388646</v>
      </c>
      <c r="G199" s="36">
        <f>SUMIFS(СВЦЭМ!$F$39:$F$782,СВЦЭМ!$A$39:$A$782,$A199,СВЦЭМ!$B$39:$B$782,G$190)+'СЕТ СН'!$F$12</f>
        <v>256.89191907999998</v>
      </c>
      <c r="H199" s="36">
        <f>SUMIFS(СВЦЭМ!$F$39:$F$782,СВЦЭМ!$A$39:$A$782,$A199,СВЦЭМ!$B$39:$B$782,H$190)+'СЕТ СН'!$F$12</f>
        <v>262.23443458000003</v>
      </c>
      <c r="I199" s="36">
        <f>SUMIFS(СВЦЭМ!$F$39:$F$782,СВЦЭМ!$A$39:$A$782,$A199,СВЦЭМ!$B$39:$B$782,I$190)+'СЕТ СН'!$F$12</f>
        <v>260.08278984999998</v>
      </c>
      <c r="J199" s="36">
        <f>SUMIFS(СВЦЭМ!$F$39:$F$782,СВЦЭМ!$A$39:$A$782,$A199,СВЦЭМ!$B$39:$B$782,J$190)+'СЕТ СН'!$F$12</f>
        <v>254.04886361000001</v>
      </c>
      <c r="K199" s="36">
        <f>SUMIFS(СВЦЭМ!$F$39:$F$782,СВЦЭМ!$A$39:$A$782,$A199,СВЦЭМ!$B$39:$B$782,K$190)+'СЕТ СН'!$F$12</f>
        <v>243.2662449</v>
      </c>
      <c r="L199" s="36">
        <f>SUMIFS(СВЦЭМ!$F$39:$F$782,СВЦЭМ!$A$39:$A$782,$A199,СВЦЭМ!$B$39:$B$782,L$190)+'СЕТ СН'!$F$12</f>
        <v>239.03235745000001</v>
      </c>
      <c r="M199" s="36">
        <f>SUMIFS(СВЦЭМ!$F$39:$F$782,СВЦЭМ!$A$39:$A$782,$A199,СВЦЭМ!$B$39:$B$782,M$190)+'СЕТ СН'!$F$12</f>
        <v>236.54785206</v>
      </c>
      <c r="N199" s="36">
        <f>SUMIFS(СВЦЭМ!$F$39:$F$782,СВЦЭМ!$A$39:$A$782,$A199,СВЦЭМ!$B$39:$B$782,N$190)+'СЕТ СН'!$F$12</f>
        <v>240.5962073</v>
      </c>
      <c r="O199" s="36">
        <f>SUMIFS(СВЦЭМ!$F$39:$F$782,СВЦЭМ!$A$39:$A$782,$A199,СВЦЭМ!$B$39:$B$782,O$190)+'СЕТ СН'!$F$12</f>
        <v>243.43980565999999</v>
      </c>
      <c r="P199" s="36">
        <f>SUMIFS(СВЦЭМ!$F$39:$F$782,СВЦЭМ!$A$39:$A$782,$A199,СВЦЭМ!$B$39:$B$782,P$190)+'СЕТ СН'!$F$12</f>
        <v>245.95540926999999</v>
      </c>
      <c r="Q199" s="36">
        <f>SUMIFS(СВЦЭМ!$F$39:$F$782,СВЦЭМ!$A$39:$A$782,$A199,СВЦЭМ!$B$39:$B$782,Q$190)+'СЕТ СН'!$F$12</f>
        <v>248.24767971</v>
      </c>
      <c r="R199" s="36">
        <f>SUMIFS(СВЦЭМ!$F$39:$F$782,СВЦЭМ!$A$39:$A$782,$A199,СВЦЭМ!$B$39:$B$782,R$190)+'СЕТ СН'!$F$12</f>
        <v>247.96037383000001</v>
      </c>
      <c r="S199" s="36">
        <f>SUMIFS(СВЦЭМ!$F$39:$F$782,СВЦЭМ!$A$39:$A$782,$A199,СВЦЭМ!$B$39:$B$782,S$190)+'СЕТ СН'!$F$12</f>
        <v>242.35842038999999</v>
      </c>
      <c r="T199" s="36">
        <f>SUMIFS(СВЦЭМ!$F$39:$F$782,СВЦЭМ!$A$39:$A$782,$A199,СВЦЭМ!$B$39:$B$782,T$190)+'СЕТ СН'!$F$12</f>
        <v>236.54210302000001</v>
      </c>
      <c r="U199" s="36">
        <f>SUMIFS(СВЦЭМ!$F$39:$F$782,СВЦЭМ!$A$39:$A$782,$A199,СВЦЭМ!$B$39:$B$782,U$190)+'СЕТ СН'!$F$12</f>
        <v>234.11271305</v>
      </c>
      <c r="V199" s="36">
        <f>SUMIFS(СВЦЭМ!$F$39:$F$782,СВЦЭМ!$A$39:$A$782,$A199,СВЦЭМ!$B$39:$B$782,V$190)+'СЕТ СН'!$F$12</f>
        <v>228.54268812000001</v>
      </c>
      <c r="W199" s="36">
        <f>SUMIFS(СВЦЭМ!$F$39:$F$782,СВЦЭМ!$A$39:$A$782,$A199,СВЦЭМ!$B$39:$B$782,W$190)+'СЕТ СН'!$F$12</f>
        <v>224.51969645</v>
      </c>
      <c r="X199" s="36">
        <f>SUMIFS(СВЦЭМ!$F$39:$F$782,СВЦЭМ!$A$39:$A$782,$A199,СВЦЭМ!$B$39:$B$782,X$190)+'СЕТ СН'!$F$12</f>
        <v>229.26707404999999</v>
      </c>
      <c r="Y199" s="36">
        <f>SUMIFS(СВЦЭМ!$F$39:$F$782,СВЦЭМ!$A$39:$A$782,$A199,СВЦЭМ!$B$39:$B$782,Y$190)+'СЕТ СН'!$F$12</f>
        <v>239.87534120999999</v>
      </c>
    </row>
    <row r="200" spans="1:25" ht="15.75" x14ac:dyDescent="0.2">
      <c r="A200" s="35">
        <f t="shared" si="5"/>
        <v>45056</v>
      </c>
      <c r="B200" s="36">
        <f>SUMIFS(СВЦЭМ!$F$39:$F$782,СВЦЭМ!$A$39:$A$782,$A200,СВЦЭМ!$B$39:$B$782,B$190)+'СЕТ СН'!$F$12</f>
        <v>241.40099995</v>
      </c>
      <c r="C200" s="36">
        <f>SUMIFS(СВЦЭМ!$F$39:$F$782,СВЦЭМ!$A$39:$A$782,$A200,СВЦЭМ!$B$39:$B$782,C$190)+'СЕТ СН'!$F$12</f>
        <v>245.96731976000001</v>
      </c>
      <c r="D200" s="36">
        <f>SUMIFS(СВЦЭМ!$F$39:$F$782,СВЦЭМ!$A$39:$A$782,$A200,СВЦЭМ!$B$39:$B$782,D$190)+'СЕТ СН'!$F$12</f>
        <v>250.44594552000001</v>
      </c>
      <c r="E200" s="36">
        <f>SUMIFS(СВЦЭМ!$F$39:$F$782,СВЦЭМ!$A$39:$A$782,$A200,СВЦЭМ!$B$39:$B$782,E$190)+'СЕТ СН'!$F$12</f>
        <v>252.11380836999999</v>
      </c>
      <c r="F200" s="36">
        <f>SUMIFS(СВЦЭМ!$F$39:$F$782,СВЦЭМ!$A$39:$A$782,$A200,СВЦЭМ!$B$39:$B$782,F$190)+'СЕТ СН'!$F$12</f>
        <v>255.35989149</v>
      </c>
      <c r="G200" s="36">
        <f>SUMIFS(СВЦЭМ!$F$39:$F$782,СВЦЭМ!$A$39:$A$782,$A200,СВЦЭМ!$B$39:$B$782,G$190)+'СЕТ СН'!$F$12</f>
        <v>258.89652695000001</v>
      </c>
      <c r="H200" s="36">
        <f>SUMIFS(СВЦЭМ!$F$39:$F$782,СВЦЭМ!$A$39:$A$782,$A200,СВЦЭМ!$B$39:$B$782,H$190)+'СЕТ СН'!$F$12</f>
        <v>257.29944704000002</v>
      </c>
      <c r="I200" s="36">
        <f>SUMIFS(СВЦЭМ!$F$39:$F$782,СВЦЭМ!$A$39:$A$782,$A200,СВЦЭМ!$B$39:$B$782,I$190)+'СЕТ СН'!$F$12</f>
        <v>249.46776405</v>
      </c>
      <c r="J200" s="36">
        <f>SUMIFS(СВЦЭМ!$F$39:$F$782,СВЦЭМ!$A$39:$A$782,$A200,СВЦЭМ!$B$39:$B$782,J$190)+'СЕТ СН'!$F$12</f>
        <v>246.19723626000001</v>
      </c>
      <c r="K200" s="36">
        <f>SUMIFS(СВЦЭМ!$F$39:$F$782,СВЦЭМ!$A$39:$A$782,$A200,СВЦЭМ!$B$39:$B$782,K$190)+'СЕТ СН'!$F$12</f>
        <v>240.72757014000001</v>
      </c>
      <c r="L200" s="36">
        <f>SUMIFS(СВЦЭМ!$F$39:$F$782,СВЦЭМ!$A$39:$A$782,$A200,СВЦЭМ!$B$39:$B$782,L$190)+'СЕТ СН'!$F$12</f>
        <v>238.75498381</v>
      </c>
      <c r="M200" s="36">
        <f>SUMIFS(СВЦЭМ!$F$39:$F$782,СВЦЭМ!$A$39:$A$782,$A200,СВЦЭМ!$B$39:$B$782,M$190)+'СЕТ СН'!$F$12</f>
        <v>241.84827336999999</v>
      </c>
      <c r="N200" s="36">
        <f>SUMIFS(СВЦЭМ!$F$39:$F$782,СВЦЭМ!$A$39:$A$782,$A200,СВЦЭМ!$B$39:$B$782,N$190)+'СЕТ СН'!$F$12</f>
        <v>233.49164225999999</v>
      </c>
      <c r="O200" s="36">
        <f>SUMIFS(СВЦЭМ!$F$39:$F$782,СВЦЭМ!$A$39:$A$782,$A200,СВЦЭМ!$B$39:$B$782,O$190)+'СЕТ СН'!$F$12</f>
        <v>251.61783392999999</v>
      </c>
      <c r="P200" s="36">
        <f>SUMIFS(СВЦЭМ!$F$39:$F$782,СВЦЭМ!$A$39:$A$782,$A200,СВЦЭМ!$B$39:$B$782,P$190)+'СЕТ СН'!$F$12</f>
        <v>235.48565847</v>
      </c>
      <c r="Q200" s="36">
        <f>SUMIFS(СВЦЭМ!$F$39:$F$782,СВЦЭМ!$A$39:$A$782,$A200,СВЦЭМ!$B$39:$B$782,Q$190)+'СЕТ СН'!$F$12</f>
        <v>253.26577080999999</v>
      </c>
      <c r="R200" s="36">
        <f>SUMIFS(СВЦЭМ!$F$39:$F$782,СВЦЭМ!$A$39:$A$782,$A200,СВЦЭМ!$B$39:$B$782,R$190)+'СЕТ СН'!$F$12</f>
        <v>229.77499639999999</v>
      </c>
      <c r="S200" s="36">
        <f>SUMIFS(СВЦЭМ!$F$39:$F$782,СВЦЭМ!$A$39:$A$782,$A200,СВЦЭМ!$B$39:$B$782,S$190)+'СЕТ СН'!$F$12</f>
        <v>246.28774881000001</v>
      </c>
      <c r="T200" s="36">
        <f>SUMIFS(СВЦЭМ!$F$39:$F$782,СВЦЭМ!$A$39:$A$782,$A200,СВЦЭМ!$B$39:$B$782,T$190)+'СЕТ СН'!$F$12</f>
        <v>235.84678160999999</v>
      </c>
      <c r="U200" s="36">
        <f>SUMIFS(СВЦЭМ!$F$39:$F$782,СВЦЭМ!$A$39:$A$782,$A200,СВЦЭМ!$B$39:$B$782,U$190)+'СЕТ СН'!$F$12</f>
        <v>228.25291662000001</v>
      </c>
      <c r="V200" s="36">
        <f>SUMIFS(СВЦЭМ!$F$39:$F$782,СВЦЭМ!$A$39:$A$782,$A200,СВЦЭМ!$B$39:$B$782,V$190)+'СЕТ СН'!$F$12</f>
        <v>225.91981944</v>
      </c>
      <c r="W200" s="36">
        <f>SUMIFS(СВЦЭМ!$F$39:$F$782,СВЦЭМ!$A$39:$A$782,$A200,СВЦЭМ!$B$39:$B$782,W$190)+'СЕТ СН'!$F$12</f>
        <v>231.45259257999999</v>
      </c>
      <c r="X200" s="36">
        <f>SUMIFS(СВЦЭМ!$F$39:$F$782,СВЦЭМ!$A$39:$A$782,$A200,СВЦЭМ!$B$39:$B$782,X$190)+'СЕТ СН'!$F$12</f>
        <v>237.85328855</v>
      </c>
      <c r="Y200" s="36">
        <f>SUMIFS(СВЦЭМ!$F$39:$F$782,СВЦЭМ!$A$39:$A$782,$A200,СВЦЭМ!$B$39:$B$782,Y$190)+'СЕТ СН'!$F$12</f>
        <v>239.01595782999999</v>
      </c>
    </row>
    <row r="201" spans="1:25" ht="15.75" x14ac:dyDescent="0.2">
      <c r="A201" s="35">
        <f t="shared" si="5"/>
        <v>45057</v>
      </c>
      <c r="B201" s="36">
        <f>SUMIFS(СВЦЭМ!$F$39:$F$782,СВЦЭМ!$A$39:$A$782,$A201,СВЦЭМ!$B$39:$B$782,B$190)+'СЕТ СН'!$F$12</f>
        <v>244.31126234000001</v>
      </c>
      <c r="C201" s="36">
        <f>SUMIFS(СВЦЭМ!$F$39:$F$782,СВЦЭМ!$A$39:$A$782,$A201,СВЦЭМ!$B$39:$B$782,C$190)+'СЕТ СН'!$F$12</f>
        <v>255.27151013</v>
      </c>
      <c r="D201" s="36">
        <f>SUMIFS(СВЦЭМ!$F$39:$F$782,СВЦЭМ!$A$39:$A$782,$A201,СВЦЭМ!$B$39:$B$782,D$190)+'СЕТ СН'!$F$12</f>
        <v>266.26081959999999</v>
      </c>
      <c r="E201" s="36">
        <f>SUMIFS(СВЦЭМ!$F$39:$F$782,СВЦЭМ!$A$39:$A$782,$A201,СВЦЭМ!$B$39:$B$782,E$190)+'СЕТ СН'!$F$12</f>
        <v>269.00785091</v>
      </c>
      <c r="F201" s="36">
        <f>SUMIFS(СВЦЭМ!$F$39:$F$782,СВЦЭМ!$A$39:$A$782,$A201,СВЦЭМ!$B$39:$B$782,F$190)+'СЕТ СН'!$F$12</f>
        <v>255.51335992</v>
      </c>
      <c r="G201" s="36">
        <f>SUMIFS(СВЦЭМ!$F$39:$F$782,СВЦЭМ!$A$39:$A$782,$A201,СВЦЭМ!$B$39:$B$782,G$190)+'СЕТ СН'!$F$12</f>
        <v>265.17148521000001</v>
      </c>
      <c r="H201" s="36">
        <f>SUMIFS(СВЦЭМ!$F$39:$F$782,СВЦЭМ!$A$39:$A$782,$A201,СВЦЭМ!$B$39:$B$782,H$190)+'СЕТ СН'!$F$12</f>
        <v>253.94101570000001</v>
      </c>
      <c r="I201" s="36">
        <f>SUMIFS(СВЦЭМ!$F$39:$F$782,СВЦЭМ!$A$39:$A$782,$A201,СВЦЭМ!$B$39:$B$782,I$190)+'СЕТ СН'!$F$12</f>
        <v>239.64258312999999</v>
      </c>
      <c r="J201" s="36">
        <f>SUMIFS(СВЦЭМ!$F$39:$F$782,СВЦЭМ!$A$39:$A$782,$A201,СВЦЭМ!$B$39:$B$782,J$190)+'СЕТ СН'!$F$12</f>
        <v>232.95055933</v>
      </c>
      <c r="K201" s="36">
        <f>SUMIFS(СВЦЭМ!$F$39:$F$782,СВЦЭМ!$A$39:$A$782,$A201,СВЦЭМ!$B$39:$B$782,K$190)+'СЕТ СН'!$F$12</f>
        <v>229.62417436000001</v>
      </c>
      <c r="L201" s="36">
        <f>SUMIFS(СВЦЭМ!$F$39:$F$782,СВЦЭМ!$A$39:$A$782,$A201,СВЦЭМ!$B$39:$B$782,L$190)+'СЕТ СН'!$F$12</f>
        <v>230.70470276</v>
      </c>
      <c r="M201" s="36">
        <f>SUMIFS(СВЦЭМ!$F$39:$F$782,СВЦЭМ!$A$39:$A$782,$A201,СВЦЭМ!$B$39:$B$782,M$190)+'СЕТ СН'!$F$12</f>
        <v>228.10797037</v>
      </c>
      <c r="N201" s="36">
        <f>SUMIFS(СВЦЭМ!$F$39:$F$782,СВЦЭМ!$A$39:$A$782,$A201,СВЦЭМ!$B$39:$B$782,N$190)+'СЕТ СН'!$F$12</f>
        <v>237.24188204000001</v>
      </c>
      <c r="O201" s="36">
        <f>SUMIFS(СВЦЭМ!$F$39:$F$782,СВЦЭМ!$A$39:$A$782,$A201,СВЦЭМ!$B$39:$B$782,O$190)+'СЕТ СН'!$F$12</f>
        <v>238.62816321</v>
      </c>
      <c r="P201" s="36">
        <f>SUMIFS(СВЦЭМ!$F$39:$F$782,СВЦЭМ!$A$39:$A$782,$A201,СВЦЭМ!$B$39:$B$782,P$190)+'СЕТ СН'!$F$12</f>
        <v>238.67490340000001</v>
      </c>
      <c r="Q201" s="36">
        <f>SUMIFS(СВЦЭМ!$F$39:$F$782,СВЦЭМ!$A$39:$A$782,$A201,СВЦЭМ!$B$39:$B$782,Q$190)+'СЕТ СН'!$F$12</f>
        <v>239.41740605000001</v>
      </c>
      <c r="R201" s="36">
        <f>SUMIFS(СВЦЭМ!$F$39:$F$782,СВЦЭМ!$A$39:$A$782,$A201,СВЦЭМ!$B$39:$B$782,R$190)+'СЕТ СН'!$F$12</f>
        <v>237.75601576</v>
      </c>
      <c r="S201" s="36">
        <f>SUMIFS(СВЦЭМ!$F$39:$F$782,СВЦЭМ!$A$39:$A$782,$A201,СВЦЭМ!$B$39:$B$782,S$190)+'СЕТ СН'!$F$12</f>
        <v>230.26127288000001</v>
      </c>
      <c r="T201" s="36">
        <f>SUMIFS(СВЦЭМ!$F$39:$F$782,СВЦЭМ!$A$39:$A$782,$A201,СВЦЭМ!$B$39:$B$782,T$190)+'СЕТ СН'!$F$12</f>
        <v>225.72925029000001</v>
      </c>
      <c r="U201" s="36">
        <f>SUMIFS(СВЦЭМ!$F$39:$F$782,СВЦЭМ!$A$39:$A$782,$A201,СВЦЭМ!$B$39:$B$782,U$190)+'СЕТ СН'!$F$12</f>
        <v>228.91533308000001</v>
      </c>
      <c r="V201" s="36">
        <f>SUMIFS(СВЦЭМ!$F$39:$F$782,СВЦЭМ!$A$39:$A$782,$A201,СВЦЭМ!$B$39:$B$782,V$190)+'СЕТ СН'!$F$12</f>
        <v>226.28078299000001</v>
      </c>
      <c r="W201" s="36">
        <f>SUMIFS(СВЦЭМ!$F$39:$F$782,СВЦЭМ!$A$39:$A$782,$A201,СВЦЭМ!$B$39:$B$782,W$190)+'СЕТ СН'!$F$12</f>
        <v>228.66678102</v>
      </c>
      <c r="X201" s="36">
        <f>SUMIFS(СВЦЭМ!$F$39:$F$782,СВЦЭМ!$A$39:$A$782,$A201,СВЦЭМ!$B$39:$B$782,X$190)+'СЕТ СН'!$F$12</f>
        <v>229.60160511000001</v>
      </c>
      <c r="Y201" s="36">
        <f>SUMIFS(СВЦЭМ!$F$39:$F$782,СВЦЭМ!$A$39:$A$782,$A201,СВЦЭМ!$B$39:$B$782,Y$190)+'СЕТ СН'!$F$12</f>
        <v>236.28283995999999</v>
      </c>
    </row>
    <row r="202" spans="1:25" ht="15.75" x14ac:dyDescent="0.2">
      <c r="A202" s="35">
        <f t="shared" si="5"/>
        <v>45058</v>
      </c>
      <c r="B202" s="36">
        <f>SUMIFS(СВЦЭМ!$F$39:$F$782,СВЦЭМ!$A$39:$A$782,$A202,СВЦЭМ!$B$39:$B$782,B$190)+'СЕТ СН'!$F$12</f>
        <v>258.55725311999998</v>
      </c>
      <c r="C202" s="36">
        <f>SUMIFS(СВЦЭМ!$F$39:$F$782,СВЦЭМ!$A$39:$A$782,$A202,СВЦЭМ!$B$39:$B$782,C$190)+'СЕТ СН'!$F$12</f>
        <v>267.89240606999999</v>
      </c>
      <c r="D202" s="36">
        <f>SUMIFS(СВЦЭМ!$F$39:$F$782,СВЦЭМ!$A$39:$A$782,$A202,СВЦЭМ!$B$39:$B$782,D$190)+'СЕТ СН'!$F$12</f>
        <v>269.87570004000003</v>
      </c>
      <c r="E202" s="36">
        <f>SUMIFS(СВЦЭМ!$F$39:$F$782,СВЦЭМ!$A$39:$A$782,$A202,СВЦЭМ!$B$39:$B$782,E$190)+'СЕТ СН'!$F$12</f>
        <v>266.89378338</v>
      </c>
      <c r="F202" s="36">
        <f>SUMIFS(СВЦЭМ!$F$39:$F$782,СВЦЭМ!$A$39:$A$782,$A202,СВЦЭМ!$B$39:$B$782,F$190)+'СЕТ СН'!$F$12</f>
        <v>266.68914519999998</v>
      </c>
      <c r="G202" s="36">
        <f>SUMIFS(СВЦЭМ!$F$39:$F$782,СВЦЭМ!$A$39:$A$782,$A202,СВЦЭМ!$B$39:$B$782,G$190)+'СЕТ СН'!$F$12</f>
        <v>266.00529445000001</v>
      </c>
      <c r="H202" s="36">
        <f>SUMIFS(СВЦЭМ!$F$39:$F$782,СВЦЭМ!$A$39:$A$782,$A202,СВЦЭМ!$B$39:$B$782,H$190)+'СЕТ СН'!$F$12</f>
        <v>244.32156039</v>
      </c>
      <c r="I202" s="36">
        <f>SUMIFS(СВЦЭМ!$F$39:$F$782,СВЦЭМ!$A$39:$A$782,$A202,СВЦЭМ!$B$39:$B$782,I$190)+'СЕТ СН'!$F$12</f>
        <v>238.42206816000001</v>
      </c>
      <c r="J202" s="36">
        <f>SUMIFS(СВЦЭМ!$F$39:$F$782,СВЦЭМ!$A$39:$A$782,$A202,СВЦЭМ!$B$39:$B$782,J$190)+'СЕТ СН'!$F$12</f>
        <v>228.47910879</v>
      </c>
      <c r="K202" s="36">
        <f>SUMIFS(СВЦЭМ!$F$39:$F$782,СВЦЭМ!$A$39:$A$782,$A202,СВЦЭМ!$B$39:$B$782,K$190)+'СЕТ СН'!$F$12</f>
        <v>222.42929427999999</v>
      </c>
      <c r="L202" s="36">
        <f>SUMIFS(СВЦЭМ!$F$39:$F$782,СВЦЭМ!$A$39:$A$782,$A202,СВЦЭМ!$B$39:$B$782,L$190)+'СЕТ СН'!$F$12</f>
        <v>224.49356069999999</v>
      </c>
      <c r="M202" s="36">
        <f>SUMIFS(СВЦЭМ!$F$39:$F$782,СВЦЭМ!$A$39:$A$782,$A202,СВЦЭМ!$B$39:$B$782,M$190)+'СЕТ СН'!$F$12</f>
        <v>229.42242596</v>
      </c>
      <c r="N202" s="36">
        <f>SUMIFS(СВЦЭМ!$F$39:$F$782,СВЦЭМ!$A$39:$A$782,$A202,СВЦЭМ!$B$39:$B$782,N$190)+'СЕТ СН'!$F$12</f>
        <v>236.14743924999999</v>
      </c>
      <c r="O202" s="36">
        <f>SUMIFS(СВЦЭМ!$F$39:$F$782,СВЦЭМ!$A$39:$A$782,$A202,СВЦЭМ!$B$39:$B$782,O$190)+'СЕТ СН'!$F$12</f>
        <v>236.64936137000001</v>
      </c>
      <c r="P202" s="36">
        <f>SUMIFS(СВЦЭМ!$F$39:$F$782,СВЦЭМ!$A$39:$A$782,$A202,СВЦЭМ!$B$39:$B$782,P$190)+'СЕТ СН'!$F$12</f>
        <v>240.28092355999999</v>
      </c>
      <c r="Q202" s="36">
        <f>SUMIFS(СВЦЭМ!$F$39:$F$782,СВЦЭМ!$A$39:$A$782,$A202,СВЦЭМ!$B$39:$B$782,Q$190)+'СЕТ СН'!$F$12</f>
        <v>238.59743904000001</v>
      </c>
      <c r="R202" s="36">
        <f>SUMIFS(СВЦЭМ!$F$39:$F$782,СВЦЭМ!$A$39:$A$782,$A202,СВЦЭМ!$B$39:$B$782,R$190)+'СЕТ СН'!$F$12</f>
        <v>233.86289338</v>
      </c>
      <c r="S202" s="36">
        <f>SUMIFS(СВЦЭМ!$F$39:$F$782,СВЦЭМ!$A$39:$A$782,$A202,СВЦЭМ!$B$39:$B$782,S$190)+'СЕТ СН'!$F$12</f>
        <v>228.82259081000001</v>
      </c>
      <c r="T202" s="36">
        <f>SUMIFS(СВЦЭМ!$F$39:$F$782,СВЦЭМ!$A$39:$A$782,$A202,СВЦЭМ!$B$39:$B$782,T$190)+'СЕТ СН'!$F$12</f>
        <v>224.72453922</v>
      </c>
      <c r="U202" s="36">
        <f>SUMIFS(СВЦЭМ!$F$39:$F$782,СВЦЭМ!$A$39:$A$782,$A202,СВЦЭМ!$B$39:$B$782,U$190)+'СЕТ СН'!$F$12</f>
        <v>218.75096108</v>
      </c>
      <c r="V202" s="36">
        <f>SUMIFS(СВЦЭМ!$F$39:$F$782,СВЦЭМ!$A$39:$A$782,$A202,СВЦЭМ!$B$39:$B$782,V$190)+'СЕТ СН'!$F$12</f>
        <v>217.23887662999999</v>
      </c>
      <c r="W202" s="36">
        <f>SUMIFS(СВЦЭМ!$F$39:$F$782,СВЦЭМ!$A$39:$A$782,$A202,СВЦЭМ!$B$39:$B$782,W$190)+'СЕТ СН'!$F$12</f>
        <v>226.62385993000001</v>
      </c>
      <c r="X202" s="36">
        <f>SUMIFS(СВЦЭМ!$F$39:$F$782,СВЦЭМ!$A$39:$A$782,$A202,СВЦЭМ!$B$39:$B$782,X$190)+'СЕТ СН'!$F$12</f>
        <v>228.98535115999999</v>
      </c>
      <c r="Y202" s="36">
        <f>SUMIFS(СВЦЭМ!$F$39:$F$782,СВЦЭМ!$A$39:$A$782,$A202,СВЦЭМ!$B$39:$B$782,Y$190)+'СЕТ СН'!$F$12</f>
        <v>237.86857849</v>
      </c>
    </row>
    <row r="203" spans="1:25" ht="15.75" x14ac:dyDescent="0.2">
      <c r="A203" s="35">
        <f t="shared" si="5"/>
        <v>45059</v>
      </c>
      <c r="B203" s="36">
        <f>SUMIFS(СВЦЭМ!$F$39:$F$782,СВЦЭМ!$A$39:$A$782,$A203,СВЦЭМ!$B$39:$B$782,B$190)+'СЕТ СН'!$F$12</f>
        <v>248.75924531999999</v>
      </c>
      <c r="C203" s="36">
        <f>SUMIFS(СВЦЭМ!$F$39:$F$782,СВЦЭМ!$A$39:$A$782,$A203,СВЦЭМ!$B$39:$B$782,C$190)+'СЕТ СН'!$F$12</f>
        <v>255.84148784999999</v>
      </c>
      <c r="D203" s="36">
        <f>SUMIFS(СВЦЭМ!$F$39:$F$782,СВЦЭМ!$A$39:$A$782,$A203,СВЦЭМ!$B$39:$B$782,D$190)+'СЕТ СН'!$F$12</f>
        <v>262.6507087</v>
      </c>
      <c r="E203" s="36">
        <f>SUMIFS(СВЦЭМ!$F$39:$F$782,СВЦЭМ!$A$39:$A$782,$A203,СВЦЭМ!$B$39:$B$782,E$190)+'СЕТ СН'!$F$12</f>
        <v>265.34133535000001</v>
      </c>
      <c r="F203" s="36">
        <f>SUMIFS(СВЦЭМ!$F$39:$F$782,СВЦЭМ!$A$39:$A$782,$A203,СВЦЭМ!$B$39:$B$782,F$190)+'СЕТ СН'!$F$12</f>
        <v>265.27694013000001</v>
      </c>
      <c r="G203" s="36">
        <f>SUMIFS(СВЦЭМ!$F$39:$F$782,СВЦЭМ!$A$39:$A$782,$A203,СВЦЭМ!$B$39:$B$782,G$190)+'СЕТ СН'!$F$12</f>
        <v>262.45527684000001</v>
      </c>
      <c r="H203" s="36">
        <f>SUMIFS(СВЦЭМ!$F$39:$F$782,СВЦЭМ!$A$39:$A$782,$A203,СВЦЭМ!$B$39:$B$782,H$190)+'СЕТ СН'!$F$12</f>
        <v>259.32015002999998</v>
      </c>
      <c r="I203" s="36">
        <f>SUMIFS(СВЦЭМ!$F$39:$F$782,СВЦЭМ!$A$39:$A$782,$A203,СВЦЭМ!$B$39:$B$782,I$190)+'СЕТ СН'!$F$12</f>
        <v>247.13599435</v>
      </c>
      <c r="J203" s="36">
        <f>SUMIFS(СВЦЭМ!$F$39:$F$782,СВЦЭМ!$A$39:$A$782,$A203,СВЦЭМ!$B$39:$B$782,J$190)+'СЕТ СН'!$F$12</f>
        <v>238.21520169999999</v>
      </c>
      <c r="K203" s="36">
        <f>SUMIFS(СВЦЭМ!$F$39:$F$782,СВЦЭМ!$A$39:$A$782,$A203,СВЦЭМ!$B$39:$B$782,K$190)+'СЕТ СН'!$F$12</f>
        <v>238.43141940000001</v>
      </c>
      <c r="L203" s="36">
        <f>SUMIFS(СВЦЭМ!$F$39:$F$782,СВЦЭМ!$A$39:$A$782,$A203,СВЦЭМ!$B$39:$B$782,L$190)+'СЕТ СН'!$F$12</f>
        <v>236.6331643</v>
      </c>
      <c r="M203" s="36">
        <f>SUMIFS(СВЦЭМ!$F$39:$F$782,СВЦЭМ!$A$39:$A$782,$A203,СВЦЭМ!$B$39:$B$782,M$190)+'СЕТ СН'!$F$12</f>
        <v>234.01532416000001</v>
      </c>
      <c r="N203" s="36">
        <f>SUMIFS(СВЦЭМ!$F$39:$F$782,СВЦЭМ!$A$39:$A$782,$A203,СВЦЭМ!$B$39:$B$782,N$190)+'СЕТ СН'!$F$12</f>
        <v>238.86950555999999</v>
      </c>
      <c r="O203" s="36">
        <f>SUMIFS(СВЦЭМ!$F$39:$F$782,СВЦЭМ!$A$39:$A$782,$A203,СВЦЭМ!$B$39:$B$782,O$190)+'СЕТ СН'!$F$12</f>
        <v>242.61284386</v>
      </c>
      <c r="P203" s="36">
        <f>SUMIFS(СВЦЭМ!$F$39:$F$782,СВЦЭМ!$A$39:$A$782,$A203,СВЦЭМ!$B$39:$B$782,P$190)+'СЕТ СН'!$F$12</f>
        <v>244.86022141999999</v>
      </c>
      <c r="Q203" s="36">
        <f>SUMIFS(СВЦЭМ!$F$39:$F$782,СВЦЭМ!$A$39:$A$782,$A203,СВЦЭМ!$B$39:$B$782,Q$190)+'СЕТ СН'!$F$12</f>
        <v>248.05856313000001</v>
      </c>
      <c r="R203" s="36">
        <f>SUMIFS(СВЦЭМ!$F$39:$F$782,СВЦЭМ!$A$39:$A$782,$A203,СВЦЭМ!$B$39:$B$782,R$190)+'СЕТ СН'!$F$12</f>
        <v>248.03947611999999</v>
      </c>
      <c r="S203" s="36">
        <f>SUMIFS(СВЦЭМ!$F$39:$F$782,СВЦЭМ!$A$39:$A$782,$A203,СВЦЭМ!$B$39:$B$782,S$190)+'СЕТ СН'!$F$12</f>
        <v>244.00785449</v>
      </c>
      <c r="T203" s="36">
        <f>SUMIFS(СВЦЭМ!$F$39:$F$782,СВЦЭМ!$A$39:$A$782,$A203,СВЦЭМ!$B$39:$B$782,T$190)+'СЕТ СН'!$F$12</f>
        <v>240.08413411999999</v>
      </c>
      <c r="U203" s="36">
        <f>SUMIFS(СВЦЭМ!$F$39:$F$782,СВЦЭМ!$A$39:$A$782,$A203,СВЦЭМ!$B$39:$B$782,U$190)+'СЕТ СН'!$F$12</f>
        <v>224.45782743999999</v>
      </c>
      <c r="V203" s="36">
        <f>SUMIFS(СВЦЭМ!$F$39:$F$782,СВЦЭМ!$A$39:$A$782,$A203,СВЦЭМ!$B$39:$B$782,V$190)+'СЕТ СН'!$F$12</f>
        <v>225.87683021999999</v>
      </c>
      <c r="W203" s="36">
        <f>SUMIFS(СВЦЭМ!$F$39:$F$782,СВЦЭМ!$A$39:$A$782,$A203,СВЦЭМ!$B$39:$B$782,W$190)+'СЕТ СН'!$F$12</f>
        <v>225.22236713000001</v>
      </c>
      <c r="X203" s="36">
        <f>SUMIFS(СВЦЭМ!$F$39:$F$782,СВЦЭМ!$A$39:$A$782,$A203,СВЦЭМ!$B$39:$B$782,X$190)+'СЕТ СН'!$F$12</f>
        <v>232.36951393000001</v>
      </c>
      <c r="Y203" s="36">
        <f>SUMIFS(СВЦЭМ!$F$39:$F$782,СВЦЭМ!$A$39:$A$782,$A203,СВЦЭМ!$B$39:$B$782,Y$190)+'СЕТ СН'!$F$12</f>
        <v>232.97834176999999</v>
      </c>
    </row>
    <row r="204" spans="1:25" ht="15.75" x14ac:dyDescent="0.2">
      <c r="A204" s="35">
        <f t="shared" si="5"/>
        <v>45060</v>
      </c>
      <c r="B204" s="36">
        <f>SUMIFS(СВЦЭМ!$F$39:$F$782,СВЦЭМ!$A$39:$A$782,$A204,СВЦЭМ!$B$39:$B$782,B$190)+'СЕТ СН'!$F$12</f>
        <v>242.78846089999999</v>
      </c>
      <c r="C204" s="36">
        <f>SUMIFS(СВЦЭМ!$F$39:$F$782,СВЦЭМ!$A$39:$A$782,$A204,СВЦЭМ!$B$39:$B$782,C$190)+'СЕТ СН'!$F$12</f>
        <v>254.87887434000001</v>
      </c>
      <c r="D204" s="36">
        <f>SUMIFS(СВЦЭМ!$F$39:$F$782,СВЦЭМ!$A$39:$A$782,$A204,СВЦЭМ!$B$39:$B$782,D$190)+'СЕТ СН'!$F$12</f>
        <v>264.80005821999998</v>
      </c>
      <c r="E204" s="36">
        <f>SUMIFS(СВЦЭМ!$F$39:$F$782,СВЦЭМ!$A$39:$A$782,$A204,СВЦЭМ!$B$39:$B$782,E$190)+'СЕТ СН'!$F$12</f>
        <v>263.69516012000003</v>
      </c>
      <c r="F204" s="36">
        <f>SUMIFS(СВЦЭМ!$F$39:$F$782,СВЦЭМ!$A$39:$A$782,$A204,СВЦЭМ!$B$39:$B$782,F$190)+'СЕТ СН'!$F$12</f>
        <v>265.09765024000001</v>
      </c>
      <c r="G204" s="36">
        <f>SUMIFS(СВЦЭМ!$F$39:$F$782,СВЦЭМ!$A$39:$A$782,$A204,СВЦЭМ!$B$39:$B$782,G$190)+'СЕТ СН'!$F$12</f>
        <v>263.33056286999999</v>
      </c>
      <c r="H204" s="36">
        <f>SUMIFS(СВЦЭМ!$F$39:$F$782,СВЦЭМ!$A$39:$A$782,$A204,СВЦЭМ!$B$39:$B$782,H$190)+'СЕТ СН'!$F$12</f>
        <v>263.29484740999999</v>
      </c>
      <c r="I204" s="36">
        <f>SUMIFS(СВЦЭМ!$F$39:$F$782,СВЦЭМ!$A$39:$A$782,$A204,СВЦЭМ!$B$39:$B$782,I$190)+'СЕТ СН'!$F$12</f>
        <v>255.82326358</v>
      </c>
      <c r="J204" s="36">
        <f>SUMIFS(СВЦЭМ!$F$39:$F$782,СВЦЭМ!$A$39:$A$782,$A204,СВЦЭМ!$B$39:$B$782,J$190)+'СЕТ СН'!$F$12</f>
        <v>244.25145842000001</v>
      </c>
      <c r="K204" s="36">
        <f>SUMIFS(СВЦЭМ!$F$39:$F$782,СВЦЭМ!$A$39:$A$782,$A204,СВЦЭМ!$B$39:$B$782,K$190)+'СЕТ СН'!$F$12</f>
        <v>233.74923464</v>
      </c>
      <c r="L204" s="36">
        <f>SUMIFS(СВЦЭМ!$F$39:$F$782,СВЦЭМ!$A$39:$A$782,$A204,СВЦЭМ!$B$39:$B$782,L$190)+'СЕТ СН'!$F$12</f>
        <v>229.76612356999999</v>
      </c>
      <c r="M204" s="36">
        <f>SUMIFS(СВЦЭМ!$F$39:$F$782,СВЦЭМ!$A$39:$A$782,$A204,СВЦЭМ!$B$39:$B$782,M$190)+'СЕТ СН'!$F$12</f>
        <v>228.34277797999999</v>
      </c>
      <c r="N204" s="36">
        <f>SUMIFS(СВЦЭМ!$F$39:$F$782,СВЦЭМ!$A$39:$A$782,$A204,СВЦЭМ!$B$39:$B$782,N$190)+'СЕТ СН'!$F$12</f>
        <v>231.55367405999999</v>
      </c>
      <c r="O204" s="36">
        <f>SUMIFS(СВЦЭМ!$F$39:$F$782,СВЦЭМ!$A$39:$A$782,$A204,СВЦЭМ!$B$39:$B$782,O$190)+'СЕТ СН'!$F$12</f>
        <v>236.2104861</v>
      </c>
      <c r="P204" s="36">
        <f>SUMIFS(СВЦЭМ!$F$39:$F$782,СВЦЭМ!$A$39:$A$782,$A204,СВЦЭМ!$B$39:$B$782,P$190)+'СЕТ СН'!$F$12</f>
        <v>238.44488551000001</v>
      </c>
      <c r="Q204" s="36">
        <f>SUMIFS(СВЦЭМ!$F$39:$F$782,СВЦЭМ!$A$39:$A$782,$A204,СВЦЭМ!$B$39:$B$782,Q$190)+'СЕТ СН'!$F$12</f>
        <v>241.17030491</v>
      </c>
      <c r="R204" s="36">
        <f>SUMIFS(СВЦЭМ!$F$39:$F$782,СВЦЭМ!$A$39:$A$782,$A204,СВЦЭМ!$B$39:$B$782,R$190)+'СЕТ СН'!$F$12</f>
        <v>238.44310064000001</v>
      </c>
      <c r="S204" s="36">
        <f>SUMIFS(СВЦЭМ!$F$39:$F$782,СВЦЭМ!$A$39:$A$782,$A204,СВЦЭМ!$B$39:$B$782,S$190)+'СЕТ СН'!$F$12</f>
        <v>233.51531944000001</v>
      </c>
      <c r="T204" s="36">
        <f>SUMIFS(СВЦЭМ!$F$39:$F$782,СВЦЭМ!$A$39:$A$782,$A204,СВЦЭМ!$B$39:$B$782,T$190)+'СЕТ СН'!$F$12</f>
        <v>231.63985787999999</v>
      </c>
      <c r="U204" s="36">
        <f>SUMIFS(СВЦЭМ!$F$39:$F$782,СВЦЭМ!$A$39:$A$782,$A204,СВЦЭМ!$B$39:$B$782,U$190)+'СЕТ СН'!$F$12</f>
        <v>227.57525587999999</v>
      </c>
      <c r="V204" s="36">
        <f>SUMIFS(СВЦЭМ!$F$39:$F$782,СВЦЭМ!$A$39:$A$782,$A204,СВЦЭМ!$B$39:$B$782,V$190)+'СЕТ СН'!$F$12</f>
        <v>224.08929223000001</v>
      </c>
      <c r="W204" s="36">
        <f>SUMIFS(СВЦЭМ!$F$39:$F$782,СВЦЭМ!$A$39:$A$782,$A204,СВЦЭМ!$B$39:$B$782,W$190)+'СЕТ СН'!$F$12</f>
        <v>218.990759</v>
      </c>
      <c r="X204" s="36">
        <f>SUMIFS(СВЦЭМ!$F$39:$F$782,СВЦЭМ!$A$39:$A$782,$A204,СВЦЭМ!$B$39:$B$782,X$190)+'СЕТ СН'!$F$12</f>
        <v>225.03461118999999</v>
      </c>
      <c r="Y204" s="36">
        <f>SUMIFS(СВЦЭМ!$F$39:$F$782,СВЦЭМ!$A$39:$A$782,$A204,СВЦЭМ!$B$39:$B$782,Y$190)+'СЕТ СН'!$F$12</f>
        <v>235.04584202000001</v>
      </c>
    </row>
    <row r="205" spans="1:25" ht="15.75" x14ac:dyDescent="0.2">
      <c r="A205" s="35">
        <f t="shared" si="5"/>
        <v>45061</v>
      </c>
      <c r="B205" s="36">
        <f>SUMIFS(СВЦЭМ!$F$39:$F$782,СВЦЭМ!$A$39:$A$782,$A205,СВЦЭМ!$B$39:$B$782,B$190)+'СЕТ СН'!$F$12</f>
        <v>248.21056519000001</v>
      </c>
      <c r="C205" s="36">
        <f>SUMIFS(СВЦЭМ!$F$39:$F$782,СВЦЭМ!$A$39:$A$782,$A205,СВЦЭМ!$B$39:$B$782,C$190)+'СЕТ СН'!$F$12</f>
        <v>258.36765041000001</v>
      </c>
      <c r="D205" s="36">
        <f>SUMIFS(СВЦЭМ!$F$39:$F$782,СВЦЭМ!$A$39:$A$782,$A205,СВЦЭМ!$B$39:$B$782,D$190)+'СЕТ СН'!$F$12</f>
        <v>271.66552725999998</v>
      </c>
      <c r="E205" s="36">
        <f>SUMIFS(СВЦЭМ!$F$39:$F$782,СВЦЭМ!$A$39:$A$782,$A205,СВЦЭМ!$B$39:$B$782,E$190)+'СЕТ СН'!$F$12</f>
        <v>271.36662897000002</v>
      </c>
      <c r="F205" s="36">
        <f>SUMIFS(СВЦЭМ!$F$39:$F$782,СВЦЭМ!$A$39:$A$782,$A205,СВЦЭМ!$B$39:$B$782,F$190)+'СЕТ СН'!$F$12</f>
        <v>269.21007121999997</v>
      </c>
      <c r="G205" s="36">
        <f>SUMIFS(СВЦЭМ!$F$39:$F$782,СВЦЭМ!$A$39:$A$782,$A205,СВЦЭМ!$B$39:$B$782,G$190)+'СЕТ СН'!$F$12</f>
        <v>264.11231866000003</v>
      </c>
      <c r="H205" s="36">
        <f>SUMIFS(СВЦЭМ!$F$39:$F$782,СВЦЭМ!$A$39:$A$782,$A205,СВЦЭМ!$B$39:$B$782,H$190)+'СЕТ СН'!$F$12</f>
        <v>256.37464007</v>
      </c>
      <c r="I205" s="36">
        <f>SUMIFS(СВЦЭМ!$F$39:$F$782,СВЦЭМ!$A$39:$A$782,$A205,СВЦЭМ!$B$39:$B$782,I$190)+'СЕТ СН'!$F$12</f>
        <v>248.49635316999999</v>
      </c>
      <c r="J205" s="36">
        <f>SUMIFS(СВЦЭМ!$F$39:$F$782,СВЦЭМ!$A$39:$A$782,$A205,СВЦЭМ!$B$39:$B$782,J$190)+'СЕТ СН'!$F$12</f>
        <v>237.93928761000001</v>
      </c>
      <c r="K205" s="36">
        <f>SUMIFS(СВЦЭМ!$F$39:$F$782,СВЦЭМ!$A$39:$A$782,$A205,СВЦЭМ!$B$39:$B$782,K$190)+'СЕТ СН'!$F$12</f>
        <v>235.36704521999999</v>
      </c>
      <c r="L205" s="36">
        <f>SUMIFS(СВЦЭМ!$F$39:$F$782,СВЦЭМ!$A$39:$A$782,$A205,СВЦЭМ!$B$39:$B$782,L$190)+'СЕТ СН'!$F$12</f>
        <v>233.57074924</v>
      </c>
      <c r="M205" s="36">
        <f>SUMIFS(СВЦЭМ!$F$39:$F$782,СВЦЭМ!$A$39:$A$782,$A205,СВЦЭМ!$B$39:$B$782,M$190)+'СЕТ СН'!$F$12</f>
        <v>232.77863735</v>
      </c>
      <c r="N205" s="36">
        <f>SUMIFS(СВЦЭМ!$F$39:$F$782,СВЦЭМ!$A$39:$A$782,$A205,СВЦЭМ!$B$39:$B$782,N$190)+'СЕТ СН'!$F$12</f>
        <v>241.87074827999999</v>
      </c>
      <c r="O205" s="36">
        <f>SUMIFS(СВЦЭМ!$F$39:$F$782,СВЦЭМ!$A$39:$A$782,$A205,СВЦЭМ!$B$39:$B$782,O$190)+'СЕТ СН'!$F$12</f>
        <v>241.9956895</v>
      </c>
      <c r="P205" s="36">
        <f>SUMIFS(СВЦЭМ!$F$39:$F$782,СВЦЭМ!$A$39:$A$782,$A205,СВЦЭМ!$B$39:$B$782,P$190)+'СЕТ СН'!$F$12</f>
        <v>240.62187539999999</v>
      </c>
      <c r="Q205" s="36">
        <f>SUMIFS(СВЦЭМ!$F$39:$F$782,СВЦЭМ!$A$39:$A$782,$A205,СВЦЭМ!$B$39:$B$782,Q$190)+'СЕТ СН'!$F$12</f>
        <v>240.66192445999999</v>
      </c>
      <c r="R205" s="36">
        <f>SUMIFS(СВЦЭМ!$F$39:$F$782,СВЦЭМ!$A$39:$A$782,$A205,СВЦЭМ!$B$39:$B$782,R$190)+'СЕТ СН'!$F$12</f>
        <v>243.61197967999999</v>
      </c>
      <c r="S205" s="36">
        <f>SUMIFS(СВЦЭМ!$F$39:$F$782,СВЦЭМ!$A$39:$A$782,$A205,СВЦЭМ!$B$39:$B$782,S$190)+'СЕТ СН'!$F$12</f>
        <v>235.75095053999999</v>
      </c>
      <c r="T205" s="36">
        <f>SUMIFS(СВЦЭМ!$F$39:$F$782,СВЦЭМ!$A$39:$A$782,$A205,СВЦЭМ!$B$39:$B$782,T$190)+'СЕТ СН'!$F$12</f>
        <v>225.42848631999999</v>
      </c>
      <c r="U205" s="36">
        <f>SUMIFS(СВЦЭМ!$F$39:$F$782,СВЦЭМ!$A$39:$A$782,$A205,СВЦЭМ!$B$39:$B$782,U$190)+'СЕТ СН'!$F$12</f>
        <v>218.16007855999999</v>
      </c>
      <c r="V205" s="36">
        <f>SUMIFS(СВЦЭМ!$F$39:$F$782,СВЦЭМ!$A$39:$A$782,$A205,СВЦЭМ!$B$39:$B$782,V$190)+'СЕТ СН'!$F$12</f>
        <v>214.83471821000001</v>
      </c>
      <c r="W205" s="36">
        <f>SUMIFS(СВЦЭМ!$F$39:$F$782,СВЦЭМ!$A$39:$A$782,$A205,СВЦЭМ!$B$39:$B$782,W$190)+'СЕТ СН'!$F$12</f>
        <v>222.71780082999999</v>
      </c>
      <c r="X205" s="36">
        <f>SUMIFS(СВЦЭМ!$F$39:$F$782,СВЦЭМ!$A$39:$A$782,$A205,СВЦЭМ!$B$39:$B$782,X$190)+'СЕТ СН'!$F$12</f>
        <v>229.78569027</v>
      </c>
      <c r="Y205" s="36">
        <f>SUMIFS(СВЦЭМ!$F$39:$F$782,СВЦЭМ!$A$39:$A$782,$A205,СВЦЭМ!$B$39:$B$782,Y$190)+'СЕТ СН'!$F$12</f>
        <v>239.18158396999999</v>
      </c>
    </row>
    <row r="206" spans="1:25" ht="15.75" x14ac:dyDescent="0.2">
      <c r="A206" s="35">
        <f t="shared" si="5"/>
        <v>45062</v>
      </c>
      <c r="B206" s="36">
        <f>SUMIFS(СВЦЭМ!$F$39:$F$782,СВЦЭМ!$A$39:$A$782,$A206,СВЦЭМ!$B$39:$B$782,B$190)+'СЕТ СН'!$F$12</f>
        <v>257.27441175000001</v>
      </c>
      <c r="C206" s="36">
        <f>SUMIFS(СВЦЭМ!$F$39:$F$782,СВЦЭМ!$A$39:$A$782,$A206,СВЦЭМ!$B$39:$B$782,C$190)+'СЕТ СН'!$F$12</f>
        <v>262.42526466999999</v>
      </c>
      <c r="D206" s="36">
        <f>SUMIFS(СВЦЭМ!$F$39:$F$782,СВЦЭМ!$A$39:$A$782,$A206,СВЦЭМ!$B$39:$B$782,D$190)+'СЕТ СН'!$F$12</f>
        <v>265.48014069999999</v>
      </c>
      <c r="E206" s="36">
        <f>SUMIFS(СВЦЭМ!$F$39:$F$782,СВЦЭМ!$A$39:$A$782,$A206,СВЦЭМ!$B$39:$B$782,E$190)+'СЕТ СН'!$F$12</f>
        <v>262.42208416</v>
      </c>
      <c r="F206" s="36">
        <f>SUMIFS(СВЦЭМ!$F$39:$F$782,СВЦЭМ!$A$39:$A$782,$A206,СВЦЭМ!$B$39:$B$782,F$190)+'СЕТ СН'!$F$12</f>
        <v>262.35660915</v>
      </c>
      <c r="G206" s="36">
        <f>SUMIFS(СВЦЭМ!$F$39:$F$782,СВЦЭМ!$A$39:$A$782,$A206,СВЦЭМ!$B$39:$B$782,G$190)+'СЕТ СН'!$F$12</f>
        <v>263.37205293</v>
      </c>
      <c r="H206" s="36">
        <f>SUMIFS(СВЦЭМ!$F$39:$F$782,СВЦЭМ!$A$39:$A$782,$A206,СВЦЭМ!$B$39:$B$782,H$190)+'СЕТ СН'!$F$12</f>
        <v>244.97069958</v>
      </c>
      <c r="I206" s="36">
        <f>SUMIFS(СВЦЭМ!$F$39:$F$782,СВЦЭМ!$A$39:$A$782,$A206,СВЦЭМ!$B$39:$B$782,I$190)+'СЕТ СН'!$F$12</f>
        <v>242.96291632000001</v>
      </c>
      <c r="J206" s="36">
        <f>SUMIFS(СВЦЭМ!$F$39:$F$782,СВЦЭМ!$A$39:$A$782,$A206,СВЦЭМ!$B$39:$B$782,J$190)+'СЕТ СН'!$F$12</f>
        <v>229.78501241000001</v>
      </c>
      <c r="K206" s="36">
        <f>SUMIFS(СВЦЭМ!$F$39:$F$782,СВЦЭМ!$A$39:$A$782,$A206,СВЦЭМ!$B$39:$B$782,K$190)+'СЕТ СН'!$F$12</f>
        <v>228.92897617</v>
      </c>
      <c r="L206" s="36">
        <f>SUMIFS(СВЦЭМ!$F$39:$F$782,СВЦЭМ!$A$39:$A$782,$A206,СВЦЭМ!$B$39:$B$782,L$190)+'СЕТ СН'!$F$12</f>
        <v>229.68301525999999</v>
      </c>
      <c r="M206" s="36">
        <f>SUMIFS(СВЦЭМ!$F$39:$F$782,СВЦЭМ!$A$39:$A$782,$A206,СВЦЭМ!$B$39:$B$782,M$190)+'СЕТ СН'!$F$12</f>
        <v>233.45470090000001</v>
      </c>
      <c r="N206" s="36">
        <f>SUMIFS(СВЦЭМ!$F$39:$F$782,СВЦЭМ!$A$39:$A$782,$A206,СВЦЭМ!$B$39:$B$782,N$190)+'СЕТ СН'!$F$12</f>
        <v>239.36002658999999</v>
      </c>
      <c r="O206" s="36">
        <f>SUMIFS(СВЦЭМ!$F$39:$F$782,СВЦЭМ!$A$39:$A$782,$A206,СВЦЭМ!$B$39:$B$782,O$190)+'СЕТ СН'!$F$12</f>
        <v>241.55773593999999</v>
      </c>
      <c r="P206" s="36">
        <f>SUMIFS(СВЦЭМ!$F$39:$F$782,СВЦЭМ!$A$39:$A$782,$A206,СВЦЭМ!$B$39:$B$782,P$190)+'СЕТ СН'!$F$12</f>
        <v>242.68266</v>
      </c>
      <c r="Q206" s="36">
        <f>SUMIFS(СВЦЭМ!$F$39:$F$782,СВЦЭМ!$A$39:$A$782,$A206,СВЦЭМ!$B$39:$B$782,Q$190)+'СЕТ СН'!$F$12</f>
        <v>241.19445103999999</v>
      </c>
      <c r="R206" s="36">
        <f>SUMIFS(СВЦЭМ!$F$39:$F$782,СВЦЭМ!$A$39:$A$782,$A206,СВЦЭМ!$B$39:$B$782,R$190)+'СЕТ СН'!$F$12</f>
        <v>234.82136292999999</v>
      </c>
      <c r="S206" s="36">
        <f>SUMIFS(СВЦЭМ!$F$39:$F$782,СВЦЭМ!$A$39:$A$782,$A206,СВЦЭМ!$B$39:$B$782,S$190)+'СЕТ СН'!$F$12</f>
        <v>230.04926483</v>
      </c>
      <c r="T206" s="36">
        <f>SUMIFS(СВЦЭМ!$F$39:$F$782,СВЦЭМ!$A$39:$A$782,$A206,СВЦЭМ!$B$39:$B$782,T$190)+'СЕТ СН'!$F$12</f>
        <v>213.73578807999999</v>
      </c>
      <c r="U206" s="36">
        <f>SUMIFS(СВЦЭМ!$F$39:$F$782,СВЦЭМ!$A$39:$A$782,$A206,СВЦЭМ!$B$39:$B$782,U$190)+'СЕТ СН'!$F$12</f>
        <v>202.50709445000001</v>
      </c>
      <c r="V206" s="36">
        <f>SUMIFS(СВЦЭМ!$F$39:$F$782,СВЦЭМ!$A$39:$A$782,$A206,СВЦЭМ!$B$39:$B$782,V$190)+'СЕТ СН'!$F$12</f>
        <v>203.52228822999999</v>
      </c>
      <c r="W206" s="36">
        <f>SUMIFS(СВЦЭМ!$F$39:$F$782,СВЦЭМ!$A$39:$A$782,$A206,СВЦЭМ!$B$39:$B$782,W$190)+'СЕТ СН'!$F$12</f>
        <v>211.84879853000001</v>
      </c>
      <c r="X206" s="36">
        <f>SUMIFS(СВЦЭМ!$F$39:$F$782,СВЦЭМ!$A$39:$A$782,$A206,СВЦЭМ!$B$39:$B$782,X$190)+'СЕТ СН'!$F$12</f>
        <v>219.01829845</v>
      </c>
      <c r="Y206" s="36">
        <f>SUMIFS(СВЦЭМ!$F$39:$F$782,СВЦЭМ!$A$39:$A$782,$A206,СВЦЭМ!$B$39:$B$782,Y$190)+'СЕТ СН'!$F$12</f>
        <v>232.79262301</v>
      </c>
    </row>
    <row r="207" spans="1:25" ht="15.75" x14ac:dyDescent="0.2">
      <c r="A207" s="35">
        <f t="shared" si="5"/>
        <v>45063</v>
      </c>
      <c r="B207" s="36">
        <f>SUMIFS(СВЦЭМ!$F$39:$F$782,СВЦЭМ!$A$39:$A$782,$A207,СВЦЭМ!$B$39:$B$782,B$190)+'СЕТ СН'!$F$12</f>
        <v>243.47676544000001</v>
      </c>
      <c r="C207" s="36">
        <f>SUMIFS(СВЦЭМ!$F$39:$F$782,СВЦЭМ!$A$39:$A$782,$A207,СВЦЭМ!$B$39:$B$782,C$190)+'СЕТ СН'!$F$12</f>
        <v>258.00492768999999</v>
      </c>
      <c r="D207" s="36">
        <f>SUMIFS(СВЦЭМ!$F$39:$F$782,СВЦЭМ!$A$39:$A$782,$A207,СВЦЭМ!$B$39:$B$782,D$190)+'СЕТ СН'!$F$12</f>
        <v>254.74093839</v>
      </c>
      <c r="E207" s="36">
        <f>SUMIFS(СВЦЭМ!$F$39:$F$782,СВЦЭМ!$A$39:$A$782,$A207,СВЦЭМ!$B$39:$B$782,E$190)+'СЕТ СН'!$F$12</f>
        <v>267.19546718999999</v>
      </c>
      <c r="F207" s="36">
        <f>SUMIFS(СВЦЭМ!$F$39:$F$782,СВЦЭМ!$A$39:$A$782,$A207,СВЦЭМ!$B$39:$B$782,F$190)+'СЕТ СН'!$F$12</f>
        <v>267.07194330999999</v>
      </c>
      <c r="G207" s="36">
        <f>SUMIFS(СВЦЭМ!$F$39:$F$782,СВЦЭМ!$A$39:$A$782,$A207,СВЦЭМ!$B$39:$B$782,G$190)+'СЕТ СН'!$F$12</f>
        <v>254.88530198000001</v>
      </c>
      <c r="H207" s="36">
        <f>SUMIFS(СВЦЭМ!$F$39:$F$782,СВЦЭМ!$A$39:$A$782,$A207,СВЦЭМ!$B$39:$B$782,H$190)+'СЕТ СН'!$F$12</f>
        <v>248.49187395000001</v>
      </c>
      <c r="I207" s="36">
        <f>SUMIFS(СВЦЭМ!$F$39:$F$782,СВЦЭМ!$A$39:$A$782,$A207,СВЦЭМ!$B$39:$B$782,I$190)+'СЕТ СН'!$F$12</f>
        <v>239.31410614999999</v>
      </c>
      <c r="J207" s="36">
        <f>SUMIFS(СВЦЭМ!$F$39:$F$782,СВЦЭМ!$A$39:$A$782,$A207,СВЦЭМ!$B$39:$B$782,J$190)+'СЕТ СН'!$F$12</f>
        <v>235.16322063999999</v>
      </c>
      <c r="K207" s="36">
        <f>SUMIFS(СВЦЭМ!$F$39:$F$782,СВЦЭМ!$A$39:$A$782,$A207,СВЦЭМ!$B$39:$B$782,K$190)+'СЕТ СН'!$F$12</f>
        <v>231.34147256</v>
      </c>
      <c r="L207" s="36">
        <f>SUMIFS(СВЦЭМ!$F$39:$F$782,СВЦЭМ!$A$39:$A$782,$A207,СВЦЭМ!$B$39:$B$782,L$190)+'СЕТ СН'!$F$12</f>
        <v>229.78753270000001</v>
      </c>
      <c r="M207" s="36">
        <f>SUMIFS(СВЦЭМ!$F$39:$F$782,СВЦЭМ!$A$39:$A$782,$A207,СВЦЭМ!$B$39:$B$782,M$190)+'СЕТ СН'!$F$12</f>
        <v>234.22277968</v>
      </c>
      <c r="N207" s="36">
        <f>SUMIFS(СВЦЭМ!$F$39:$F$782,СВЦЭМ!$A$39:$A$782,$A207,СВЦЭМ!$B$39:$B$782,N$190)+'СЕТ СН'!$F$12</f>
        <v>247.88844907000001</v>
      </c>
      <c r="O207" s="36">
        <f>SUMIFS(СВЦЭМ!$F$39:$F$782,СВЦЭМ!$A$39:$A$782,$A207,СВЦЭМ!$B$39:$B$782,O$190)+'СЕТ СН'!$F$12</f>
        <v>242.82044997</v>
      </c>
      <c r="P207" s="36">
        <f>SUMIFS(СВЦЭМ!$F$39:$F$782,СВЦЭМ!$A$39:$A$782,$A207,СВЦЭМ!$B$39:$B$782,P$190)+'СЕТ СН'!$F$12</f>
        <v>244.0183313</v>
      </c>
      <c r="Q207" s="36">
        <f>SUMIFS(СВЦЭМ!$F$39:$F$782,СВЦЭМ!$A$39:$A$782,$A207,СВЦЭМ!$B$39:$B$782,Q$190)+'СЕТ СН'!$F$12</f>
        <v>254.99004633000001</v>
      </c>
      <c r="R207" s="36">
        <f>SUMIFS(СВЦЭМ!$F$39:$F$782,СВЦЭМ!$A$39:$A$782,$A207,СВЦЭМ!$B$39:$B$782,R$190)+'СЕТ СН'!$F$12</f>
        <v>245.70890549000001</v>
      </c>
      <c r="S207" s="36">
        <f>SUMIFS(СВЦЭМ!$F$39:$F$782,СВЦЭМ!$A$39:$A$782,$A207,СВЦЭМ!$B$39:$B$782,S$190)+'СЕТ СН'!$F$12</f>
        <v>238.39502232999999</v>
      </c>
      <c r="T207" s="36">
        <f>SUMIFS(СВЦЭМ!$F$39:$F$782,СВЦЭМ!$A$39:$A$782,$A207,СВЦЭМ!$B$39:$B$782,T$190)+'СЕТ СН'!$F$12</f>
        <v>229.57515526</v>
      </c>
      <c r="U207" s="36">
        <f>SUMIFS(СВЦЭМ!$F$39:$F$782,СВЦЭМ!$A$39:$A$782,$A207,СВЦЭМ!$B$39:$B$782,U$190)+'СЕТ СН'!$F$12</f>
        <v>224.91029380000001</v>
      </c>
      <c r="V207" s="36">
        <f>SUMIFS(СВЦЭМ!$F$39:$F$782,СВЦЭМ!$A$39:$A$782,$A207,СВЦЭМ!$B$39:$B$782,V$190)+'СЕТ СН'!$F$12</f>
        <v>222.74241018999999</v>
      </c>
      <c r="W207" s="36">
        <f>SUMIFS(СВЦЭМ!$F$39:$F$782,СВЦЭМ!$A$39:$A$782,$A207,СВЦЭМ!$B$39:$B$782,W$190)+'СЕТ СН'!$F$12</f>
        <v>218.20611883000001</v>
      </c>
      <c r="X207" s="36">
        <f>SUMIFS(СВЦЭМ!$F$39:$F$782,СВЦЭМ!$A$39:$A$782,$A207,СВЦЭМ!$B$39:$B$782,X$190)+'СЕТ СН'!$F$12</f>
        <v>222.44974511999999</v>
      </c>
      <c r="Y207" s="36">
        <f>SUMIFS(СВЦЭМ!$F$39:$F$782,СВЦЭМ!$A$39:$A$782,$A207,СВЦЭМ!$B$39:$B$782,Y$190)+'СЕТ СН'!$F$12</f>
        <v>235.27361424</v>
      </c>
    </row>
    <row r="208" spans="1:25" ht="15.75" x14ac:dyDescent="0.2">
      <c r="A208" s="35">
        <f t="shared" si="5"/>
        <v>45064</v>
      </c>
      <c r="B208" s="36">
        <f>SUMIFS(СВЦЭМ!$F$39:$F$782,СВЦЭМ!$A$39:$A$782,$A208,СВЦЭМ!$B$39:$B$782,B$190)+'СЕТ СН'!$F$12</f>
        <v>244.55830635999999</v>
      </c>
      <c r="C208" s="36">
        <f>SUMIFS(СВЦЭМ!$F$39:$F$782,СВЦЭМ!$A$39:$A$782,$A208,СВЦЭМ!$B$39:$B$782,C$190)+'СЕТ СН'!$F$12</f>
        <v>256.18902478000001</v>
      </c>
      <c r="D208" s="36">
        <f>SUMIFS(СВЦЭМ!$F$39:$F$782,СВЦЭМ!$A$39:$A$782,$A208,СВЦЭМ!$B$39:$B$782,D$190)+'СЕТ СН'!$F$12</f>
        <v>262.88494925999998</v>
      </c>
      <c r="E208" s="36">
        <f>SUMIFS(СВЦЭМ!$F$39:$F$782,СВЦЭМ!$A$39:$A$782,$A208,СВЦЭМ!$B$39:$B$782,E$190)+'СЕТ СН'!$F$12</f>
        <v>271.26405690000001</v>
      </c>
      <c r="F208" s="36">
        <f>SUMIFS(СВЦЭМ!$F$39:$F$782,СВЦЭМ!$A$39:$A$782,$A208,СВЦЭМ!$B$39:$B$782,F$190)+'СЕТ СН'!$F$12</f>
        <v>273.63725698000002</v>
      </c>
      <c r="G208" s="36">
        <f>SUMIFS(СВЦЭМ!$F$39:$F$782,СВЦЭМ!$A$39:$A$782,$A208,СВЦЭМ!$B$39:$B$782,G$190)+'СЕТ СН'!$F$12</f>
        <v>269.01074111000003</v>
      </c>
      <c r="H208" s="36">
        <f>SUMIFS(СВЦЭМ!$F$39:$F$782,СВЦЭМ!$A$39:$A$782,$A208,СВЦЭМ!$B$39:$B$782,H$190)+'СЕТ СН'!$F$12</f>
        <v>257.76283183999999</v>
      </c>
      <c r="I208" s="36">
        <f>SUMIFS(СВЦЭМ!$F$39:$F$782,СВЦЭМ!$A$39:$A$782,$A208,СВЦЭМ!$B$39:$B$782,I$190)+'СЕТ СН'!$F$12</f>
        <v>241.88931758999999</v>
      </c>
      <c r="J208" s="36">
        <f>SUMIFS(СВЦЭМ!$F$39:$F$782,СВЦЭМ!$A$39:$A$782,$A208,СВЦЭМ!$B$39:$B$782,J$190)+'СЕТ СН'!$F$12</f>
        <v>231.98233955000001</v>
      </c>
      <c r="K208" s="36">
        <f>SUMIFS(СВЦЭМ!$F$39:$F$782,СВЦЭМ!$A$39:$A$782,$A208,СВЦЭМ!$B$39:$B$782,K$190)+'СЕТ СН'!$F$12</f>
        <v>231.22218910999999</v>
      </c>
      <c r="L208" s="36">
        <f>SUMIFS(СВЦЭМ!$F$39:$F$782,СВЦЭМ!$A$39:$A$782,$A208,СВЦЭМ!$B$39:$B$782,L$190)+'СЕТ СН'!$F$12</f>
        <v>231.55669309000001</v>
      </c>
      <c r="M208" s="36">
        <f>SUMIFS(СВЦЭМ!$F$39:$F$782,СВЦЭМ!$A$39:$A$782,$A208,СВЦЭМ!$B$39:$B$782,M$190)+'СЕТ СН'!$F$12</f>
        <v>235.29214295</v>
      </c>
      <c r="N208" s="36">
        <f>SUMIFS(СВЦЭМ!$F$39:$F$782,СВЦЭМ!$A$39:$A$782,$A208,СВЦЭМ!$B$39:$B$782,N$190)+'СЕТ СН'!$F$12</f>
        <v>241.73906425999999</v>
      </c>
      <c r="O208" s="36">
        <f>SUMIFS(СВЦЭМ!$F$39:$F$782,СВЦЭМ!$A$39:$A$782,$A208,СВЦЭМ!$B$39:$B$782,O$190)+'СЕТ СН'!$F$12</f>
        <v>247.64651782000001</v>
      </c>
      <c r="P208" s="36">
        <f>SUMIFS(СВЦЭМ!$F$39:$F$782,СВЦЭМ!$A$39:$A$782,$A208,СВЦЭМ!$B$39:$B$782,P$190)+'СЕТ СН'!$F$12</f>
        <v>246.11181816999999</v>
      </c>
      <c r="Q208" s="36">
        <f>SUMIFS(СВЦЭМ!$F$39:$F$782,СВЦЭМ!$A$39:$A$782,$A208,СВЦЭМ!$B$39:$B$782,Q$190)+'СЕТ СН'!$F$12</f>
        <v>245.96134094000001</v>
      </c>
      <c r="R208" s="36">
        <f>SUMIFS(СВЦЭМ!$F$39:$F$782,СВЦЭМ!$A$39:$A$782,$A208,СВЦЭМ!$B$39:$B$782,R$190)+'СЕТ СН'!$F$12</f>
        <v>249.53156010999999</v>
      </c>
      <c r="S208" s="36">
        <f>SUMIFS(СВЦЭМ!$F$39:$F$782,СВЦЭМ!$A$39:$A$782,$A208,СВЦЭМ!$B$39:$B$782,S$190)+'СЕТ СН'!$F$12</f>
        <v>242.74056088</v>
      </c>
      <c r="T208" s="36">
        <f>SUMIFS(СВЦЭМ!$F$39:$F$782,СВЦЭМ!$A$39:$A$782,$A208,СВЦЭМ!$B$39:$B$782,T$190)+'СЕТ СН'!$F$12</f>
        <v>236.31438055999999</v>
      </c>
      <c r="U208" s="36">
        <f>SUMIFS(СВЦЭМ!$F$39:$F$782,СВЦЭМ!$A$39:$A$782,$A208,СВЦЭМ!$B$39:$B$782,U$190)+'СЕТ СН'!$F$12</f>
        <v>232.24350568</v>
      </c>
      <c r="V208" s="36">
        <f>SUMIFS(СВЦЭМ!$F$39:$F$782,СВЦЭМ!$A$39:$A$782,$A208,СВЦЭМ!$B$39:$B$782,V$190)+'СЕТ СН'!$F$12</f>
        <v>227.90253822</v>
      </c>
      <c r="W208" s="36">
        <f>SUMIFS(СВЦЭМ!$F$39:$F$782,СВЦЭМ!$A$39:$A$782,$A208,СВЦЭМ!$B$39:$B$782,W$190)+'СЕТ СН'!$F$12</f>
        <v>226.29553716999999</v>
      </c>
      <c r="X208" s="36">
        <f>SUMIFS(СВЦЭМ!$F$39:$F$782,СВЦЭМ!$A$39:$A$782,$A208,СВЦЭМ!$B$39:$B$782,X$190)+'СЕТ СН'!$F$12</f>
        <v>233.73716291</v>
      </c>
      <c r="Y208" s="36">
        <f>SUMIFS(СВЦЭМ!$F$39:$F$782,СВЦЭМ!$A$39:$A$782,$A208,СВЦЭМ!$B$39:$B$782,Y$190)+'СЕТ СН'!$F$12</f>
        <v>246.35132289000001</v>
      </c>
    </row>
    <row r="209" spans="1:25" ht="15.75" x14ac:dyDescent="0.2">
      <c r="A209" s="35">
        <f t="shared" si="5"/>
        <v>45065</v>
      </c>
      <c r="B209" s="36">
        <f>SUMIFS(СВЦЭМ!$F$39:$F$782,СВЦЭМ!$A$39:$A$782,$A209,СВЦЭМ!$B$39:$B$782,B$190)+'СЕТ СН'!$F$12</f>
        <v>255.48506157</v>
      </c>
      <c r="C209" s="36">
        <f>SUMIFS(СВЦЭМ!$F$39:$F$782,СВЦЭМ!$A$39:$A$782,$A209,СВЦЭМ!$B$39:$B$782,C$190)+'СЕТ СН'!$F$12</f>
        <v>261.34806065999999</v>
      </c>
      <c r="D209" s="36">
        <f>SUMIFS(СВЦЭМ!$F$39:$F$782,СВЦЭМ!$A$39:$A$782,$A209,СВЦЭМ!$B$39:$B$782,D$190)+'СЕТ СН'!$F$12</f>
        <v>263.22118386</v>
      </c>
      <c r="E209" s="36">
        <f>SUMIFS(СВЦЭМ!$F$39:$F$782,СВЦЭМ!$A$39:$A$782,$A209,СВЦЭМ!$B$39:$B$782,E$190)+'СЕТ СН'!$F$12</f>
        <v>261.58756383999997</v>
      </c>
      <c r="F209" s="36">
        <f>SUMIFS(СВЦЭМ!$F$39:$F$782,СВЦЭМ!$A$39:$A$782,$A209,СВЦЭМ!$B$39:$B$782,F$190)+'СЕТ СН'!$F$12</f>
        <v>262.05552366000001</v>
      </c>
      <c r="G209" s="36">
        <f>SUMIFS(СВЦЭМ!$F$39:$F$782,СВЦЭМ!$A$39:$A$782,$A209,СВЦЭМ!$B$39:$B$782,G$190)+'СЕТ СН'!$F$12</f>
        <v>253.04411307999999</v>
      </c>
      <c r="H209" s="36">
        <f>SUMIFS(СВЦЭМ!$F$39:$F$782,СВЦЭМ!$A$39:$A$782,$A209,СВЦЭМ!$B$39:$B$782,H$190)+'СЕТ СН'!$F$12</f>
        <v>231.31141327</v>
      </c>
      <c r="I209" s="36">
        <f>SUMIFS(СВЦЭМ!$F$39:$F$782,СВЦЭМ!$A$39:$A$782,$A209,СВЦЭМ!$B$39:$B$782,I$190)+'СЕТ СН'!$F$12</f>
        <v>230.89911089</v>
      </c>
      <c r="J209" s="36">
        <f>SUMIFS(СВЦЭМ!$F$39:$F$782,СВЦЭМ!$A$39:$A$782,$A209,СВЦЭМ!$B$39:$B$782,J$190)+'СЕТ СН'!$F$12</f>
        <v>222.44625947</v>
      </c>
      <c r="K209" s="36">
        <f>SUMIFS(СВЦЭМ!$F$39:$F$782,СВЦЭМ!$A$39:$A$782,$A209,СВЦЭМ!$B$39:$B$782,K$190)+'СЕТ СН'!$F$12</f>
        <v>222.19378248999999</v>
      </c>
      <c r="L209" s="36">
        <f>SUMIFS(СВЦЭМ!$F$39:$F$782,СВЦЭМ!$A$39:$A$782,$A209,СВЦЭМ!$B$39:$B$782,L$190)+'СЕТ СН'!$F$12</f>
        <v>225.51663977999999</v>
      </c>
      <c r="M209" s="36">
        <f>SUMIFS(СВЦЭМ!$F$39:$F$782,СВЦЭМ!$A$39:$A$782,$A209,СВЦЭМ!$B$39:$B$782,M$190)+'СЕТ СН'!$F$12</f>
        <v>228.44471002</v>
      </c>
      <c r="N209" s="36">
        <f>SUMIFS(СВЦЭМ!$F$39:$F$782,СВЦЭМ!$A$39:$A$782,$A209,СВЦЭМ!$B$39:$B$782,N$190)+'СЕТ СН'!$F$12</f>
        <v>234.39502666999999</v>
      </c>
      <c r="O209" s="36">
        <f>SUMIFS(СВЦЭМ!$F$39:$F$782,СВЦЭМ!$A$39:$A$782,$A209,СВЦЭМ!$B$39:$B$782,O$190)+'СЕТ СН'!$F$12</f>
        <v>238.58066478000001</v>
      </c>
      <c r="P209" s="36">
        <f>SUMIFS(СВЦЭМ!$F$39:$F$782,СВЦЭМ!$A$39:$A$782,$A209,СВЦЭМ!$B$39:$B$782,P$190)+'СЕТ СН'!$F$12</f>
        <v>243.36502974999999</v>
      </c>
      <c r="Q209" s="36">
        <f>SUMIFS(СВЦЭМ!$F$39:$F$782,СВЦЭМ!$A$39:$A$782,$A209,СВЦЭМ!$B$39:$B$782,Q$190)+'СЕТ СН'!$F$12</f>
        <v>243.75743426</v>
      </c>
      <c r="R209" s="36">
        <f>SUMIFS(СВЦЭМ!$F$39:$F$782,СВЦЭМ!$A$39:$A$782,$A209,СВЦЭМ!$B$39:$B$782,R$190)+'СЕТ СН'!$F$12</f>
        <v>234.13356021000001</v>
      </c>
      <c r="S209" s="36">
        <f>SUMIFS(СВЦЭМ!$F$39:$F$782,СВЦЭМ!$A$39:$A$782,$A209,СВЦЭМ!$B$39:$B$782,S$190)+'СЕТ СН'!$F$12</f>
        <v>226.05488034000001</v>
      </c>
      <c r="T209" s="36">
        <f>SUMIFS(СВЦЭМ!$F$39:$F$782,СВЦЭМ!$A$39:$A$782,$A209,СВЦЭМ!$B$39:$B$782,T$190)+'СЕТ СН'!$F$12</f>
        <v>218.28298452999999</v>
      </c>
      <c r="U209" s="36">
        <f>SUMIFS(СВЦЭМ!$F$39:$F$782,СВЦЭМ!$A$39:$A$782,$A209,СВЦЭМ!$B$39:$B$782,U$190)+'СЕТ СН'!$F$12</f>
        <v>212.67209460000001</v>
      </c>
      <c r="V209" s="36">
        <f>SUMIFS(СВЦЭМ!$F$39:$F$782,СВЦЭМ!$A$39:$A$782,$A209,СВЦЭМ!$B$39:$B$782,V$190)+'СЕТ СН'!$F$12</f>
        <v>207.70524141000001</v>
      </c>
      <c r="W209" s="36">
        <f>SUMIFS(СВЦЭМ!$F$39:$F$782,СВЦЭМ!$A$39:$A$782,$A209,СВЦЭМ!$B$39:$B$782,W$190)+'СЕТ СН'!$F$12</f>
        <v>209.40214885</v>
      </c>
      <c r="X209" s="36">
        <f>SUMIFS(СВЦЭМ!$F$39:$F$782,СВЦЭМ!$A$39:$A$782,$A209,СВЦЭМ!$B$39:$B$782,X$190)+'СЕТ СН'!$F$12</f>
        <v>217.25020782999999</v>
      </c>
      <c r="Y209" s="36">
        <f>SUMIFS(СВЦЭМ!$F$39:$F$782,СВЦЭМ!$A$39:$A$782,$A209,СВЦЭМ!$B$39:$B$782,Y$190)+'СЕТ СН'!$F$12</f>
        <v>222.82810975999999</v>
      </c>
    </row>
    <row r="210" spans="1:25" ht="15.75" x14ac:dyDescent="0.2">
      <c r="A210" s="35">
        <f t="shared" si="5"/>
        <v>45066</v>
      </c>
      <c r="B210" s="36">
        <f>SUMIFS(СВЦЭМ!$F$39:$F$782,СВЦЭМ!$A$39:$A$782,$A210,СВЦЭМ!$B$39:$B$782,B$190)+'СЕТ СН'!$F$12</f>
        <v>238.77670523</v>
      </c>
      <c r="C210" s="36">
        <f>SUMIFS(СВЦЭМ!$F$39:$F$782,СВЦЭМ!$A$39:$A$782,$A210,СВЦЭМ!$B$39:$B$782,C$190)+'СЕТ СН'!$F$12</f>
        <v>251.63312542</v>
      </c>
      <c r="D210" s="36">
        <f>SUMIFS(СВЦЭМ!$F$39:$F$782,СВЦЭМ!$A$39:$A$782,$A210,СВЦЭМ!$B$39:$B$782,D$190)+'СЕТ СН'!$F$12</f>
        <v>252.72879671000001</v>
      </c>
      <c r="E210" s="36">
        <f>SUMIFS(СВЦЭМ!$F$39:$F$782,СВЦЭМ!$A$39:$A$782,$A210,СВЦЭМ!$B$39:$B$782,E$190)+'СЕТ СН'!$F$12</f>
        <v>250.72540129999999</v>
      </c>
      <c r="F210" s="36">
        <f>SUMIFS(СВЦЭМ!$F$39:$F$782,СВЦЭМ!$A$39:$A$782,$A210,СВЦЭМ!$B$39:$B$782,F$190)+'СЕТ СН'!$F$12</f>
        <v>262.22760581</v>
      </c>
      <c r="G210" s="36">
        <f>SUMIFS(СВЦЭМ!$F$39:$F$782,СВЦЭМ!$A$39:$A$782,$A210,СВЦЭМ!$B$39:$B$782,G$190)+'СЕТ СН'!$F$12</f>
        <v>261.02055322000001</v>
      </c>
      <c r="H210" s="36">
        <f>SUMIFS(СВЦЭМ!$F$39:$F$782,СВЦЭМ!$A$39:$A$782,$A210,СВЦЭМ!$B$39:$B$782,H$190)+'СЕТ СН'!$F$12</f>
        <v>258.78073963999998</v>
      </c>
      <c r="I210" s="36">
        <f>SUMIFS(СВЦЭМ!$F$39:$F$782,СВЦЭМ!$A$39:$A$782,$A210,СВЦЭМ!$B$39:$B$782,I$190)+'СЕТ СН'!$F$12</f>
        <v>243.90385513000001</v>
      </c>
      <c r="J210" s="36">
        <f>SUMIFS(СВЦЭМ!$F$39:$F$782,СВЦЭМ!$A$39:$A$782,$A210,СВЦЭМ!$B$39:$B$782,J$190)+'СЕТ СН'!$F$12</f>
        <v>229.06691426</v>
      </c>
      <c r="K210" s="36">
        <f>SUMIFS(СВЦЭМ!$F$39:$F$782,СВЦЭМ!$A$39:$A$782,$A210,СВЦЭМ!$B$39:$B$782,K$190)+'СЕТ СН'!$F$12</f>
        <v>223.41728841</v>
      </c>
      <c r="L210" s="36">
        <f>SUMIFS(СВЦЭМ!$F$39:$F$782,СВЦЭМ!$A$39:$A$782,$A210,СВЦЭМ!$B$39:$B$782,L$190)+'СЕТ СН'!$F$12</f>
        <v>221.19209205999999</v>
      </c>
      <c r="M210" s="36">
        <f>SUMIFS(СВЦЭМ!$F$39:$F$782,СВЦЭМ!$A$39:$A$782,$A210,СВЦЭМ!$B$39:$B$782,M$190)+'СЕТ СН'!$F$12</f>
        <v>220.12919065</v>
      </c>
      <c r="N210" s="36">
        <f>SUMIFS(СВЦЭМ!$F$39:$F$782,СВЦЭМ!$A$39:$A$782,$A210,СВЦЭМ!$B$39:$B$782,N$190)+'СЕТ СН'!$F$12</f>
        <v>225.0525796</v>
      </c>
      <c r="O210" s="36">
        <f>SUMIFS(СВЦЭМ!$F$39:$F$782,СВЦЭМ!$A$39:$A$782,$A210,СВЦЭМ!$B$39:$B$782,O$190)+'СЕТ СН'!$F$12</f>
        <v>226.66816310999999</v>
      </c>
      <c r="P210" s="36">
        <f>SUMIFS(СВЦЭМ!$F$39:$F$782,СВЦЭМ!$A$39:$A$782,$A210,СВЦЭМ!$B$39:$B$782,P$190)+'СЕТ СН'!$F$12</f>
        <v>228.57121137999999</v>
      </c>
      <c r="Q210" s="36">
        <f>SUMIFS(СВЦЭМ!$F$39:$F$782,СВЦЭМ!$A$39:$A$782,$A210,СВЦЭМ!$B$39:$B$782,Q$190)+'СЕТ СН'!$F$12</f>
        <v>231.14204536</v>
      </c>
      <c r="R210" s="36">
        <f>SUMIFS(СВЦЭМ!$F$39:$F$782,СВЦЭМ!$A$39:$A$782,$A210,СВЦЭМ!$B$39:$B$782,R$190)+'СЕТ СН'!$F$12</f>
        <v>228.88961674000001</v>
      </c>
      <c r="S210" s="36">
        <f>SUMIFS(СВЦЭМ!$F$39:$F$782,СВЦЭМ!$A$39:$A$782,$A210,СВЦЭМ!$B$39:$B$782,S$190)+'СЕТ СН'!$F$12</f>
        <v>221.33102008</v>
      </c>
      <c r="T210" s="36">
        <f>SUMIFS(СВЦЭМ!$F$39:$F$782,СВЦЭМ!$A$39:$A$782,$A210,СВЦЭМ!$B$39:$B$782,T$190)+'СЕТ СН'!$F$12</f>
        <v>216.40376608</v>
      </c>
      <c r="U210" s="36">
        <f>SUMIFS(СВЦЭМ!$F$39:$F$782,СВЦЭМ!$A$39:$A$782,$A210,СВЦЭМ!$B$39:$B$782,U$190)+'СЕТ СН'!$F$12</f>
        <v>214.67709382000001</v>
      </c>
      <c r="V210" s="36">
        <f>SUMIFS(СВЦЭМ!$F$39:$F$782,СВЦЭМ!$A$39:$A$782,$A210,СВЦЭМ!$B$39:$B$782,V$190)+'СЕТ СН'!$F$12</f>
        <v>210.26395790000001</v>
      </c>
      <c r="W210" s="36">
        <f>SUMIFS(СВЦЭМ!$F$39:$F$782,СВЦЭМ!$A$39:$A$782,$A210,СВЦЭМ!$B$39:$B$782,W$190)+'СЕТ СН'!$F$12</f>
        <v>206.41736087000001</v>
      </c>
      <c r="X210" s="36">
        <f>SUMIFS(СВЦЭМ!$F$39:$F$782,СВЦЭМ!$A$39:$A$782,$A210,СВЦЭМ!$B$39:$B$782,X$190)+'СЕТ СН'!$F$12</f>
        <v>213.0201524</v>
      </c>
      <c r="Y210" s="36">
        <f>SUMIFS(СВЦЭМ!$F$39:$F$782,СВЦЭМ!$A$39:$A$782,$A210,СВЦЭМ!$B$39:$B$782,Y$190)+'СЕТ СН'!$F$12</f>
        <v>221.66550869</v>
      </c>
    </row>
    <row r="211" spans="1:25" ht="15.75" x14ac:dyDescent="0.2">
      <c r="A211" s="35">
        <f t="shared" si="5"/>
        <v>45067</v>
      </c>
      <c r="B211" s="36">
        <f>SUMIFS(СВЦЭМ!$F$39:$F$782,СВЦЭМ!$A$39:$A$782,$A211,СВЦЭМ!$B$39:$B$782,B$190)+'СЕТ СН'!$F$12</f>
        <v>229.48686035</v>
      </c>
      <c r="C211" s="36">
        <f>SUMIFS(СВЦЭМ!$F$39:$F$782,СВЦЭМ!$A$39:$A$782,$A211,СВЦЭМ!$B$39:$B$782,C$190)+'СЕТ СН'!$F$12</f>
        <v>242.55379109</v>
      </c>
      <c r="D211" s="36">
        <f>SUMIFS(СВЦЭМ!$F$39:$F$782,СВЦЭМ!$A$39:$A$782,$A211,СВЦЭМ!$B$39:$B$782,D$190)+'СЕТ СН'!$F$12</f>
        <v>257.61657446999999</v>
      </c>
      <c r="E211" s="36">
        <f>SUMIFS(СВЦЭМ!$F$39:$F$782,СВЦЭМ!$A$39:$A$782,$A211,СВЦЭМ!$B$39:$B$782,E$190)+'СЕТ СН'!$F$12</f>
        <v>252.88066737</v>
      </c>
      <c r="F211" s="36">
        <f>SUMIFS(СВЦЭМ!$F$39:$F$782,СВЦЭМ!$A$39:$A$782,$A211,СВЦЭМ!$B$39:$B$782,F$190)+'СЕТ СН'!$F$12</f>
        <v>266.07479231000002</v>
      </c>
      <c r="G211" s="36">
        <f>SUMIFS(СВЦЭМ!$F$39:$F$782,СВЦЭМ!$A$39:$A$782,$A211,СВЦЭМ!$B$39:$B$782,G$190)+'СЕТ СН'!$F$12</f>
        <v>264.44146667000001</v>
      </c>
      <c r="H211" s="36">
        <f>SUMIFS(СВЦЭМ!$F$39:$F$782,СВЦЭМ!$A$39:$A$782,$A211,СВЦЭМ!$B$39:$B$782,H$190)+'СЕТ СН'!$F$12</f>
        <v>258.84209856000001</v>
      </c>
      <c r="I211" s="36">
        <f>SUMIFS(СВЦЭМ!$F$39:$F$782,СВЦЭМ!$A$39:$A$782,$A211,СВЦЭМ!$B$39:$B$782,I$190)+'СЕТ СН'!$F$12</f>
        <v>250.76667724000001</v>
      </c>
      <c r="J211" s="36">
        <f>SUMIFS(СВЦЭМ!$F$39:$F$782,СВЦЭМ!$A$39:$A$782,$A211,СВЦЭМ!$B$39:$B$782,J$190)+'СЕТ СН'!$F$12</f>
        <v>234.91133328000001</v>
      </c>
      <c r="K211" s="36">
        <f>SUMIFS(СВЦЭМ!$F$39:$F$782,СВЦЭМ!$A$39:$A$782,$A211,СВЦЭМ!$B$39:$B$782,K$190)+'СЕТ СН'!$F$12</f>
        <v>231.41360933999999</v>
      </c>
      <c r="L211" s="36">
        <f>SUMIFS(СВЦЭМ!$F$39:$F$782,СВЦЭМ!$A$39:$A$782,$A211,СВЦЭМ!$B$39:$B$782,L$190)+'СЕТ СН'!$F$12</f>
        <v>228.14305579000001</v>
      </c>
      <c r="M211" s="36">
        <f>SUMIFS(СВЦЭМ!$F$39:$F$782,СВЦЭМ!$A$39:$A$782,$A211,СВЦЭМ!$B$39:$B$782,M$190)+'СЕТ СН'!$F$12</f>
        <v>226.29074428999999</v>
      </c>
      <c r="N211" s="36">
        <f>SUMIFS(СВЦЭМ!$F$39:$F$782,СВЦЭМ!$A$39:$A$782,$A211,СВЦЭМ!$B$39:$B$782,N$190)+'СЕТ СН'!$F$12</f>
        <v>230.06213869000001</v>
      </c>
      <c r="O211" s="36">
        <f>SUMIFS(СВЦЭМ!$F$39:$F$782,СВЦЭМ!$A$39:$A$782,$A211,СВЦЭМ!$B$39:$B$782,O$190)+'СЕТ СН'!$F$12</f>
        <v>232.37927604999999</v>
      </c>
      <c r="P211" s="36">
        <f>SUMIFS(СВЦЭМ!$F$39:$F$782,СВЦЭМ!$A$39:$A$782,$A211,СВЦЭМ!$B$39:$B$782,P$190)+'СЕТ СН'!$F$12</f>
        <v>234.24275685000001</v>
      </c>
      <c r="Q211" s="36">
        <f>SUMIFS(СВЦЭМ!$F$39:$F$782,СВЦЭМ!$A$39:$A$782,$A211,СВЦЭМ!$B$39:$B$782,Q$190)+'СЕТ СН'!$F$12</f>
        <v>235.48186027</v>
      </c>
      <c r="R211" s="36">
        <f>SUMIFS(СВЦЭМ!$F$39:$F$782,СВЦЭМ!$A$39:$A$782,$A211,СВЦЭМ!$B$39:$B$782,R$190)+'СЕТ СН'!$F$12</f>
        <v>232.92123230999999</v>
      </c>
      <c r="S211" s="36">
        <f>SUMIFS(СВЦЭМ!$F$39:$F$782,СВЦЭМ!$A$39:$A$782,$A211,СВЦЭМ!$B$39:$B$782,S$190)+'СЕТ СН'!$F$12</f>
        <v>227.06028465</v>
      </c>
      <c r="T211" s="36">
        <f>SUMIFS(СВЦЭМ!$F$39:$F$782,СВЦЭМ!$A$39:$A$782,$A211,СВЦЭМ!$B$39:$B$782,T$190)+'СЕТ СН'!$F$12</f>
        <v>223.01662250000001</v>
      </c>
      <c r="U211" s="36">
        <f>SUMIFS(СВЦЭМ!$F$39:$F$782,СВЦЭМ!$A$39:$A$782,$A211,СВЦЭМ!$B$39:$B$782,U$190)+'СЕТ СН'!$F$12</f>
        <v>220.86574247999999</v>
      </c>
      <c r="V211" s="36">
        <f>SUMIFS(СВЦЭМ!$F$39:$F$782,СВЦЭМ!$A$39:$A$782,$A211,СВЦЭМ!$B$39:$B$782,V$190)+'СЕТ СН'!$F$12</f>
        <v>218.88352169000001</v>
      </c>
      <c r="W211" s="36">
        <f>SUMIFS(СВЦЭМ!$F$39:$F$782,СВЦЭМ!$A$39:$A$782,$A211,СВЦЭМ!$B$39:$B$782,W$190)+'СЕТ СН'!$F$12</f>
        <v>214.37928457000001</v>
      </c>
      <c r="X211" s="36">
        <f>SUMIFS(СВЦЭМ!$F$39:$F$782,СВЦЭМ!$A$39:$A$782,$A211,СВЦЭМ!$B$39:$B$782,X$190)+'СЕТ СН'!$F$12</f>
        <v>221.04247085</v>
      </c>
      <c r="Y211" s="36">
        <f>SUMIFS(СВЦЭМ!$F$39:$F$782,СВЦЭМ!$A$39:$A$782,$A211,СВЦЭМ!$B$39:$B$782,Y$190)+'СЕТ СН'!$F$12</f>
        <v>229.39425937999999</v>
      </c>
    </row>
    <row r="212" spans="1:25" ht="15.75" x14ac:dyDescent="0.2">
      <c r="A212" s="35">
        <f t="shared" si="5"/>
        <v>45068</v>
      </c>
      <c r="B212" s="36">
        <f>SUMIFS(СВЦЭМ!$F$39:$F$782,СВЦЭМ!$A$39:$A$782,$A212,СВЦЭМ!$B$39:$B$782,B$190)+'СЕТ СН'!$F$12</f>
        <v>240.59100699999999</v>
      </c>
      <c r="C212" s="36">
        <f>SUMIFS(СВЦЭМ!$F$39:$F$782,СВЦЭМ!$A$39:$A$782,$A212,СВЦЭМ!$B$39:$B$782,C$190)+'СЕТ СН'!$F$12</f>
        <v>251.91260057</v>
      </c>
      <c r="D212" s="36">
        <f>SUMIFS(СВЦЭМ!$F$39:$F$782,СВЦЭМ!$A$39:$A$782,$A212,СВЦЭМ!$B$39:$B$782,D$190)+'СЕТ СН'!$F$12</f>
        <v>251.38381078</v>
      </c>
      <c r="E212" s="36">
        <f>SUMIFS(СВЦЭМ!$F$39:$F$782,СВЦЭМ!$A$39:$A$782,$A212,СВЦЭМ!$B$39:$B$782,E$190)+'СЕТ СН'!$F$12</f>
        <v>249.19183322999999</v>
      </c>
      <c r="F212" s="36">
        <f>SUMIFS(СВЦЭМ!$F$39:$F$782,СВЦЭМ!$A$39:$A$782,$A212,СВЦЭМ!$B$39:$B$782,F$190)+'СЕТ СН'!$F$12</f>
        <v>258.61069816999998</v>
      </c>
      <c r="G212" s="36">
        <f>SUMIFS(СВЦЭМ!$F$39:$F$782,СВЦЭМ!$A$39:$A$782,$A212,СВЦЭМ!$B$39:$B$782,G$190)+'СЕТ СН'!$F$12</f>
        <v>252.19096390000001</v>
      </c>
      <c r="H212" s="36">
        <f>SUMIFS(СВЦЭМ!$F$39:$F$782,СВЦЭМ!$A$39:$A$782,$A212,СВЦЭМ!$B$39:$B$782,H$190)+'СЕТ СН'!$F$12</f>
        <v>245.55291335000001</v>
      </c>
      <c r="I212" s="36">
        <f>SUMIFS(СВЦЭМ!$F$39:$F$782,СВЦЭМ!$A$39:$A$782,$A212,СВЦЭМ!$B$39:$B$782,I$190)+'СЕТ СН'!$F$12</f>
        <v>235.24290486999999</v>
      </c>
      <c r="J212" s="36">
        <f>SUMIFS(СВЦЭМ!$F$39:$F$782,СВЦЭМ!$A$39:$A$782,$A212,СВЦЭМ!$B$39:$B$782,J$190)+'СЕТ СН'!$F$12</f>
        <v>229.23563149</v>
      </c>
      <c r="K212" s="36">
        <f>SUMIFS(СВЦЭМ!$F$39:$F$782,СВЦЭМ!$A$39:$A$782,$A212,СВЦЭМ!$B$39:$B$782,K$190)+'СЕТ СН'!$F$12</f>
        <v>224.36194090000001</v>
      </c>
      <c r="L212" s="36">
        <f>SUMIFS(СВЦЭМ!$F$39:$F$782,СВЦЭМ!$A$39:$A$782,$A212,СВЦЭМ!$B$39:$B$782,L$190)+'СЕТ СН'!$F$12</f>
        <v>226.12949434999999</v>
      </c>
      <c r="M212" s="36">
        <f>SUMIFS(СВЦЭМ!$F$39:$F$782,СВЦЭМ!$A$39:$A$782,$A212,СВЦЭМ!$B$39:$B$782,M$190)+'СЕТ СН'!$F$12</f>
        <v>234.00319909999999</v>
      </c>
      <c r="N212" s="36">
        <f>SUMIFS(СВЦЭМ!$F$39:$F$782,СВЦЭМ!$A$39:$A$782,$A212,СВЦЭМ!$B$39:$B$782,N$190)+'СЕТ СН'!$F$12</f>
        <v>237.57530161</v>
      </c>
      <c r="O212" s="36">
        <f>SUMIFS(СВЦЭМ!$F$39:$F$782,СВЦЭМ!$A$39:$A$782,$A212,СВЦЭМ!$B$39:$B$782,O$190)+'СЕТ СН'!$F$12</f>
        <v>237.00714807</v>
      </c>
      <c r="P212" s="36">
        <f>SUMIFS(СВЦЭМ!$F$39:$F$782,СВЦЭМ!$A$39:$A$782,$A212,СВЦЭМ!$B$39:$B$782,P$190)+'СЕТ СН'!$F$12</f>
        <v>237.99725785999999</v>
      </c>
      <c r="Q212" s="36">
        <f>SUMIFS(СВЦЭМ!$F$39:$F$782,СВЦЭМ!$A$39:$A$782,$A212,СВЦЭМ!$B$39:$B$782,Q$190)+'СЕТ СН'!$F$12</f>
        <v>238.06559874000001</v>
      </c>
      <c r="R212" s="36">
        <f>SUMIFS(СВЦЭМ!$F$39:$F$782,СВЦЭМ!$A$39:$A$782,$A212,СВЦЭМ!$B$39:$B$782,R$190)+'СЕТ СН'!$F$12</f>
        <v>232.55001847</v>
      </c>
      <c r="S212" s="36">
        <f>SUMIFS(СВЦЭМ!$F$39:$F$782,СВЦЭМ!$A$39:$A$782,$A212,СВЦЭМ!$B$39:$B$782,S$190)+'СЕТ СН'!$F$12</f>
        <v>226.27340068000001</v>
      </c>
      <c r="T212" s="36">
        <f>SUMIFS(СВЦЭМ!$F$39:$F$782,СВЦЭМ!$A$39:$A$782,$A212,СВЦЭМ!$B$39:$B$782,T$190)+'СЕТ СН'!$F$12</f>
        <v>218.2900396</v>
      </c>
      <c r="U212" s="36">
        <f>SUMIFS(СВЦЭМ!$F$39:$F$782,СВЦЭМ!$A$39:$A$782,$A212,СВЦЭМ!$B$39:$B$782,U$190)+'СЕТ СН'!$F$12</f>
        <v>221.26744464999999</v>
      </c>
      <c r="V212" s="36">
        <f>SUMIFS(СВЦЭМ!$F$39:$F$782,СВЦЭМ!$A$39:$A$782,$A212,СВЦЭМ!$B$39:$B$782,V$190)+'СЕТ СН'!$F$12</f>
        <v>213.59200679</v>
      </c>
      <c r="W212" s="36">
        <f>SUMIFS(СВЦЭМ!$F$39:$F$782,СВЦЭМ!$A$39:$A$782,$A212,СВЦЭМ!$B$39:$B$782,W$190)+'СЕТ СН'!$F$12</f>
        <v>227.03845889999999</v>
      </c>
      <c r="X212" s="36">
        <f>SUMIFS(СВЦЭМ!$F$39:$F$782,СВЦЭМ!$A$39:$A$782,$A212,СВЦЭМ!$B$39:$B$782,X$190)+'СЕТ СН'!$F$12</f>
        <v>239.42816367</v>
      </c>
      <c r="Y212" s="36">
        <f>SUMIFS(СВЦЭМ!$F$39:$F$782,СВЦЭМ!$A$39:$A$782,$A212,СВЦЭМ!$B$39:$B$782,Y$190)+'СЕТ СН'!$F$12</f>
        <v>249.56950940999999</v>
      </c>
    </row>
    <row r="213" spans="1:25" ht="15.75" x14ac:dyDescent="0.2">
      <c r="A213" s="35">
        <f t="shared" si="5"/>
        <v>45069</v>
      </c>
      <c r="B213" s="36">
        <f>SUMIFS(СВЦЭМ!$F$39:$F$782,СВЦЭМ!$A$39:$A$782,$A213,СВЦЭМ!$B$39:$B$782,B$190)+'СЕТ СН'!$F$12</f>
        <v>253.84077649</v>
      </c>
      <c r="C213" s="36">
        <f>SUMIFS(СВЦЭМ!$F$39:$F$782,СВЦЭМ!$A$39:$A$782,$A213,СВЦЭМ!$B$39:$B$782,C$190)+'СЕТ СН'!$F$12</f>
        <v>264.66058070000003</v>
      </c>
      <c r="D213" s="36">
        <f>SUMIFS(СВЦЭМ!$F$39:$F$782,СВЦЭМ!$A$39:$A$782,$A213,СВЦЭМ!$B$39:$B$782,D$190)+'СЕТ СН'!$F$12</f>
        <v>272.60389548000001</v>
      </c>
      <c r="E213" s="36">
        <f>SUMIFS(СВЦЭМ!$F$39:$F$782,СВЦЭМ!$A$39:$A$782,$A213,СВЦЭМ!$B$39:$B$782,E$190)+'СЕТ СН'!$F$12</f>
        <v>271.70149132</v>
      </c>
      <c r="F213" s="36">
        <f>SUMIFS(СВЦЭМ!$F$39:$F$782,СВЦЭМ!$A$39:$A$782,$A213,СВЦЭМ!$B$39:$B$782,F$190)+'СЕТ СН'!$F$12</f>
        <v>273.17931977000001</v>
      </c>
      <c r="G213" s="36">
        <f>SUMIFS(СВЦЭМ!$F$39:$F$782,СВЦЭМ!$A$39:$A$782,$A213,СВЦЭМ!$B$39:$B$782,G$190)+'СЕТ СН'!$F$12</f>
        <v>263.22261336000003</v>
      </c>
      <c r="H213" s="36">
        <f>SUMIFS(СВЦЭМ!$F$39:$F$782,СВЦЭМ!$A$39:$A$782,$A213,СВЦЭМ!$B$39:$B$782,H$190)+'СЕТ СН'!$F$12</f>
        <v>254.64815364</v>
      </c>
      <c r="I213" s="36">
        <f>SUMIFS(СВЦЭМ!$F$39:$F$782,СВЦЭМ!$A$39:$A$782,$A213,СВЦЭМ!$B$39:$B$782,I$190)+'СЕТ СН'!$F$12</f>
        <v>244.95029812000001</v>
      </c>
      <c r="J213" s="36">
        <f>SUMIFS(СВЦЭМ!$F$39:$F$782,СВЦЭМ!$A$39:$A$782,$A213,СВЦЭМ!$B$39:$B$782,J$190)+'СЕТ СН'!$F$12</f>
        <v>237.67499669</v>
      </c>
      <c r="K213" s="36">
        <f>SUMIFS(СВЦЭМ!$F$39:$F$782,СВЦЭМ!$A$39:$A$782,$A213,СВЦЭМ!$B$39:$B$782,K$190)+'СЕТ СН'!$F$12</f>
        <v>235.38098392000001</v>
      </c>
      <c r="L213" s="36">
        <f>SUMIFS(СВЦЭМ!$F$39:$F$782,СВЦЭМ!$A$39:$A$782,$A213,СВЦЭМ!$B$39:$B$782,L$190)+'СЕТ СН'!$F$12</f>
        <v>234.85569871000001</v>
      </c>
      <c r="M213" s="36">
        <f>SUMIFS(СВЦЭМ!$F$39:$F$782,СВЦЭМ!$A$39:$A$782,$A213,СВЦЭМ!$B$39:$B$782,M$190)+'СЕТ СН'!$F$12</f>
        <v>242.21431883</v>
      </c>
      <c r="N213" s="36">
        <f>SUMIFS(СВЦЭМ!$F$39:$F$782,СВЦЭМ!$A$39:$A$782,$A213,СВЦЭМ!$B$39:$B$782,N$190)+'СЕТ СН'!$F$12</f>
        <v>244.79098729</v>
      </c>
      <c r="O213" s="36">
        <f>SUMIFS(СВЦЭМ!$F$39:$F$782,СВЦЭМ!$A$39:$A$782,$A213,СВЦЭМ!$B$39:$B$782,O$190)+'СЕТ СН'!$F$12</f>
        <v>246.09881125999999</v>
      </c>
      <c r="P213" s="36">
        <f>SUMIFS(СВЦЭМ!$F$39:$F$782,СВЦЭМ!$A$39:$A$782,$A213,СВЦЭМ!$B$39:$B$782,P$190)+'СЕТ СН'!$F$12</f>
        <v>250.91479508</v>
      </c>
      <c r="Q213" s="36">
        <f>SUMIFS(СВЦЭМ!$F$39:$F$782,СВЦЭМ!$A$39:$A$782,$A213,СВЦЭМ!$B$39:$B$782,Q$190)+'СЕТ СН'!$F$12</f>
        <v>250.47064334999999</v>
      </c>
      <c r="R213" s="36">
        <f>SUMIFS(СВЦЭМ!$F$39:$F$782,СВЦЭМ!$A$39:$A$782,$A213,СВЦЭМ!$B$39:$B$782,R$190)+'СЕТ СН'!$F$12</f>
        <v>248.07922121999999</v>
      </c>
      <c r="S213" s="36">
        <f>SUMIFS(СВЦЭМ!$F$39:$F$782,СВЦЭМ!$A$39:$A$782,$A213,СВЦЭМ!$B$39:$B$782,S$190)+'СЕТ СН'!$F$12</f>
        <v>241.74053952</v>
      </c>
      <c r="T213" s="36">
        <f>SUMIFS(СВЦЭМ!$F$39:$F$782,СВЦЭМ!$A$39:$A$782,$A213,СВЦЭМ!$B$39:$B$782,T$190)+'СЕТ СН'!$F$12</f>
        <v>232.16008575999999</v>
      </c>
      <c r="U213" s="36">
        <f>SUMIFS(СВЦЭМ!$F$39:$F$782,СВЦЭМ!$A$39:$A$782,$A213,СВЦЭМ!$B$39:$B$782,U$190)+'СЕТ СН'!$F$12</f>
        <v>224.44559608</v>
      </c>
      <c r="V213" s="36">
        <f>SUMIFS(СВЦЭМ!$F$39:$F$782,СВЦЭМ!$A$39:$A$782,$A213,СВЦЭМ!$B$39:$B$782,V$190)+'СЕТ СН'!$F$12</f>
        <v>222.70010934999999</v>
      </c>
      <c r="W213" s="36">
        <f>SUMIFS(СВЦЭМ!$F$39:$F$782,СВЦЭМ!$A$39:$A$782,$A213,СВЦЭМ!$B$39:$B$782,W$190)+'СЕТ СН'!$F$12</f>
        <v>229.90821625999999</v>
      </c>
      <c r="X213" s="36">
        <f>SUMIFS(СВЦЭМ!$F$39:$F$782,СВЦЭМ!$A$39:$A$782,$A213,СВЦЭМ!$B$39:$B$782,X$190)+'СЕТ СН'!$F$12</f>
        <v>235.37513401999999</v>
      </c>
      <c r="Y213" s="36">
        <f>SUMIFS(СВЦЭМ!$F$39:$F$782,СВЦЭМ!$A$39:$A$782,$A213,СВЦЭМ!$B$39:$B$782,Y$190)+'СЕТ СН'!$F$12</f>
        <v>246.11494117000001</v>
      </c>
    </row>
    <row r="214" spans="1:25" ht="15.75" x14ac:dyDescent="0.2">
      <c r="A214" s="35">
        <f t="shared" si="5"/>
        <v>45070</v>
      </c>
      <c r="B214" s="36">
        <f>SUMIFS(СВЦЭМ!$F$39:$F$782,СВЦЭМ!$A$39:$A$782,$A214,СВЦЭМ!$B$39:$B$782,B$190)+'СЕТ СН'!$F$12</f>
        <v>243.32178623999999</v>
      </c>
      <c r="C214" s="36">
        <f>SUMIFS(СВЦЭМ!$F$39:$F$782,СВЦЭМ!$A$39:$A$782,$A214,СВЦЭМ!$B$39:$B$782,C$190)+'СЕТ СН'!$F$12</f>
        <v>256.49210233999997</v>
      </c>
      <c r="D214" s="36">
        <f>SUMIFS(СВЦЭМ!$F$39:$F$782,СВЦЭМ!$A$39:$A$782,$A214,СВЦЭМ!$B$39:$B$782,D$190)+'СЕТ СН'!$F$12</f>
        <v>258.66976787999999</v>
      </c>
      <c r="E214" s="36">
        <f>SUMIFS(СВЦЭМ!$F$39:$F$782,СВЦЭМ!$A$39:$A$782,$A214,СВЦЭМ!$B$39:$B$782,E$190)+'СЕТ СН'!$F$12</f>
        <v>255.89354578999999</v>
      </c>
      <c r="F214" s="36">
        <f>SUMIFS(СВЦЭМ!$F$39:$F$782,СВЦЭМ!$A$39:$A$782,$A214,СВЦЭМ!$B$39:$B$782,F$190)+'СЕТ СН'!$F$12</f>
        <v>263.83502555000001</v>
      </c>
      <c r="G214" s="36">
        <f>SUMIFS(СВЦЭМ!$F$39:$F$782,СВЦЭМ!$A$39:$A$782,$A214,СВЦЭМ!$B$39:$B$782,G$190)+'СЕТ СН'!$F$12</f>
        <v>252.03336585</v>
      </c>
      <c r="H214" s="36">
        <f>SUMIFS(СВЦЭМ!$F$39:$F$782,СВЦЭМ!$A$39:$A$782,$A214,СВЦЭМ!$B$39:$B$782,H$190)+'СЕТ СН'!$F$12</f>
        <v>236.24622299000001</v>
      </c>
      <c r="I214" s="36">
        <f>SUMIFS(СВЦЭМ!$F$39:$F$782,СВЦЭМ!$A$39:$A$782,$A214,СВЦЭМ!$B$39:$B$782,I$190)+'СЕТ СН'!$F$12</f>
        <v>227.74332687</v>
      </c>
      <c r="J214" s="36">
        <f>SUMIFS(СВЦЭМ!$F$39:$F$782,СВЦЭМ!$A$39:$A$782,$A214,СВЦЭМ!$B$39:$B$782,J$190)+'СЕТ СН'!$F$12</f>
        <v>231.42307400999999</v>
      </c>
      <c r="K214" s="36">
        <f>SUMIFS(СВЦЭМ!$F$39:$F$782,СВЦЭМ!$A$39:$A$782,$A214,СВЦЭМ!$B$39:$B$782,K$190)+'СЕТ СН'!$F$12</f>
        <v>242.35262975000001</v>
      </c>
      <c r="L214" s="36">
        <f>SUMIFS(СВЦЭМ!$F$39:$F$782,СВЦЭМ!$A$39:$A$782,$A214,СВЦЭМ!$B$39:$B$782,L$190)+'СЕТ СН'!$F$12</f>
        <v>243.0618206</v>
      </c>
      <c r="M214" s="36">
        <f>SUMIFS(СВЦЭМ!$F$39:$F$782,СВЦЭМ!$A$39:$A$782,$A214,СВЦЭМ!$B$39:$B$782,M$190)+'СЕТ СН'!$F$12</f>
        <v>243.74517051000001</v>
      </c>
      <c r="N214" s="36">
        <f>SUMIFS(СВЦЭМ!$F$39:$F$782,СВЦЭМ!$A$39:$A$782,$A214,СВЦЭМ!$B$39:$B$782,N$190)+'СЕТ СН'!$F$12</f>
        <v>248.18683672</v>
      </c>
      <c r="O214" s="36">
        <f>SUMIFS(СВЦЭМ!$F$39:$F$782,СВЦЭМ!$A$39:$A$782,$A214,СВЦЭМ!$B$39:$B$782,O$190)+'СЕТ СН'!$F$12</f>
        <v>246.44699702</v>
      </c>
      <c r="P214" s="36">
        <f>SUMIFS(СВЦЭМ!$F$39:$F$782,СВЦЭМ!$A$39:$A$782,$A214,СВЦЭМ!$B$39:$B$782,P$190)+'СЕТ СН'!$F$12</f>
        <v>247.29474776999999</v>
      </c>
      <c r="Q214" s="36">
        <f>SUMIFS(СВЦЭМ!$F$39:$F$782,СВЦЭМ!$A$39:$A$782,$A214,СВЦЭМ!$B$39:$B$782,Q$190)+'СЕТ СН'!$F$12</f>
        <v>246.37432287999999</v>
      </c>
      <c r="R214" s="36">
        <f>SUMIFS(СВЦЭМ!$F$39:$F$782,СВЦЭМ!$A$39:$A$782,$A214,СВЦЭМ!$B$39:$B$782,R$190)+'СЕТ СН'!$F$12</f>
        <v>246.821482</v>
      </c>
      <c r="S214" s="36">
        <f>SUMIFS(СВЦЭМ!$F$39:$F$782,СВЦЭМ!$A$39:$A$782,$A214,СВЦЭМ!$B$39:$B$782,S$190)+'СЕТ СН'!$F$12</f>
        <v>241.36689905</v>
      </c>
      <c r="T214" s="36">
        <f>SUMIFS(СВЦЭМ!$F$39:$F$782,СВЦЭМ!$A$39:$A$782,$A214,СВЦЭМ!$B$39:$B$782,T$190)+'СЕТ СН'!$F$12</f>
        <v>231.92516219000001</v>
      </c>
      <c r="U214" s="36">
        <f>SUMIFS(СВЦЭМ!$F$39:$F$782,СВЦЭМ!$A$39:$A$782,$A214,СВЦЭМ!$B$39:$B$782,U$190)+'СЕТ СН'!$F$12</f>
        <v>228.37913197</v>
      </c>
      <c r="V214" s="36">
        <f>SUMIFS(СВЦЭМ!$F$39:$F$782,СВЦЭМ!$A$39:$A$782,$A214,СВЦЭМ!$B$39:$B$782,V$190)+'СЕТ СН'!$F$12</f>
        <v>227.81405848</v>
      </c>
      <c r="W214" s="36">
        <f>SUMIFS(СВЦЭМ!$F$39:$F$782,СВЦЭМ!$A$39:$A$782,$A214,СВЦЭМ!$B$39:$B$782,W$190)+'СЕТ СН'!$F$12</f>
        <v>230.22409929</v>
      </c>
      <c r="X214" s="36">
        <f>SUMIFS(СВЦЭМ!$F$39:$F$782,СВЦЭМ!$A$39:$A$782,$A214,СВЦЭМ!$B$39:$B$782,X$190)+'СЕТ СН'!$F$12</f>
        <v>241.56725104</v>
      </c>
      <c r="Y214" s="36">
        <f>SUMIFS(СВЦЭМ!$F$39:$F$782,СВЦЭМ!$A$39:$A$782,$A214,СВЦЭМ!$B$39:$B$782,Y$190)+'СЕТ СН'!$F$12</f>
        <v>244.71352490999999</v>
      </c>
    </row>
    <row r="215" spans="1:25" ht="15.75" x14ac:dyDescent="0.2">
      <c r="A215" s="35">
        <f t="shared" si="5"/>
        <v>45071</v>
      </c>
      <c r="B215" s="36">
        <f>SUMIFS(СВЦЭМ!$F$39:$F$782,СВЦЭМ!$A$39:$A$782,$A215,СВЦЭМ!$B$39:$B$782,B$190)+'СЕТ СН'!$F$12</f>
        <v>251.34325666999999</v>
      </c>
      <c r="C215" s="36">
        <f>SUMIFS(СВЦЭМ!$F$39:$F$782,СВЦЭМ!$A$39:$A$782,$A215,СВЦЭМ!$B$39:$B$782,C$190)+'СЕТ СН'!$F$12</f>
        <v>263.06516048999998</v>
      </c>
      <c r="D215" s="36">
        <f>SUMIFS(СВЦЭМ!$F$39:$F$782,СВЦЭМ!$A$39:$A$782,$A215,СВЦЭМ!$B$39:$B$782,D$190)+'СЕТ СН'!$F$12</f>
        <v>261.47538716999998</v>
      </c>
      <c r="E215" s="36">
        <f>SUMIFS(СВЦЭМ!$F$39:$F$782,СВЦЭМ!$A$39:$A$782,$A215,СВЦЭМ!$B$39:$B$782,E$190)+'СЕТ СН'!$F$12</f>
        <v>259.59794627999997</v>
      </c>
      <c r="F215" s="36">
        <f>SUMIFS(СВЦЭМ!$F$39:$F$782,СВЦЭМ!$A$39:$A$782,$A215,СВЦЭМ!$B$39:$B$782,F$190)+'СЕТ СН'!$F$12</f>
        <v>260.21958755999998</v>
      </c>
      <c r="G215" s="36">
        <f>SUMIFS(СВЦЭМ!$F$39:$F$782,СВЦЭМ!$A$39:$A$782,$A215,СВЦЭМ!$B$39:$B$782,G$190)+'СЕТ СН'!$F$12</f>
        <v>258.79172478999999</v>
      </c>
      <c r="H215" s="36">
        <f>SUMIFS(СВЦЭМ!$F$39:$F$782,СВЦЭМ!$A$39:$A$782,$A215,СВЦЭМ!$B$39:$B$782,H$190)+'СЕТ СН'!$F$12</f>
        <v>241.55903647</v>
      </c>
      <c r="I215" s="36">
        <f>SUMIFS(СВЦЭМ!$F$39:$F$782,СВЦЭМ!$A$39:$A$782,$A215,СВЦЭМ!$B$39:$B$782,I$190)+'СЕТ СН'!$F$12</f>
        <v>234.13596905</v>
      </c>
      <c r="J215" s="36">
        <f>SUMIFS(СВЦЭМ!$F$39:$F$782,СВЦЭМ!$A$39:$A$782,$A215,СВЦЭМ!$B$39:$B$782,J$190)+'СЕТ СН'!$F$12</f>
        <v>235.89246767</v>
      </c>
      <c r="K215" s="36">
        <f>SUMIFS(СВЦЭМ!$F$39:$F$782,СВЦЭМ!$A$39:$A$782,$A215,СВЦЭМ!$B$39:$B$782,K$190)+'СЕТ СН'!$F$12</f>
        <v>237.68286868000001</v>
      </c>
      <c r="L215" s="36">
        <f>SUMIFS(СВЦЭМ!$F$39:$F$782,СВЦЭМ!$A$39:$A$782,$A215,СВЦЭМ!$B$39:$B$782,L$190)+'СЕТ СН'!$F$12</f>
        <v>237.55994312999999</v>
      </c>
      <c r="M215" s="36">
        <f>SUMIFS(СВЦЭМ!$F$39:$F$782,СВЦЭМ!$A$39:$A$782,$A215,СВЦЭМ!$B$39:$B$782,M$190)+'СЕТ СН'!$F$12</f>
        <v>245.58899206999999</v>
      </c>
      <c r="N215" s="36">
        <f>SUMIFS(СВЦЭМ!$F$39:$F$782,СВЦЭМ!$A$39:$A$782,$A215,СВЦЭМ!$B$39:$B$782,N$190)+'СЕТ СН'!$F$12</f>
        <v>250.61309376</v>
      </c>
      <c r="O215" s="36">
        <f>SUMIFS(СВЦЭМ!$F$39:$F$782,СВЦЭМ!$A$39:$A$782,$A215,СВЦЭМ!$B$39:$B$782,O$190)+'СЕТ СН'!$F$12</f>
        <v>249.02803742</v>
      </c>
      <c r="P215" s="36">
        <f>SUMIFS(СВЦЭМ!$F$39:$F$782,СВЦЭМ!$A$39:$A$782,$A215,СВЦЭМ!$B$39:$B$782,P$190)+'СЕТ СН'!$F$12</f>
        <v>247.61807242</v>
      </c>
      <c r="Q215" s="36">
        <f>SUMIFS(СВЦЭМ!$F$39:$F$782,СВЦЭМ!$A$39:$A$782,$A215,СВЦЭМ!$B$39:$B$782,Q$190)+'СЕТ СН'!$F$12</f>
        <v>246.69505340000001</v>
      </c>
      <c r="R215" s="36">
        <f>SUMIFS(СВЦЭМ!$F$39:$F$782,СВЦЭМ!$A$39:$A$782,$A215,СВЦЭМ!$B$39:$B$782,R$190)+'СЕТ СН'!$F$12</f>
        <v>249.10447669999999</v>
      </c>
      <c r="S215" s="36">
        <f>SUMIFS(СВЦЭМ!$F$39:$F$782,СВЦЭМ!$A$39:$A$782,$A215,СВЦЭМ!$B$39:$B$782,S$190)+'СЕТ СН'!$F$12</f>
        <v>243.46677453000001</v>
      </c>
      <c r="T215" s="36">
        <f>SUMIFS(СВЦЭМ!$F$39:$F$782,СВЦЭМ!$A$39:$A$782,$A215,СВЦЭМ!$B$39:$B$782,T$190)+'СЕТ СН'!$F$12</f>
        <v>237.74868466999999</v>
      </c>
      <c r="U215" s="36">
        <f>SUMIFS(СВЦЭМ!$F$39:$F$782,СВЦЭМ!$A$39:$A$782,$A215,СВЦЭМ!$B$39:$B$782,U$190)+'СЕТ СН'!$F$12</f>
        <v>227.01204014000001</v>
      </c>
      <c r="V215" s="36">
        <f>SUMIFS(СВЦЭМ!$F$39:$F$782,СВЦЭМ!$A$39:$A$782,$A215,СВЦЭМ!$B$39:$B$782,V$190)+'СЕТ СН'!$F$12</f>
        <v>221.02977353</v>
      </c>
      <c r="W215" s="36">
        <f>SUMIFS(СВЦЭМ!$F$39:$F$782,СВЦЭМ!$A$39:$A$782,$A215,СВЦЭМ!$B$39:$B$782,W$190)+'СЕТ СН'!$F$12</f>
        <v>221.60966583999999</v>
      </c>
      <c r="X215" s="36">
        <f>SUMIFS(СВЦЭМ!$F$39:$F$782,СВЦЭМ!$A$39:$A$782,$A215,СВЦЭМ!$B$39:$B$782,X$190)+'СЕТ СН'!$F$12</f>
        <v>232.1232497</v>
      </c>
      <c r="Y215" s="36">
        <f>SUMIFS(СВЦЭМ!$F$39:$F$782,СВЦЭМ!$A$39:$A$782,$A215,СВЦЭМ!$B$39:$B$782,Y$190)+'СЕТ СН'!$F$12</f>
        <v>245.30355578000001</v>
      </c>
    </row>
    <row r="216" spans="1:25" ht="15.75" x14ac:dyDescent="0.2">
      <c r="A216" s="35">
        <f t="shared" si="5"/>
        <v>45072</v>
      </c>
      <c r="B216" s="36">
        <f>SUMIFS(СВЦЭМ!$F$39:$F$782,СВЦЭМ!$A$39:$A$782,$A216,СВЦЭМ!$B$39:$B$782,B$190)+'СЕТ СН'!$F$12</f>
        <v>234.15966685000001</v>
      </c>
      <c r="C216" s="36">
        <f>SUMIFS(СВЦЭМ!$F$39:$F$782,СВЦЭМ!$A$39:$A$782,$A216,СВЦЭМ!$B$39:$B$782,C$190)+'СЕТ СН'!$F$12</f>
        <v>248.2721469</v>
      </c>
      <c r="D216" s="36">
        <f>SUMIFS(СВЦЭМ!$F$39:$F$782,СВЦЭМ!$A$39:$A$782,$A216,СВЦЭМ!$B$39:$B$782,D$190)+'СЕТ СН'!$F$12</f>
        <v>254.26009880000001</v>
      </c>
      <c r="E216" s="36">
        <f>SUMIFS(СВЦЭМ!$F$39:$F$782,СВЦЭМ!$A$39:$A$782,$A216,СВЦЭМ!$B$39:$B$782,E$190)+'СЕТ СН'!$F$12</f>
        <v>253.49094774</v>
      </c>
      <c r="F216" s="36">
        <f>SUMIFS(СВЦЭМ!$F$39:$F$782,СВЦЭМ!$A$39:$A$782,$A216,СВЦЭМ!$B$39:$B$782,F$190)+'СЕТ СН'!$F$12</f>
        <v>255.98607461</v>
      </c>
      <c r="G216" s="36">
        <f>SUMIFS(СВЦЭМ!$F$39:$F$782,СВЦЭМ!$A$39:$A$782,$A216,СВЦЭМ!$B$39:$B$782,G$190)+'СЕТ СН'!$F$12</f>
        <v>246.78504899999999</v>
      </c>
      <c r="H216" s="36">
        <f>SUMIFS(СВЦЭМ!$F$39:$F$782,СВЦЭМ!$A$39:$A$782,$A216,СВЦЭМ!$B$39:$B$782,H$190)+'СЕТ СН'!$F$12</f>
        <v>230.59557891</v>
      </c>
      <c r="I216" s="36">
        <f>SUMIFS(СВЦЭМ!$F$39:$F$782,СВЦЭМ!$A$39:$A$782,$A216,СВЦЭМ!$B$39:$B$782,I$190)+'СЕТ СН'!$F$12</f>
        <v>228.55981421999999</v>
      </c>
      <c r="J216" s="36">
        <f>SUMIFS(СВЦЭМ!$F$39:$F$782,СВЦЭМ!$A$39:$A$782,$A216,СВЦЭМ!$B$39:$B$782,J$190)+'СЕТ СН'!$F$12</f>
        <v>230.34159840999999</v>
      </c>
      <c r="K216" s="36">
        <f>SUMIFS(СВЦЭМ!$F$39:$F$782,СВЦЭМ!$A$39:$A$782,$A216,СВЦЭМ!$B$39:$B$782,K$190)+'СЕТ СН'!$F$12</f>
        <v>233.94484156999999</v>
      </c>
      <c r="L216" s="36">
        <f>SUMIFS(СВЦЭМ!$F$39:$F$782,СВЦЭМ!$A$39:$A$782,$A216,СВЦЭМ!$B$39:$B$782,L$190)+'СЕТ СН'!$F$12</f>
        <v>232.24512063</v>
      </c>
      <c r="M216" s="36">
        <f>SUMIFS(СВЦЭМ!$F$39:$F$782,СВЦЭМ!$A$39:$A$782,$A216,СВЦЭМ!$B$39:$B$782,M$190)+'СЕТ СН'!$F$12</f>
        <v>233.15499498</v>
      </c>
      <c r="N216" s="36">
        <f>SUMIFS(СВЦЭМ!$F$39:$F$782,СВЦЭМ!$A$39:$A$782,$A216,СВЦЭМ!$B$39:$B$782,N$190)+'СЕТ СН'!$F$12</f>
        <v>234.57868113999999</v>
      </c>
      <c r="O216" s="36">
        <f>SUMIFS(СВЦЭМ!$F$39:$F$782,СВЦЭМ!$A$39:$A$782,$A216,СВЦЭМ!$B$39:$B$782,O$190)+'СЕТ СН'!$F$12</f>
        <v>238.61315372999999</v>
      </c>
      <c r="P216" s="36">
        <f>SUMIFS(СВЦЭМ!$F$39:$F$782,СВЦЭМ!$A$39:$A$782,$A216,СВЦЭМ!$B$39:$B$782,P$190)+'СЕТ СН'!$F$12</f>
        <v>240.33308326</v>
      </c>
      <c r="Q216" s="36">
        <f>SUMIFS(СВЦЭМ!$F$39:$F$782,СВЦЭМ!$A$39:$A$782,$A216,СВЦЭМ!$B$39:$B$782,Q$190)+'СЕТ СН'!$F$12</f>
        <v>240.25794407000001</v>
      </c>
      <c r="R216" s="36">
        <f>SUMIFS(СВЦЭМ!$F$39:$F$782,СВЦЭМ!$A$39:$A$782,$A216,СВЦЭМ!$B$39:$B$782,R$190)+'СЕТ СН'!$F$12</f>
        <v>236.72138380999999</v>
      </c>
      <c r="S216" s="36">
        <f>SUMIFS(СВЦЭМ!$F$39:$F$782,СВЦЭМ!$A$39:$A$782,$A216,СВЦЭМ!$B$39:$B$782,S$190)+'СЕТ СН'!$F$12</f>
        <v>227.86737481</v>
      </c>
      <c r="T216" s="36">
        <f>SUMIFS(СВЦЭМ!$F$39:$F$782,СВЦЭМ!$A$39:$A$782,$A216,СВЦЭМ!$B$39:$B$782,T$190)+'СЕТ СН'!$F$12</f>
        <v>219.19153252000001</v>
      </c>
      <c r="U216" s="36">
        <f>SUMIFS(СВЦЭМ!$F$39:$F$782,СВЦЭМ!$A$39:$A$782,$A216,СВЦЭМ!$B$39:$B$782,U$190)+'СЕТ СН'!$F$12</f>
        <v>217.44036747999999</v>
      </c>
      <c r="V216" s="36">
        <f>SUMIFS(СВЦЭМ!$F$39:$F$782,СВЦЭМ!$A$39:$A$782,$A216,СВЦЭМ!$B$39:$B$782,V$190)+'СЕТ СН'!$F$12</f>
        <v>211.4899777</v>
      </c>
      <c r="W216" s="36">
        <f>SUMIFS(СВЦЭМ!$F$39:$F$782,СВЦЭМ!$A$39:$A$782,$A216,СВЦЭМ!$B$39:$B$782,W$190)+'СЕТ СН'!$F$12</f>
        <v>214.24750216000001</v>
      </c>
      <c r="X216" s="36">
        <f>SUMIFS(СВЦЭМ!$F$39:$F$782,СВЦЭМ!$A$39:$A$782,$A216,СВЦЭМ!$B$39:$B$782,X$190)+'СЕТ СН'!$F$12</f>
        <v>215.43945416</v>
      </c>
      <c r="Y216" s="36">
        <f>SUMIFS(СВЦЭМ!$F$39:$F$782,СВЦЭМ!$A$39:$A$782,$A216,СВЦЭМ!$B$39:$B$782,Y$190)+'СЕТ СН'!$F$12</f>
        <v>227.57501948999999</v>
      </c>
    </row>
    <row r="217" spans="1:25" ht="15.75" x14ac:dyDescent="0.2">
      <c r="A217" s="35">
        <f t="shared" si="5"/>
        <v>45073</v>
      </c>
      <c r="B217" s="36">
        <f>SUMIFS(СВЦЭМ!$F$39:$F$782,СВЦЭМ!$A$39:$A$782,$A217,СВЦЭМ!$B$39:$B$782,B$190)+'СЕТ СН'!$F$12</f>
        <v>239.48404144</v>
      </c>
      <c r="C217" s="36">
        <f>SUMIFS(СВЦЭМ!$F$39:$F$782,СВЦЭМ!$A$39:$A$782,$A217,СВЦЭМ!$B$39:$B$782,C$190)+'СЕТ СН'!$F$12</f>
        <v>239.69325706000001</v>
      </c>
      <c r="D217" s="36">
        <f>SUMIFS(СВЦЭМ!$F$39:$F$782,СВЦЭМ!$A$39:$A$782,$A217,СВЦЭМ!$B$39:$B$782,D$190)+'СЕТ СН'!$F$12</f>
        <v>250.90284270999999</v>
      </c>
      <c r="E217" s="36">
        <f>SUMIFS(СВЦЭМ!$F$39:$F$782,СВЦЭМ!$A$39:$A$782,$A217,СВЦЭМ!$B$39:$B$782,E$190)+'СЕТ СН'!$F$12</f>
        <v>247.73197499</v>
      </c>
      <c r="F217" s="36">
        <f>SUMIFS(СВЦЭМ!$F$39:$F$782,СВЦЭМ!$A$39:$A$782,$A217,СВЦЭМ!$B$39:$B$782,F$190)+'СЕТ СН'!$F$12</f>
        <v>249.40494963</v>
      </c>
      <c r="G217" s="36">
        <f>SUMIFS(СВЦЭМ!$F$39:$F$782,СВЦЭМ!$A$39:$A$782,$A217,СВЦЭМ!$B$39:$B$782,G$190)+'СЕТ СН'!$F$12</f>
        <v>246.51977013000001</v>
      </c>
      <c r="H217" s="36">
        <f>SUMIFS(СВЦЭМ!$F$39:$F$782,СВЦЭМ!$A$39:$A$782,$A217,СВЦЭМ!$B$39:$B$782,H$190)+'СЕТ СН'!$F$12</f>
        <v>235.48419274</v>
      </c>
      <c r="I217" s="36">
        <f>SUMIFS(СВЦЭМ!$F$39:$F$782,СВЦЭМ!$A$39:$A$782,$A217,СВЦЭМ!$B$39:$B$782,I$190)+'СЕТ СН'!$F$12</f>
        <v>218.46748486999999</v>
      </c>
      <c r="J217" s="36">
        <f>SUMIFS(СВЦЭМ!$F$39:$F$782,СВЦЭМ!$A$39:$A$782,$A217,СВЦЭМ!$B$39:$B$782,J$190)+'СЕТ СН'!$F$12</f>
        <v>204.91961176000001</v>
      </c>
      <c r="K217" s="36">
        <f>SUMIFS(СВЦЭМ!$F$39:$F$782,СВЦЭМ!$A$39:$A$782,$A217,СВЦЭМ!$B$39:$B$782,K$190)+'СЕТ СН'!$F$12</f>
        <v>206.30445854000001</v>
      </c>
      <c r="L217" s="36">
        <f>SUMIFS(СВЦЭМ!$F$39:$F$782,СВЦЭМ!$A$39:$A$782,$A217,СВЦЭМ!$B$39:$B$782,L$190)+'СЕТ СН'!$F$12</f>
        <v>205.62304549999999</v>
      </c>
      <c r="M217" s="36">
        <f>SUMIFS(СВЦЭМ!$F$39:$F$782,СВЦЭМ!$A$39:$A$782,$A217,СВЦЭМ!$B$39:$B$782,M$190)+'СЕТ СН'!$F$12</f>
        <v>207.80826797</v>
      </c>
      <c r="N217" s="36">
        <f>SUMIFS(СВЦЭМ!$F$39:$F$782,СВЦЭМ!$A$39:$A$782,$A217,СВЦЭМ!$B$39:$B$782,N$190)+'СЕТ СН'!$F$12</f>
        <v>226.39427173000001</v>
      </c>
      <c r="O217" s="36">
        <f>SUMIFS(СВЦЭМ!$F$39:$F$782,СВЦЭМ!$A$39:$A$782,$A217,СВЦЭМ!$B$39:$B$782,O$190)+'СЕТ СН'!$F$12</f>
        <v>227.88149231</v>
      </c>
      <c r="P217" s="36">
        <f>SUMIFS(СВЦЭМ!$F$39:$F$782,СВЦЭМ!$A$39:$A$782,$A217,СВЦЭМ!$B$39:$B$782,P$190)+'СЕТ СН'!$F$12</f>
        <v>230.66463456</v>
      </c>
      <c r="Q217" s="36">
        <f>SUMIFS(СВЦЭМ!$F$39:$F$782,СВЦЭМ!$A$39:$A$782,$A217,СВЦЭМ!$B$39:$B$782,Q$190)+'СЕТ СН'!$F$12</f>
        <v>231.807773</v>
      </c>
      <c r="R217" s="36">
        <f>SUMIFS(СВЦЭМ!$F$39:$F$782,СВЦЭМ!$A$39:$A$782,$A217,СВЦЭМ!$B$39:$B$782,R$190)+'СЕТ СН'!$F$12</f>
        <v>229.63502955999999</v>
      </c>
      <c r="S217" s="36">
        <f>SUMIFS(СВЦЭМ!$F$39:$F$782,СВЦЭМ!$A$39:$A$782,$A217,СВЦЭМ!$B$39:$B$782,S$190)+'СЕТ СН'!$F$12</f>
        <v>224.63699943</v>
      </c>
      <c r="T217" s="36">
        <f>SUMIFS(СВЦЭМ!$F$39:$F$782,СВЦЭМ!$A$39:$A$782,$A217,СВЦЭМ!$B$39:$B$782,T$190)+'СЕТ СН'!$F$12</f>
        <v>217.16666264</v>
      </c>
      <c r="U217" s="36">
        <f>SUMIFS(СВЦЭМ!$F$39:$F$782,СВЦЭМ!$A$39:$A$782,$A217,СВЦЭМ!$B$39:$B$782,U$190)+'СЕТ СН'!$F$12</f>
        <v>207.68321840999999</v>
      </c>
      <c r="V217" s="36">
        <f>SUMIFS(СВЦЭМ!$F$39:$F$782,СВЦЭМ!$A$39:$A$782,$A217,СВЦЭМ!$B$39:$B$782,V$190)+'СЕТ СН'!$F$12</f>
        <v>205.61587603000001</v>
      </c>
      <c r="W217" s="36">
        <f>SUMIFS(СВЦЭМ!$F$39:$F$782,СВЦЭМ!$A$39:$A$782,$A217,СВЦЭМ!$B$39:$B$782,W$190)+'СЕТ СН'!$F$12</f>
        <v>210.90521878000001</v>
      </c>
      <c r="X217" s="36">
        <f>SUMIFS(СВЦЭМ!$F$39:$F$782,СВЦЭМ!$A$39:$A$782,$A217,СВЦЭМ!$B$39:$B$782,X$190)+'СЕТ СН'!$F$12</f>
        <v>211.58517472</v>
      </c>
      <c r="Y217" s="36">
        <f>SUMIFS(СВЦЭМ!$F$39:$F$782,СВЦЭМ!$A$39:$A$782,$A217,СВЦЭМ!$B$39:$B$782,Y$190)+'СЕТ СН'!$F$12</f>
        <v>228.38152572000001</v>
      </c>
    </row>
    <row r="218" spans="1:25" ht="15.75" x14ac:dyDescent="0.2">
      <c r="A218" s="35">
        <f t="shared" si="5"/>
        <v>45074</v>
      </c>
      <c r="B218" s="36">
        <f>SUMIFS(СВЦЭМ!$F$39:$F$782,СВЦЭМ!$A$39:$A$782,$A218,СВЦЭМ!$B$39:$B$782,B$190)+'СЕТ СН'!$F$12</f>
        <v>207.46343167000001</v>
      </c>
      <c r="C218" s="36">
        <f>SUMIFS(СВЦЭМ!$F$39:$F$782,СВЦЭМ!$A$39:$A$782,$A218,СВЦЭМ!$B$39:$B$782,C$190)+'СЕТ СН'!$F$12</f>
        <v>220.41994862000001</v>
      </c>
      <c r="D218" s="36">
        <f>SUMIFS(СВЦЭМ!$F$39:$F$782,СВЦЭМ!$A$39:$A$782,$A218,СВЦЭМ!$B$39:$B$782,D$190)+'СЕТ СН'!$F$12</f>
        <v>229.57027142999999</v>
      </c>
      <c r="E218" s="36">
        <f>SUMIFS(СВЦЭМ!$F$39:$F$782,СВЦЭМ!$A$39:$A$782,$A218,СВЦЭМ!$B$39:$B$782,E$190)+'СЕТ СН'!$F$12</f>
        <v>230.86820129</v>
      </c>
      <c r="F218" s="36">
        <f>SUMIFS(СВЦЭМ!$F$39:$F$782,СВЦЭМ!$A$39:$A$782,$A218,СВЦЭМ!$B$39:$B$782,F$190)+'СЕТ СН'!$F$12</f>
        <v>231.73263893999999</v>
      </c>
      <c r="G218" s="36">
        <f>SUMIFS(СВЦЭМ!$F$39:$F$782,СВЦЭМ!$A$39:$A$782,$A218,СВЦЭМ!$B$39:$B$782,G$190)+'СЕТ СН'!$F$12</f>
        <v>241.50657200000001</v>
      </c>
      <c r="H218" s="36">
        <f>SUMIFS(СВЦЭМ!$F$39:$F$782,СВЦЭМ!$A$39:$A$782,$A218,СВЦЭМ!$B$39:$B$782,H$190)+'СЕТ СН'!$F$12</f>
        <v>232.95448852999999</v>
      </c>
      <c r="I218" s="36">
        <f>SUMIFS(СВЦЭМ!$F$39:$F$782,СВЦЭМ!$A$39:$A$782,$A218,СВЦЭМ!$B$39:$B$782,I$190)+'СЕТ СН'!$F$12</f>
        <v>226.70003905999999</v>
      </c>
      <c r="J218" s="36">
        <f>SUMIFS(СВЦЭМ!$F$39:$F$782,СВЦЭМ!$A$39:$A$782,$A218,СВЦЭМ!$B$39:$B$782,J$190)+'СЕТ СН'!$F$12</f>
        <v>215.57282454</v>
      </c>
      <c r="K218" s="36">
        <f>SUMIFS(СВЦЭМ!$F$39:$F$782,СВЦЭМ!$A$39:$A$782,$A218,СВЦЭМ!$B$39:$B$782,K$190)+'СЕТ СН'!$F$12</f>
        <v>205.32697819000001</v>
      </c>
      <c r="L218" s="36">
        <f>SUMIFS(СВЦЭМ!$F$39:$F$782,СВЦЭМ!$A$39:$A$782,$A218,СВЦЭМ!$B$39:$B$782,L$190)+'СЕТ СН'!$F$12</f>
        <v>204.17826170000001</v>
      </c>
      <c r="M218" s="36">
        <f>SUMIFS(СВЦЭМ!$F$39:$F$782,СВЦЭМ!$A$39:$A$782,$A218,СВЦЭМ!$B$39:$B$782,M$190)+'СЕТ СН'!$F$12</f>
        <v>200.48281771000001</v>
      </c>
      <c r="N218" s="36">
        <f>SUMIFS(СВЦЭМ!$F$39:$F$782,СВЦЭМ!$A$39:$A$782,$A218,СВЦЭМ!$B$39:$B$782,N$190)+'СЕТ СН'!$F$12</f>
        <v>206.67138360999999</v>
      </c>
      <c r="O218" s="36">
        <f>SUMIFS(СВЦЭМ!$F$39:$F$782,СВЦЭМ!$A$39:$A$782,$A218,СВЦЭМ!$B$39:$B$782,O$190)+'СЕТ СН'!$F$12</f>
        <v>210.21144043999999</v>
      </c>
      <c r="P218" s="36">
        <f>SUMIFS(СВЦЭМ!$F$39:$F$782,СВЦЭМ!$A$39:$A$782,$A218,СВЦЭМ!$B$39:$B$782,P$190)+'СЕТ СН'!$F$12</f>
        <v>211.63795973000001</v>
      </c>
      <c r="Q218" s="36">
        <f>SUMIFS(СВЦЭМ!$F$39:$F$782,СВЦЭМ!$A$39:$A$782,$A218,СВЦЭМ!$B$39:$B$782,Q$190)+'СЕТ СН'!$F$12</f>
        <v>214.11545486</v>
      </c>
      <c r="R218" s="36">
        <f>SUMIFS(СВЦЭМ!$F$39:$F$782,СВЦЭМ!$A$39:$A$782,$A218,СВЦЭМ!$B$39:$B$782,R$190)+'СЕТ СН'!$F$12</f>
        <v>210.66859861</v>
      </c>
      <c r="S218" s="36">
        <f>SUMIFS(СВЦЭМ!$F$39:$F$782,СВЦЭМ!$A$39:$A$782,$A218,СВЦЭМ!$B$39:$B$782,S$190)+'СЕТ СН'!$F$12</f>
        <v>207.47746991</v>
      </c>
      <c r="T218" s="36">
        <f>SUMIFS(СВЦЭМ!$F$39:$F$782,СВЦЭМ!$A$39:$A$782,$A218,СВЦЭМ!$B$39:$B$782,T$190)+'СЕТ СН'!$F$12</f>
        <v>202.42504872000001</v>
      </c>
      <c r="U218" s="36">
        <f>SUMIFS(СВЦЭМ!$F$39:$F$782,СВЦЭМ!$A$39:$A$782,$A218,СВЦЭМ!$B$39:$B$782,U$190)+'СЕТ СН'!$F$12</f>
        <v>201.81450999</v>
      </c>
      <c r="V218" s="36">
        <f>SUMIFS(СВЦЭМ!$F$39:$F$782,СВЦЭМ!$A$39:$A$782,$A218,СВЦЭМ!$B$39:$B$782,V$190)+'СЕТ СН'!$F$12</f>
        <v>198.77380782</v>
      </c>
      <c r="W218" s="36">
        <f>SUMIFS(СВЦЭМ!$F$39:$F$782,СВЦЭМ!$A$39:$A$782,$A218,СВЦЭМ!$B$39:$B$782,W$190)+'СЕТ СН'!$F$12</f>
        <v>195.71097086</v>
      </c>
      <c r="X218" s="36">
        <f>SUMIFS(СВЦЭМ!$F$39:$F$782,СВЦЭМ!$A$39:$A$782,$A218,СВЦЭМ!$B$39:$B$782,X$190)+'СЕТ СН'!$F$12</f>
        <v>199.24286047000001</v>
      </c>
      <c r="Y218" s="36">
        <f>SUMIFS(СВЦЭМ!$F$39:$F$782,СВЦЭМ!$A$39:$A$782,$A218,СВЦЭМ!$B$39:$B$782,Y$190)+'СЕТ СН'!$F$12</f>
        <v>207.49733742000001</v>
      </c>
    </row>
    <row r="219" spans="1:25" ht="15.75" x14ac:dyDescent="0.2">
      <c r="A219" s="35">
        <f t="shared" si="5"/>
        <v>45075</v>
      </c>
      <c r="B219" s="36">
        <f>SUMIFS(СВЦЭМ!$F$39:$F$782,СВЦЭМ!$A$39:$A$782,$A219,СВЦЭМ!$B$39:$B$782,B$190)+'СЕТ СН'!$F$12</f>
        <v>206.68868147000001</v>
      </c>
      <c r="C219" s="36">
        <f>SUMIFS(СВЦЭМ!$F$39:$F$782,СВЦЭМ!$A$39:$A$782,$A219,СВЦЭМ!$B$39:$B$782,C$190)+'СЕТ СН'!$F$12</f>
        <v>221.24082589</v>
      </c>
      <c r="D219" s="36">
        <f>SUMIFS(СВЦЭМ!$F$39:$F$782,СВЦЭМ!$A$39:$A$782,$A219,СВЦЭМ!$B$39:$B$782,D$190)+'СЕТ СН'!$F$12</f>
        <v>234.14432092000001</v>
      </c>
      <c r="E219" s="36">
        <f>SUMIFS(СВЦЭМ!$F$39:$F$782,СВЦЭМ!$A$39:$A$782,$A219,СВЦЭМ!$B$39:$B$782,E$190)+'СЕТ СН'!$F$12</f>
        <v>245.72476373999999</v>
      </c>
      <c r="F219" s="36">
        <f>SUMIFS(СВЦЭМ!$F$39:$F$782,СВЦЭМ!$A$39:$A$782,$A219,СВЦЭМ!$B$39:$B$782,F$190)+'СЕТ СН'!$F$12</f>
        <v>244.53572532999999</v>
      </c>
      <c r="G219" s="36">
        <f>SUMIFS(СВЦЭМ!$F$39:$F$782,СВЦЭМ!$A$39:$A$782,$A219,СВЦЭМ!$B$39:$B$782,G$190)+'СЕТ СН'!$F$12</f>
        <v>242.83712034999999</v>
      </c>
      <c r="H219" s="36">
        <f>SUMIFS(СВЦЭМ!$F$39:$F$782,СВЦЭМ!$A$39:$A$782,$A219,СВЦЭМ!$B$39:$B$782,H$190)+'СЕТ СН'!$F$12</f>
        <v>232.64771879</v>
      </c>
      <c r="I219" s="36">
        <f>SUMIFS(СВЦЭМ!$F$39:$F$782,СВЦЭМ!$A$39:$A$782,$A219,СВЦЭМ!$B$39:$B$782,I$190)+'СЕТ СН'!$F$12</f>
        <v>224.93354812000001</v>
      </c>
      <c r="J219" s="36">
        <f>SUMIFS(СВЦЭМ!$F$39:$F$782,СВЦЭМ!$A$39:$A$782,$A219,СВЦЭМ!$B$39:$B$782,J$190)+'СЕТ СН'!$F$12</f>
        <v>218.87681422</v>
      </c>
      <c r="K219" s="36">
        <f>SUMIFS(СВЦЭМ!$F$39:$F$782,СВЦЭМ!$A$39:$A$782,$A219,СВЦЭМ!$B$39:$B$782,K$190)+'СЕТ СН'!$F$12</f>
        <v>220.10903371000001</v>
      </c>
      <c r="L219" s="36">
        <f>SUMIFS(СВЦЭМ!$F$39:$F$782,СВЦЭМ!$A$39:$A$782,$A219,СВЦЭМ!$B$39:$B$782,L$190)+'СЕТ СН'!$F$12</f>
        <v>220.79962169999999</v>
      </c>
      <c r="M219" s="36">
        <f>SUMIFS(СВЦЭМ!$F$39:$F$782,СВЦЭМ!$A$39:$A$782,$A219,СВЦЭМ!$B$39:$B$782,M$190)+'СЕТ СН'!$F$12</f>
        <v>222.43326246999999</v>
      </c>
      <c r="N219" s="36">
        <f>SUMIFS(СВЦЭМ!$F$39:$F$782,СВЦЭМ!$A$39:$A$782,$A219,СВЦЭМ!$B$39:$B$782,N$190)+'СЕТ СН'!$F$12</f>
        <v>222.01587896999999</v>
      </c>
      <c r="O219" s="36">
        <f>SUMIFS(СВЦЭМ!$F$39:$F$782,СВЦЭМ!$A$39:$A$782,$A219,СВЦЭМ!$B$39:$B$782,O$190)+'СЕТ СН'!$F$12</f>
        <v>221.46781082000001</v>
      </c>
      <c r="P219" s="36">
        <f>SUMIFS(СВЦЭМ!$F$39:$F$782,СВЦЭМ!$A$39:$A$782,$A219,СВЦЭМ!$B$39:$B$782,P$190)+'СЕТ СН'!$F$12</f>
        <v>220.43268914000001</v>
      </c>
      <c r="Q219" s="36">
        <f>SUMIFS(СВЦЭМ!$F$39:$F$782,СВЦЭМ!$A$39:$A$782,$A219,СВЦЭМ!$B$39:$B$782,Q$190)+'СЕТ СН'!$F$12</f>
        <v>219.6826796</v>
      </c>
      <c r="R219" s="36">
        <f>SUMIFS(СВЦЭМ!$F$39:$F$782,СВЦЭМ!$A$39:$A$782,$A219,СВЦЭМ!$B$39:$B$782,R$190)+'СЕТ СН'!$F$12</f>
        <v>218.40700641000001</v>
      </c>
      <c r="S219" s="36">
        <f>SUMIFS(СВЦЭМ!$F$39:$F$782,СВЦЭМ!$A$39:$A$782,$A219,СВЦЭМ!$B$39:$B$782,S$190)+'СЕТ СН'!$F$12</f>
        <v>217.87723111</v>
      </c>
      <c r="T219" s="36">
        <f>SUMIFS(СВЦЭМ!$F$39:$F$782,СВЦЭМ!$A$39:$A$782,$A219,СВЦЭМ!$B$39:$B$782,T$190)+'СЕТ СН'!$F$12</f>
        <v>206.41094873</v>
      </c>
      <c r="U219" s="36">
        <f>SUMIFS(СВЦЭМ!$F$39:$F$782,СВЦЭМ!$A$39:$A$782,$A219,СВЦЭМ!$B$39:$B$782,U$190)+'СЕТ СН'!$F$12</f>
        <v>207.63427401000001</v>
      </c>
      <c r="V219" s="36">
        <f>SUMIFS(СВЦЭМ!$F$39:$F$782,СВЦЭМ!$A$39:$A$782,$A219,СВЦЭМ!$B$39:$B$782,V$190)+'СЕТ СН'!$F$12</f>
        <v>208.92986944</v>
      </c>
      <c r="W219" s="36">
        <f>SUMIFS(СВЦЭМ!$F$39:$F$782,СВЦЭМ!$A$39:$A$782,$A219,СВЦЭМ!$B$39:$B$782,W$190)+'СЕТ СН'!$F$12</f>
        <v>206.68578456</v>
      </c>
      <c r="X219" s="36">
        <f>SUMIFS(СВЦЭМ!$F$39:$F$782,СВЦЭМ!$A$39:$A$782,$A219,СВЦЭМ!$B$39:$B$782,X$190)+'СЕТ СН'!$F$12</f>
        <v>214.22183629</v>
      </c>
      <c r="Y219" s="36">
        <f>SUMIFS(СВЦЭМ!$F$39:$F$782,СВЦЭМ!$A$39:$A$782,$A219,СВЦЭМ!$B$39:$B$782,Y$190)+'СЕТ СН'!$F$12</f>
        <v>220.60782983999999</v>
      </c>
    </row>
    <row r="220" spans="1:25" ht="15.75" x14ac:dyDescent="0.2">
      <c r="A220" s="35">
        <f t="shared" si="5"/>
        <v>45076</v>
      </c>
      <c r="B220" s="36">
        <f>SUMIFS(СВЦЭМ!$F$39:$F$782,СВЦЭМ!$A$39:$A$782,$A220,СВЦЭМ!$B$39:$B$782,B$190)+'СЕТ СН'!$F$12</f>
        <v>238.88530452000001</v>
      </c>
      <c r="C220" s="36">
        <f>SUMIFS(СВЦЭМ!$F$39:$F$782,СВЦЭМ!$A$39:$A$782,$A220,СВЦЭМ!$B$39:$B$782,C$190)+'СЕТ СН'!$F$12</f>
        <v>247.71798430000001</v>
      </c>
      <c r="D220" s="36">
        <f>SUMIFS(СВЦЭМ!$F$39:$F$782,СВЦЭМ!$A$39:$A$782,$A220,СВЦЭМ!$B$39:$B$782,D$190)+'СЕТ СН'!$F$12</f>
        <v>255.67896207000001</v>
      </c>
      <c r="E220" s="36">
        <f>SUMIFS(СВЦЭМ!$F$39:$F$782,СВЦЭМ!$A$39:$A$782,$A220,СВЦЭМ!$B$39:$B$782,E$190)+'СЕТ СН'!$F$12</f>
        <v>254.78553418000001</v>
      </c>
      <c r="F220" s="36">
        <f>SUMIFS(СВЦЭМ!$F$39:$F$782,СВЦЭМ!$A$39:$A$782,$A220,СВЦЭМ!$B$39:$B$782,F$190)+'СЕТ СН'!$F$12</f>
        <v>254.68095364000001</v>
      </c>
      <c r="G220" s="36">
        <f>SUMIFS(СВЦЭМ!$F$39:$F$782,СВЦЭМ!$A$39:$A$782,$A220,СВЦЭМ!$B$39:$B$782,G$190)+'СЕТ СН'!$F$12</f>
        <v>247.13124261999999</v>
      </c>
      <c r="H220" s="36">
        <f>SUMIFS(СВЦЭМ!$F$39:$F$782,СВЦЭМ!$A$39:$A$782,$A220,СВЦЭМ!$B$39:$B$782,H$190)+'СЕТ СН'!$F$12</f>
        <v>234.92849687</v>
      </c>
      <c r="I220" s="36">
        <f>SUMIFS(СВЦЭМ!$F$39:$F$782,СВЦЭМ!$A$39:$A$782,$A220,СВЦЭМ!$B$39:$B$782,I$190)+'СЕТ СН'!$F$12</f>
        <v>228.43233878999999</v>
      </c>
      <c r="J220" s="36">
        <f>SUMIFS(СВЦЭМ!$F$39:$F$782,СВЦЭМ!$A$39:$A$782,$A220,СВЦЭМ!$B$39:$B$782,J$190)+'СЕТ СН'!$F$12</f>
        <v>221.18299349</v>
      </c>
      <c r="K220" s="36">
        <f>SUMIFS(СВЦЭМ!$F$39:$F$782,СВЦЭМ!$A$39:$A$782,$A220,СВЦЭМ!$B$39:$B$782,K$190)+'СЕТ СН'!$F$12</f>
        <v>227.31017023999999</v>
      </c>
      <c r="L220" s="36">
        <f>SUMIFS(СВЦЭМ!$F$39:$F$782,СВЦЭМ!$A$39:$A$782,$A220,СВЦЭМ!$B$39:$B$782,L$190)+'СЕТ СН'!$F$12</f>
        <v>225.21500372</v>
      </c>
      <c r="M220" s="36">
        <f>SUMIFS(СВЦЭМ!$F$39:$F$782,СВЦЭМ!$A$39:$A$782,$A220,СВЦЭМ!$B$39:$B$782,M$190)+'СЕТ СН'!$F$12</f>
        <v>226.57427942999999</v>
      </c>
      <c r="N220" s="36">
        <f>SUMIFS(СВЦЭМ!$F$39:$F$782,СВЦЭМ!$A$39:$A$782,$A220,СВЦЭМ!$B$39:$B$782,N$190)+'СЕТ СН'!$F$12</f>
        <v>231.34355540000001</v>
      </c>
      <c r="O220" s="36">
        <f>SUMIFS(СВЦЭМ!$F$39:$F$782,СВЦЭМ!$A$39:$A$782,$A220,СВЦЭМ!$B$39:$B$782,O$190)+'СЕТ СН'!$F$12</f>
        <v>225.43900887000001</v>
      </c>
      <c r="P220" s="36">
        <f>SUMIFS(СВЦЭМ!$F$39:$F$782,СВЦЭМ!$A$39:$A$782,$A220,СВЦЭМ!$B$39:$B$782,P$190)+'СЕТ СН'!$F$12</f>
        <v>226.49092485</v>
      </c>
      <c r="Q220" s="36">
        <f>SUMIFS(СВЦЭМ!$F$39:$F$782,СВЦЭМ!$A$39:$A$782,$A220,СВЦЭМ!$B$39:$B$782,Q$190)+'СЕТ СН'!$F$12</f>
        <v>227.14187992999999</v>
      </c>
      <c r="R220" s="36">
        <f>SUMIFS(СВЦЭМ!$F$39:$F$782,СВЦЭМ!$A$39:$A$782,$A220,СВЦЭМ!$B$39:$B$782,R$190)+'СЕТ СН'!$F$12</f>
        <v>229.54879231000001</v>
      </c>
      <c r="S220" s="36">
        <f>SUMIFS(СВЦЭМ!$F$39:$F$782,СВЦЭМ!$A$39:$A$782,$A220,СВЦЭМ!$B$39:$B$782,S$190)+'СЕТ СН'!$F$12</f>
        <v>223.37010794</v>
      </c>
      <c r="T220" s="36">
        <f>SUMIFS(СВЦЭМ!$F$39:$F$782,СВЦЭМ!$A$39:$A$782,$A220,СВЦЭМ!$B$39:$B$782,T$190)+'СЕТ СН'!$F$12</f>
        <v>219.71804793999999</v>
      </c>
      <c r="U220" s="36">
        <f>SUMIFS(СВЦЭМ!$F$39:$F$782,СВЦЭМ!$A$39:$A$782,$A220,СВЦЭМ!$B$39:$B$782,U$190)+'СЕТ СН'!$F$12</f>
        <v>211.04002835</v>
      </c>
      <c r="V220" s="36">
        <f>SUMIFS(СВЦЭМ!$F$39:$F$782,СВЦЭМ!$A$39:$A$782,$A220,СВЦЭМ!$B$39:$B$782,V$190)+'СЕТ СН'!$F$12</f>
        <v>207.23561586</v>
      </c>
      <c r="W220" s="36">
        <f>SUMIFS(СВЦЭМ!$F$39:$F$782,СВЦЭМ!$A$39:$A$782,$A220,СВЦЭМ!$B$39:$B$782,W$190)+'СЕТ СН'!$F$12</f>
        <v>211.46155209</v>
      </c>
      <c r="X220" s="36">
        <f>SUMIFS(СВЦЭМ!$F$39:$F$782,СВЦЭМ!$A$39:$A$782,$A220,СВЦЭМ!$B$39:$B$782,X$190)+'СЕТ СН'!$F$12</f>
        <v>221.71484533</v>
      </c>
      <c r="Y220" s="36">
        <f>SUMIFS(СВЦЭМ!$F$39:$F$782,СВЦЭМ!$A$39:$A$782,$A220,СВЦЭМ!$B$39:$B$782,Y$190)+'СЕТ СН'!$F$12</f>
        <v>227.93866874</v>
      </c>
    </row>
    <row r="221" spans="1:25" ht="15.75" x14ac:dyDescent="0.2">
      <c r="A221" s="35">
        <f t="shared" si="5"/>
        <v>45077</v>
      </c>
      <c r="B221" s="36">
        <f>SUMIFS(СВЦЭМ!$F$39:$F$782,СВЦЭМ!$A$39:$A$782,$A221,СВЦЭМ!$B$39:$B$782,B$190)+'СЕТ СН'!$F$12</f>
        <v>246.56061385000001</v>
      </c>
      <c r="C221" s="36">
        <f>SUMIFS(СВЦЭМ!$F$39:$F$782,СВЦЭМ!$A$39:$A$782,$A221,СВЦЭМ!$B$39:$B$782,C$190)+'СЕТ СН'!$F$12</f>
        <v>255.41988049</v>
      </c>
      <c r="D221" s="36">
        <f>SUMIFS(СВЦЭМ!$F$39:$F$782,СВЦЭМ!$A$39:$A$782,$A221,СВЦЭМ!$B$39:$B$782,D$190)+'СЕТ СН'!$F$12</f>
        <v>257.35338335</v>
      </c>
      <c r="E221" s="36">
        <f>SUMIFS(СВЦЭМ!$F$39:$F$782,СВЦЭМ!$A$39:$A$782,$A221,СВЦЭМ!$B$39:$B$782,E$190)+'СЕТ СН'!$F$12</f>
        <v>253.06798749000001</v>
      </c>
      <c r="F221" s="36">
        <f>SUMIFS(СВЦЭМ!$F$39:$F$782,СВЦЭМ!$A$39:$A$782,$A221,СВЦЭМ!$B$39:$B$782,F$190)+'СЕТ СН'!$F$12</f>
        <v>254.97540968000001</v>
      </c>
      <c r="G221" s="36">
        <f>SUMIFS(СВЦЭМ!$F$39:$F$782,СВЦЭМ!$A$39:$A$782,$A221,СВЦЭМ!$B$39:$B$782,G$190)+'СЕТ СН'!$F$12</f>
        <v>254.48771106999999</v>
      </c>
      <c r="H221" s="36">
        <f>SUMIFS(СВЦЭМ!$F$39:$F$782,СВЦЭМ!$A$39:$A$782,$A221,СВЦЭМ!$B$39:$B$782,H$190)+'СЕТ СН'!$F$12</f>
        <v>232.30749230000001</v>
      </c>
      <c r="I221" s="36">
        <f>SUMIFS(СВЦЭМ!$F$39:$F$782,СВЦЭМ!$A$39:$A$782,$A221,СВЦЭМ!$B$39:$B$782,I$190)+'СЕТ СН'!$F$12</f>
        <v>228.28652417999999</v>
      </c>
      <c r="J221" s="36">
        <f>SUMIFS(СВЦЭМ!$F$39:$F$782,СВЦЭМ!$A$39:$A$782,$A221,СВЦЭМ!$B$39:$B$782,J$190)+'СЕТ СН'!$F$12</f>
        <v>219.51767326999999</v>
      </c>
      <c r="K221" s="36">
        <f>SUMIFS(СВЦЭМ!$F$39:$F$782,СВЦЭМ!$A$39:$A$782,$A221,СВЦЭМ!$B$39:$B$782,K$190)+'СЕТ СН'!$F$12</f>
        <v>220.16770332999999</v>
      </c>
      <c r="L221" s="36">
        <f>SUMIFS(СВЦЭМ!$F$39:$F$782,СВЦЭМ!$A$39:$A$782,$A221,СВЦЭМ!$B$39:$B$782,L$190)+'СЕТ СН'!$F$12</f>
        <v>218.21287595000001</v>
      </c>
      <c r="M221" s="36">
        <f>SUMIFS(СВЦЭМ!$F$39:$F$782,СВЦЭМ!$A$39:$A$782,$A221,СВЦЭМ!$B$39:$B$782,M$190)+'СЕТ СН'!$F$12</f>
        <v>221.49180591999999</v>
      </c>
      <c r="N221" s="36">
        <f>SUMIFS(СВЦЭМ!$F$39:$F$782,СВЦЭМ!$A$39:$A$782,$A221,СВЦЭМ!$B$39:$B$782,N$190)+'СЕТ СН'!$F$12</f>
        <v>225.11696413999999</v>
      </c>
      <c r="O221" s="36">
        <f>SUMIFS(СВЦЭМ!$F$39:$F$782,СВЦЭМ!$A$39:$A$782,$A221,СВЦЭМ!$B$39:$B$782,O$190)+'СЕТ СН'!$F$12</f>
        <v>219.93307741999999</v>
      </c>
      <c r="P221" s="36">
        <f>SUMIFS(СВЦЭМ!$F$39:$F$782,СВЦЭМ!$A$39:$A$782,$A221,СВЦЭМ!$B$39:$B$782,P$190)+'СЕТ СН'!$F$12</f>
        <v>224.41554748999999</v>
      </c>
      <c r="Q221" s="36">
        <f>SUMIFS(СВЦЭМ!$F$39:$F$782,СВЦЭМ!$A$39:$A$782,$A221,СВЦЭМ!$B$39:$B$782,Q$190)+'СЕТ СН'!$F$12</f>
        <v>223.46432654</v>
      </c>
      <c r="R221" s="36">
        <f>SUMIFS(СВЦЭМ!$F$39:$F$782,СВЦЭМ!$A$39:$A$782,$A221,СВЦЭМ!$B$39:$B$782,R$190)+'СЕТ СН'!$F$12</f>
        <v>223.27029017999999</v>
      </c>
      <c r="S221" s="36">
        <f>SUMIFS(СВЦЭМ!$F$39:$F$782,СВЦЭМ!$A$39:$A$782,$A221,СВЦЭМ!$B$39:$B$782,S$190)+'СЕТ СН'!$F$12</f>
        <v>221.96967090000001</v>
      </c>
      <c r="T221" s="36">
        <f>SUMIFS(СВЦЭМ!$F$39:$F$782,СВЦЭМ!$A$39:$A$782,$A221,СВЦЭМ!$B$39:$B$782,T$190)+'СЕТ СН'!$F$12</f>
        <v>215.79573285000001</v>
      </c>
      <c r="U221" s="36">
        <f>SUMIFS(СВЦЭМ!$F$39:$F$782,СВЦЭМ!$A$39:$A$782,$A221,СВЦЭМ!$B$39:$B$782,U$190)+'СЕТ СН'!$F$12</f>
        <v>206.79610084999999</v>
      </c>
      <c r="V221" s="36">
        <f>SUMIFS(СВЦЭМ!$F$39:$F$782,СВЦЭМ!$A$39:$A$782,$A221,СВЦЭМ!$B$39:$B$782,V$190)+'СЕТ СН'!$F$12</f>
        <v>203.00354127</v>
      </c>
      <c r="W221" s="36">
        <f>SUMIFS(СВЦЭМ!$F$39:$F$782,СВЦЭМ!$A$39:$A$782,$A221,СВЦЭМ!$B$39:$B$782,W$190)+'СЕТ СН'!$F$12</f>
        <v>203.43295420000001</v>
      </c>
      <c r="X221" s="36">
        <f>SUMIFS(СВЦЭМ!$F$39:$F$782,СВЦЭМ!$A$39:$A$782,$A221,СВЦЭМ!$B$39:$B$782,X$190)+'СЕТ СН'!$F$12</f>
        <v>210.91545861</v>
      </c>
      <c r="Y221" s="36">
        <f>SUMIFS(СВЦЭМ!$F$39:$F$782,СВЦЭМ!$A$39:$A$782,$A221,СВЦЭМ!$B$39:$B$782,Y$190)+'СЕТ СН'!$F$12</f>
        <v>219.57454783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01.05.2023</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45048</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45049</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45050</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45051</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45052</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45053</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45054</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45055</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45056</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45057</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45058</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45059</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45060</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45061</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45062</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45063</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45064</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45065</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45066</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45067</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45068</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45069</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45070</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45071</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45072</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45073</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45074</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45075</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45076</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45077</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01.05.2023</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45048</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45049</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45050</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45051</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45052</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45053</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45054</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45055</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45056</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45057</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45058</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45059</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45060</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45061</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45062</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45063</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45064</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45065</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45066</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45067</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45068</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45069</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45070</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45071</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45072</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45073</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45074</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45075</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45076</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45077</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01.05.2023</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45048</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45049</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45050</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45051</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45052</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45053</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45054</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45055</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45056</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45057</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45058</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45059</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45060</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45061</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45062</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45063</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45064</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45065</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45066</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45067</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45068</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45069</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45070</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45071</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45072</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45073</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45074</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45075</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45076</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45077</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01.05.2023</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45048</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45049</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45050</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45051</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45052</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45053</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45054</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45055</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45056</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45057</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45058</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45059</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45060</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45061</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45062</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45063</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45064</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45065</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45066</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45067</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45068</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45069</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45070</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45071</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45072</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45073</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45074</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45075</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45076</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45077</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01.05.2023</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45048</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45049</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45050</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45051</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45052</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45053</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45054</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45055</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45056</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45057</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45058</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45059</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45060</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45061</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45062</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45063</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45064</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45065</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45066</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45067</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45068</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45069</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45070</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45071</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45072</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45073</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45074</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45075</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45076</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45077</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01.05.2023</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45048</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45049</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45050</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45051</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45052</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45053</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45054</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45055</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45056</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45057</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45058</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45059</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45060</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45061</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45062</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45063</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45064</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45065</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45066</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45067</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45068</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45069</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45070</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45071</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45072</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45073</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45074</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45075</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45076</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45077</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725489.20396265283</v>
      </c>
      <c r="O439" s="126"/>
      <c r="P439" s="125">
        <f>СВЦЭМ!$D$12+'СЕТ СН'!$F$10-'СЕТ СН'!$G$24</f>
        <v>725489.20396265283</v>
      </c>
      <c r="Q439" s="126"/>
      <c r="R439" s="125">
        <f>СВЦЭМ!$D$12+'СЕТ СН'!$F$10-'СЕТ СН'!$H$24</f>
        <v>725489.20396265283</v>
      </c>
      <c r="S439" s="126"/>
      <c r="T439" s="125">
        <f>СВЦЭМ!$D$12+'СЕТ СН'!$F$10-'СЕТ СН'!$I$24</f>
        <v>725489.20396265283</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1765744.73</v>
      </c>
      <c r="O443" s="140"/>
      <c r="P443" s="140">
        <f>'СЕТ СН'!$G$7</f>
        <v>1442615.09</v>
      </c>
      <c r="Q443" s="140"/>
      <c r="R443" s="140">
        <f>'СЕТ СН'!$H$7</f>
        <v>1841546.13</v>
      </c>
      <c r="S443" s="140"/>
      <c r="T443" s="140">
        <f>'СЕТ СН'!$I$7</f>
        <v>1879310.42</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I12" sqref="I1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4.4130389299999999</v>
      </c>
    </row>
    <row r="11" spans="1:4" ht="66" customHeight="1" x14ac:dyDescent="0.2">
      <c r="A11" s="159" t="s">
        <v>120</v>
      </c>
      <c r="B11" s="160"/>
      <c r="C11" s="73"/>
      <c r="D11" s="74">
        <v>1659.9840602199999</v>
      </c>
    </row>
    <row r="12" spans="1:4" ht="30" customHeight="1" x14ac:dyDescent="0.2">
      <c r="A12" s="159" t="s">
        <v>121</v>
      </c>
      <c r="B12" s="160"/>
      <c r="C12" s="73"/>
      <c r="D12" s="75">
        <v>725489.20396265283</v>
      </c>
    </row>
    <row r="13" spans="1:4" ht="30" customHeight="1" x14ac:dyDescent="0.2">
      <c r="A13" s="159" t="s">
        <v>122</v>
      </c>
      <c r="B13" s="160"/>
      <c r="C13" s="73"/>
      <c r="D13" s="76"/>
    </row>
    <row r="14" spans="1:4" ht="15" customHeight="1" x14ac:dyDescent="0.2">
      <c r="A14" s="163" t="s">
        <v>123</v>
      </c>
      <c r="B14" s="164"/>
      <c r="C14" s="73"/>
      <c r="D14" s="74">
        <v>1763.9347236999999</v>
      </c>
    </row>
    <row r="15" spans="1:4" ht="15" customHeight="1" x14ac:dyDescent="0.2">
      <c r="A15" s="163" t="s">
        <v>124</v>
      </c>
      <c r="B15" s="164"/>
      <c r="C15" s="73"/>
      <c r="D15" s="74">
        <v>2782.3954500999998</v>
      </c>
    </row>
    <row r="16" spans="1:4" ht="15" customHeight="1" x14ac:dyDescent="0.2">
      <c r="A16" s="163" t="s">
        <v>125</v>
      </c>
      <c r="B16" s="164"/>
      <c r="C16" s="73"/>
      <c r="D16" s="74">
        <v>4266.0977464300004</v>
      </c>
    </row>
    <row r="17" spans="1:4" ht="15" customHeight="1" x14ac:dyDescent="0.2">
      <c r="A17" s="163" t="s">
        <v>126</v>
      </c>
      <c r="B17" s="164"/>
      <c r="C17" s="73"/>
      <c r="D17" s="74">
        <v>3339.0576747800001</v>
      </c>
    </row>
    <row r="18" spans="1:4" ht="52.5" customHeight="1" x14ac:dyDescent="0.2">
      <c r="A18" s="159" t="s">
        <v>127</v>
      </c>
      <c r="B18" s="160"/>
      <c r="C18" s="73"/>
      <c r="D18" s="74">
        <v>0</v>
      </c>
    </row>
    <row r="19" spans="1:4" ht="52.5" customHeight="1" x14ac:dyDescent="0.25">
      <c r="A19" s="159" t="s">
        <v>140</v>
      </c>
      <c r="B19" s="160"/>
      <c r="C19" s="81"/>
      <c r="D19" s="74">
        <v>1645.3766944500001</v>
      </c>
    </row>
    <row r="20" spans="1:4" ht="52.5" customHeight="1" x14ac:dyDescent="0.25">
      <c r="A20" s="159" t="s">
        <v>141</v>
      </c>
      <c r="B20" s="160"/>
      <c r="C20" s="81"/>
      <c r="D20" s="97"/>
    </row>
    <row r="21" spans="1:4" ht="52.5" customHeight="1" x14ac:dyDescent="0.25">
      <c r="A21" s="163" t="s">
        <v>142</v>
      </c>
      <c r="B21" s="164"/>
      <c r="C21" s="81"/>
      <c r="D21" s="74">
        <v>1749.6612915200001</v>
      </c>
    </row>
    <row r="22" spans="1:4" ht="52.5" customHeight="1" x14ac:dyDescent="0.25">
      <c r="A22" s="163" t="s">
        <v>143</v>
      </c>
      <c r="B22" s="164"/>
      <c r="C22" s="81"/>
      <c r="D22" s="74">
        <v>1611.37205683</v>
      </c>
    </row>
    <row r="23" spans="1:4" ht="52.5" customHeight="1" x14ac:dyDescent="0.25">
      <c r="A23" s="163" t="s">
        <v>144</v>
      </c>
      <c r="B23" s="164"/>
      <c r="C23" s="81"/>
      <c r="D23" s="74">
        <v>1566.53218128</v>
      </c>
    </row>
    <row r="24" spans="1:4" ht="52.5" customHeight="1" x14ac:dyDescent="0.25">
      <c r="A24" s="163" t="s">
        <v>145</v>
      </c>
      <c r="B24" s="164"/>
      <c r="C24" s="81"/>
      <c r="D24" s="74">
        <v>1594.4080377</v>
      </c>
    </row>
    <row r="25" spans="1:4" ht="15" customHeight="1" x14ac:dyDescent="0.2">
      <c r="A25" s="69" t="s">
        <v>128</v>
      </c>
      <c r="B25" s="70"/>
      <c r="C25" s="77"/>
      <c r="D25" s="78"/>
    </row>
    <row r="26" spans="1:4" ht="30" customHeight="1" x14ac:dyDescent="0.2">
      <c r="A26" s="159" t="s">
        <v>129</v>
      </c>
      <c r="B26" s="160"/>
      <c r="C26" s="73"/>
      <c r="D26" s="79">
        <v>15035.925999999999</v>
      </c>
    </row>
    <row r="27" spans="1:4" ht="30" customHeight="1" x14ac:dyDescent="0.2">
      <c r="A27" s="159" t="s">
        <v>130</v>
      </c>
      <c r="B27" s="160"/>
      <c r="C27" s="80"/>
      <c r="D27" s="79">
        <v>22.812999999999999</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1.5937984922059999E-3</v>
      </c>
    </row>
    <row r="32" spans="1:4" ht="15" customHeight="1" x14ac:dyDescent="0.25">
      <c r="A32" s="163" t="s">
        <v>125</v>
      </c>
      <c r="B32" s="164"/>
      <c r="C32" s="81"/>
      <c r="D32" s="82">
        <v>3.700496247349E-3</v>
      </c>
    </row>
    <row r="33" spans="1:6" ht="15" customHeight="1" x14ac:dyDescent="0.25">
      <c r="A33" s="163" t="s">
        <v>126</v>
      </c>
      <c r="B33" s="164"/>
      <c r="C33" s="81"/>
      <c r="D33" s="82">
        <v>2.3843930484799998E-3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1720.5295775100001</v>
      </c>
      <c r="D39" s="84">
        <v>1709.2435311300001</v>
      </c>
      <c r="E39" s="84">
        <v>250.65584059</v>
      </c>
      <c r="F39" s="84">
        <v>250.65584059</v>
      </c>
    </row>
    <row r="40" spans="1:6" ht="12.75" customHeight="1" x14ac:dyDescent="0.2">
      <c r="A40" s="83" t="s">
        <v>149</v>
      </c>
      <c r="B40" s="83">
        <v>2</v>
      </c>
      <c r="C40" s="84">
        <v>1816.8312642599999</v>
      </c>
      <c r="D40" s="84">
        <v>1809.97672023</v>
      </c>
      <c r="E40" s="84">
        <v>265.42808441</v>
      </c>
      <c r="F40" s="84">
        <v>265.42808441</v>
      </c>
    </row>
    <row r="41" spans="1:6" ht="12.75" customHeight="1" x14ac:dyDescent="0.2">
      <c r="A41" s="83" t="s">
        <v>149</v>
      </c>
      <c r="B41" s="83">
        <v>3</v>
      </c>
      <c r="C41" s="84">
        <v>1880.53072903</v>
      </c>
      <c r="D41" s="84">
        <v>1867.5056161</v>
      </c>
      <c r="E41" s="84">
        <v>273.86453800999999</v>
      </c>
      <c r="F41" s="84">
        <v>273.86453800999999</v>
      </c>
    </row>
    <row r="42" spans="1:6" ht="12.75" customHeight="1" x14ac:dyDescent="0.2">
      <c r="A42" s="83" t="s">
        <v>149</v>
      </c>
      <c r="B42" s="83">
        <v>4</v>
      </c>
      <c r="C42" s="84">
        <v>1911.04989813</v>
      </c>
      <c r="D42" s="84">
        <v>1900.4454845400001</v>
      </c>
      <c r="E42" s="84">
        <v>278.69507869</v>
      </c>
      <c r="F42" s="84">
        <v>278.69507869</v>
      </c>
    </row>
    <row r="43" spans="1:6" ht="12.75" customHeight="1" x14ac:dyDescent="0.2">
      <c r="A43" s="83" t="s">
        <v>149</v>
      </c>
      <c r="B43" s="83">
        <v>5</v>
      </c>
      <c r="C43" s="84">
        <v>1920.18889244</v>
      </c>
      <c r="D43" s="84">
        <v>1904.63406493</v>
      </c>
      <c r="E43" s="84">
        <v>279.30932243000001</v>
      </c>
      <c r="F43" s="84">
        <v>279.30932243000001</v>
      </c>
    </row>
    <row r="44" spans="1:6" ht="12.75" customHeight="1" x14ac:dyDescent="0.2">
      <c r="A44" s="83" t="s">
        <v>149</v>
      </c>
      <c r="B44" s="83">
        <v>6</v>
      </c>
      <c r="C44" s="84">
        <v>1909.5573488</v>
      </c>
      <c r="D44" s="84">
        <v>1894.2176974500001</v>
      </c>
      <c r="E44" s="84">
        <v>277.78179093</v>
      </c>
      <c r="F44" s="84">
        <v>277.78179093</v>
      </c>
    </row>
    <row r="45" spans="1:6" ht="12.75" customHeight="1" x14ac:dyDescent="0.2">
      <c r="A45" s="83" t="s">
        <v>149</v>
      </c>
      <c r="B45" s="83">
        <v>7</v>
      </c>
      <c r="C45" s="84">
        <v>1910.4569614500001</v>
      </c>
      <c r="D45" s="84">
        <v>1895.4561935199999</v>
      </c>
      <c r="E45" s="84">
        <v>277.96341295000002</v>
      </c>
      <c r="F45" s="84">
        <v>277.96341295000002</v>
      </c>
    </row>
    <row r="46" spans="1:6" ht="12.75" customHeight="1" x14ac:dyDescent="0.2">
      <c r="A46" s="83" t="s">
        <v>149</v>
      </c>
      <c r="B46" s="83">
        <v>8</v>
      </c>
      <c r="C46" s="84">
        <v>1858.9653976500001</v>
      </c>
      <c r="D46" s="84">
        <v>1844.27456106</v>
      </c>
      <c r="E46" s="84">
        <v>270.45776798999998</v>
      </c>
      <c r="F46" s="84">
        <v>270.45776798999998</v>
      </c>
    </row>
    <row r="47" spans="1:6" ht="12.75" customHeight="1" x14ac:dyDescent="0.2">
      <c r="A47" s="83" t="s">
        <v>149</v>
      </c>
      <c r="B47" s="83">
        <v>9</v>
      </c>
      <c r="C47" s="84">
        <v>1811.9241331400001</v>
      </c>
      <c r="D47" s="84">
        <v>1793.8823962500001</v>
      </c>
      <c r="E47" s="84">
        <v>263.06789627000001</v>
      </c>
      <c r="F47" s="84">
        <v>263.06789627000001</v>
      </c>
    </row>
    <row r="48" spans="1:6" ht="12.75" customHeight="1" x14ac:dyDescent="0.2">
      <c r="A48" s="83" t="s">
        <v>149</v>
      </c>
      <c r="B48" s="83">
        <v>10</v>
      </c>
      <c r="C48" s="84">
        <v>1764.8060764300001</v>
      </c>
      <c r="D48" s="84">
        <v>1745.69354911</v>
      </c>
      <c r="E48" s="84">
        <v>256.00113499999998</v>
      </c>
      <c r="F48" s="84">
        <v>256.00113499999998</v>
      </c>
    </row>
    <row r="49" spans="1:6" ht="12.75" customHeight="1" x14ac:dyDescent="0.2">
      <c r="A49" s="83" t="s">
        <v>149</v>
      </c>
      <c r="B49" s="83">
        <v>11</v>
      </c>
      <c r="C49" s="84">
        <v>1742.3947715500001</v>
      </c>
      <c r="D49" s="84">
        <v>1711.8732729999999</v>
      </c>
      <c r="E49" s="84">
        <v>251.04148497</v>
      </c>
      <c r="F49" s="84">
        <v>251.04148497</v>
      </c>
    </row>
    <row r="50" spans="1:6" ht="12.75" customHeight="1" x14ac:dyDescent="0.2">
      <c r="A50" s="83" t="s">
        <v>149</v>
      </c>
      <c r="B50" s="83">
        <v>12</v>
      </c>
      <c r="C50" s="84">
        <v>1744.1699065800001</v>
      </c>
      <c r="D50" s="84">
        <v>1717.3897305800001</v>
      </c>
      <c r="E50" s="84">
        <v>251.85045822999999</v>
      </c>
      <c r="F50" s="84">
        <v>251.85045822999999</v>
      </c>
    </row>
    <row r="51" spans="1:6" ht="12.75" customHeight="1" x14ac:dyDescent="0.2">
      <c r="A51" s="83" t="s">
        <v>149</v>
      </c>
      <c r="B51" s="83">
        <v>13</v>
      </c>
      <c r="C51" s="84">
        <v>1778.1772104500001</v>
      </c>
      <c r="D51" s="84">
        <v>1750.5022457099999</v>
      </c>
      <c r="E51" s="84">
        <v>256.70631707000001</v>
      </c>
      <c r="F51" s="84">
        <v>256.70631707000001</v>
      </c>
    </row>
    <row r="52" spans="1:6" ht="12.75" customHeight="1" x14ac:dyDescent="0.2">
      <c r="A52" s="83" t="s">
        <v>149</v>
      </c>
      <c r="B52" s="83">
        <v>14</v>
      </c>
      <c r="C52" s="84">
        <v>1792.63679209</v>
      </c>
      <c r="D52" s="84">
        <v>1761.5108247000001</v>
      </c>
      <c r="E52" s="84">
        <v>258.32069475999998</v>
      </c>
      <c r="F52" s="84">
        <v>258.32069475999998</v>
      </c>
    </row>
    <row r="53" spans="1:6" ht="12.75" customHeight="1" x14ac:dyDescent="0.2">
      <c r="A53" s="83" t="s">
        <v>149</v>
      </c>
      <c r="B53" s="83">
        <v>15</v>
      </c>
      <c r="C53" s="84">
        <v>1789.68851989</v>
      </c>
      <c r="D53" s="84">
        <v>1759.5689948700001</v>
      </c>
      <c r="E53" s="84">
        <v>258.03593078</v>
      </c>
      <c r="F53" s="84">
        <v>258.03593078</v>
      </c>
    </row>
    <row r="54" spans="1:6" ht="12.75" customHeight="1" x14ac:dyDescent="0.2">
      <c r="A54" s="83" t="s">
        <v>149</v>
      </c>
      <c r="B54" s="83">
        <v>16</v>
      </c>
      <c r="C54" s="84">
        <v>1797.26477393</v>
      </c>
      <c r="D54" s="84">
        <v>1766.7921509800001</v>
      </c>
      <c r="E54" s="84">
        <v>259.09518666000002</v>
      </c>
      <c r="F54" s="84">
        <v>259.09518666000002</v>
      </c>
    </row>
    <row r="55" spans="1:6" ht="12.75" customHeight="1" x14ac:dyDescent="0.2">
      <c r="A55" s="83" t="s">
        <v>149</v>
      </c>
      <c r="B55" s="83">
        <v>17</v>
      </c>
      <c r="C55" s="84">
        <v>1803.05537228</v>
      </c>
      <c r="D55" s="84">
        <v>1763.5965768999999</v>
      </c>
      <c r="E55" s="84">
        <v>258.62656455000001</v>
      </c>
      <c r="F55" s="84">
        <v>258.62656455000001</v>
      </c>
    </row>
    <row r="56" spans="1:6" ht="12.75" customHeight="1" x14ac:dyDescent="0.2">
      <c r="A56" s="83" t="s">
        <v>149</v>
      </c>
      <c r="B56" s="83">
        <v>18</v>
      </c>
      <c r="C56" s="84">
        <v>1746.4005048900001</v>
      </c>
      <c r="D56" s="84">
        <v>1707.8869011500001</v>
      </c>
      <c r="E56" s="84">
        <v>250.45689454999999</v>
      </c>
      <c r="F56" s="84">
        <v>250.45689454999999</v>
      </c>
    </row>
    <row r="57" spans="1:6" ht="12.75" customHeight="1" x14ac:dyDescent="0.2">
      <c r="A57" s="83" t="s">
        <v>149</v>
      </c>
      <c r="B57" s="83">
        <v>19</v>
      </c>
      <c r="C57" s="84">
        <v>1716.1703215099999</v>
      </c>
      <c r="D57" s="84">
        <v>1678.03186585</v>
      </c>
      <c r="E57" s="84">
        <v>246.07873612</v>
      </c>
      <c r="F57" s="84">
        <v>246.07873612</v>
      </c>
    </row>
    <row r="58" spans="1:6" ht="12.75" customHeight="1" x14ac:dyDescent="0.2">
      <c r="A58" s="83" t="s">
        <v>149</v>
      </c>
      <c r="B58" s="83">
        <v>20</v>
      </c>
      <c r="C58" s="84">
        <v>1681.8661208000001</v>
      </c>
      <c r="D58" s="84">
        <v>1652.1653887800001</v>
      </c>
      <c r="E58" s="84">
        <v>242.28548874000001</v>
      </c>
      <c r="F58" s="84">
        <v>242.28548874000001</v>
      </c>
    </row>
    <row r="59" spans="1:6" ht="12.75" customHeight="1" x14ac:dyDescent="0.2">
      <c r="A59" s="83" t="s">
        <v>149</v>
      </c>
      <c r="B59" s="83">
        <v>21</v>
      </c>
      <c r="C59" s="84">
        <v>1630.39558371</v>
      </c>
      <c r="D59" s="84">
        <v>1600.55990619</v>
      </c>
      <c r="E59" s="84">
        <v>234.71768732000001</v>
      </c>
      <c r="F59" s="84">
        <v>234.71768732000001</v>
      </c>
    </row>
    <row r="60" spans="1:6" ht="12.75" customHeight="1" x14ac:dyDescent="0.2">
      <c r="A60" s="83" t="s">
        <v>149</v>
      </c>
      <c r="B60" s="83">
        <v>22</v>
      </c>
      <c r="C60" s="84">
        <v>1607.9718382200001</v>
      </c>
      <c r="D60" s="84">
        <v>1579.5581185000001</v>
      </c>
      <c r="E60" s="84">
        <v>231.63783319000001</v>
      </c>
      <c r="F60" s="84">
        <v>231.63783319000001</v>
      </c>
    </row>
    <row r="61" spans="1:6" ht="12.75" customHeight="1" x14ac:dyDescent="0.2">
      <c r="A61" s="83" t="s">
        <v>149</v>
      </c>
      <c r="B61" s="83">
        <v>23</v>
      </c>
      <c r="C61" s="84">
        <v>1647.4024501199999</v>
      </c>
      <c r="D61" s="84">
        <v>1617.57779489</v>
      </c>
      <c r="E61" s="84">
        <v>237.21331366999999</v>
      </c>
      <c r="F61" s="84">
        <v>237.21331366999999</v>
      </c>
    </row>
    <row r="62" spans="1:6" ht="12.75" customHeight="1" x14ac:dyDescent="0.2">
      <c r="A62" s="83" t="s">
        <v>149</v>
      </c>
      <c r="B62" s="83">
        <v>24</v>
      </c>
      <c r="C62" s="84">
        <v>1697.95724038</v>
      </c>
      <c r="D62" s="84">
        <v>1669.2306748999999</v>
      </c>
      <c r="E62" s="84">
        <v>244.78806578999999</v>
      </c>
      <c r="F62" s="84">
        <v>244.78806578999999</v>
      </c>
    </row>
    <row r="63" spans="1:6" ht="12.75" customHeight="1" x14ac:dyDescent="0.2">
      <c r="A63" s="83" t="s">
        <v>150</v>
      </c>
      <c r="B63" s="83">
        <v>1</v>
      </c>
      <c r="C63" s="84">
        <v>1781.0243407800001</v>
      </c>
      <c r="D63" s="84">
        <v>1751.17659951</v>
      </c>
      <c r="E63" s="84">
        <v>256.80520919000003</v>
      </c>
      <c r="F63" s="84">
        <v>256.80520919000003</v>
      </c>
    </row>
    <row r="64" spans="1:6" ht="12.75" customHeight="1" x14ac:dyDescent="0.2">
      <c r="A64" s="83" t="s">
        <v>150</v>
      </c>
      <c r="B64" s="83">
        <v>2</v>
      </c>
      <c r="C64" s="84">
        <v>1846.43469454</v>
      </c>
      <c r="D64" s="84">
        <v>1814.5815103</v>
      </c>
      <c r="E64" s="84">
        <v>266.10336415</v>
      </c>
      <c r="F64" s="84">
        <v>266.10336415</v>
      </c>
    </row>
    <row r="65" spans="1:6" ht="12.75" customHeight="1" x14ac:dyDescent="0.2">
      <c r="A65" s="83" t="s">
        <v>150</v>
      </c>
      <c r="B65" s="83">
        <v>3</v>
      </c>
      <c r="C65" s="84">
        <v>1903.09483331</v>
      </c>
      <c r="D65" s="84">
        <v>1869.9770530799999</v>
      </c>
      <c r="E65" s="84">
        <v>274.22696741999999</v>
      </c>
      <c r="F65" s="84">
        <v>274.22696741999999</v>
      </c>
    </row>
    <row r="66" spans="1:6" ht="12.75" customHeight="1" x14ac:dyDescent="0.2">
      <c r="A66" s="83" t="s">
        <v>150</v>
      </c>
      <c r="B66" s="83">
        <v>4</v>
      </c>
      <c r="C66" s="84">
        <v>1921.6720897600001</v>
      </c>
      <c r="D66" s="84">
        <v>1875.9311375</v>
      </c>
      <c r="E66" s="84">
        <v>275.10011744000002</v>
      </c>
      <c r="F66" s="84">
        <v>275.10011744000002</v>
      </c>
    </row>
    <row r="67" spans="1:6" ht="12.75" customHeight="1" x14ac:dyDescent="0.2">
      <c r="A67" s="83" t="s">
        <v>150</v>
      </c>
      <c r="B67" s="83">
        <v>5</v>
      </c>
      <c r="C67" s="84">
        <v>1916.74939285</v>
      </c>
      <c r="D67" s="84">
        <v>1884.15220606</v>
      </c>
      <c r="E67" s="84">
        <v>276.30571443000002</v>
      </c>
      <c r="F67" s="84">
        <v>276.30571443000002</v>
      </c>
    </row>
    <row r="68" spans="1:6" ht="12.75" customHeight="1" x14ac:dyDescent="0.2">
      <c r="A68" s="83" t="s">
        <v>150</v>
      </c>
      <c r="B68" s="83">
        <v>6</v>
      </c>
      <c r="C68" s="84">
        <v>1911.48386327</v>
      </c>
      <c r="D68" s="84">
        <v>1880.30747524</v>
      </c>
      <c r="E68" s="84">
        <v>275.74189527999999</v>
      </c>
      <c r="F68" s="84">
        <v>275.74189527999999</v>
      </c>
    </row>
    <row r="69" spans="1:6" ht="12.75" customHeight="1" x14ac:dyDescent="0.2">
      <c r="A69" s="83" t="s">
        <v>150</v>
      </c>
      <c r="B69" s="83">
        <v>7</v>
      </c>
      <c r="C69" s="84">
        <v>1944.51655555</v>
      </c>
      <c r="D69" s="84">
        <v>1915.0474514699999</v>
      </c>
      <c r="E69" s="84">
        <v>280.83641678999999</v>
      </c>
      <c r="F69" s="84">
        <v>280.83641678999999</v>
      </c>
    </row>
    <row r="70" spans="1:6" ht="12.75" customHeight="1" x14ac:dyDescent="0.2">
      <c r="A70" s="83" t="s">
        <v>150</v>
      </c>
      <c r="B70" s="83">
        <v>8</v>
      </c>
      <c r="C70" s="84">
        <v>1767.0126285599999</v>
      </c>
      <c r="D70" s="84">
        <v>1743.0128425800001</v>
      </c>
      <c r="E70" s="84">
        <v>255.60801678999999</v>
      </c>
      <c r="F70" s="84">
        <v>255.60801678999999</v>
      </c>
    </row>
    <row r="71" spans="1:6" ht="12.75" customHeight="1" x14ac:dyDescent="0.2">
      <c r="A71" s="83" t="s">
        <v>150</v>
      </c>
      <c r="B71" s="83">
        <v>9</v>
      </c>
      <c r="C71" s="84">
        <v>1739.6379599700001</v>
      </c>
      <c r="D71" s="84">
        <v>1716.5916889</v>
      </c>
      <c r="E71" s="84">
        <v>251.73342761999999</v>
      </c>
      <c r="F71" s="84">
        <v>251.73342761999999</v>
      </c>
    </row>
    <row r="72" spans="1:6" ht="12.75" customHeight="1" x14ac:dyDescent="0.2">
      <c r="A72" s="83" t="s">
        <v>150</v>
      </c>
      <c r="B72" s="83">
        <v>10</v>
      </c>
      <c r="C72" s="84">
        <v>1722.27392536</v>
      </c>
      <c r="D72" s="84">
        <v>1700.68385137</v>
      </c>
      <c r="E72" s="84">
        <v>249.40058719999999</v>
      </c>
      <c r="F72" s="84">
        <v>249.40058719999999</v>
      </c>
    </row>
    <row r="73" spans="1:6" ht="12.75" customHeight="1" x14ac:dyDescent="0.2">
      <c r="A73" s="83" t="s">
        <v>150</v>
      </c>
      <c r="B73" s="83">
        <v>11</v>
      </c>
      <c r="C73" s="84">
        <v>1720.78685752</v>
      </c>
      <c r="D73" s="84">
        <v>1700.0861369100001</v>
      </c>
      <c r="E73" s="84">
        <v>249.31293403000001</v>
      </c>
      <c r="F73" s="84">
        <v>249.31293403000001</v>
      </c>
    </row>
    <row r="74" spans="1:6" ht="12.75" customHeight="1" x14ac:dyDescent="0.2">
      <c r="A74" s="83" t="s">
        <v>150</v>
      </c>
      <c r="B74" s="83">
        <v>12</v>
      </c>
      <c r="C74" s="84">
        <v>1725.55739109</v>
      </c>
      <c r="D74" s="84">
        <v>1708.64751241</v>
      </c>
      <c r="E74" s="84">
        <v>250.56843609000001</v>
      </c>
      <c r="F74" s="84">
        <v>250.56843609000001</v>
      </c>
    </row>
    <row r="75" spans="1:6" ht="12.75" customHeight="1" x14ac:dyDescent="0.2">
      <c r="A75" s="83" t="s">
        <v>150</v>
      </c>
      <c r="B75" s="83">
        <v>13</v>
      </c>
      <c r="C75" s="84">
        <v>1744.2630104100001</v>
      </c>
      <c r="D75" s="84">
        <v>1729.86653456</v>
      </c>
      <c r="E75" s="84">
        <v>253.68014704999999</v>
      </c>
      <c r="F75" s="84">
        <v>253.68014704999999</v>
      </c>
    </row>
    <row r="76" spans="1:6" ht="12.75" customHeight="1" x14ac:dyDescent="0.2">
      <c r="A76" s="83" t="s">
        <v>150</v>
      </c>
      <c r="B76" s="83">
        <v>14</v>
      </c>
      <c r="C76" s="84">
        <v>1755.0688283</v>
      </c>
      <c r="D76" s="84">
        <v>1747.37315646</v>
      </c>
      <c r="E76" s="84">
        <v>256.24744478000002</v>
      </c>
      <c r="F76" s="84">
        <v>256.24744478000002</v>
      </c>
    </row>
    <row r="77" spans="1:6" ht="12.75" customHeight="1" x14ac:dyDescent="0.2">
      <c r="A77" s="83" t="s">
        <v>150</v>
      </c>
      <c r="B77" s="83">
        <v>15</v>
      </c>
      <c r="C77" s="84">
        <v>1708.9521445600001</v>
      </c>
      <c r="D77" s="84">
        <v>1700.03582084</v>
      </c>
      <c r="E77" s="84">
        <v>249.30555532</v>
      </c>
      <c r="F77" s="84">
        <v>249.30555532</v>
      </c>
    </row>
    <row r="78" spans="1:6" ht="12.75" customHeight="1" x14ac:dyDescent="0.2">
      <c r="A78" s="83" t="s">
        <v>150</v>
      </c>
      <c r="B78" s="83">
        <v>16</v>
      </c>
      <c r="C78" s="84">
        <v>1654.74651455</v>
      </c>
      <c r="D78" s="84">
        <v>1653.6909793499999</v>
      </c>
      <c r="E78" s="84">
        <v>242.50921238000001</v>
      </c>
      <c r="F78" s="84">
        <v>242.50921238000001</v>
      </c>
    </row>
    <row r="79" spans="1:6" ht="12.75" customHeight="1" x14ac:dyDescent="0.2">
      <c r="A79" s="83" t="s">
        <v>150</v>
      </c>
      <c r="B79" s="83">
        <v>17</v>
      </c>
      <c r="C79" s="84">
        <v>1658.5133568799999</v>
      </c>
      <c r="D79" s="84">
        <v>1655.96038254</v>
      </c>
      <c r="E79" s="84">
        <v>242.84201408999999</v>
      </c>
      <c r="F79" s="84">
        <v>242.84201408999999</v>
      </c>
    </row>
    <row r="80" spans="1:6" ht="12.75" customHeight="1" x14ac:dyDescent="0.2">
      <c r="A80" s="83" t="s">
        <v>150</v>
      </c>
      <c r="B80" s="83">
        <v>18</v>
      </c>
      <c r="C80" s="84">
        <v>1626.78117202</v>
      </c>
      <c r="D80" s="84">
        <v>1620.5753787000001</v>
      </c>
      <c r="E80" s="84">
        <v>237.65290106</v>
      </c>
      <c r="F80" s="84">
        <v>237.65290106</v>
      </c>
    </row>
    <row r="81" spans="1:6" ht="12.75" customHeight="1" x14ac:dyDescent="0.2">
      <c r="A81" s="83" t="s">
        <v>150</v>
      </c>
      <c r="B81" s="83">
        <v>19</v>
      </c>
      <c r="C81" s="84">
        <v>1588.9514874199999</v>
      </c>
      <c r="D81" s="84">
        <v>1583.3827127899999</v>
      </c>
      <c r="E81" s="84">
        <v>232.19869937999999</v>
      </c>
      <c r="F81" s="84">
        <v>232.19869937999999</v>
      </c>
    </row>
    <row r="82" spans="1:6" ht="12.75" customHeight="1" x14ac:dyDescent="0.2">
      <c r="A82" s="83" t="s">
        <v>150</v>
      </c>
      <c r="B82" s="83">
        <v>20</v>
      </c>
      <c r="C82" s="84">
        <v>1561.7205258700001</v>
      </c>
      <c r="D82" s="84">
        <v>1558.35432713</v>
      </c>
      <c r="E82" s="84">
        <v>228.52835578</v>
      </c>
      <c r="F82" s="84">
        <v>228.52835578</v>
      </c>
    </row>
    <row r="83" spans="1:6" ht="12.75" customHeight="1" x14ac:dyDescent="0.2">
      <c r="A83" s="83" t="s">
        <v>150</v>
      </c>
      <c r="B83" s="83">
        <v>21</v>
      </c>
      <c r="C83" s="84">
        <v>1562.42536182</v>
      </c>
      <c r="D83" s="84">
        <v>1550.27584299</v>
      </c>
      <c r="E83" s="84">
        <v>227.34366840999999</v>
      </c>
      <c r="F83" s="84">
        <v>227.34366840999999</v>
      </c>
    </row>
    <row r="84" spans="1:6" ht="12.75" customHeight="1" x14ac:dyDescent="0.2">
      <c r="A84" s="83" t="s">
        <v>150</v>
      </c>
      <c r="B84" s="83">
        <v>22</v>
      </c>
      <c r="C84" s="84">
        <v>1540.5053997099999</v>
      </c>
      <c r="D84" s="84">
        <v>1524.0540688599999</v>
      </c>
      <c r="E84" s="84">
        <v>223.49831768999999</v>
      </c>
      <c r="F84" s="84">
        <v>223.49831768999999</v>
      </c>
    </row>
    <row r="85" spans="1:6" ht="12.75" customHeight="1" x14ac:dyDescent="0.2">
      <c r="A85" s="83" t="s">
        <v>150</v>
      </c>
      <c r="B85" s="83">
        <v>23</v>
      </c>
      <c r="C85" s="84">
        <v>1588.3050023999999</v>
      </c>
      <c r="D85" s="84">
        <v>1569.37310587</v>
      </c>
      <c r="E85" s="84">
        <v>230.14422923000001</v>
      </c>
      <c r="F85" s="84">
        <v>230.14422923000001</v>
      </c>
    </row>
    <row r="86" spans="1:6" ht="12.75" customHeight="1" x14ac:dyDescent="0.2">
      <c r="A86" s="83" t="s">
        <v>150</v>
      </c>
      <c r="B86" s="83">
        <v>24</v>
      </c>
      <c r="C86" s="84">
        <v>1615.32794878</v>
      </c>
      <c r="D86" s="84">
        <v>1601.01294439</v>
      </c>
      <c r="E86" s="84">
        <v>234.78412412</v>
      </c>
      <c r="F86" s="84">
        <v>234.78412412</v>
      </c>
    </row>
    <row r="87" spans="1:6" ht="12.75" customHeight="1" x14ac:dyDescent="0.2">
      <c r="A87" s="83" t="s">
        <v>151</v>
      </c>
      <c r="B87" s="83">
        <v>1</v>
      </c>
      <c r="C87" s="84">
        <v>1753.2341053800001</v>
      </c>
      <c r="D87" s="84">
        <v>1738.31647673</v>
      </c>
      <c r="E87" s="84">
        <v>254.91930772000001</v>
      </c>
      <c r="F87" s="84">
        <v>254.91930772000001</v>
      </c>
    </row>
    <row r="88" spans="1:6" ht="12.75" customHeight="1" x14ac:dyDescent="0.2">
      <c r="A88" s="83" t="s">
        <v>151</v>
      </c>
      <c r="B88" s="83">
        <v>2</v>
      </c>
      <c r="C88" s="84">
        <v>1817.28703438</v>
      </c>
      <c r="D88" s="84">
        <v>1801.25400027</v>
      </c>
      <c r="E88" s="84">
        <v>264.14892163000002</v>
      </c>
      <c r="F88" s="84">
        <v>264.14892163000002</v>
      </c>
    </row>
    <row r="89" spans="1:6" ht="12.75" customHeight="1" x14ac:dyDescent="0.2">
      <c r="A89" s="83" t="s">
        <v>151</v>
      </c>
      <c r="B89" s="83">
        <v>3</v>
      </c>
      <c r="C89" s="84">
        <v>1886.9383621100001</v>
      </c>
      <c r="D89" s="84">
        <v>1872.2368647799999</v>
      </c>
      <c r="E89" s="84">
        <v>274.55836255999998</v>
      </c>
      <c r="F89" s="84">
        <v>274.55836255999998</v>
      </c>
    </row>
    <row r="90" spans="1:6" ht="12.75" customHeight="1" x14ac:dyDescent="0.2">
      <c r="A90" s="83" t="s">
        <v>151</v>
      </c>
      <c r="B90" s="83">
        <v>4</v>
      </c>
      <c r="C90" s="84">
        <v>1892.5223811999999</v>
      </c>
      <c r="D90" s="84">
        <v>1876.71470129</v>
      </c>
      <c r="E90" s="84">
        <v>275.21502491000001</v>
      </c>
      <c r="F90" s="84">
        <v>275.21502491000001</v>
      </c>
    </row>
    <row r="91" spans="1:6" ht="12.75" customHeight="1" x14ac:dyDescent="0.2">
      <c r="A91" s="83" t="s">
        <v>151</v>
      </c>
      <c r="B91" s="83">
        <v>5</v>
      </c>
      <c r="C91" s="84">
        <v>1905.99848632</v>
      </c>
      <c r="D91" s="84">
        <v>1890.38452151</v>
      </c>
      <c r="E91" s="84">
        <v>277.21966627</v>
      </c>
      <c r="F91" s="84">
        <v>277.21966627</v>
      </c>
    </row>
    <row r="92" spans="1:6" ht="12.75" customHeight="1" x14ac:dyDescent="0.2">
      <c r="A92" s="83" t="s">
        <v>151</v>
      </c>
      <c r="B92" s="83">
        <v>6</v>
      </c>
      <c r="C92" s="84">
        <v>1851.8373497299999</v>
      </c>
      <c r="D92" s="84">
        <v>1851.1644504000001</v>
      </c>
      <c r="E92" s="84">
        <v>271.46815121999998</v>
      </c>
      <c r="F92" s="84">
        <v>271.46815121999998</v>
      </c>
    </row>
    <row r="93" spans="1:6" ht="12.75" customHeight="1" x14ac:dyDescent="0.2">
      <c r="A93" s="83" t="s">
        <v>151</v>
      </c>
      <c r="B93" s="83">
        <v>7</v>
      </c>
      <c r="C93" s="84">
        <v>1798.36960462</v>
      </c>
      <c r="D93" s="84">
        <v>1797.40681335</v>
      </c>
      <c r="E93" s="84">
        <v>263.58474230000002</v>
      </c>
      <c r="F93" s="84">
        <v>263.58474230000002</v>
      </c>
    </row>
    <row r="94" spans="1:6" ht="12.75" customHeight="1" x14ac:dyDescent="0.2">
      <c r="A94" s="83" t="s">
        <v>151</v>
      </c>
      <c r="B94" s="83">
        <v>8</v>
      </c>
      <c r="C94" s="84">
        <v>1720.4116377400001</v>
      </c>
      <c r="D94" s="84">
        <v>1717.6353250899999</v>
      </c>
      <c r="E94" s="84">
        <v>251.88647398000001</v>
      </c>
      <c r="F94" s="84">
        <v>251.88647398000001</v>
      </c>
    </row>
    <row r="95" spans="1:6" ht="12.75" customHeight="1" x14ac:dyDescent="0.2">
      <c r="A95" s="83" t="s">
        <v>151</v>
      </c>
      <c r="B95" s="83">
        <v>9</v>
      </c>
      <c r="C95" s="84">
        <v>1678.52874793</v>
      </c>
      <c r="D95" s="84">
        <v>1676.79847208</v>
      </c>
      <c r="E95" s="84">
        <v>245.89786233000001</v>
      </c>
      <c r="F95" s="84">
        <v>245.89786233000001</v>
      </c>
    </row>
    <row r="96" spans="1:6" ht="12.75" customHeight="1" x14ac:dyDescent="0.2">
      <c r="A96" s="83" t="s">
        <v>151</v>
      </c>
      <c r="B96" s="83">
        <v>10</v>
      </c>
      <c r="C96" s="84">
        <v>1639.3127624900001</v>
      </c>
      <c r="D96" s="84">
        <v>1637.42648394</v>
      </c>
      <c r="E96" s="84">
        <v>240.12406906999999</v>
      </c>
      <c r="F96" s="84">
        <v>240.12406906999999</v>
      </c>
    </row>
    <row r="97" spans="1:6" ht="12.75" customHeight="1" x14ac:dyDescent="0.2">
      <c r="A97" s="83" t="s">
        <v>151</v>
      </c>
      <c r="B97" s="83">
        <v>11</v>
      </c>
      <c r="C97" s="84">
        <v>1632.52064974</v>
      </c>
      <c r="D97" s="84">
        <v>1627.5999920500001</v>
      </c>
      <c r="E97" s="84">
        <v>238.68304119000001</v>
      </c>
      <c r="F97" s="84">
        <v>238.68304119000001</v>
      </c>
    </row>
    <row r="98" spans="1:6" ht="12.75" customHeight="1" x14ac:dyDescent="0.2">
      <c r="A98" s="83" t="s">
        <v>151</v>
      </c>
      <c r="B98" s="83">
        <v>12</v>
      </c>
      <c r="C98" s="84">
        <v>1661.4055399399999</v>
      </c>
      <c r="D98" s="84">
        <v>1654.1175724</v>
      </c>
      <c r="E98" s="84">
        <v>242.57177107000001</v>
      </c>
      <c r="F98" s="84">
        <v>242.57177107000001</v>
      </c>
    </row>
    <row r="99" spans="1:6" ht="12.75" customHeight="1" x14ac:dyDescent="0.2">
      <c r="A99" s="83" t="s">
        <v>151</v>
      </c>
      <c r="B99" s="83">
        <v>13</v>
      </c>
      <c r="C99" s="84">
        <v>1706.04922594</v>
      </c>
      <c r="D99" s="84">
        <v>1698.41070627</v>
      </c>
      <c r="E99" s="84">
        <v>249.06723675999999</v>
      </c>
      <c r="F99" s="84">
        <v>249.06723675999999</v>
      </c>
    </row>
    <row r="100" spans="1:6" ht="12.75" customHeight="1" x14ac:dyDescent="0.2">
      <c r="A100" s="83" t="s">
        <v>151</v>
      </c>
      <c r="B100" s="83">
        <v>14</v>
      </c>
      <c r="C100" s="84">
        <v>1722.54301474</v>
      </c>
      <c r="D100" s="84">
        <v>1709.02550963</v>
      </c>
      <c r="E100" s="84">
        <v>250.62386834</v>
      </c>
      <c r="F100" s="84">
        <v>250.62386834</v>
      </c>
    </row>
    <row r="101" spans="1:6" ht="12.75" customHeight="1" x14ac:dyDescent="0.2">
      <c r="A101" s="83" t="s">
        <v>151</v>
      </c>
      <c r="B101" s="83">
        <v>15</v>
      </c>
      <c r="C101" s="84">
        <v>1725.5545621000001</v>
      </c>
      <c r="D101" s="84">
        <v>1720.72012451</v>
      </c>
      <c r="E101" s="84">
        <v>252.33885129000001</v>
      </c>
      <c r="F101" s="84">
        <v>252.33885129000001</v>
      </c>
    </row>
    <row r="102" spans="1:6" ht="12.75" customHeight="1" x14ac:dyDescent="0.2">
      <c r="A102" s="83" t="s">
        <v>151</v>
      </c>
      <c r="B102" s="83">
        <v>16</v>
      </c>
      <c r="C102" s="84">
        <v>1739.61475389</v>
      </c>
      <c r="D102" s="84">
        <v>1734.9820478199999</v>
      </c>
      <c r="E102" s="84">
        <v>254.43032292999999</v>
      </c>
      <c r="F102" s="84">
        <v>254.43032292999999</v>
      </c>
    </row>
    <row r="103" spans="1:6" ht="12.75" customHeight="1" x14ac:dyDescent="0.2">
      <c r="A103" s="83" t="s">
        <v>151</v>
      </c>
      <c r="B103" s="83">
        <v>17</v>
      </c>
      <c r="C103" s="84">
        <v>1735.78207544</v>
      </c>
      <c r="D103" s="84">
        <v>1728.43405702</v>
      </c>
      <c r="E103" s="84">
        <v>253.47007818</v>
      </c>
      <c r="F103" s="84">
        <v>253.47007818</v>
      </c>
    </row>
    <row r="104" spans="1:6" ht="12.75" customHeight="1" x14ac:dyDescent="0.2">
      <c r="A104" s="83" t="s">
        <v>151</v>
      </c>
      <c r="B104" s="83">
        <v>18</v>
      </c>
      <c r="C104" s="84">
        <v>1686.00120107</v>
      </c>
      <c r="D104" s="84">
        <v>1685.7242671399999</v>
      </c>
      <c r="E104" s="84">
        <v>247.20680551999999</v>
      </c>
      <c r="F104" s="84">
        <v>247.20680551999999</v>
      </c>
    </row>
    <row r="105" spans="1:6" ht="12.75" customHeight="1" x14ac:dyDescent="0.2">
      <c r="A105" s="83" t="s">
        <v>151</v>
      </c>
      <c r="B105" s="83">
        <v>19</v>
      </c>
      <c r="C105" s="84">
        <v>1652.14687706</v>
      </c>
      <c r="D105" s="84">
        <v>1647.97940636</v>
      </c>
      <c r="E105" s="84">
        <v>241.67162597999999</v>
      </c>
      <c r="F105" s="84">
        <v>241.67162597999999</v>
      </c>
    </row>
    <row r="106" spans="1:6" ht="12.75" customHeight="1" x14ac:dyDescent="0.2">
      <c r="A106" s="83" t="s">
        <v>151</v>
      </c>
      <c r="B106" s="83">
        <v>20</v>
      </c>
      <c r="C106" s="84">
        <v>1631.3281206500001</v>
      </c>
      <c r="D106" s="84">
        <v>1630.1316127800001</v>
      </c>
      <c r="E106" s="84">
        <v>239.05429638000001</v>
      </c>
      <c r="F106" s="84">
        <v>239.05429638000001</v>
      </c>
    </row>
    <row r="107" spans="1:6" ht="12.75" customHeight="1" x14ac:dyDescent="0.2">
      <c r="A107" s="83" t="s">
        <v>151</v>
      </c>
      <c r="B107" s="83">
        <v>21</v>
      </c>
      <c r="C107" s="84">
        <v>1599.53321925</v>
      </c>
      <c r="D107" s="84">
        <v>1598.1951713000001</v>
      </c>
      <c r="E107" s="84">
        <v>234.37090548</v>
      </c>
      <c r="F107" s="84">
        <v>234.37090548</v>
      </c>
    </row>
    <row r="108" spans="1:6" ht="12.75" customHeight="1" x14ac:dyDescent="0.2">
      <c r="A108" s="83" t="s">
        <v>151</v>
      </c>
      <c r="B108" s="83">
        <v>22</v>
      </c>
      <c r="C108" s="84">
        <v>1597.0958644499999</v>
      </c>
      <c r="D108" s="84">
        <v>1582.93326398</v>
      </c>
      <c r="E108" s="84">
        <v>232.13278894999999</v>
      </c>
      <c r="F108" s="84">
        <v>232.13278894999999</v>
      </c>
    </row>
    <row r="109" spans="1:6" ht="12.75" customHeight="1" x14ac:dyDescent="0.2">
      <c r="A109" s="83" t="s">
        <v>151</v>
      </c>
      <c r="B109" s="83">
        <v>23</v>
      </c>
      <c r="C109" s="84">
        <v>1647.6735449</v>
      </c>
      <c r="D109" s="84">
        <v>1632.16683706</v>
      </c>
      <c r="E109" s="84">
        <v>239.35275639</v>
      </c>
      <c r="F109" s="84">
        <v>239.35275639</v>
      </c>
    </row>
    <row r="110" spans="1:6" ht="12.75" customHeight="1" x14ac:dyDescent="0.2">
      <c r="A110" s="83" t="s">
        <v>151</v>
      </c>
      <c r="B110" s="83">
        <v>24</v>
      </c>
      <c r="C110" s="84">
        <v>1704.0094925799999</v>
      </c>
      <c r="D110" s="84">
        <v>1688.24720252</v>
      </c>
      <c r="E110" s="84">
        <v>247.57678702000001</v>
      </c>
      <c r="F110" s="84">
        <v>247.57678702000001</v>
      </c>
    </row>
    <row r="111" spans="1:6" ht="12.75" customHeight="1" x14ac:dyDescent="0.2">
      <c r="A111" s="83" t="s">
        <v>152</v>
      </c>
      <c r="B111" s="83">
        <v>1</v>
      </c>
      <c r="C111" s="84">
        <v>1900.4779003000001</v>
      </c>
      <c r="D111" s="84">
        <v>1882.8689006699999</v>
      </c>
      <c r="E111" s="84">
        <v>276.11752123999997</v>
      </c>
      <c r="F111" s="84">
        <v>276.11752123999997</v>
      </c>
    </row>
    <row r="112" spans="1:6" ht="12.75" customHeight="1" x14ac:dyDescent="0.2">
      <c r="A112" s="83" t="s">
        <v>152</v>
      </c>
      <c r="B112" s="83">
        <v>2</v>
      </c>
      <c r="C112" s="84">
        <v>1980.5452605099999</v>
      </c>
      <c r="D112" s="84">
        <v>1962.11235792</v>
      </c>
      <c r="E112" s="84">
        <v>287.73835527</v>
      </c>
      <c r="F112" s="84">
        <v>287.73835527</v>
      </c>
    </row>
    <row r="113" spans="1:6" ht="12.75" customHeight="1" x14ac:dyDescent="0.2">
      <c r="A113" s="83" t="s">
        <v>152</v>
      </c>
      <c r="B113" s="83">
        <v>3</v>
      </c>
      <c r="C113" s="84">
        <v>2035.6615891700001</v>
      </c>
      <c r="D113" s="84">
        <v>2017.7188212599999</v>
      </c>
      <c r="E113" s="84">
        <v>295.89288945999999</v>
      </c>
      <c r="F113" s="84">
        <v>295.89288945999999</v>
      </c>
    </row>
    <row r="114" spans="1:6" ht="12.75" customHeight="1" x14ac:dyDescent="0.2">
      <c r="A114" s="83" t="s">
        <v>152</v>
      </c>
      <c r="B114" s="83">
        <v>4</v>
      </c>
      <c r="C114" s="84">
        <v>2033.9621895499999</v>
      </c>
      <c r="D114" s="84">
        <v>2016.5380714400001</v>
      </c>
      <c r="E114" s="84">
        <v>295.71973575999999</v>
      </c>
      <c r="F114" s="84">
        <v>295.71973575999999</v>
      </c>
    </row>
    <row r="115" spans="1:6" ht="12.75" customHeight="1" x14ac:dyDescent="0.2">
      <c r="A115" s="83" t="s">
        <v>152</v>
      </c>
      <c r="B115" s="83">
        <v>5</v>
      </c>
      <c r="C115" s="84">
        <v>2033.0606294199999</v>
      </c>
      <c r="D115" s="84">
        <v>2014.8351886299999</v>
      </c>
      <c r="E115" s="84">
        <v>295.47001269999998</v>
      </c>
      <c r="F115" s="84">
        <v>295.47001269999998</v>
      </c>
    </row>
    <row r="116" spans="1:6" ht="12.75" customHeight="1" x14ac:dyDescent="0.2">
      <c r="A116" s="83" t="s">
        <v>152</v>
      </c>
      <c r="B116" s="83">
        <v>6</v>
      </c>
      <c r="C116" s="84">
        <v>2032.2339866699999</v>
      </c>
      <c r="D116" s="84">
        <v>2014.75030526</v>
      </c>
      <c r="E116" s="84">
        <v>295.45756478999999</v>
      </c>
      <c r="F116" s="84">
        <v>295.45756478999999</v>
      </c>
    </row>
    <row r="117" spans="1:6" ht="12.75" customHeight="1" x14ac:dyDescent="0.2">
      <c r="A117" s="83" t="s">
        <v>152</v>
      </c>
      <c r="B117" s="83">
        <v>7</v>
      </c>
      <c r="C117" s="84">
        <v>2000.9793374799999</v>
      </c>
      <c r="D117" s="84">
        <v>1984.0445615399999</v>
      </c>
      <c r="E117" s="84">
        <v>290.95465231999998</v>
      </c>
      <c r="F117" s="84">
        <v>290.95465231999998</v>
      </c>
    </row>
    <row r="118" spans="1:6" ht="12.75" customHeight="1" x14ac:dyDescent="0.2">
      <c r="A118" s="83" t="s">
        <v>152</v>
      </c>
      <c r="B118" s="83">
        <v>8</v>
      </c>
      <c r="C118" s="84">
        <v>1945.24062779</v>
      </c>
      <c r="D118" s="84">
        <v>1927.8206844199999</v>
      </c>
      <c r="E118" s="84">
        <v>282.70957611</v>
      </c>
      <c r="F118" s="84">
        <v>282.70957611</v>
      </c>
    </row>
    <row r="119" spans="1:6" ht="12.75" customHeight="1" x14ac:dyDescent="0.2">
      <c r="A119" s="83" t="s">
        <v>152</v>
      </c>
      <c r="B119" s="83">
        <v>9</v>
      </c>
      <c r="C119" s="84">
        <v>1890.3040338799999</v>
      </c>
      <c r="D119" s="84">
        <v>1873.4279047</v>
      </c>
      <c r="E119" s="84">
        <v>274.73302526999998</v>
      </c>
      <c r="F119" s="84">
        <v>274.73302526999998</v>
      </c>
    </row>
    <row r="120" spans="1:6" ht="12.75" customHeight="1" x14ac:dyDescent="0.2">
      <c r="A120" s="83" t="s">
        <v>152</v>
      </c>
      <c r="B120" s="83">
        <v>10</v>
      </c>
      <c r="C120" s="84">
        <v>1883.66623153</v>
      </c>
      <c r="D120" s="84">
        <v>1860.22986823</v>
      </c>
      <c r="E120" s="84">
        <v>272.79756968999999</v>
      </c>
      <c r="F120" s="84">
        <v>272.79756968999999</v>
      </c>
    </row>
    <row r="121" spans="1:6" ht="12.75" customHeight="1" x14ac:dyDescent="0.2">
      <c r="A121" s="83" t="s">
        <v>152</v>
      </c>
      <c r="B121" s="83">
        <v>11</v>
      </c>
      <c r="C121" s="84">
        <v>1863.33754101</v>
      </c>
      <c r="D121" s="84">
        <v>1835.96173634</v>
      </c>
      <c r="E121" s="84">
        <v>269.23871521000001</v>
      </c>
      <c r="F121" s="84">
        <v>269.23871521000001</v>
      </c>
    </row>
    <row r="122" spans="1:6" ht="12.75" customHeight="1" x14ac:dyDescent="0.2">
      <c r="A122" s="83" t="s">
        <v>152</v>
      </c>
      <c r="B122" s="83">
        <v>12</v>
      </c>
      <c r="C122" s="84">
        <v>1887.09503359</v>
      </c>
      <c r="D122" s="84">
        <v>1859.23025254</v>
      </c>
      <c r="E122" s="84">
        <v>272.65097881000003</v>
      </c>
      <c r="F122" s="84">
        <v>272.65097881000003</v>
      </c>
    </row>
    <row r="123" spans="1:6" ht="12.75" customHeight="1" x14ac:dyDescent="0.2">
      <c r="A123" s="83" t="s">
        <v>152</v>
      </c>
      <c r="B123" s="83">
        <v>13</v>
      </c>
      <c r="C123" s="84">
        <v>1921.43427907</v>
      </c>
      <c r="D123" s="84">
        <v>1896.91200121</v>
      </c>
      <c r="E123" s="84">
        <v>278.17690313000003</v>
      </c>
      <c r="F123" s="84">
        <v>278.17690313000003</v>
      </c>
    </row>
    <row r="124" spans="1:6" ht="12.75" customHeight="1" x14ac:dyDescent="0.2">
      <c r="A124" s="83" t="s">
        <v>152</v>
      </c>
      <c r="B124" s="83">
        <v>14</v>
      </c>
      <c r="C124" s="84">
        <v>1933.4581911099999</v>
      </c>
      <c r="D124" s="84">
        <v>1912.1880822400001</v>
      </c>
      <c r="E124" s="84">
        <v>280.4170982</v>
      </c>
      <c r="F124" s="84">
        <v>280.4170982</v>
      </c>
    </row>
    <row r="125" spans="1:6" ht="12.75" customHeight="1" x14ac:dyDescent="0.2">
      <c r="A125" s="83" t="s">
        <v>152</v>
      </c>
      <c r="B125" s="83">
        <v>15</v>
      </c>
      <c r="C125" s="84">
        <v>1947.6929185700001</v>
      </c>
      <c r="D125" s="84">
        <v>1925.9869113100001</v>
      </c>
      <c r="E125" s="84">
        <v>282.44065834999998</v>
      </c>
      <c r="F125" s="84">
        <v>282.44065834999998</v>
      </c>
    </row>
    <row r="126" spans="1:6" ht="12.75" customHeight="1" x14ac:dyDescent="0.2">
      <c r="A126" s="83" t="s">
        <v>152</v>
      </c>
      <c r="B126" s="83">
        <v>16</v>
      </c>
      <c r="C126" s="84">
        <v>1965.2373052800001</v>
      </c>
      <c r="D126" s="84">
        <v>1939.4337498499999</v>
      </c>
      <c r="E126" s="84">
        <v>284.41260005999999</v>
      </c>
      <c r="F126" s="84">
        <v>284.41260005999999</v>
      </c>
    </row>
    <row r="127" spans="1:6" ht="12.75" customHeight="1" x14ac:dyDescent="0.2">
      <c r="A127" s="83" t="s">
        <v>152</v>
      </c>
      <c r="B127" s="83">
        <v>17</v>
      </c>
      <c r="C127" s="84">
        <v>1946.9889204200001</v>
      </c>
      <c r="D127" s="84">
        <v>1923.87518228</v>
      </c>
      <c r="E127" s="84">
        <v>282.13097912000001</v>
      </c>
      <c r="F127" s="84">
        <v>282.13097912000001</v>
      </c>
    </row>
    <row r="128" spans="1:6" ht="12.75" customHeight="1" x14ac:dyDescent="0.2">
      <c r="A128" s="83" t="s">
        <v>152</v>
      </c>
      <c r="B128" s="83">
        <v>18</v>
      </c>
      <c r="C128" s="84">
        <v>1897.7153364000001</v>
      </c>
      <c r="D128" s="84">
        <v>1874.3226527899999</v>
      </c>
      <c r="E128" s="84">
        <v>274.86423760999998</v>
      </c>
      <c r="F128" s="84">
        <v>274.86423760999998</v>
      </c>
    </row>
    <row r="129" spans="1:6" ht="12.75" customHeight="1" x14ac:dyDescent="0.2">
      <c r="A129" s="83" t="s">
        <v>152</v>
      </c>
      <c r="B129" s="83">
        <v>19</v>
      </c>
      <c r="C129" s="84">
        <v>1847.84645153</v>
      </c>
      <c r="D129" s="84">
        <v>1827.6832078899999</v>
      </c>
      <c r="E129" s="84">
        <v>268.02469188999999</v>
      </c>
      <c r="F129" s="84">
        <v>268.02469188999999</v>
      </c>
    </row>
    <row r="130" spans="1:6" ht="12.75" customHeight="1" x14ac:dyDescent="0.2">
      <c r="A130" s="83" t="s">
        <v>152</v>
      </c>
      <c r="B130" s="83">
        <v>20</v>
      </c>
      <c r="C130" s="84">
        <v>1818.9452430599999</v>
      </c>
      <c r="D130" s="84">
        <v>1800.47167618</v>
      </c>
      <c r="E130" s="84">
        <v>264.03419595999998</v>
      </c>
      <c r="F130" s="84">
        <v>264.03419595999998</v>
      </c>
    </row>
    <row r="131" spans="1:6" ht="12.75" customHeight="1" x14ac:dyDescent="0.2">
      <c r="A131" s="83" t="s">
        <v>152</v>
      </c>
      <c r="B131" s="83">
        <v>21</v>
      </c>
      <c r="C131" s="84">
        <v>1789.4370273899999</v>
      </c>
      <c r="D131" s="84">
        <v>1771.53361632</v>
      </c>
      <c r="E131" s="84">
        <v>259.79050945</v>
      </c>
      <c r="F131" s="84">
        <v>259.79050945</v>
      </c>
    </row>
    <row r="132" spans="1:6" ht="12.75" customHeight="1" x14ac:dyDescent="0.2">
      <c r="A132" s="83" t="s">
        <v>152</v>
      </c>
      <c r="B132" s="83">
        <v>22</v>
      </c>
      <c r="C132" s="84">
        <v>1765.5210804200001</v>
      </c>
      <c r="D132" s="84">
        <v>1758.46794477</v>
      </c>
      <c r="E132" s="84">
        <v>257.87446482000001</v>
      </c>
      <c r="F132" s="84">
        <v>257.87446482000001</v>
      </c>
    </row>
    <row r="133" spans="1:6" ht="12.75" customHeight="1" x14ac:dyDescent="0.2">
      <c r="A133" s="83" t="s">
        <v>152</v>
      </c>
      <c r="B133" s="83">
        <v>23</v>
      </c>
      <c r="C133" s="84">
        <v>1823.3481368</v>
      </c>
      <c r="D133" s="84">
        <v>1813.4948374600001</v>
      </c>
      <c r="E133" s="84">
        <v>265.94400658000001</v>
      </c>
      <c r="F133" s="84">
        <v>265.94400658000001</v>
      </c>
    </row>
    <row r="134" spans="1:6" ht="12.75" customHeight="1" x14ac:dyDescent="0.2">
      <c r="A134" s="83" t="s">
        <v>152</v>
      </c>
      <c r="B134" s="83">
        <v>24</v>
      </c>
      <c r="C134" s="84">
        <v>1860.0080416599999</v>
      </c>
      <c r="D134" s="84">
        <v>1847.33037302</v>
      </c>
      <c r="E134" s="84">
        <v>270.90589437</v>
      </c>
      <c r="F134" s="84">
        <v>270.90589437</v>
      </c>
    </row>
    <row r="135" spans="1:6" ht="12.75" customHeight="1" x14ac:dyDescent="0.2">
      <c r="A135" s="83" t="s">
        <v>153</v>
      </c>
      <c r="B135" s="83">
        <v>1</v>
      </c>
      <c r="C135" s="84">
        <v>1881.06336111</v>
      </c>
      <c r="D135" s="84">
        <v>1869.2532468100001</v>
      </c>
      <c r="E135" s="84">
        <v>274.12082322999998</v>
      </c>
      <c r="F135" s="84">
        <v>274.12082322999998</v>
      </c>
    </row>
    <row r="136" spans="1:6" ht="12.75" customHeight="1" x14ac:dyDescent="0.2">
      <c r="A136" s="83" t="s">
        <v>153</v>
      </c>
      <c r="B136" s="83">
        <v>2</v>
      </c>
      <c r="C136" s="84">
        <v>1905.70447068</v>
      </c>
      <c r="D136" s="84">
        <v>1893.1495050599999</v>
      </c>
      <c r="E136" s="84">
        <v>277.62514347000001</v>
      </c>
      <c r="F136" s="84">
        <v>277.62514347000001</v>
      </c>
    </row>
    <row r="137" spans="1:6" ht="12.75" customHeight="1" x14ac:dyDescent="0.2">
      <c r="A137" s="83" t="s">
        <v>153</v>
      </c>
      <c r="B137" s="83">
        <v>3</v>
      </c>
      <c r="C137" s="84">
        <v>1984.1103729700001</v>
      </c>
      <c r="D137" s="84">
        <v>1970.9457481699999</v>
      </c>
      <c r="E137" s="84">
        <v>289.03374753999998</v>
      </c>
      <c r="F137" s="84">
        <v>289.03374753999998</v>
      </c>
    </row>
    <row r="138" spans="1:6" ht="12.75" customHeight="1" x14ac:dyDescent="0.2">
      <c r="A138" s="83" t="s">
        <v>153</v>
      </c>
      <c r="B138" s="83">
        <v>4</v>
      </c>
      <c r="C138" s="84">
        <v>1979.94089689</v>
      </c>
      <c r="D138" s="84">
        <v>1966.80692617</v>
      </c>
      <c r="E138" s="84">
        <v>288.42680073000002</v>
      </c>
      <c r="F138" s="84">
        <v>288.42680073000002</v>
      </c>
    </row>
    <row r="139" spans="1:6" ht="12.75" customHeight="1" x14ac:dyDescent="0.2">
      <c r="A139" s="83" t="s">
        <v>153</v>
      </c>
      <c r="B139" s="83">
        <v>5</v>
      </c>
      <c r="C139" s="84">
        <v>1983.4820783499999</v>
      </c>
      <c r="D139" s="84">
        <v>1971.18066933</v>
      </c>
      <c r="E139" s="84">
        <v>289.06819808</v>
      </c>
      <c r="F139" s="84">
        <v>289.06819808</v>
      </c>
    </row>
    <row r="140" spans="1:6" ht="12.75" customHeight="1" x14ac:dyDescent="0.2">
      <c r="A140" s="83" t="s">
        <v>153</v>
      </c>
      <c r="B140" s="83">
        <v>6</v>
      </c>
      <c r="C140" s="84">
        <v>1967.0129832800001</v>
      </c>
      <c r="D140" s="84">
        <v>1954.3093456399999</v>
      </c>
      <c r="E140" s="84">
        <v>286.59406508000001</v>
      </c>
      <c r="F140" s="84">
        <v>286.59406508000001</v>
      </c>
    </row>
    <row r="141" spans="1:6" ht="12.75" customHeight="1" x14ac:dyDescent="0.2">
      <c r="A141" s="83" t="s">
        <v>153</v>
      </c>
      <c r="B141" s="83">
        <v>7</v>
      </c>
      <c r="C141" s="84">
        <v>1910.87804822</v>
      </c>
      <c r="D141" s="84">
        <v>1898.68926966</v>
      </c>
      <c r="E141" s="84">
        <v>278.43753464000002</v>
      </c>
      <c r="F141" s="84">
        <v>278.43753464000002</v>
      </c>
    </row>
    <row r="142" spans="1:6" ht="12.75" customHeight="1" x14ac:dyDescent="0.2">
      <c r="A142" s="83" t="s">
        <v>153</v>
      </c>
      <c r="B142" s="83">
        <v>8</v>
      </c>
      <c r="C142" s="84">
        <v>1803.85679478</v>
      </c>
      <c r="D142" s="84">
        <v>1791.69318825</v>
      </c>
      <c r="E142" s="84">
        <v>262.74685497000002</v>
      </c>
      <c r="F142" s="84">
        <v>262.74685497000002</v>
      </c>
    </row>
    <row r="143" spans="1:6" ht="12.75" customHeight="1" x14ac:dyDescent="0.2">
      <c r="A143" s="83" t="s">
        <v>153</v>
      </c>
      <c r="B143" s="83">
        <v>9</v>
      </c>
      <c r="C143" s="84">
        <v>1816.1353436500001</v>
      </c>
      <c r="D143" s="84">
        <v>1803.6840892099999</v>
      </c>
      <c r="E143" s="84">
        <v>264.50528745999998</v>
      </c>
      <c r="F143" s="84">
        <v>264.50528745999998</v>
      </c>
    </row>
    <row r="144" spans="1:6" ht="12.75" customHeight="1" x14ac:dyDescent="0.2">
      <c r="A144" s="83" t="s">
        <v>153</v>
      </c>
      <c r="B144" s="83">
        <v>10</v>
      </c>
      <c r="C144" s="84">
        <v>1783.2875897599999</v>
      </c>
      <c r="D144" s="84">
        <v>1773.42501363</v>
      </c>
      <c r="E144" s="84">
        <v>260.06787764000001</v>
      </c>
      <c r="F144" s="84">
        <v>260.06787764000001</v>
      </c>
    </row>
    <row r="145" spans="1:6" ht="12.75" customHeight="1" x14ac:dyDescent="0.2">
      <c r="A145" s="83" t="s">
        <v>153</v>
      </c>
      <c r="B145" s="83">
        <v>11</v>
      </c>
      <c r="C145" s="84">
        <v>1754.07135242</v>
      </c>
      <c r="D145" s="84">
        <v>1752.81557352</v>
      </c>
      <c r="E145" s="84">
        <v>257.04556020000001</v>
      </c>
      <c r="F145" s="84">
        <v>257.04556020000001</v>
      </c>
    </row>
    <row r="146" spans="1:6" ht="12.75" customHeight="1" x14ac:dyDescent="0.2">
      <c r="A146" s="83" t="s">
        <v>153</v>
      </c>
      <c r="B146" s="83">
        <v>12</v>
      </c>
      <c r="C146" s="84">
        <v>1785.7904908</v>
      </c>
      <c r="D146" s="84">
        <v>1771.0026477199999</v>
      </c>
      <c r="E146" s="84">
        <v>259.71264437000002</v>
      </c>
      <c r="F146" s="84">
        <v>259.71264437000002</v>
      </c>
    </row>
    <row r="147" spans="1:6" ht="12.75" customHeight="1" x14ac:dyDescent="0.2">
      <c r="A147" s="83" t="s">
        <v>153</v>
      </c>
      <c r="B147" s="83">
        <v>13</v>
      </c>
      <c r="C147" s="84">
        <v>1825.49622849</v>
      </c>
      <c r="D147" s="84">
        <v>1807.5125896699999</v>
      </c>
      <c r="E147" s="84">
        <v>265.06672646999999</v>
      </c>
      <c r="F147" s="84">
        <v>265.06672646999999</v>
      </c>
    </row>
    <row r="148" spans="1:6" ht="12.75" customHeight="1" x14ac:dyDescent="0.2">
      <c r="A148" s="83" t="s">
        <v>153</v>
      </c>
      <c r="B148" s="83">
        <v>14</v>
      </c>
      <c r="C148" s="84">
        <v>1837.61813119</v>
      </c>
      <c r="D148" s="84">
        <v>1817.22724887</v>
      </c>
      <c r="E148" s="84">
        <v>266.49135439999998</v>
      </c>
      <c r="F148" s="84">
        <v>266.49135439999998</v>
      </c>
    </row>
    <row r="149" spans="1:6" ht="12.75" customHeight="1" x14ac:dyDescent="0.2">
      <c r="A149" s="83" t="s">
        <v>153</v>
      </c>
      <c r="B149" s="83">
        <v>15</v>
      </c>
      <c r="C149" s="84">
        <v>1860.24699599</v>
      </c>
      <c r="D149" s="84">
        <v>1839.75771818</v>
      </c>
      <c r="E149" s="84">
        <v>269.79538545999998</v>
      </c>
      <c r="F149" s="84">
        <v>269.79538545999998</v>
      </c>
    </row>
    <row r="150" spans="1:6" ht="12.75" customHeight="1" x14ac:dyDescent="0.2">
      <c r="A150" s="83" t="s">
        <v>153</v>
      </c>
      <c r="B150" s="83">
        <v>16</v>
      </c>
      <c r="C150" s="84">
        <v>1875.6626588199999</v>
      </c>
      <c r="D150" s="84">
        <v>1855.5113609499999</v>
      </c>
      <c r="E150" s="84">
        <v>272.10561364</v>
      </c>
      <c r="F150" s="84">
        <v>272.10561364</v>
      </c>
    </row>
    <row r="151" spans="1:6" ht="12.75" customHeight="1" x14ac:dyDescent="0.2">
      <c r="A151" s="83" t="s">
        <v>153</v>
      </c>
      <c r="B151" s="83">
        <v>17</v>
      </c>
      <c r="C151" s="84">
        <v>1861.5594563</v>
      </c>
      <c r="D151" s="84">
        <v>1838.31791653</v>
      </c>
      <c r="E151" s="84">
        <v>269.58424252999998</v>
      </c>
      <c r="F151" s="84">
        <v>269.58424252999998</v>
      </c>
    </row>
    <row r="152" spans="1:6" ht="12.75" customHeight="1" x14ac:dyDescent="0.2">
      <c r="A152" s="83" t="s">
        <v>153</v>
      </c>
      <c r="B152" s="83">
        <v>18</v>
      </c>
      <c r="C152" s="84">
        <v>1792.6317982</v>
      </c>
      <c r="D152" s="84">
        <v>1774.9083869599999</v>
      </c>
      <c r="E152" s="84">
        <v>260.28541023999998</v>
      </c>
      <c r="F152" s="84">
        <v>260.28541023999998</v>
      </c>
    </row>
    <row r="153" spans="1:6" ht="12.75" customHeight="1" x14ac:dyDescent="0.2">
      <c r="A153" s="83" t="s">
        <v>153</v>
      </c>
      <c r="B153" s="83">
        <v>19</v>
      </c>
      <c r="C153" s="84">
        <v>1745.7165643200001</v>
      </c>
      <c r="D153" s="84">
        <v>1727.14812431</v>
      </c>
      <c r="E153" s="84">
        <v>253.28149970000001</v>
      </c>
      <c r="F153" s="84">
        <v>253.28149970000001</v>
      </c>
    </row>
    <row r="154" spans="1:6" ht="12.75" customHeight="1" x14ac:dyDescent="0.2">
      <c r="A154" s="83" t="s">
        <v>153</v>
      </c>
      <c r="B154" s="83">
        <v>20</v>
      </c>
      <c r="C154" s="84">
        <v>1727.3864910499999</v>
      </c>
      <c r="D154" s="84">
        <v>1709.0685590999999</v>
      </c>
      <c r="E154" s="84">
        <v>250.63018142000001</v>
      </c>
      <c r="F154" s="84">
        <v>250.63018142000001</v>
      </c>
    </row>
    <row r="155" spans="1:6" ht="12.75" customHeight="1" x14ac:dyDescent="0.2">
      <c r="A155" s="83" t="s">
        <v>153</v>
      </c>
      <c r="B155" s="83">
        <v>21</v>
      </c>
      <c r="C155" s="84">
        <v>1703.2131015699999</v>
      </c>
      <c r="D155" s="84">
        <v>1687.49608244</v>
      </c>
      <c r="E155" s="84">
        <v>247.46663733</v>
      </c>
      <c r="F155" s="84">
        <v>247.46663733</v>
      </c>
    </row>
    <row r="156" spans="1:6" ht="12.75" customHeight="1" x14ac:dyDescent="0.2">
      <c r="A156" s="83" t="s">
        <v>153</v>
      </c>
      <c r="B156" s="83">
        <v>22</v>
      </c>
      <c r="C156" s="84">
        <v>1677.2090015700001</v>
      </c>
      <c r="D156" s="84">
        <v>1662.2123965599999</v>
      </c>
      <c r="E156" s="84">
        <v>243.75885467000001</v>
      </c>
      <c r="F156" s="84">
        <v>243.75885467000001</v>
      </c>
    </row>
    <row r="157" spans="1:6" ht="12.75" customHeight="1" x14ac:dyDescent="0.2">
      <c r="A157" s="83" t="s">
        <v>153</v>
      </c>
      <c r="B157" s="83">
        <v>23</v>
      </c>
      <c r="C157" s="84">
        <v>1729.4984625100001</v>
      </c>
      <c r="D157" s="84">
        <v>1718.2634556099999</v>
      </c>
      <c r="E157" s="84">
        <v>251.97858758999999</v>
      </c>
      <c r="F157" s="84">
        <v>251.97858758999999</v>
      </c>
    </row>
    <row r="158" spans="1:6" ht="12.75" customHeight="1" x14ac:dyDescent="0.2">
      <c r="A158" s="83" t="s">
        <v>153</v>
      </c>
      <c r="B158" s="83">
        <v>24</v>
      </c>
      <c r="C158" s="84">
        <v>1757.9068158</v>
      </c>
      <c r="D158" s="84">
        <v>1746.1307678600001</v>
      </c>
      <c r="E158" s="84">
        <v>256.06525191999998</v>
      </c>
      <c r="F158" s="84">
        <v>256.06525191999998</v>
      </c>
    </row>
    <row r="159" spans="1:6" ht="12.75" customHeight="1" x14ac:dyDescent="0.2">
      <c r="A159" s="83" t="s">
        <v>154</v>
      </c>
      <c r="B159" s="83">
        <v>1</v>
      </c>
      <c r="C159" s="84">
        <v>1740.9546336200001</v>
      </c>
      <c r="D159" s="84">
        <v>1729.27269325</v>
      </c>
      <c r="E159" s="84">
        <v>253.59306186000001</v>
      </c>
      <c r="F159" s="84">
        <v>253.59306186000001</v>
      </c>
    </row>
    <row r="160" spans="1:6" ht="12.75" customHeight="1" x14ac:dyDescent="0.2">
      <c r="A160" s="83" t="s">
        <v>154</v>
      </c>
      <c r="B160" s="83">
        <v>2</v>
      </c>
      <c r="C160" s="84">
        <v>1862.3832633699999</v>
      </c>
      <c r="D160" s="84">
        <v>1849.8193955300001</v>
      </c>
      <c r="E160" s="84">
        <v>271.27090263999997</v>
      </c>
      <c r="F160" s="84">
        <v>271.27090263999997</v>
      </c>
    </row>
    <row r="161" spans="1:6" ht="12.75" customHeight="1" x14ac:dyDescent="0.2">
      <c r="A161" s="83" t="s">
        <v>154</v>
      </c>
      <c r="B161" s="83">
        <v>3</v>
      </c>
      <c r="C161" s="84">
        <v>1931.96468037</v>
      </c>
      <c r="D161" s="84">
        <v>1919.18106167</v>
      </c>
      <c r="E161" s="84">
        <v>281.44259930999999</v>
      </c>
      <c r="F161" s="84">
        <v>281.44259930999999</v>
      </c>
    </row>
    <row r="162" spans="1:6" ht="12.75" customHeight="1" x14ac:dyDescent="0.2">
      <c r="A162" s="83" t="s">
        <v>154</v>
      </c>
      <c r="B162" s="83">
        <v>4</v>
      </c>
      <c r="C162" s="84">
        <v>1921.79641012</v>
      </c>
      <c r="D162" s="84">
        <v>1908.6607313699999</v>
      </c>
      <c r="E162" s="84">
        <v>279.89982193999998</v>
      </c>
      <c r="F162" s="84">
        <v>279.89982193999998</v>
      </c>
    </row>
    <row r="163" spans="1:6" ht="12.75" customHeight="1" x14ac:dyDescent="0.2">
      <c r="A163" s="83" t="s">
        <v>154</v>
      </c>
      <c r="B163" s="83">
        <v>5</v>
      </c>
      <c r="C163" s="84">
        <v>1919.3675552699999</v>
      </c>
      <c r="D163" s="84">
        <v>1906.67424876</v>
      </c>
      <c r="E163" s="84">
        <v>279.60850976</v>
      </c>
      <c r="F163" s="84">
        <v>279.60850976</v>
      </c>
    </row>
    <row r="164" spans="1:6" ht="12.75" customHeight="1" x14ac:dyDescent="0.2">
      <c r="A164" s="83" t="s">
        <v>154</v>
      </c>
      <c r="B164" s="83">
        <v>6</v>
      </c>
      <c r="C164" s="84">
        <v>1918.37303094</v>
      </c>
      <c r="D164" s="84">
        <v>1905.9895032899999</v>
      </c>
      <c r="E164" s="84">
        <v>279.50809371999998</v>
      </c>
      <c r="F164" s="84">
        <v>279.50809371999998</v>
      </c>
    </row>
    <row r="165" spans="1:6" ht="12.75" customHeight="1" x14ac:dyDescent="0.2">
      <c r="A165" s="83" t="s">
        <v>154</v>
      </c>
      <c r="B165" s="83">
        <v>7</v>
      </c>
      <c r="C165" s="84">
        <v>1910.8494363299999</v>
      </c>
      <c r="D165" s="84">
        <v>1898.816112</v>
      </c>
      <c r="E165" s="84">
        <v>278.45613571000001</v>
      </c>
      <c r="F165" s="84">
        <v>278.45613571000001</v>
      </c>
    </row>
    <row r="166" spans="1:6" ht="12.75" customHeight="1" x14ac:dyDescent="0.2">
      <c r="A166" s="83" t="s">
        <v>154</v>
      </c>
      <c r="B166" s="83">
        <v>8</v>
      </c>
      <c r="C166" s="84">
        <v>1832.6334742500001</v>
      </c>
      <c r="D166" s="84">
        <v>1820.4539367</v>
      </c>
      <c r="E166" s="84">
        <v>266.96453924999997</v>
      </c>
      <c r="F166" s="84">
        <v>266.96453924999997</v>
      </c>
    </row>
    <row r="167" spans="1:6" ht="12.75" customHeight="1" x14ac:dyDescent="0.2">
      <c r="A167" s="83" t="s">
        <v>154</v>
      </c>
      <c r="B167" s="83">
        <v>9</v>
      </c>
      <c r="C167" s="84">
        <v>1748.89338845</v>
      </c>
      <c r="D167" s="84">
        <v>1739.9768598400001</v>
      </c>
      <c r="E167" s="84">
        <v>255.16279832000001</v>
      </c>
      <c r="F167" s="84">
        <v>255.16279832000001</v>
      </c>
    </row>
    <row r="168" spans="1:6" ht="12.75" customHeight="1" x14ac:dyDescent="0.2">
      <c r="A168" s="83" t="s">
        <v>154</v>
      </c>
      <c r="B168" s="83">
        <v>10</v>
      </c>
      <c r="C168" s="84">
        <v>1679.41169356</v>
      </c>
      <c r="D168" s="84">
        <v>1664.9243070299999</v>
      </c>
      <c r="E168" s="84">
        <v>244.15654884</v>
      </c>
      <c r="F168" s="84">
        <v>244.15654884</v>
      </c>
    </row>
    <row r="169" spans="1:6" ht="12.75" customHeight="1" x14ac:dyDescent="0.2">
      <c r="A169" s="83" t="s">
        <v>154</v>
      </c>
      <c r="B169" s="83">
        <v>11</v>
      </c>
      <c r="C169" s="84">
        <v>1680.0188670299999</v>
      </c>
      <c r="D169" s="84">
        <v>1659.19499539</v>
      </c>
      <c r="E169" s="84">
        <v>243.31636112000001</v>
      </c>
      <c r="F169" s="84">
        <v>243.31636112000001</v>
      </c>
    </row>
    <row r="170" spans="1:6" ht="12.75" customHeight="1" x14ac:dyDescent="0.2">
      <c r="A170" s="83" t="s">
        <v>154</v>
      </c>
      <c r="B170" s="83">
        <v>12</v>
      </c>
      <c r="C170" s="84">
        <v>1679.88990489</v>
      </c>
      <c r="D170" s="84">
        <v>1656.4213030400001</v>
      </c>
      <c r="E170" s="84">
        <v>242.90960680000001</v>
      </c>
      <c r="F170" s="84">
        <v>242.90960680000001</v>
      </c>
    </row>
    <row r="171" spans="1:6" ht="12.75" customHeight="1" x14ac:dyDescent="0.2">
      <c r="A171" s="83" t="s">
        <v>154</v>
      </c>
      <c r="B171" s="83">
        <v>13</v>
      </c>
      <c r="C171" s="84">
        <v>1717.1892817</v>
      </c>
      <c r="D171" s="84">
        <v>1692.10390018</v>
      </c>
      <c r="E171" s="84">
        <v>248.14236106999999</v>
      </c>
      <c r="F171" s="84">
        <v>248.14236106999999</v>
      </c>
    </row>
    <row r="172" spans="1:6" ht="12.75" customHeight="1" x14ac:dyDescent="0.2">
      <c r="A172" s="83" t="s">
        <v>154</v>
      </c>
      <c r="B172" s="83">
        <v>14</v>
      </c>
      <c r="C172" s="84">
        <v>1713.31760732</v>
      </c>
      <c r="D172" s="84">
        <v>1693.8015385799999</v>
      </c>
      <c r="E172" s="84">
        <v>248.39131505</v>
      </c>
      <c r="F172" s="84">
        <v>248.39131505</v>
      </c>
    </row>
    <row r="173" spans="1:6" ht="12.75" customHeight="1" x14ac:dyDescent="0.2">
      <c r="A173" s="83" t="s">
        <v>154</v>
      </c>
      <c r="B173" s="83">
        <v>15</v>
      </c>
      <c r="C173" s="84">
        <v>1720.852306</v>
      </c>
      <c r="D173" s="84">
        <v>1699.1259537400001</v>
      </c>
      <c r="E173" s="84">
        <v>249.17212581999999</v>
      </c>
      <c r="F173" s="84">
        <v>249.17212581999999</v>
      </c>
    </row>
    <row r="174" spans="1:6" ht="12.75" customHeight="1" x14ac:dyDescent="0.2">
      <c r="A174" s="83" t="s">
        <v>154</v>
      </c>
      <c r="B174" s="83">
        <v>16</v>
      </c>
      <c r="C174" s="84">
        <v>1690.6998906399999</v>
      </c>
      <c r="D174" s="84">
        <v>1666.2421391600001</v>
      </c>
      <c r="E174" s="84">
        <v>244.34980528</v>
      </c>
      <c r="F174" s="84">
        <v>244.34980528</v>
      </c>
    </row>
    <row r="175" spans="1:6" ht="12.75" customHeight="1" x14ac:dyDescent="0.2">
      <c r="A175" s="83" t="s">
        <v>154</v>
      </c>
      <c r="B175" s="83">
        <v>17</v>
      </c>
      <c r="C175" s="84">
        <v>1606.2264063800001</v>
      </c>
      <c r="D175" s="84">
        <v>1588.2742122100001</v>
      </c>
      <c r="E175" s="84">
        <v>232.91602424999999</v>
      </c>
      <c r="F175" s="84">
        <v>232.91602424999999</v>
      </c>
    </row>
    <row r="176" spans="1:6" ht="12.75" customHeight="1" x14ac:dyDescent="0.2">
      <c r="A176" s="83" t="s">
        <v>154</v>
      </c>
      <c r="B176" s="83">
        <v>18</v>
      </c>
      <c r="C176" s="84">
        <v>1417.4724117999999</v>
      </c>
      <c r="D176" s="84">
        <v>1402.48192675</v>
      </c>
      <c r="E176" s="84">
        <v>205.67009899999999</v>
      </c>
      <c r="F176" s="84">
        <v>205.67009899999999</v>
      </c>
    </row>
    <row r="177" spans="1:6" ht="12.75" customHeight="1" x14ac:dyDescent="0.2">
      <c r="A177" s="83" t="s">
        <v>154</v>
      </c>
      <c r="B177" s="83">
        <v>19</v>
      </c>
      <c r="C177" s="84">
        <v>1273.41040587</v>
      </c>
      <c r="D177" s="84">
        <v>1257.54574968</v>
      </c>
      <c r="E177" s="84">
        <v>184.41560913999999</v>
      </c>
      <c r="F177" s="84">
        <v>184.41560913999999</v>
      </c>
    </row>
    <row r="178" spans="1:6" ht="12.75" customHeight="1" x14ac:dyDescent="0.2">
      <c r="A178" s="83" t="s">
        <v>154</v>
      </c>
      <c r="B178" s="83">
        <v>20</v>
      </c>
      <c r="C178" s="84">
        <v>1278.40107797</v>
      </c>
      <c r="D178" s="84">
        <v>1262.33561579</v>
      </c>
      <c r="E178" s="84">
        <v>185.11802976999999</v>
      </c>
      <c r="F178" s="84">
        <v>185.11802976999999</v>
      </c>
    </row>
    <row r="179" spans="1:6" ht="12.75" customHeight="1" x14ac:dyDescent="0.2">
      <c r="A179" s="83" t="s">
        <v>154</v>
      </c>
      <c r="B179" s="83">
        <v>21</v>
      </c>
      <c r="C179" s="84">
        <v>1260.30285585</v>
      </c>
      <c r="D179" s="84">
        <v>1245.25910813</v>
      </c>
      <c r="E179" s="84">
        <v>182.61380711000001</v>
      </c>
      <c r="F179" s="84">
        <v>182.61380711000001</v>
      </c>
    </row>
    <row r="180" spans="1:6" ht="12.75" customHeight="1" x14ac:dyDescent="0.2">
      <c r="A180" s="83" t="s">
        <v>154</v>
      </c>
      <c r="B180" s="83">
        <v>22</v>
      </c>
      <c r="C180" s="84">
        <v>1251.9145351499999</v>
      </c>
      <c r="D180" s="84">
        <v>1238.5531424200001</v>
      </c>
      <c r="E180" s="84">
        <v>181.63039577000001</v>
      </c>
      <c r="F180" s="84">
        <v>181.63039577000001</v>
      </c>
    </row>
    <row r="181" spans="1:6" ht="12.75" customHeight="1" x14ac:dyDescent="0.2">
      <c r="A181" s="83" t="s">
        <v>154</v>
      </c>
      <c r="B181" s="83">
        <v>23</v>
      </c>
      <c r="C181" s="84">
        <v>1449.81157046</v>
      </c>
      <c r="D181" s="84">
        <v>1436.7011161999999</v>
      </c>
      <c r="E181" s="84">
        <v>210.68824857000001</v>
      </c>
      <c r="F181" s="84">
        <v>210.68824857000001</v>
      </c>
    </row>
    <row r="182" spans="1:6" ht="12.75" customHeight="1" x14ac:dyDescent="0.2">
      <c r="A182" s="83" t="s">
        <v>154</v>
      </c>
      <c r="B182" s="83">
        <v>24</v>
      </c>
      <c r="C182" s="84">
        <v>1699.7629929699999</v>
      </c>
      <c r="D182" s="84">
        <v>1688.2057733199999</v>
      </c>
      <c r="E182" s="84">
        <v>247.57071153999999</v>
      </c>
      <c r="F182" s="84">
        <v>247.57071153999999</v>
      </c>
    </row>
    <row r="183" spans="1:6" ht="12.75" customHeight="1" x14ac:dyDescent="0.2">
      <c r="A183" s="83" t="s">
        <v>155</v>
      </c>
      <c r="B183" s="83">
        <v>1</v>
      </c>
      <c r="C183" s="84">
        <v>1646.51195702</v>
      </c>
      <c r="D183" s="84">
        <v>1635.86349193</v>
      </c>
      <c r="E183" s="84">
        <v>239.89486060999999</v>
      </c>
      <c r="F183" s="84">
        <v>239.89486060999999</v>
      </c>
    </row>
    <row r="184" spans="1:6" ht="12.75" customHeight="1" x14ac:dyDescent="0.2">
      <c r="A184" s="83" t="s">
        <v>155</v>
      </c>
      <c r="B184" s="83">
        <v>2</v>
      </c>
      <c r="C184" s="84">
        <v>1729.2430434</v>
      </c>
      <c r="D184" s="84">
        <v>1717.8966989800001</v>
      </c>
      <c r="E184" s="84">
        <v>251.92480373999999</v>
      </c>
      <c r="F184" s="84">
        <v>251.92480373999999</v>
      </c>
    </row>
    <row r="185" spans="1:6" ht="12.75" customHeight="1" x14ac:dyDescent="0.2">
      <c r="A185" s="83" t="s">
        <v>155</v>
      </c>
      <c r="B185" s="83">
        <v>3</v>
      </c>
      <c r="C185" s="84">
        <v>1737.6429271100001</v>
      </c>
      <c r="D185" s="84">
        <v>1725.8004701</v>
      </c>
      <c r="E185" s="84">
        <v>253.08386992999999</v>
      </c>
      <c r="F185" s="84">
        <v>253.08386992999999</v>
      </c>
    </row>
    <row r="186" spans="1:6" ht="12.75" customHeight="1" x14ac:dyDescent="0.2">
      <c r="A186" s="83" t="s">
        <v>155</v>
      </c>
      <c r="B186" s="83">
        <v>4</v>
      </c>
      <c r="C186" s="84">
        <v>1777.5715099700001</v>
      </c>
      <c r="D186" s="84">
        <v>1768.9794703800001</v>
      </c>
      <c r="E186" s="84">
        <v>259.41595101000001</v>
      </c>
      <c r="F186" s="84">
        <v>259.41595101000001</v>
      </c>
    </row>
    <row r="187" spans="1:6" ht="12.75" customHeight="1" x14ac:dyDescent="0.2">
      <c r="A187" s="83" t="s">
        <v>155</v>
      </c>
      <c r="B187" s="83">
        <v>5</v>
      </c>
      <c r="C187" s="84">
        <v>1780.16551316</v>
      </c>
      <c r="D187" s="84">
        <v>1770.24156561</v>
      </c>
      <c r="E187" s="84">
        <v>259.60103378000002</v>
      </c>
      <c r="F187" s="84">
        <v>259.60103378000002</v>
      </c>
    </row>
    <row r="188" spans="1:6" ht="12.75" customHeight="1" x14ac:dyDescent="0.2">
      <c r="A188" s="83" t="s">
        <v>155</v>
      </c>
      <c r="B188" s="83">
        <v>6</v>
      </c>
      <c r="C188" s="84">
        <v>1759.55342116</v>
      </c>
      <c r="D188" s="84">
        <v>1747.8990520699999</v>
      </c>
      <c r="E188" s="84">
        <v>256.32456590999999</v>
      </c>
      <c r="F188" s="84">
        <v>256.32456590999999</v>
      </c>
    </row>
    <row r="189" spans="1:6" ht="12.75" customHeight="1" x14ac:dyDescent="0.2">
      <c r="A189" s="83" t="s">
        <v>155</v>
      </c>
      <c r="B189" s="83">
        <v>7</v>
      </c>
      <c r="C189" s="84">
        <v>1735.9061412399999</v>
      </c>
      <c r="D189" s="84">
        <v>1724.3271863499999</v>
      </c>
      <c r="E189" s="84">
        <v>252.86781694000001</v>
      </c>
      <c r="F189" s="84">
        <v>252.86781694000001</v>
      </c>
    </row>
    <row r="190" spans="1:6" ht="12.75" customHeight="1" x14ac:dyDescent="0.2">
      <c r="A190" s="83" t="s">
        <v>155</v>
      </c>
      <c r="B190" s="83">
        <v>8</v>
      </c>
      <c r="C190" s="84">
        <v>1699.4055819</v>
      </c>
      <c r="D190" s="84">
        <v>1690.8727318399999</v>
      </c>
      <c r="E190" s="84">
        <v>247.96181364</v>
      </c>
      <c r="F190" s="84">
        <v>247.96181364</v>
      </c>
    </row>
    <row r="191" spans="1:6" ht="12.75" customHeight="1" x14ac:dyDescent="0.2">
      <c r="A191" s="83" t="s">
        <v>155</v>
      </c>
      <c r="B191" s="83">
        <v>9</v>
      </c>
      <c r="C191" s="84">
        <v>1686.14006464</v>
      </c>
      <c r="D191" s="84">
        <v>1675.30830797</v>
      </c>
      <c r="E191" s="84">
        <v>245.67933389000001</v>
      </c>
      <c r="F191" s="84">
        <v>245.67933389000001</v>
      </c>
    </row>
    <row r="192" spans="1:6" ht="12.75" customHeight="1" x14ac:dyDescent="0.2">
      <c r="A192" s="83" t="s">
        <v>155</v>
      </c>
      <c r="B192" s="83">
        <v>10</v>
      </c>
      <c r="C192" s="84">
        <v>1591.2392451999999</v>
      </c>
      <c r="D192" s="84">
        <v>1579.01225387</v>
      </c>
      <c r="E192" s="84">
        <v>231.55778365</v>
      </c>
      <c r="F192" s="84">
        <v>231.55778365</v>
      </c>
    </row>
    <row r="193" spans="1:6" ht="12.75" customHeight="1" x14ac:dyDescent="0.2">
      <c r="A193" s="83" t="s">
        <v>155</v>
      </c>
      <c r="B193" s="83">
        <v>11</v>
      </c>
      <c r="C193" s="84">
        <v>1634.78112429</v>
      </c>
      <c r="D193" s="84">
        <v>1620.22057389</v>
      </c>
      <c r="E193" s="84">
        <v>237.60086991</v>
      </c>
      <c r="F193" s="84">
        <v>237.60086991</v>
      </c>
    </row>
    <row r="194" spans="1:6" ht="12.75" customHeight="1" x14ac:dyDescent="0.2">
      <c r="A194" s="83" t="s">
        <v>155</v>
      </c>
      <c r="B194" s="83">
        <v>12</v>
      </c>
      <c r="C194" s="84">
        <v>1638.4571078500001</v>
      </c>
      <c r="D194" s="84">
        <v>1622.9499646100001</v>
      </c>
      <c r="E194" s="84">
        <v>238.00112752000001</v>
      </c>
      <c r="F194" s="84">
        <v>238.00112752000001</v>
      </c>
    </row>
    <row r="195" spans="1:6" ht="12.75" customHeight="1" x14ac:dyDescent="0.2">
      <c r="A195" s="83" t="s">
        <v>155</v>
      </c>
      <c r="B195" s="83">
        <v>13</v>
      </c>
      <c r="C195" s="84">
        <v>1677.99281679</v>
      </c>
      <c r="D195" s="84">
        <v>1662.16743589</v>
      </c>
      <c r="E195" s="84">
        <v>243.75226130999999</v>
      </c>
      <c r="F195" s="84">
        <v>243.75226130999999</v>
      </c>
    </row>
    <row r="196" spans="1:6" ht="12.75" customHeight="1" x14ac:dyDescent="0.2">
      <c r="A196" s="83" t="s">
        <v>155</v>
      </c>
      <c r="B196" s="83">
        <v>14</v>
      </c>
      <c r="C196" s="84">
        <v>1698.8879079999999</v>
      </c>
      <c r="D196" s="84">
        <v>1684.92506798</v>
      </c>
      <c r="E196" s="84">
        <v>247.08960517</v>
      </c>
      <c r="F196" s="84">
        <v>247.08960517</v>
      </c>
    </row>
    <row r="197" spans="1:6" ht="12.75" customHeight="1" x14ac:dyDescent="0.2">
      <c r="A197" s="83" t="s">
        <v>155</v>
      </c>
      <c r="B197" s="83">
        <v>15</v>
      </c>
      <c r="C197" s="84">
        <v>1721.3049209200001</v>
      </c>
      <c r="D197" s="84">
        <v>1697.9228966600001</v>
      </c>
      <c r="E197" s="84">
        <v>248.99570082</v>
      </c>
      <c r="F197" s="84">
        <v>248.99570082</v>
      </c>
    </row>
    <row r="198" spans="1:6" ht="12.75" customHeight="1" x14ac:dyDescent="0.2">
      <c r="A198" s="83" t="s">
        <v>155</v>
      </c>
      <c r="B198" s="83">
        <v>16</v>
      </c>
      <c r="C198" s="84">
        <v>1727.66119336</v>
      </c>
      <c r="D198" s="84">
        <v>1702.1068743400001</v>
      </c>
      <c r="E198" s="84">
        <v>249.60926959</v>
      </c>
      <c r="F198" s="84">
        <v>249.60926959</v>
      </c>
    </row>
    <row r="199" spans="1:6" ht="12.75" customHeight="1" x14ac:dyDescent="0.2">
      <c r="A199" s="83" t="s">
        <v>155</v>
      </c>
      <c r="B199" s="83">
        <v>17</v>
      </c>
      <c r="C199" s="84">
        <v>1686.38615181</v>
      </c>
      <c r="D199" s="84">
        <v>1666.3609537100001</v>
      </c>
      <c r="E199" s="84">
        <v>244.36722911000001</v>
      </c>
      <c r="F199" s="84">
        <v>244.36722911000001</v>
      </c>
    </row>
    <row r="200" spans="1:6" ht="12.75" customHeight="1" x14ac:dyDescent="0.2">
      <c r="A200" s="83" t="s">
        <v>155</v>
      </c>
      <c r="B200" s="83">
        <v>18</v>
      </c>
      <c r="C200" s="84">
        <v>1675.6370832299999</v>
      </c>
      <c r="D200" s="84">
        <v>1658.8000983699999</v>
      </c>
      <c r="E200" s="84">
        <v>243.25845057000001</v>
      </c>
      <c r="F200" s="84">
        <v>243.25845057000001</v>
      </c>
    </row>
    <row r="201" spans="1:6" ht="12.75" customHeight="1" x14ac:dyDescent="0.2">
      <c r="A201" s="83" t="s">
        <v>155</v>
      </c>
      <c r="B201" s="83">
        <v>19</v>
      </c>
      <c r="C201" s="84">
        <v>1619.52869098</v>
      </c>
      <c r="D201" s="84">
        <v>1600.79701189</v>
      </c>
      <c r="E201" s="84">
        <v>234.75245821999999</v>
      </c>
      <c r="F201" s="84">
        <v>234.75245821999999</v>
      </c>
    </row>
    <row r="202" spans="1:6" ht="12.75" customHeight="1" x14ac:dyDescent="0.2">
      <c r="A202" s="83" t="s">
        <v>155</v>
      </c>
      <c r="B202" s="83">
        <v>20</v>
      </c>
      <c r="C202" s="84">
        <v>1627.5118661900001</v>
      </c>
      <c r="D202" s="84">
        <v>1609.8756274</v>
      </c>
      <c r="E202" s="84">
        <v>236.08381209000001</v>
      </c>
      <c r="F202" s="84">
        <v>236.08381209000001</v>
      </c>
    </row>
    <row r="203" spans="1:6" ht="12.75" customHeight="1" x14ac:dyDescent="0.2">
      <c r="A203" s="83" t="s">
        <v>155</v>
      </c>
      <c r="B203" s="83">
        <v>21</v>
      </c>
      <c r="C203" s="84">
        <v>1636.14736595</v>
      </c>
      <c r="D203" s="84">
        <v>1618.48603768</v>
      </c>
      <c r="E203" s="84">
        <v>237.34650497000001</v>
      </c>
      <c r="F203" s="84">
        <v>237.34650497000001</v>
      </c>
    </row>
    <row r="204" spans="1:6" ht="12.75" customHeight="1" x14ac:dyDescent="0.2">
      <c r="A204" s="83" t="s">
        <v>155</v>
      </c>
      <c r="B204" s="83">
        <v>22</v>
      </c>
      <c r="C204" s="84">
        <v>1613.4849153600001</v>
      </c>
      <c r="D204" s="84">
        <v>1595.2165542499999</v>
      </c>
      <c r="E204" s="84">
        <v>233.93409953</v>
      </c>
      <c r="F204" s="84">
        <v>233.93409953</v>
      </c>
    </row>
    <row r="205" spans="1:6" ht="12.75" customHeight="1" x14ac:dyDescent="0.2">
      <c r="A205" s="83" t="s">
        <v>155</v>
      </c>
      <c r="B205" s="83">
        <v>23</v>
      </c>
      <c r="C205" s="84">
        <v>1642.9406759599999</v>
      </c>
      <c r="D205" s="84">
        <v>1626.3945174400001</v>
      </c>
      <c r="E205" s="84">
        <v>238.50626166999999</v>
      </c>
      <c r="F205" s="84">
        <v>238.50626166999999</v>
      </c>
    </row>
    <row r="206" spans="1:6" ht="12.75" customHeight="1" x14ac:dyDescent="0.2">
      <c r="A206" s="83" t="s">
        <v>155</v>
      </c>
      <c r="B206" s="83">
        <v>24</v>
      </c>
      <c r="C206" s="84">
        <v>1657.78553291</v>
      </c>
      <c r="D206" s="84">
        <v>1640.83840685</v>
      </c>
      <c r="E206" s="84">
        <v>240.62441813999999</v>
      </c>
      <c r="F206" s="84">
        <v>240.62441813999999</v>
      </c>
    </row>
    <row r="207" spans="1:6" ht="12.75" customHeight="1" x14ac:dyDescent="0.2">
      <c r="A207" s="83" t="s">
        <v>156</v>
      </c>
      <c r="B207" s="83">
        <v>1</v>
      </c>
      <c r="C207" s="84">
        <v>1643.51464736</v>
      </c>
      <c r="D207" s="84">
        <v>1627.662699</v>
      </c>
      <c r="E207" s="84">
        <v>238.69223699</v>
      </c>
      <c r="F207" s="84">
        <v>238.69223699</v>
      </c>
    </row>
    <row r="208" spans="1:6" ht="12.75" customHeight="1" x14ac:dyDescent="0.2">
      <c r="A208" s="83" t="s">
        <v>156</v>
      </c>
      <c r="B208" s="83">
        <v>2</v>
      </c>
      <c r="C208" s="84">
        <v>1694.6723538199999</v>
      </c>
      <c r="D208" s="84">
        <v>1679.8356613399999</v>
      </c>
      <c r="E208" s="84">
        <v>246.34325774999999</v>
      </c>
      <c r="F208" s="84">
        <v>246.34325774999999</v>
      </c>
    </row>
    <row r="209" spans="1:6" ht="12.75" customHeight="1" x14ac:dyDescent="0.2">
      <c r="A209" s="83" t="s">
        <v>156</v>
      </c>
      <c r="B209" s="83">
        <v>3</v>
      </c>
      <c r="C209" s="84">
        <v>1772.76669952</v>
      </c>
      <c r="D209" s="84">
        <v>1757.5775145099999</v>
      </c>
      <c r="E209" s="84">
        <v>257.74388569000001</v>
      </c>
      <c r="F209" s="84">
        <v>257.74388569000001</v>
      </c>
    </row>
    <row r="210" spans="1:6" ht="12.75" customHeight="1" x14ac:dyDescent="0.2">
      <c r="A210" s="83" t="s">
        <v>156</v>
      </c>
      <c r="B210" s="83">
        <v>4</v>
      </c>
      <c r="C210" s="84">
        <v>1799.0455445499999</v>
      </c>
      <c r="D210" s="84">
        <v>1786.69971379</v>
      </c>
      <c r="E210" s="84">
        <v>262.01457572999999</v>
      </c>
      <c r="F210" s="84">
        <v>262.01457572999999</v>
      </c>
    </row>
    <row r="211" spans="1:6" ht="12.75" customHeight="1" x14ac:dyDescent="0.2">
      <c r="A211" s="83" t="s">
        <v>156</v>
      </c>
      <c r="B211" s="83">
        <v>5</v>
      </c>
      <c r="C211" s="84">
        <v>1809.9693897100001</v>
      </c>
      <c r="D211" s="84">
        <v>1798.21892252</v>
      </c>
      <c r="E211" s="84">
        <v>263.70383586000003</v>
      </c>
      <c r="F211" s="84">
        <v>263.70383586000003</v>
      </c>
    </row>
    <row r="212" spans="1:6" ht="12.75" customHeight="1" x14ac:dyDescent="0.2">
      <c r="A212" s="83" t="s">
        <v>156</v>
      </c>
      <c r="B212" s="83">
        <v>6</v>
      </c>
      <c r="C212" s="84">
        <v>1774.7047572900001</v>
      </c>
      <c r="D212" s="84">
        <v>1763.39059729</v>
      </c>
      <c r="E212" s="84">
        <v>258.59635821000001</v>
      </c>
      <c r="F212" s="84">
        <v>258.59635821000001</v>
      </c>
    </row>
    <row r="213" spans="1:6" ht="12.75" customHeight="1" x14ac:dyDescent="0.2">
      <c r="A213" s="83" t="s">
        <v>156</v>
      </c>
      <c r="B213" s="83">
        <v>7</v>
      </c>
      <c r="C213" s="84">
        <v>1761.7030418700001</v>
      </c>
      <c r="D213" s="84">
        <v>1750.2329694099999</v>
      </c>
      <c r="E213" s="84">
        <v>256.66682844000002</v>
      </c>
      <c r="F213" s="84">
        <v>256.66682844000002</v>
      </c>
    </row>
    <row r="214" spans="1:6" ht="12.75" customHeight="1" x14ac:dyDescent="0.2">
      <c r="A214" s="83" t="s">
        <v>156</v>
      </c>
      <c r="B214" s="83">
        <v>8</v>
      </c>
      <c r="C214" s="84">
        <v>1700.0066275700001</v>
      </c>
      <c r="D214" s="84">
        <v>1688.9100118599999</v>
      </c>
      <c r="E214" s="84">
        <v>247.67398617000001</v>
      </c>
      <c r="F214" s="84">
        <v>247.67398617000001</v>
      </c>
    </row>
    <row r="215" spans="1:6" ht="12.75" customHeight="1" x14ac:dyDescent="0.2">
      <c r="A215" s="83" t="s">
        <v>156</v>
      </c>
      <c r="B215" s="83">
        <v>9</v>
      </c>
      <c r="C215" s="84">
        <v>1672.19144843</v>
      </c>
      <c r="D215" s="84">
        <v>1660.6718136300001</v>
      </c>
      <c r="E215" s="84">
        <v>243.53293244</v>
      </c>
      <c r="F215" s="84">
        <v>243.53293244</v>
      </c>
    </row>
    <row r="216" spans="1:6" ht="12.75" customHeight="1" x14ac:dyDescent="0.2">
      <c r="A216" s="83" t="s">
        <v>156</v>
      </c>
      <c r="B216" s="83">
        <v>10</v>
      </c>
      <c r="C216" s="84">
        <v>1627.6334325</v>
      </c>
      <c r="D216" s="84">
        <v>1620.2721119400001</v>
      </c>
      <c r="E216" s="84">
        <v>237.60842782</v>
      </c>
      <c r="F216" s="84">
        <v>237.60842782</v>
      </c>
    </row>
    <row r="217" spans="1:6" ht="12.75" customHeight="1" x14ac:dyDescent="0.2">
      <c r="A217" s="83" t="s">
        <v>156</v>
      </c>
      <c r="B217" s="83">
        <v>11</v>
      </c>
      <c r="C217" s="84">
        <v>1606.8685910900001</v>
      </c>
      <c r="D217" s="84">
        <v>1595.9759880500001</v>
      </c>
      <c r="E217" s="84">
        <v>234.04546839</v>
      </c>
      <c r="F217" s="84">
        <v>234.04546839</v>
      </c>
    </row>
    <row r="218" spans="1:6" ht="12.75" customHeight="1" x14ac:dyDescent="0.2">
      <c r="A218" s="83" t="s">
        <v>156</v>
      </c>
      <c r="B218" s="83">
        <v>12</v>
      </c>
      <c r="C218" s="84">
        <v>1544.2003725</v>
      </c>
      <c r="D218" s="84">
        <v>1540.3215988500001</v>
      </c>
      <c r="E218" s="84">
        <v>225.88390601</v>
      </c>
      <c r="F218" s="84">
        <v>225.88390601</v>
      </c>
    </row>
    <row r="219" spans="1:6" ht="12.75" customHeight="1" x14ac:dyDescent="0.2">
      <c r="A219" s="83" t="s">
        <v>156</v>
      </c>
      <c r="B219" s="83">
        <v>13</v>
      </c>
      <c r="C219" s="84">
        <v>1618.7316466</v>
      </c>
      <c r="D219" s="84">
        <v>1596.2083644700001</v>
      </c>
      <c r="E219" s="84">
        <v>234.07954574999999</v>
      </c>
      <c r="F219" s="84">
        <v>234.07954574999999</v>
      </c>
    </row>
    <row r="220" spans="1:6" ht="12.75" customHeight="1" x14ac:dyDescent="0.2">
      <c r="A220" s="83" t="s">
        <v>156</v>
      </c>
      <c r="B220" s="83">
        <v>14</v>
      </c>
      <c r="C220" s="84">
        <v>1624.49408995</v>
      </c>
      <c r="D220" s="84">
        <v>1601.50904431</v>
      </c>
      <c r="E220" s="84">
        <v>234.85687580000001</v>
      </c>
      <c r="F220" s="84">
        <v>234.85687580000001</v>
      </c>
    </row>
    <row r="221" spans="1:6" ht="12.75" customHeight="1" x14ac:dyDescent="0.2">
      <c r="A221" s="83" t="s">
        <v>156</v>
      </c>
      <c r="B221" s="83">
        <v>15</v>
      </c>
      <c r="C221" s="84">
        <v>1622.7988957800001</v>
      </c>
      <c r="D221" s="84">
        <v>1605.05057253</v>
      </c>
      <c r="E221" s="84">
        <v>235.37623113000001</v>
      </c>
      <c r="F221" s="84">
        <v>235.37623113000001</v>
      </c>
    </row>
    <row r="222" spans="1:6" ht="12.75" customHeight="1" x14ac:dyDescent="0.2">
      <c r="A222" s="83" t="s">
        <v>156</v>
      </c>
      <c r="B222" s="83">
        <v>16</v>
      </c>
      <c r="C222" s="84">
        <v>1622.79936967</v>
      </c>
      <c r="D222" s="84">
        <v>1603.89547778</v>
      </c>
      <c r="E222" s="84">
        <v>235.20683968</v>
      </c>
      <c r="F222" s="84">
        <v>235.20683968</v>
      </c>
    </row>
    <row r="223" spans="1:6" ht="12.75" customHeight="1" x14ac:dyDescent="0.2">
      <c r="A223" s="83" t="s">
        <v>156</v>
      </c>
      <c r="B223" s="83">
        <v>17</v>
      </c>
      <c r="C223" s="84">
        <v>1613.2798663399999</v>
      </c>
      <c r="D223" s="84">
        <v>1594.9288721099999</v>
      </c>
      <c r="E223" s="84">
        <v>233.89191173</v>
      </c>
      <c r="F223" s="84">
        <v>233.89191173</v>
      </c>
    </row>
    <row r="224" spans="1:6" ht="12.75" customHeight="1" x14ac:dyDescent="0.2">
      <c r="A224" s="83" t="s">
        <v>156</v>
      </c>
      <c r="B224" s="83">
        <v>18</v>
      </c>
      <c r="C224" s="84">
        <v>1590.38624557</v>
      </c>
      <c r="D224" s="84">
        <v>1572.5334948699999</v>
      </c>
      <c r="E224" s="84">
        <v>230.60769155</v>
      </c>
      <c r="F224" s="84">
        <v>230.60769155</v>
      </c>
    </row>
    <row r="225" spans="1:6" ht="12.75" customHeight="1" x14ac:dyDescent="0.2">
      <c r="A225" s="83" t="s">
        <v>156</v>
      </c>
      <c r="B225" s="83">
        <v>19</v>
      </c>
      <c r="C225" s="84">
        <v>1555.7502061600001</v>
      </c>
      <c r="D225" s="84">
        <v>1538.59656294</v>
      </c>
      <c r="E225" s="84">
        <v>225.63093426</v>
      </c>
      <c r="F225" s="84">
        <v>225.63093426</v>
      </c>
    </row>
    <row r="226" spans="1:6" ht="12.75" customHeight="1" x14ac:dyDescent="0.2">
      <c r="A226" s="83" t="s">
        <v>156</v>
      </c>
      <c r="B226" s="83">
        <v>20</v>
      </c>
      <c r="C226" s="84">
        <v>1547.38984213</v>
      </c>
      <c r="D226" s="84">
        <v>1526.98538747</v>
      </c>
      <c r="E226" s="84">
        <v>223.92818746</v>
      </c>
      <c r="F226" s="84">
        <v>223.92818746</v>
      </c>
    </row>
    <row r="227" spans="1:6" ht="12.75" customHeight="1" x14ac:dyDescent="0.2">
      <c r="A227" s="83" t="s">
        <v>156</v>
      </c>
      <c r="B227" s="83">
        <v>21</v>
      </c>
      <c r="C227" s="84">
        <v>1568.126976</v>
      </c>
      <c r="D227" s="84">
        <v>1542.5613119100001</v>
      </c>
      <c r="E227" s="84">
        <v>226.21235374</v>
      </c>
      <c r="F227" s="84">
        <v>226.21235374</v>
      </c>
    </row>
    <row r="228" spans="1:6" ht="12.75" customHeight="1" x14ac:dyDescent="0.2">
      <c r="A228" s="83" t="s">
        <v>156</v>
      </c>
      <c r="B228" s="83">
        <v>22</v>
      </c>
      <c r="C228" s="84">
        <v>1564.66205472</v>
      </c>
      <c r="D228" s="84">
        <v>1540.1978994200001</v>
      </c>
      <c r="E228" s="84">
        <v>225.86576582999999</v>
      </c>
      <c r="F228" s="84">
        <v>225.86576582999999</v>
      </c>
    </row>
    <row r="229" spans="1:6" ht="12.75" customHeight="1" x14ac:dyDescent="0.2">
      <c r="A229" s="83" t="s">
        <v>156</v>
      </c>
      <c r="B229" s="83">
        <v>23</v>
      </c>
      <c r="C229" s="84">
        <v>1604.0351677799999</v>
      </c>
      <c r="D229" s="84">
        <v>1579.7788194300001</v>
      </c>
      <c r="E229" s="84">
        <v>231.67019837000001</v>
      </c>
      <c r="F229" s="84">
        <v>231.67019837000001</v>
      </c>
    </row>
    <row r="230" spans="1:6" ht="12.75" customHeight="1" x14ac:dyDescent="0.2">
      <c r="A230" s="83" t="s">
        <v>156</v>
      </c>
      <c r="B230" s="83">
        <v>24</v>
      </c>
      <c r="C230" s="84">
        <v>1586.2013394799999</v>
      </c>
      <c r="D230" s="84">
        <v>1562.2150780500001</v>
      </c>
      <c r="E230" s="84">
        <v>229.09452424</v>
      </c>
      <c r="F230" s="84">
        <v>229.09452424</v>
      </c>
    </row>
    <row r="231" spans="1:6" ht="12.75" customHeight="1" x14ac:dyDescent="0.2">
      <c r="A231" s="83" t="s">
        <v>157</v>
      </c>
      <c r="B231" s="83">
        <v>1</v>
      </c>
      <c r="C231" s="84">
        <v>1731.19632333</v>
      </c>
      <c r="D231" s="84">
        <v>1705.1616613900001</v>
      </c>
      <c r="E231" s="84">
        <v>250.05724566999999</v>
      </c>
      <c r="F231" s="84">
        <v>250.05724566999999</v>
      </c>
    </row>
    <row r="232" spans="1:6" ht="12.75" customHeight="1" x14ac:dyDescent="0.2">
      <c r="A232" s="83" t="s">
        <v>157</v>
      </c>
      <c r="B232" s="83">
        <v>2</v>
      </c>
      <c r="C232" s="84">
        <v>1738.0155904600001</v>
      </c>
      <c r="D232" s="84">
        <v>1712.4873057</v>
      </c>
      <c r="E232" s="84">
        <v>251.13153116000001</v>
      </c>
      <c r="F232" s="84">
        <v>251.13153116000001</v>
      </c>
    </row>
    <row r="233" spans="1:6" ht="12.75" customHeight="1" x14ac:dyDescent="0.2">
      <c r="A233" s="83" t="s">
        <v>157</v>
      </c>
      <c r="B233" s="83">
        <v>3</v>
      </c>
      <c r="C233" s="84">
        <v>1781.7077906300001</v>
      </c>
      <c r="D233" s="84">
        <v>1754.3683054200001</v>
      </c>
      <c r="E233" s="84">
        <v>257.27326404000002</v>
      </c>
      <c r="F233" s="84">
        <v>257.27326404000002</v>
      </c>
    </row>
    <row r="234" spans="1:6" ht="12.75" customHeight="1" x14ac:dyDescent="0.2">
      <c r="A234" s="83" t="s">
        <v>157</v>
      </c>
      <c r="B234" s="83">
        <v>4</v>
      </c>
      <c r="C234" s="84">
        <v>1771.2104597699999</v>
      </c>
      <c r="D234" s="84">
        <v>1749.04153522</v>
      </c>
      <c r="E234" s="84">
        <v>256.49210791000002</v>
      </c>
      <c r="F234" s="84">
        <v>256.49210791000002</v>
      </c>
    </row>
    <row r="235" spans="1:6" ht="12.75" customHeight="1" x14ac:dyDescent="0.2">
      <c r="A235" s="83" t="s">
        <v>157</v>
      </c>
      <c r="B235" s="83">
        <v>5</v>
      </c>
      <c r="C235" s="84">
        <v>1752.0615712399999</v>
      </c>
      <c r="D235" s="84">
        <v>1736.91569166</v>
      </c>
      <c r="E235" s="84">
        <v>254.71388646</v>
      </c>
      <c r="F235" s="84">
        <v>254.71388646</v>
      </c>
    </row>
    <row r="236" spans="1:6" ht="12.75" customHeight="1" x14ac:dyDescent="0.2">
      <c r="A236" s="83" t="s">
        <v>157</v>
      </c>
      <c r="B236" s="83">
        <v>6</v>
      </c>
      <c r="C236" s="84">
        <v>1765.85214423</v>
      </c>
      <c r="D236" s="84">
        <v>1751.7678816299999</v>
      </c>
      <c r="E236" s="84">
        <v>256.89191907999998</v>
      </c>
      <c r="F236" s="84">
        <v>256.89191907999998</v>
      </c>
    </row>
    <row r="237" spans="1:6" ht="12.75" customHeight="1" x14ac:dyDescent="0.2">
      <c r="A237" s="83" t="s">
        <v>157</v>
      </c>
      <c r="B237" s="83">
        <v>7</v>
      </c>
      <c r="C237" s="84">
        <v>1797.07871864</v>
      </c>
      <c r="D237" s="84">
        <v>1788.19895</v>
      </c>
      <c r="E237" s="84">
        <v>262.23443458000003</v>
      </c>
      <c r="F237" s="84">
        <v>262.23443458000003</v>
      </c>
    </row>
    <row r="238" spans="1:6" ht="12.75" customHeight="1" x14ac:dyDescent="0.2">
      <c r="A238" s="83" t="s">
        <v>157</v>
      </c>
      <c r="B238" s="83">
        <v>8</v>
      </c>
      <c r="C238" s="84">
        <v>1784.5054044200001</v>
      </c>
      <c r="D238" s="84">
        <v>1773.52670126</v>
      </c>
      <c r="E238" s="84">
        <v>260.08278984999998</v>
      </c>
      <c r="F238" s="84">
        <v>260.08278984999998</v>
      </c>
    </row>
    <row r="239" spans="1:6" ht="12.75" customHeight="1" x14ac:dyDescent="0.2">
      <c r="A239" s="83" t="s">
        <v>157</v>
      </c>
      <c r="B239" s="83">
        <v>9</v>
      </c>
      <c r="C239" s="84">
        <v>1732.4082152000001</v>
      </c>
      <c r="D239" s="84">
        <v>1732.3808441599999</v>
      </c>
      <c r="E239" s="84">
        <v>254.04886361000001</v>
      </c>
      <c r="F239" s="84">
        <v>254.04886361000001</v>
      </c>
    </row>
    <row r="240" spans="1:6" ht="12.75" customHeight="1" x14ac:dyDescent="0.2">
      <c r="A240" s="83" t="s">
        <v>157</v>
      </c>
      <c r="B240" s="83">
        <v>10</v>
      </c>
      <c r="C240" s="84">
        <v>1670.2699461300001</v>
      </c>
      <c r="D240" s="84">
        <v>1658.8532486300001</v>
      </c>
      <c r="E240" s="84">
        <v>243.2662449</v>
      </c>
      <c r="F240" s="84">
        <v>243.2662449</v>
      </c>
    </row>
    <row r="241" spans="1:6" ht="12.75" customHeight="1" x14ac:dyDescent="0.2">
      <c r="A241" s="83" t="s">
        <v>157</v>
      </c>
      <c r="B241" s="83">
        <v>11</v>
      </c>
      <c r="C241" s="84">
        <v>1641.25201683</v>
      </c>
      <c r="D241" s="84">
        <v>1629.98200939</v>
      </c>
      <c r="E241" s="84">
        <v>239.03235745000001</v>
      </c>
      <c r="F241" s="84">
        <v>239.03235745000001</v>
      </c>
    </row>
    <row r="242" spans="1:6" ht="12.75" customHeight="1" x14ac:dyDescent="0.2">
      <c r="A242" s="83" t="s">
        <v>157</v>
      </c>
      <c r="B242" s="83">
        <v>12</v>
      </c>
      <c r="C242" s="84">
        <v>1623.4700732900001</v>
      </c>
      <c r="D242" s="84">
        <v>1613.0399554799999</v>
      </c>
      <c r="E242" s="84">
        <v>236.54785206</v>
      </c>
      <c r="F242" s="84">
        <v>236.54785206</v>
      </c>
    </row>
    <row r="243" spans="1:6" ht="12.75" customHeight="1" x14ac:dyDescent="0.2">
      <c r="A243" s="83" t="s">
        <v>157</v>
      </c>
      <c r="B243" s="83">
        <v>13</v>
      </c>
      <c r="C243" s="84">
        <v>1651.1325055299999</v>
      </c>
      <c r="D243" s="84">
        <v>1640.6460347100001</v>
      </c>
      <c r="E243" s="84">
        <v>240.5962073</v>
      </c>
      <c r="F243" s="84">
        <v>240.5962073</v>
      </c>
    </row>
    <row r="244" spans="1:6" ht="12.75" customHeight="1" x14ac:dyDescent="0.2">
      <c r="A244" s="83" t="s">
        <v>157</v>
      </c>
      <c r="B244" s="83">
        <v>14</v>
      </c>
      <c r="C244" s="84">
        <v>1670.7798964799999</v>
      </c>
      <c r="D244" s="84">
        <v>1660.03677421</v>
      </c>
      <c r="E244" s="84">
        <v>243.43980565999999</v>
      </c>
      <c r="F244" s="84">
        <v>243.43980565999999</v>
      </c>
    </row>
    <row r="245" spans="1:6" ht="12.75" customHeight="1" x14ac:dyDescent="0.2">
      <c r="A245" s="83" t="s">
        <v>157</v>
      </c>
      <c r="B245" s="83">
        <v>15</v>
      </c>
      <c r="C245" s="84">
        <v>1686.2041177900001</v>
      </c>
      <c r="D245" s="84">
        <v>1677.1908895500001</v>
      </c>
      <c r="E245" s="84">
        <v>245.95540926999999</v>
      </c>
      <c r="F245" s="84">
        <v>245.95540926999999</v>
      </c>
    </row>
    <row r="246" spans="1:6" ht="12.75" customHeight="1" x14ac:dyDescent="0.2">
      <c r="A246" s="83" t="s">
        <v>157</v>
      </c>
      <c r="B246" s="83">
        <v>16</v>
      </c>
      <c r="C246" s="84">
        <v>1707.1561230299999</v>
      </c>
      <c r="D246" s="84">
        <v>1692.82207698</v>
      </c>
      <c r="E246" s="84">
        <v>248.24767971</v>
      </c>
      <c r="F246" s="84">
        <v>248.24767971</v>
      </c>
    </row>
    <row r="247" spans="1:6" ht="12.75" customHeight="1" x14ac:dyDescent="0.2">
      <c r="A247" s="83" t="s">
        <v>157</v>
      </c>
      <c r="B247" s="83">
        <v>17</v>
      </c>
      <c r="C247" s="84">
        <v>1708.9245482900001</v>
      </c>
      <c r="D247" s="84">
        <v>1690.8629136699999</v>
      </c>
      <c r="E247" s="84">
        <v>247.96037383000001</v>
      </c>
      <c r="F247" s="84">
        <v>247.96037383000001</v>
      </c>
    </row>
    <row r="248" spans="1:6" ht="12.75" customHeight="1" x14ac:dyDescent="0.2">
      <c r="A248" s="83" t="s">
        <v>157</v>
      </c>
      <c r="B248" s="83">
        <v>18</v>
      </c>
      <c r="C248" s="84">
        <v>1671.28642547</v>
      </c>
      <c r="D248" s="84">
        <v>1652.6627159100001</v>
      </c>
      <c r="E248" s="84">
        <v>242.35842038999999</v>
      </c>
      <c r="F248" s="84">
        <v>242.35842038999999</v>
      </c>
    </row>
    <row r="249" spans="1:6" ht="12.75" customHeight="1" x14ac:dyDescent="0.2">
      <c r="A249" s="83" t="s">
        <v>157</v>
      </c>
      <c r="B249" s="83">
        <v>19</v>
      </c>
      <c r="C249" s="84">
        <v>1633.2687185100001</v>
      </c>
      <c r="D249" s="84">
        <v>1613.00075225</v>
      </c>
      <c r="E249" s="84">
        <v>236.54210302000001</v>
      </c>
      <c r="F249" s="84">
        <v>236.54210302000001</v>
      </c>
    </row>
    <row r="250" spans="1:6" ht="12.75" customHeight="1" x14ac:dyDescent="0.2">
      <c r="A250" s="83" t="s">
        <v>157</v>
      </c>
      <c r="B250" s="83">
        <v>20</v>
      </c>
      <c r="C250" s="84">
        <v>1616.64318581</v>
      </c>
      <c r="D250" s="84">
        <v>1596.4345350999999</v>
      </c>
      <c r="E250" s="84">
        <v>234.11271305</v>
      </c>
      <c r="F250" s="84">
        <v>234.11271305</v>
      </c>
    </row>
    <row r="251" spans="1:6" ht="12.75" customHeight="1" x14ac:dyDescent="0.2">
      <c r="A251" s="83" t="s">
        <v>157</v>
      </c>
      <c r="B251" s="83">
        <v>21</v>
      </c>
      <c r="C251" s="84">
        <v>1578.7778208699999</v>
      </c>
      <c r="D251" s="84">
        <v>1558.4520605499999</v>
      </c>
      <c r="E251" s="84">
        <v>228.54268812000001</v>
      </c>
      <c r="F251" s="84">
        <v>228.54268812000001</v>
      </c>
    </row>
    <row r="252" spans="1:6" ht="12.75" customHeight="1" x14ac:dyDescent="0.2">
      <c r="A252" s="83" t="s">
        <v>157</v>
      </c>
      <c r="B252" s="83">
        <v>22</v>
      </c>
      <c r="C252" s="84">
        <v>1552.6020016499999</v>
      </c>
      <c r="D252" s="84">
        <v>1531.01893765</v>
      </c>
      <c r="E252" s="84">
        <v>224.51969645</v>
      </c>
      <c r="F252" s="84">
        <v>224.51969645</v>
      </c>
    </row>
    <row r="253" spans="1:6" ht="12.75" customHeight="1" x14ac:dyDescent="0.2">
      <c r="A253" s="83" t="s">
        <v>157</v>
      </c>
      <c r="B253" s="83">
        <v>23</v>
      </c>
      <c r="C253" s="84">
        <v>1580.65282675</v>
      </c>
      <c r="D253" s="84">
        <v>1563.3917099299999</v>
      </c>
      <c r="E253" s="84">
        <v>229.26707404999999</v>
      </c>
      <c r="F253" s="84">
        <v>229.26707404999999</v>
      </c>
    </row>
    <row r="254" spans="1:6" ht="12.75" customHeight="1" x14ac:dyDescent="0.2">
      <c r="A254" s="83" t="s">
        <v>157</v>
      </c>
      <c r="B254" s="83">
        <v>24</v>
      </c>
      <c r="C254" s="84">
        <v>1658.0109701399999</v>
      </c>
      <c r="D254" s="84">
        <v>1635.7303874300001</v>
      </c>
      <c r="E254" s="84">
        <v>239.87534120999999</v>
      </c>
      <c r="F254" s="84">
        <v>239.87534120999999</v>
      </c>
    </row>
    <row r="255" spans="1:6" ht="12.75" customHeight="1" x14ac:dyDescent="0.2">
      <c r="A255" s="83" t="s">
        <v>158</v>
      </c>
      <c r="B255" s="83">
        <v>1</v>
      </c>
      <c r="C255" s="84">
        <v>1667.0424453999999</v>
      </c>
      <c r="D255" s="84">
        <v>1646.1339843600001</v>
      </c>
      <c r="E255" s="84">
        <v>241.40099995</v>
      </c>
      <c r="F255" s="84">
        <v>241.40099995</v>
      </c>
    </row>
    <row r="256" spans="1:6" ht="12.75" customHeight="1" x14ac:dyDescent="0.2">
      <c r="A256" s="83" t="s">
        <v>158</v>
      </c>
      <c r="B256" s="83">
        <v>2</v>
      </c>
      <c r="C256" s="84">
        <v>1698.25727611</v>
      </c>
      <c r="D256" s="84">
        <v>1677.2721081499999</v>
      </c>
      <c r="E256" s="84">
        <v>245.96731976000001</v>
      </c>
      <c r="F256" s="84">
        <v>245.96731976000001</v>
      </c>
    </row>
    <row r="257" spans="1:6" ht="12.75" customHeight="1" x14ac:dyDescent="0.2">
      <c r="A257" s="83" t="s">
        <v>158</v>
      </c>
      <c r="B257" s="83">
        <v>3</v>
      </c>
      <c r="C257" s="84">
        <v>1728.3088086800001</v>
      </c>
      <c r="D257" s="84">
        <v>1707.8122387999999</v>
      </c>
      <c r="E257" s="84">
        <v>250.44594552000001</v>
      </c>
      <c r="F257" s="84">
        <v>250.44594552000001</v>
      </c>
    </row>
    <row r="258" spans="1:6" ht="12.75" customHeight="1" x14ac:dyDescent="0.2">
      <c r="A258" s="83" t="s">
        <v>158</v>
      </c>
      <c r="B258" s="83">
        <v>4</v>
      </c>
      <c r="C258" s="84">
        <v>1737.16553931</v>
      </c>
      <c r="D258" s="84">
        <v>1719.1855376200001</v>
      </c>
      <c r="E258" s="84">
        <v>252.11380836999999</v>
      </c>
      <c r="F258" s="84">
        <v>252.11380836999999</v>
      </c>
    </row>
    <row r="259" spans="1:6" ht="12.75" customHeight="1" x14ac:dyDescent="0.2">
      <c r="A259" s="83" t="s">
        <v>158</v>
      </c>
      <c r="B259" s="83">
        <v>5</v>
      </c>
      <c r="C259" s="84">
        <v>1759.8228092100001</v>
      </c>
      <c r="D259" s="84">
        <v>1741.3208550100001</v>
      </c>
      <c r="E259" s="84">
        <v>255.35989149</v>
      </c>
      <c r="F259" s="84">
        <v>255.35989149</v>
      </c>
    </row>
    <row r="260" spans="1:6" ht="12.75" customHeight="1" x14ac:dyDescent="0.2">
      <c r="A260" s="83" t="s">
        <v>158</v>
      </c>
      <c r="B260" s="83">
        <v>6</v>
      </c>
      <c r="C260" s="84">
        <v>1785.42111789</v>
      </c>
      <c r="D260" s="84">
        <v>1765.4374734800001</v>
      </c>
      <c r="E260" s="84">
        <v>258.89652695000001</v>
      </c>
      <c r="F260" s="84">
        <v>258.89652695000001</v>
      </c>
    </row>
    <row r="261" spans="1:6" ht="12.75" customHeight="1" x14ac:dyDescent="0.2">
      <c r="A261" s="83" t="s">
        <v>158</v>
      </c>
      <c r="B261" s="83">
        <v>7</v>
      </c>
      <c r="C261" s="84">
        <v>1775.6688791900001</v>
      </c>
      <c r="D261" s="84">
        <v>1754.5468495099999</v>
      </c>
      <c r="E261" s="84">
        <v>257.29944704000002</v>
      </c>
      <c r="F261" s="84">
        <v>257.29944704000002</v>
      </c>
    </row>
    <row r="262" spans="1:6" ht="12.75" customHeight="1" x14ac:dyDescent="0.2">
      <c r="A262" s="83" t="s">
        <v>158</v>
      </c>
      <c r="B262" s="83">
        <v>8</v>
      </c>
      <c r="C262" s="84">
        <v>1721.8551999599999</v>
      </c>
      <c r="D262" s="84">
        <v>1701.1419360299999</v>
      </c>
      <c r="E262" s="84">
        <v>249.46776405</v>
      </c>
      <c r="F262" s="84">
        <v>249.46776405</v>
      </c>
    </row>
    <row r="263" spans="1:6" ht="12.75" customHeight="1" x14ac:dyDescent="0.2">
      <c r="A263" s="83" t="s">
        <v>158</v>
      </c>
      <c r="B263" s="83">
        <v>9</v>
      </c>
      <c r="C263" s="84">
        <v>1700.3649420300001</v>
      </c>
      <c r="D263" s="84">
        <v>1678.8399283599999</v>
      </c>
      <c r="E263" s="84">
        <v>246.19723626000001</v>
      </c>
      <c r="F263" s="84">
        <v>246.19723626000001</v>
      </c>
    </row>
    <row r="264" spans="1:6" ht="12.75" customHeight="1" x14ac:dyDescent="0.2">
      <c r="A264" s="83" t="s">
        <v>158</v>
      </c>
      <c r="B264" s="83">
        <v>10</v>
      </c>
      <c r="C264" s="84">
        <v>1683.2172335299999</v>
      </c>
      <c r="D264" s="84">
        <v>1641.54180916</v>
      </c>
      <c r="E264" s="84">
        <v>240.72757014000001</v>
      </c>
      <c r="F264" s="84">
        <v>240.72757014000001</v>
      </c>
    </row>
    <row r="265" spans="1:6" ht="12.75" customHeight="1" x14ac:dyDescent="0.2">
      <c r="A265" s="83" t="s">
        <v>158</v>
      </c>
      <c r="B265" s="83">
        <v>11</v>
      </c>
      <c r="C265" s="84">
        <v>1670.9912926699999</v>
      </c>
      <c r="D265" s="84">
        <v>1628.09057491</v>
      </c>
      <c r="E265" s="84">
        <v>238.75498381</v>
      </c>
      <c r="F265" s="84">
        <v>238.75498381</v>
      </c>
    </row>
    <row r="266" spans="1:6" ht="12.75" customHeight="1" x14ac:dyDescent="0.2">
      <c r="A266" s="83" t="s">
        <v>158</v>
      </c>
      <c r="B266" s="83">
        <v>12</v>
      </c>
      <c r="C266" s="84">
        <v>1691.17437083</v>
      </c>
      <c r="D266" s="84">
        <v>1649.1839798999999</v>
      </c>
      <c r="E266" s="84">
        <v>241.84827336999999</v>
      </c>
      <c r="F266" s="84">
        <v>241.84827336999999</v>
      </c>
    </row>
    <row r="267" spans="1:6" ht="12.75" customHeight="1" x14ac:dyDescent="0.2">
      <c r="A267" s="83" t="s">
        <v>158</v>
      </c>
      <c r="B267" s="83">
        <v>13</v>
      </c>
      <c r="C267" s="84">
        <v>1629.7386350899999</v>
      </c>
      <c r="D267" s="84">
        <v>1592.19940049</v>
      </c>
      <c r="E267" s="84">
        <v>233.49164225999999</v>
      </c>
      <c r="F267" s="84">
        <v>233.49164225999999</v>
      </c>
    </row>
    <row r="268" spans="1:6" ht="12.75" customHeight="1" x14ac:dyDescent="0.2">
      <c r="A268" s="83" t="s">
        <v>158</v>
      </c>
      <c r="B268" s="83">
        <v>14</v>
      </c>
      <c r="C268" s="84">
        <v>1749.1139620500001</v>
      </c>
      <c r="D268" s="84">
        <v>1715.80344569</v>
      </c>
      <c r="E268" s="84">
        <v>251.61783392999999</v>
      </c>
      <c r="F268" s="84">
        <v>251.61783392999999</v>
      </c>
    </row>
    <row r="269" spans="1:6" ht="12.75" customHeight="1" x14ac:dyDescent="0.2">
      <c r="A269" s="83" t="s">
        <v>158</v>
      </c>
      <c r="B269" s="83">
        <v>15</v>
      </c>
      <c r="C269" s="84">
        <v>1629.64523418</v>
      </c>
      <c r="D269" s="84">
        <v>1605.7967668599999</v>
      </c>
      <c r="E269" s="84">
        <v>235.48565847</v>
      </c>
      <c r="F269" s="84">
        <v>235.48565847</v>
      </c>
    </row>
    <row r="270" spans="1:6" ht="12.75" customHeight="1" x14ac:dyDescent="0.2">
      <c r="A270" s="83" t="s">
        <v>158</v>
      </c>
      <c r="B270" s="83">
        <v>16</v>
      </c>
      <c r="C270" s="84">
        <v>1756.9699285700001</v>
      </c>
      <c r="D270" s="84">
        <v>1727.0408677</v>
      </c>
      <c r="E270" s="84">
        <v>253.26577080999999</v>
      </c>
      <c r="F270" s="84">
        <v>253.26577080999999</v>
      </c>
    </row>
    <row r="271" spans="1:6" ht="12.75" customHeight="1" x14ac:dyDescent="0.2">
      <c r="A271" s="83" t="s">
        <v>158</v>
      </c>
      <c r="B271" s="83">
        <v>17</v>
      </c>
      <c r="C271" s="84">
        <v>1591.5451781500001</v>
      </c>
      <c r="D271" s="84">
        <v>1566.8552757</v>
      </c>
      <c r="E271" s="84">
        <v>229.77499639999999</v>
      </c>
      <c r="F271" s="84">
        <v>229.77499639999999</v>
      </c>
    </row>
    <row r="272" spans="1:6" ht="12.75" customHeight="1" x14ac:dyDescent="0.2">
      <c r="A272" s="83" t="s">
        <v>158</v>
      </c>
      <c r="B272" s="83">
        <v>18</v>
      </c>
      <c r="C272" s="84">
        <v>1703.34209401</v>
      </c>
      <c r="D272" s="84">
        <v>1679.4571411899999</v>
      </c>
      <c r="E272" s="84">
        <v>246.28774881000001</v>
      </c>
      <c r="F272" s="84">
        <v>246.28774881000001</v>
      </c>
    </row>
    <row r="273" spans="1:6" ht="12.75" customHeight="1" x14ac:dyDescent="0.2">
      <c r="A273" s="83" t="s">
        <v>158</v>
      </c>
      <c r="B273" s="83">
        <v>19</v>
      </c>
      <c r="C273" s="84">
        <v>1633.28659197</v>
      </c>
      <c r="D273" s="84">
        <v>1608.25929634</v>
      </c>
      <c r="E273" s="84">
        <v>235.84678160999999</v>
      </c>
      <c r="F273" s="84">
        <v>235.84678160999999</v>
      </c>
    </row>
    <row r="274" spans="1:6" ht="12.75" customHeight="1" x14ac:dyDescent="0.2">
      <c r="A274" s="83" t="s">
        <v>158</v>
      </c>
      <c r="B274" s="83">
        <v>20</v>
      </c>
      <c r="C274" s="84">
        <v>1573.62404053</v>
      </c>
      <c r="D274" s="84">
        <v>1556.47608399</v>
      </c>
      <c r="E274" s="84">
        <v>228.25291662000001</v>
      </c>
      <c r="F274" s="84">
        <v>228.25291662000001</v>
      </c>
    </row>
    <row r="275" spans="1:6" ht="12.75" customHeight="1" x14ac:dyDescent="0.2">
      <c r="A275" s="83" t="s">
        <v>158</v>
      </c>
      <c r="B275" s="83">
        <v>21</v>
      </c>
      <c r="C275" s="84">
        <v>1555.3754657500001</v>
      </c>
      <c r="D275" s="84">
        <v>1540.56649556</v>
      </c>
      <c r="E275" s="84">
        <v>225.91981944</v>
      </c>
      <c r="F275" s="84">
        <v>225.91981944</v>
      </c>
    </row>
    <row r="276" spans="1:6" ht="12.75" customHeight="1" x14ac:dyDescent="0.2">
      <c r="A276" s="83" t="s">
        <v>158</v>
      </c>
      <c r="B276" s="83">
        <v>22</v>
      </c>
      <c r="C276" s="84">
        <v>1581.3137169399999</v>
      </c>
      <c r="D276" s="84">
        <v>1578.29494697</v>
      </c>
      <c r="E276" s="84">
        <v>231.45259257999999</v>
      </c>
      <c r="F276" s="84">
        <v>231.45259257999999</v>
      </c>
    </row>
    <row r="277" spans="1:6" ht="12.75" customHeight="1" x14ac:dyDescent="0.2">
      <c r="A277" s="83" t="s">
        <v>158</v>
      </c>
      <c r="B277" s="83">
        <v>23</v>
      </c>
      <c r="C277" s="84">
        <v>1632.8115277300001</v>
      </c>
      <c r="D277" s="84">
        <v>1621.9418381200001</v>
      </c>
      <c r="E277" s="84">
        <v>237.85328855</v>
      </c>
      <c r="F277" s="84">
        <v>237.85328855</v>
      </c>
    </row>
    <row r="278" spans="1:6" ht="12.75" customHeight="1" x14ac:dyDescent="0.2">
      <c r="A278" s="83" t="s">
        <v>158</v>
      </c>
      <c r="B278" s="83">
        <v>24</v>
      </c>
      <c r="C278" s="84">
        <v>1640.5962234399999</v>
      </c>
      <c r="D278" s="84">
        <v>1629.8701789700001</v>
      </c>
      <c r="E278" s="84">
        <v>239.01595782999999</v>
      </c>
      <c r="F278" s="84">
        <v>239.01595782999999</v>
      </c>
    </row>
    <row r="279" spans="1:6" ht="12.75" customHeight="1" x14ac:dyDescent="0.2">
      <c r="A279" s="83" t="s">
        <v>159</v>
      </c>
      <c r="B279" s="83">
        <v>1</v>
      </c>
      <c r="C279" s="84">
        <v>1676.5828164500001</v>
      </c>
      <c r="D279" s="84">
        <v>1665.97931156</v>
      </c>
      <c r="E279" s="84">
        <v>244.31126234000001</v>
      </c>
      <c r="F279" s="84">
        <v>244.31126234000001</v>
      </c>
    </row>
    <row r="280" spans="1:6" ht="12.75" customHeight="1" x14ac:dyDescent="0.2">
      <c r="A280" s="83" t="s">
        <v>159</v>
      </c>
      <c r="B280" s="83">
        <v>2</v>
      </c>
      <c r="C280" s="84">
        <v>1751.8473361399999</v>
      </c>
      <c r="D280" s="84">
        <v>1740.7181749399999</v>
      </c>
      <c r="E280" s="84">
        <v>255.27151013</v>
      </c>
      <c r="F280" s="84">
        <v>255.27151013</v>
      </c>
    </row>
    <row r="281" spans="1:6" ht="12.75" customHeight="1" x14ac:dyDescent="0.2">
      <c r="A281" s="83" t="s">
        <v>159</v>
      </c>
      <c r="B281" s="83">
        <v>3</v>
      </c>
      <c r="C281" s="84">
        <v>1827.2583792600001</v>
      </c>
      <c r="D281" s="84">
        <v>1815.65521246</v>
      </c>
      <c r="E281" s="84">
        <v>266.26081959999999</v>
      </c>
      <c r="F281" s="84">
        <v>266.26081959999999</v>
      </c>
    </row>
    <row r="282" spans="1:6" ht="12.75" customHeight="1" x14ac:dyDescent="0.2">
      <c r="A282" s="83" t="s">
        <v>159</v>
      </c>
      <c r="B282" s="83">
        <v>4</v>
      </c>
      <c r="C282" s="84">
        <v>1846.6867259999999</v>
      </c>
      <c r="D282" s="84">
        <v>1834.3874530000001</v>
      </c>
      <c r="E282" s="84">
        <v>269.00785091</v>
      </c>
      <c r="F282" s="84">
        <v>269.00785091</v>
      </c>
    </row>
    <row r="283" spans="1:6" ht="12.75" customHeight="1" x14ac:dyDescent="0.2">
      <c r="A283" s="83" t="s">
        <v>159</v>
      </c>
      <c r="B283" s="83">
        <v>5</v>
      </c>
      <c r="C283" s="84">
        <v>1753.66375806</v>
      </c>
      <c r="D283" s="84">
        <v>1742.3673692899999</v>
      </c>
      <c r="E283" s="84">
        <v>255.51335992</v>
      </c>
      <c r="F283" s="84">
        <v>255.51335992</v>
      </c>
    </row>
    <row r="284" spans="1:6" ht="12.75" customHeight="1" x14ac:dyDescent="0.2">
      <c r="A284" s="83" t="s">
        <v>159</v>
      </c>
      <c r="B284" s="83">
        <v>6</v>
      </c>
      <c r="C284" s="84">
        <v>1820.1786778999999</v>
      </c>
      <c r="D284" s="84">
        <v>1808.2269484399999</v>
      </c>
      <c r="E284" s="84">
        <v>265.17148521000001</v>
      </c>
      <c r="F284" s="84">
        <v>265.17148521000001</v>
      </c>
    </row>
    <row r="285" spans="1:6" ht="12.75" customHeight="1" x14ac:dyDescent="0.2">
      <c r="A285" s="83" t="s">
        <v>159</v>
      </c>
      <c r="B285" s="83">
        <v>7</v>
      </c>
      <c r="C285" s="84">
        <v>1742.75415716</v>
      </c>
      <c r="D285" s="84">
        <v>1731.6454201199999</v>
      </c>
      <c r="E285" s="84">
        <v>253.94101570000001</v>
      </c>
      <c r="F285" s="84">
        <v>253.94101570000001</v>
      </c>
    </row>
    <row r="286" spans="1:6" ht="12.75" customHeight="1" x14ac:dyDescent="0.2">
      <c r="A286" s="83" t="s">
        <v>159</v>
      </c>
      <c r="B286" s="83">
        <v>8</v>
      </c>
      <c r="C286" s="84">
        <v>1644.86071163</v>
      </c>
      <c r="D286" s="84">
        <v>1634.1431902500001</v>
      </c>
      <c r="E286" s="84">
        <v>239.64258312999999</v>
      </c>
      <c r="F286" s="84">
        <v>239.64258312999999</v>
      </c>
    </row>
    <row r="287" spans="1:6" ht="12.75" customHeight="1" x14ac:dyDescent="0.2">
      <c r="A287" s="83" t="s">
        <v>159</v>
      </c>
      <c r="B287" s="83">
        <v>9</v>
      </c>
      <c r="C287" s="84">
        <v>1604.6477044999999</v>
      </c>
      <c r="D287" s="84">
        <v>1588.5097098799999</v>
      </c>
      <c r="E287" s="84">
        <v>232.95055933</v>
      </c>
      <c r="F287" s="84">
        <v>232.95055933</v>
      </c>
    </row>
    <row r="288" spans="1:6" ht="12.75" customHeight="1" x14ac:dyDescent="0.2">
      <c r="A288" s="83" t="s">
        <v>159</v>
      </c>
      <c r="B288" s="83">
        <v>10</v>
      </c>
      <c r="C288" s="84">
        <v>1591.70232631</v>
      </c>
      <c r="D288" s="84">
        <v>1565.82680736</v>
      </c>
      <c r="E288" s="84">
        <v>229.62417436000001</v>
      </c>
      <c r="F288" s="84">
        <v>229.62417436000001</v>
      </c>
    </row>
    <row r="289" spans="1:6" ht="12.75" customHeight="1" x14ac:dyDescent="0.2">
      <c r="A289" s="83" t="s">
        <v>159</v>
      </c>
      <c r="B289" s="83">
        <v>11</v>
      </c>
      <c r="C289" s="84">
        <v>1599.59394793</v>
      </c>
      <c r="D289" s="84">
        <v>1573.1950225999999</v>
      </c>
      <c r="E289" s="84">
        <v>230.70470276</v>
      </c>
      <c r="F289" s="84">
        <v>230.70470276</v>
      </c>
    </row>
    <row r="290" spans="1:6" ht="12.75" customHeight="1" x14ac:dyDescent="0.2">
      <c r="A290" s="83" t="s">
        <v>159</v>
      </c>
      <c r="B290" s="83">
        <v>12</v>
      </c>
      <c r="C290" s="84">
        <v>1581.30851603</v>
      </c>
      <c r="D290" s="84">
        <v>1555.4876831900001</v>
      </c>
      <c r="E290" s="84">
        <v>228.10797037</v>
      </c>
      <c r="F290" s="84">
        <v>228.10797037</v>
      </c>
    </row>
    <row r="291" spans="1:6" ht="12.75" customHeight="1" x14ac:dyDescent="0.2">
      <c r="A291" s="83" t="s">
        <v>159</v>
      </c>
      <c r="B291" s="83">
        <v>13</v>
      </c>
      <c r="C291" s="84">
        <v>1642.7101623599999</v>
      </c>
      <c r="D291" s="84">
        <v>1617.77260503</v>
      </c>
      <c r="E291" s="84">
        <v>237.24188204000001</v>
      </c>
      <c r="F291" s="84">
        <v>237.24188204000001</v>
      </c>
    </row>
    <row r="292" spans="1:6" ht="12.75" customHeight="1" x14ac:dyDescent="0.2">
      <c r="A292" s="83" t="s">
        <v>159</v>
      </c>
      <c r="B292" s="83">
        <v>14</v>
      </c>
      <c r="C292" s="84">
        <v>1655.17382782</v>
      </c>
      <c r="D292" s="84">
        <v>1627.22577439</v>
      </c>
      <c r="E292" s="84">
        <v>238.62816321</v>
      </c>
      <c r="F292" s="84">
        <v>238.62816321</v>
      </c>
    </row>
    <row r="293" spans="1:6" ht="12.75" customHeight="1" x14ac:dyDescent="0.2">
      <c r="A293" s="83" t="s">
        <v>159</v>
      </c>
      <c r="B293" s="83">
        <v>15</v>
      </c>
      <c r="C293" s="84">
        <v>1656.8706822199999</v>
      </c>
      <c r="D293" s="84">
        <v>1627.5444997500001</v>
      </c>
      <c r="E293" s="84">
        <v>238.67490340000001</v>
      </c>
      <c r="F293" s="84">
        <v>238.67490340000001</v>
      </c>
    </row>
    <row r="294" spans="1:6" ht="12.75" customHeight="1" x14ac:dyDescent="0.2">
      <c r="A294" s="83" t="s">
        <v>159</v>
      </c>
      <c r="B294" s="83">
        <v>16</v>
      </c>
      <c r="C294" s="84">
        <v>1662.54398601</v>
      </c>
      <c r="D294" s="84">
        <v>1632.6076885699999</v>
      </c>
      <c r="E294" s="84">
        <v>239.41740605000001</v>
      </c>
      <c r="F294" s="84">
        <v>239.41740605000001</v>
      </c>
    </row>
    <row r="295" spans="1:6" ht="12.75" customHeight="1" x14ac:dyDescent="0.2">
      <c r="A295" s="83" t="s">
        <v>159</v>
      </c>
      <c r="B295" s="83">
        <v>17</v>
      </c>
      <c r="C295" s="84">
        <v>1648.25642528</v>
      </c>
      <c r="D295" s="84">
        <v>1621.27852669</v>
      </c>
      <c r="E295" s="84">
        <v>237.75601576</v>
      </c>
      <c r="F295" s="84">
        <v>237.75601576</v>
      </c>
    </row>
    <row r="296" spans="1:6" ht="12.75" customHeight="1" x14ac:dyDescent="0.2">
      <c r="A296" s="83" t="s">
        <v>159</v>
      </c>
      <c r="B296" s="83">
        <v>18</v>
      </c>
      <c r="C296" s="84">
        <v>1595.6448816</v>
      </c>
      <c r="D296" s="84">
        <v>1570.1712364299999</v>
      </c>
      <c r="E296" s="84">
        <v>230.26127288000001</v>
      </c>
      <c r="F296" s="84">
        <v>230.26127288000001</v>
      </c>
    </row>
    <row r="297" spans="1:6" ht="12.75" customHeight="1" x14ac:dyDescent="0.2">
      <c r="A297" s="83" t="s">
        <v>159</v>
      </c>
      <c r="B297" s="83">
        <v>19</v>
      </c>
      <c r="C297" s="84">
        <v>1567.0175643499999</v>
      </c>
      <c r="D297" s="84">
        <v>1539.2669883399999</v>
      </c>
      <c r="E297" s="84">
        <v>225.72925029000001</v>
      </c>
      <c r="F297" s="84">
        <v>225.72925029000001</v>
      </c>
    </row>
    <row r="298" spans="1:6" ht="12.75" customHeight="1" x14ac:dyDescent="0.2">
      <c r="A298" s="83" t="s">
        <v>159</v>
      </c>
      <c r="B298" s="83">
        <v>20</v>
      </c>
      <c r="C298" s="84">
        <v>1583.7884610999999</v>
      </c>
      <c r="D298" s="84">
        <v>1560.9931582700001</v>
      </c>
      <c r="E298" s="84">
        <v>228.91533308000001</v>
      </c>
      <c r="F298" s="84">
        <v>228.91533308000001</v>
      </c>
    </row>
    <row r="299" spans="1:6" ht="12.75" customHeight="1" x14ac:dyDescent="0.2">
      <c r="A299" s="83" t="s">
        <v>159</v>
      </c>
      <c r="B299" s="83">
        <v>21</v>
      </c>
      <c r="C299" s="84">
        <v>1563.0229219</v>
      </c>
      <c r="D299" s="84">
        <v>1543.0279367799999</v>
      </c>
      <c r="E299" s="84">
        <v>226.28078299000001</v>
      </c>
      <c r="F299" s="84">
        <v>226.28078299000001</v>
      </c>
    </row>
    <row r="300" spans="1:6" ht="12.75" customHeight="1" x14ac:dyDescent="0.2">
      <c r="A300" s="83" t="s">
        <v>159</v>
      </c>
      <c r="B300" s="83">
        <v>22</v>
      </c>
      <c r="C300" s="84">
        <v>1578.9102078400001</v>
      </c>
      <c r="D300" s="84">
        <v>1559.2982606400001</v>
      </c>
      <c r="E300" s="84">
        <v>228.66678102</v>
      </c>
      <c r="F300" s="84">
        <v>228.66678102</v>
      </c>
    </row>
    <row r="301" spans="1:6" ht="12.75" customHeight="1" x14ac:dyDescent="0.2">
      <c r="A301" s="83" t="s">
        <v>159</v>
      </c>
      <c r="B301" s="83">
        <v>23</v>
      </c>
      <c r="C301" s="84">
        <v>1584.57806747</v>
      </c>
      <c r="D301" s="84">
        <v>1565.6729057099999</v>
      </c>
      <c r="E301" s="84">
        <v>229.60160511000001</v>
      </c>
      <c r="F301" s="84">
        <v>229.60160511000001</v>
      </c>
    </row>
    <row r="302" spans="1:6" ht="12.75" customHeight="1" x14ac:dyDescent="0.2">
      <c r="A302" s="83" t="s">
        <v>159</v>
      </c>
      <c r="B302" s="83">
        <v>24</v>
      </c>
      <c r="C302" s="84">
        <v>1630.3109483999999</v>
      </c>
      <c r="D302" s="84">
        <v>1611.2328153799999</v>
      </c>
      <c r="E302" s="84">
        <v>236.28283995999999</v>
      </c>
      <c r="F302" s="84">
        <v>236.28283995999999</v>
      </c>
    </row>
    <row r="303" spans="1:6" ht="12.75" customHeight="1" x14ac:dyDescent="0.2">
      <c r="A303" s="83" t="s">
        <v>160</v>
      </c>
      <c r="B303" s="83">
        <v>1</v>
      </c>
      <c r="C303" s="84">
        <v>1780.74922152</v>
      </c>
      <c r="D303" s="84">
        <v>1763.1239363499999</v>
      </c>
      <c r="E303" s="84">
        <v>258.55725311999998</v>
      </c>
      <c r="F303" s="84">
        <v>258.55725311999998</v>
      </c>
    </row>
    <row r="304" spans="1:6" ht="12.75" customHeight="1" x14ac:dyDescent="0.2">
      <c r="A304" s="83" t="s">
        <v>160</v>
      </c>
      <c r="B304" s="83">
        <v>2</v>
      </c>
      <c r="C304" s="84">
        <v>1844.79597324</v>
      </c>
      <c r="D304" s="84">
        <v>1826.7811395900001</v>
      </c>
      <c r="E304" s="84">
        <v>267.89240606999999</v>
      </c>
      <c r="F304" s="84">
        <v>267.89240606999999</v>
      </c>
    </row>
    <row r="305" spans="1:6" ht="12.75" customHeight="1" x14ac:dyDescent="0.2">
      <c r="A305" s="83" t="s">
        <v>160</v>
      </c>
      <c r="B305" s="83">
        <v>3</v>
      </c>
      <c r="C305" s="84">
        <v>1859.72848729</v>
      </c>
      <c r="D305" s="84">
        <v>1840.3053901200001</v>
      </c>
      <c r="E305" s="84">
        <v>269.87570004000003</v>
      </c>
      <c r="F305" s="84">
        <v>269.87570004000003</v>
      </c>
    </row>
    <row r="306" spans="1:6" ht="12.75" customHeight="1" x14ac:dyDescent="0.2">
      <c r="A306" s="83" t="s">
        <v>160</v>
      </c>
      <c r="B306" s="83">
        <v>4</v>
      </c>
      <c r="C306" s="84">
        <v>1836.88302045</v>
      </c>
      <c r="D306" s="84">
        <v>1819.97144639</v>
      </c>
      <c r="E306" s="84">
        <v>266.89378338</v>
      </c>
      <c r="F306" s="84">
        <v>266.89378338</v>
      </c>
    </row>
    <row r="307" spans="1:6" ht="12.75" customHeight="1" x14ac:dyDescent="0.2">
      <c r="A307" s="83" t="s">
        <v>160</v>
      </c>
      <c r="B307" s="83">
        <v>5</v>
      </c>
      <c r="C307" s="84">
        <v>1830.9183805299999</v>
      </c>
      <c r="D307" s="84">
        <v>1818.5760012000001</v>
      </c>
      <c r="E307" s="84">
        <v>266.68914519999998</v>
      </c>
      <c r="F307" s="84">
        <v>266.68914519999998</v>
      </c>
    </row>
    <row r="308" spans="1:6" ht="12.75" customHeight="1" x14ac:dyDescent="0.2">
      <c r="A308" s="83" t="s">
        <v>160</v>
      </c>
      <c r="B308" s="83">
        <v>6</v>
      </c>
      <c r="C308" s="84">
        <v>1825.2668455400001</v>
      </c>
      <c r="D308" s="84">
        <v>1813.9127647099999</v>
      </c>
      <c r="E308" s="84">
        <v>266.00529445000001</v>
      </c>
      <c r="F308" s="84">
        <v>266.00529445000001</v>
      </c>
    </row>
    <row r="309" spans="1:6" ht="12.75" customHeight="1" x14ac:dyDescent="0.2">
      <c r="A309" s="83" t="s">
        <v>160</v>
      </c>
      <c r="B309" s="83">
        <v>7</v>
      </c>
      <c r="C309" s="84">
        <v>1676.8931105300001</v>
      </c>
      <c r="D309" s="84">
        <v>1666.0495347999999</v>
      </c>
      <c r="E309" s="84">
        <v>244.32156039</v>
      </c>
      <c r="F309" s="84">
        <v>244.32156039</v>
      </c>
    </row>
    <row r="310" spans="1:6" ht="12.75" customHeight="1" x14ac:dyDescent="0.2">
      <c r="A310" s="83" t="s">
        <v>160</v>
      </c>
      <c r="B310" s="83">
        <v>8</v>
      </c>
      <c r="C310" s="84">
        <v>1635.8953597</v>
      </c>
      <c r="D310" s="84">
        <v>1625.8203946900001</v>
      </c>
      <c r="E310" s="84">
        <v>238.42206816000001</v>
      </c>
      <c r="F310" s="84">
        <v>238.42206816000001</v>
      </c>
    </row>
    <row r="311" spans="1:6" ht="12.75" customHeight="1" x14ac:dyDescent="0.2">
      <c r="A311" s="83" t="s">
        <v>160</v>
      </c>
      <c r="B311" s="83">
        <v>9</v>
      </c>
      <c r="C311" s="84">
        <v>1567.8661268599999</v>
      </c>
      <c r="D311" s="84">
        <v>1558.0185076800001</v>
      </c>
      <c r="E311" s="84">
        <v>228.47910879</v>
      </c>
      <c r="F311" s="84">
        <v>228.47910879</v>
      </c>
    </row>
    <row r="312" spans="1:6" ht="12.75" customHeight="1" x14ac:dyDescent="0.2">
      <c r="A312" s="83" t="s">
        <v>160</v>
      </c>
      <c r="B312" s="83">
        <v>10</v>
      </c>
      <c r="C312" s="84">
        <v>1527.1787391800001</v>
      </c>
      <c r="D312" s="84">
        <v>1516.76430716</v>
      </c>
      <c r="E312" s="84">
        <v>222.42929427999999</v>
      </c>
      <c r="F312" s="84">
        <v>222.42929427999999</v>
      </c>
    </row>
    <row r="313" spans="1:6" ht="12.75" customHeight="1" x14ac:dyDescent="0.2">
      <c r="A313" s="83" t="s">
        <v>160</v>
      </c>
      <c r="B313" s="83">
        <v>11</v>
      </c>
      <c r="C313" s="84">
        <v>1541.1615265</v>
      </c>
      <c r="D313" s="84">
        <v>1530.84071576</v>
      </c>
      <c r="E313" s="84">
        <v>224.49356069999999</v>
      </c>
      <c r="F313" s="84">
        <v>224.49356069999999</v>
      </c>
    </row>
    <row r="314" spans="1:6" ht="12.75" customHeight="1" x14ac:dyDescent="0.2">
      <c r="A314" s="83" t="s">
        <v>160</v>
      </c>
      <c r="B314" s="83">
        <v>12</v>
      </c>
      <c r="C314" s="84">
        <v>1579.32806723</v>
      </c>
      <c r="D314" s="84">
        <v>1564.4510678500001</v>
      </c>
      <c r="E314" s="84">
        <v>229.42242596</v>
      </c>
      <c r="F314" s="84">
        <v>229.42242596</v>
      </c>
    </row>
    <row r="315" spans="1:6" ht="12.75" customHeight="1" x14ac:dyDescent="0.2">
      <c r="A315" s="83" t="s">
        <v>160</v>
      </c>
      <c r="B315" s="83">
        <v>13</v>
      </c>
      <c r="C315" s="84">
        <v>1631.7658015500001</v>
      </c>
      <c r="D315" s="84">
        <v>1610.3095064300001</v>
      </c>
      <c r="E315" s="84">
        <v>236.14743924999999</v>
      </c>
      <c r="F315" s="84">
        <v>236.14743924999999</v>
      </c>
    </row>
    <row r="316" spans="1:6" ht="12.75" customHeight="1" x14ac:dyDescent="0.2">
      <c r="A316" s="83" t="s">
        <v>160</v>
      </c>
      <c r="B316" s="83">
        <v>14</v>
      </c>
      <c r="C316" s="84">
        <v>1636.2526349100001</v>
      </c>
      <c r="D316" s="84">
        <v>1613.7321560800001</v>
      </c>
      <c r="E316" s="84">
        <v>236.64936137000001</v>
      </c>
      <c r="F316" s="84">
        <v>236.64936137000001</v>
      </c>
    </row>
    <row r="317" spans="1:6" ht="12.75" customHeight="1" x14ac:dyDescent="0.2">
      <c r="A317" s="83" t="s">
        <v>160</v>
      </c>
      <c r="B317" s="83">
        <v>15</v>
      </c>
      <c r="C317" s="84">
        <v>1661.3171083899999</v>
      </c>
      <c r="D317" s="84">
        <v>1638.49608805</v>
      </c>
      <c r="E317" s="84">
        <v>240.28092355999999</v>
      </c>
      <c r="F317" s="84">
        <v>240.28092355999999</v>
      </c>
    </row>
    <row r="318" spans="1:6" ht="12.75" customHeight="1" x14ac:dyDescent="0.2">
      <c r="A318" s="83" t="s">
        <v>160</v>
      </c>
      <c r="B318" s="83">
        <v>16</v>
      </c>
      <c r="C318" s="84">
        <v>1651.0123697500001</v>
      </c>
      <c r="D318" s="84">
        <v>1627.0162636699999</v>
      </c>
      <c r="E318" s="84">
        <v>238.59743904000001</v>
      </c>
      <c r="F318" s="84">
        <v>238.59743904000001</v>
      </c>
    </row>
    <row r="319" spans="1:6" ht="12.75" customHeight="1" x14ac:dyDescent="0.2">
      <c r="A319" s="83" t="s">
        <v>160</v>
      </c>
      <c r="B319" s="83">
        <v>17</v>
      </c>
      <c r="C319" s="84">
        <v>1617.5935883300001</v>
      </c>
      <c r="D319" s="84">
        <v>1594.7309935000001</v>
      </c>
      <c r="E319" s="84">
        <v>233.86289338</v>
      </c>
      <c r="F319" s="84">
        <v>233.86289338</v>
      </c>
    </row>
    <row r="320" spans="1:6" ht="12.75" customHeight="1" x14ac:dyDescent="0.2">
      <c r="A320" s="83" t="s">
        <v>160</v>
      </c>
      <c r="B320" s="83">
        <v>18</v>
      </c>
      <c r="C320" s="84">
        <v>1584.14809049</v>
      </c>
      <c r="D320" s="84">
        <v>1560.3607408299999</v>
      </c>
      <c r="E320" s="84">
        <v>228.82259081000001</v>
      </c>
      <c r="F320" s="84">
        <v>228.82259081000001</v>
      </c>
    </row>
    <row r="321" spans="1:6" ht="12.75" customHeight="1" x14ac:dyDescent="0.2">
      <c r="A321" s="83" t="s">
        <v>160</v>
      </c>
      <c r="B321" s="83">
        <v>19</v>
      </c>
      <c r="C321" s="84">
        <v>1556.9148785100001</v>
      </c>
      <c r="D321" s="84">
        <v>1532.41577796</v>
      </c>
      <c r="E321" s="84">
        <v>224.72453922</v>
      </c>
      <c r="F321" s="84">
        <v>224.72453922</v>
      </c>
    </row>
    <row r="322" spans="1:6" ht="12.75" customHeight="1" x14ac:dyDescent="0.2">
      <c r="A322" s="83" t="s">
        <v>160</v>
      </c>
      <c r="B322" s="83">
        <v>20</v>
      </c>
      <c r="C322" s="84">
        <v>1516.9705517100001</v>
      </c>
      <c r="D322" s="84">
        <v>1491.6814396899999</v>
      </c>
      <c r="E322" s="84">
        <v>218.75096108</v>
      </c>
      <c r="F322" s="84">
        <v>218.75096108</v>
      </c>
    </row>
    <row r="323" spans="1:6" ht="12.75" customHeight="1" x14ac:dyDescent="0.2">
      <c r="A323" s="83" t="s">
        <v>160</v>
      </c>
      <c r="B323" s="83">
        <v>21</v>
      </c>
      <c r="C323" s="84">
        <v>1506.7569110899999</v>
      </c>
      <c r="D323" s="84">
        <v>1481.3704070199999</v>
      </c>
      <c r="E323" s="84">
        <v>217.23887662999999</v>
      </c>
      <c r="F323" s="84">
        <v>217.23887662999999</v>
      </c>
    </row>
    <row r="324" spans="1:6" ht="12.75" customHeight="1" x14ac:dyDescent="0.2">
      <c r="A324" s="83" t="s">
        <v>160</v>
      </c>
      <c r="B324" s="83">
        <v>22</v>
      </c>
      <c r="C324" s="84">
        <v>1570.79536005</v>
      </c>
      <c r="D324" s="84">
        <v>1545.36740768</v>
      </c>
      <c r="E324" s="84">
        <v>226.62385993000001</v>
      </c>
      <c r="F324" s="84">
        <v>226.62385993000001</v>
      </c>
    </row>
    <row r="325" spans="1:6" ht="12.75" customHeight="1" x14ac:dyDescent="0.2">
      <c r="A325" s="83" t="s">
        <v>160</v>
      </c>
      <c r="B325" s="83">
        <v>23</v>
      </c>
      <c r="C325" s="84">
        <v>1586.2258661400001</v>
      </c>
      <c r="D325" s="84">
        <v>1561.47061758</v>
      </c>
      <c r="E325" s="84">
        <v>228.98535115999999</v>
      </c>
      <c r="F325" s="84">
        <v>228.98535115999999</v>
      </c>
    </row>
    <row r="326" spans="1:6" ht="12.75" customHeight="1" x14ac:dyDescent="0.2">
      <c r="A326" s="83" t="s">
        <v>160</v>
      </c>
      <c r="B326" s="83">
        <v>24</v>
      </c>
      <c r="C326" s="84">
        <v>1646.47772865</v>
      </c>
      <c r="D326" s="84">
        <v>1622.04610151</v>
      </c>
      <c r="E326" s="84">
        <v>237.86857849</v>
      </c>
      <c r="F326" s="84">
        <v>237.86857849</v>
      </c>
    </row>
    <row r="327" spans="1:6" ht="12.75" customHeight="1" x14ac:dyDescent="0.2">
      <c r="A327" s="83" t="s">
        <v>161</v>
      </c>
      <c r="B327" s="83">
        <v>1</v>
      </c>
      <c r="C327" s="84">
        <v>1720.0736431400001</v>
      </c>
      <c r="D327" s="84">
        <v>1696.31048642</v>
      </c>
      <c r="E327" s="84">
        <v>248.75924531999999</v>
      </c>
      <c r="F327" s="84">
        <v>248.75924531999999</v>
      </c>
    </row>
    <row r="328" spans="1:6" ht="12.75" customHeight="1" x14ac:dyDescent="0.2">
      <c r="A328" s="83" t="s">
        <v>161</v>
      </c>
      <c r="B328" s="83">
        <v>2</v>
      </c>
      <c r="C328" s="84">
        <v>1768.78710166</v>
      </c>
      <c r="D328" s="84">
        <v>1744.6049015799999</v>
      </c>
      <c r="E328" s="84">
        <v>255.84148784999999</v>
      </c>
      <c r="F328" s="84">
        <v>255.84148784999999</v>
      </c>
    </row>
    <row r="329" spans="1:6" ht="12.75" customHeight="1" x14ac:dyDescent="0.2">
      <c r="A329" s="83" t="s">
        <v>161</v>
      </c>
      <c r="B329" s="83">
        <v>3</v>
      </c>
      <c r="C329" s="84">
        <v>1815.9190334899999</v>
      </c>
      <c r="D329" s="84">
        <v>1791.0375586499999</v>
      </c>
      <c r="E329" s="84">
        <v>262.6507087</v>
      </c>
      <c r="F329" s="84">
        <v>262.6507087</v>
      </c>
    </row>
    <row r="330" spans="1:6" ht="12.75" customHeight="1" x14ac:dyDescent="0.2">
      <c r="A330" s="83" t="s">
        <v>161</v>
      </c>
      <c r="B330" s="83">
        <v>4</v>
      </c>
      <c r="C330" s="84">
        <v>1837.01355128</v>
      </c>
      <c r="D330" s="84">
        <v>1809.38517099</v>
      </c>
      <c r="E330" s="84">
        <v>265.34133535000001</v>
      </c>
      <c r="F330" s="84">
        <v>265.34133535000001</v>
      </c>
    </row>
    <row r="331" spans="1:6" ht="12.75" customHeight="1" x14ac:dyDescent="0.2">
      <c r="A331" s="83" t="s">
        <v>161</v>
      </c>
      <c r="B331" s="83">
        <v>5</v>
      </c>
      <c r="C331" s="84">
        <v>1834.4655321299999</v>
      </c>
      <c r="D331" s="84">
        <v>1808.94605452</v>
      </c>
      <c r="E331" s="84">
        <v>265.27694013000001</v>
      </c>
      <c r="F331" s="84">
        <v>265.27694013000001</v>
      </c>
    </row>
    <row r="332" spans="1:6" ht="12.75" customHeight="1" x14ac:dyDescent="0.2">
      <c r="A332" s="83" t="s">
        <v>161</v>
      </c>
      <c r="B332" s="83">
        <v>6</v>
      </c>
      <c r="C332" s="84">
        <v>1815.6606007600001</v>
      </c>
      <c r="D332" s="84">
        <v>1789.70489219</v>
      </c>
      <c r="E332" s="84">
        <v>262.45527684000001</v>
      </c>
      <c r="F332" s="84">
        <v>262.45527684000001</v>
      </c>
    </row>
    <row r="333" spans="1:6" ht="12.75" customHeight="1" x14ac:dyDescent="0.2">
      <c r="A333" s="83" t="s">
        <v>161</v>
      </c>
      <c r="B333" s="83">
        <v>7</v>
      </c>
      <c r="C333" s="84">
        <v>1793.7429845500001</v>
      </c>
      <c r="D333" s="84">
        <v>1768.32619533</v>
      </c>
      <c r="E333" s="84">
        <v>259.32015002999998</v>
      </c>
      <c r="F333" s="84">
        <v>259.32015002999998</v>
      </c>
    </row>
    <row r="334" spans="1:6" ht="12.75" customHeight="1" x14ac:dyDescent="0.2">
      <c r="A334" s="83" t="s">
        <v>161</v>
      </c>
      <c r="B334" s="83">
        <v>8</v>
      </c>
      <c r="C334" s="84">
        <v>1709.43031875</v>
      </c>
      <c r="D334" s="84">
        <v>1685.2413997900001</v>
      </c>
      <c r="E334" s="84">
        <v>247.13599435</v>
      </c>
      <c r="F334" s="84">
        <v>247.13599435</v>
      </c>
    </row>
    <row r="335" spans="1:6" ht="12.75" customHeight="1" x14ac:dyDescent="0.2">
      <c r="A335" s="83" t="s">
        <v>161</v>
      </c>
      <c r="B335" s="83">
        <v>9</v>
      </c>
      <c r="C335" s="84">
        <v>1650.3878275899999</v>
      </c>
      <c r="D335" s="84">
        <v>1624.4097547199999</v>
      </c>
      <c r="E335" s="84">
        <v>238.21520169999999</v>
      </c>
      <c r="F335" s="84">
        <v>238.21520169999999</v>
      </c>
    </row>
    <row r="336" spans="1:6" ht="12.75" customHeight="1" x14ac:dyDescent="0.2">
      <c r="A336" s="83" t="s">
        <v>161</v>
      </c>
      <c r="B336" s="83">
        <v>10</v>
      </c>
      <c r="C336" s="84">
        <v>1650.0083729999999</v>
      </c>
      <c r="D336" s="84">
        <v>1625.8841615900001</v>
      </c>
      <c r="E336" s="84">
        <v>238.43141940000001</v>
      </c>
      <c r="F336" s="84">
        <v>238.43141940000001</v>
      </c>
    </row>
    <row r="337" spans="1:6" ht="12.75" customHeight="1" x14ac:dyDescent="0.2">
      <c r="A337" s="83" t="s">
        <v>161</v>
      </c>
      <c r="B337" s="83">
        <v>11</v>
      </c>
      <c r="C337" s="84">
        <v>1637.29040381</v>
      </c>
      <c r="D337" s="84">
        <v>1613.6217069100001</v>
      </c>
      <c r="E337" s="84">
        <v>236.6331643</v>
      </c>
      <c r="F337" s="84">
        <v>236.6331643</v>
      </c>
    </row>
    <row r="338" spans="1:6" ht="12.75" customHeight="1" x14ac:dyDescent="0.2">
      <c r="A338" s="83" t="s">
        <v>161</v>
      </c>
      <c r="B338" s="83">
        <v>12</v>
      </c>
      <c r="C338" s="84">
        <v>1616.94057342</v>
      </c>
      <c r="D338" s="84">
        <v>1595.77043198</v>
      </c>
      <c r="E338" s="84">
        <v>234.01532416000001</v>
      </c>
      <c r="F338" s="84">
        <v>234.01532416000001</v>
      </c>
    </row>
    <row r="339" spans="1:6" ht="12.75" customHeight="1" x14ac:dyDescent="0.2">
      <c r="A339" s="83" t="s">
        <v>161</v>
      </c>
      <c r="B339" s="83">
        <v>13</v>
      </c>
      <c r="C339" s="84">
        <v>1651.4102511000001</v>
      </c>
      <c r="D339" s="84">
        <v>1628.8715084400001</v>
      </c>
      <c r="E339" s="84">
        <v>238.86950555999999</v>
      </c>
      <c r="F339" s="84">
        <v>238.86950555999999</v>
      </c>
    </row>
    <row r="340" spans="1:6" ht="12.75" customHeight="1" x14ac:dyDescent="0.2">
      <c r="A340" s="83" t="s">
        <v>161</v>
      </c>
      <c r="B340" s="83">
        <v>14</v>
      </c>
      <c r="C340" s="84">
        <v>1677.9610961999999</v>
      </c>
      <c r="D340" s="84">
        <v>1654.3976512700001</v>
      </c>
      <c r="E340" s="84">
        <v>242.61284386</v>
      </c>
      <c r="F340" s="84">
        <v>242.61284386</v>
      </c>
    </row>
    <row r="341" spans="1:6" ht="12.75" customHeight="1" x14ac:dyDescent="0.2">
      <c r="A341" s="83" t="s">
        <v>161</v>
      </c>
      <c r="B341" s="83">
        <v>15</v>
      </c>
      <c r="C341" s="84">
        <v>1691.8090087999999</v>
      </c>
      <c r="D341" s="84">
        <v>1669.7227102500001</v>
      </c>
      <c r="E341" s="84">
        <v>244.86022141999999</v>
      </c>
      <c r="F341" s="84">
        <v>244.86022141999999</v>
      </c>
    </row>
    <row r="342" spans="1:6" ht="12.75" customHeight="1" x14ac:dyDescent="0.2">
      <c r="A342" s="83" t="s">
        <v>161</v>
      </c>
      <c r="B342" s="83">
        <v>16</v>
      </c>
      <c r="C342" s="84">
        <v>1715.7802649400001</v>
      </c>
      <c r="D342" s="84">
        <v>1691.53247485</v>
      </c>
      <c r="E342" s="84">
        <v>248.05856313000001</v>
      </c>
      <c r="F342" s="84">
        <v>248.05856313000001</v>
      </c>
    </row>
    <row r="343" spans="1:6" ht="12.75" customHeight="1" x14ac:dyDescent="0.2">
      <c r="A343" s="83" t="s">
        <v>161</v>
      </c>
      <c r="B343" s="83">
        <v>17</v>
      </c>
      <c r="C343" s="84">
        <v>1714.7108802600001</v>
      </c>
      <c r="D343" s="84">
        <v>1691.4023189100001</v>
      </c>
      <c r="E343" s="84">
        <v>248.03947611999999</v>
      </c>
      <c r="F343" s="84">
        <v>248.03947611999999</v>
      </c>
    </row>
    <row r="344" spans="1:6" ht="12.75" customHeight="1" x14ac:dyDescent="0.2">
      <c r="A344" s="83" t="s">
        <v>161</v>
      </c>
      <c r="B344" s="83">
        <v>18</v>
      </c>
      <c r="C344" s="84">
        <v>1686.8010971799999</v>
      </c>
      <c r="D344" s="84">
        <v>1663.91034756</v>
      </c>
      <c r="E344" s="84">
        <v>244.00785449</v>
      </c>
      <c r="F344" s="84">
        <v>244.00785449</v>
      </c>
    </row>
    <row r="345" spans="1:6" ht="12.75" customHeight="1" x14ac:dyDescent="0.2">
      <c r="A345" s="83" t="s">
        <v>161</v>
      </c>
      <c r="B345" s="83">
        <v>19</v>
      </c>
      <c r="C345" s="84">
        <v>1659.66150782</v>
      </c>
      <c r="D345" s="84">
        <v>1637.15416411</v>
      </c>
      <c r="E345" s="84">
        <v>240.08413411999999</v>
      </c>
      <c r="F345" s="84">
        <v>240.08413411999999</v>
      </c>
    </row>
    <row r="346" spans="1:6" ht="12.75" customHeight="1" x14ac:dyDescent="0.2">
      <c r="A346" s="83" t="s">
        <v>161</v>
      </c>
      <c r="B346" s="83">
        <v>20</v>
      </c>
      <c r="C346" s="84">
        <v>1552.4739587900001</v>
      </c>
      <c r="D346" s="84">
        <v>1530.59704758</v>
      </c>
      <c r="E346" s="84">
        <v>224.45782743999999</v>
      </c>
      <c r="F346" s="84">
        <v>224.45782743999999</v>
      </c>
    </row>
    <row r="347" spans="1:6" ht="12.75" customHeight="1" x14ac:dyDescent="0.2">
      <c r="A347" s="83" t="s">
        <v>161</v>
      </c>
      <c r="B347" s="83">
        <v>21</v>
      </c>
      <c r="C347" s="84">
        <v>1565.3891188499999</v>
      </c>
      <c r="D347" s="84">
        <v>1540.2733484400001</v>
      </c>
      <c r="E347" s="84">
        <v>225.87683021999999</v>
      </c>
      <c r="F347" s="84">
        <v>225.87683021999999</v>
      </c>
    </row>
    <row r="348" spans="1:6" ht="12.75" customHeight="1" x14ac:dyDescent="0.2">
      <c r="A348" s="83" t="s">
        <v>161</v>
      </c>
      <c r="B348" s="83">
        <v>22</v>
      </c>
      <c r="C348" s="84">
        <v>1558.8757899899999</v>
      </c>
      <c r="D348" s="84">
        <v>1535.8105089000001</v>
      </c>
      <c r="E348" s="84">
        <v>225.22236713000001</v>
      </c>
      <c r="F348" s="84">
        <v>225.22236713000001</v>
      </c>
    </row>
    <row r="349" spans="1:6" ht="12.75" customHeight="1" x14ac:dyDescent="0.2">
      <c r="A349" s="83" t="s">
        <v>161</v>
      </c>
      <c r="B349" s="83">
        <v>23</v>
      </c>
      <c r="C349" s="84">
        <v>1607.06575008</v>
      </c>
      <c r="D349" s="84">
        <v>1584.5475117599999</v>
      </c>
      <c r="E349" s="84">
        <v>232.36951393000001</v>
      </c>
      <c r="F349" s="84">
        <v>232.36951393000001</v>
      </c>
    </row>
    <row r="350" spans="1:6" ht="12.75" customHeight="1" x14ac:dyDescent="0.2">
      <c r="A350" s="83" t="s">
        <v>161</v>
      </c>
      <c r="B350" s="83">
        <v>24</v>
      </c>
      <c r="C350" s="84">
        <v>1611.5808996999999</v>
      </c>
      <c r="D350" s="84">
        <v>1588.69916072</v>
      </c>
      <c r="E350" s="84">
        <v>232.97834176999999</v>
      </c>
      <c r="F350" s="84">
        <v>232.97834176999999</v>
      </c>
    </row>
    <row r="351" spans="1:6" ht="12.75" customHeight="1" x14ac:dyDescent="0.2">
      <c r="A351" s="83" t="s">
        <v>162</v>
      </c>
      <c r="B351" s="83">
        <v>1</v>
      </c>
      <c r="C351" s="84">
        <v>1678.84619466</v>
      </c>
      <c r="D351" s="84">
        <v>1655.5951987799999</v>
      </c>
      <c r="E351" s="84">
        <v>242.78846089999999</v>
      </c>
      <c r="F351" s="84">
        <v>242.78846089999999</v>
      </c>
    </row>
    <row r="352" spans="1:6" ht="12.75" customHeight="1" x14ac:dyDescent="0.2">
      <c r="A352" s="83" t="s">
        <v>162</v>
      </c>
      <c r="B352" s="83">
        <v>2</v>
      </c>
      <c r="C352" s="84">
        <v>1762.4314847600001</v>
      </c>
      <c r="D352" s="84">
        <v>1738.0407580399999</v>
      </c>
      <c r="E352" s="84">
        <v>254.87887434000001</v>
      </c>
      <c r="F352" s="84">
        <v>254.87887434000001</v>
      </c>
    </row>
    <row r="353" spans="1:6" ht="12.75" customHeight="1" x14ac:dyDescent="0.2">
      <c r="A353" s="83" t="s">
        <v>162</v>
      </c>
      <c r="B353" s="83">
        <v>3</v>
      </c>
      <c r="C353" s="84">
        <v>1831.07830021</v>
      </c>
      <c r="D353" s="84">
        <v>1805.6941561799999</v>
      </c>
      <c r="E353" s="84">
        <v>264.80005821999998</v>
      </c>
      <c r="F353" s="84">
        <v>264.80005821999998</v>
      </c>
    </row>
    <row r="354" spans="1:6" ht="12.75" customHeight="1" x14ac:dyDescent="0.2">
      <c r="A354" s="83" t="s">
        <v>162</v>
      </c>
      <c r="B354" s="83">
        <v>4</v>
      </c>
      <c r="C354" s="84">
        <v>1825.8117952699999</v>
      </c>
      <c r="D354" s="84">
        <v>1798.15976189</v>
      </c>
      <c r="E354" s="84">
        <v>263.69516012000003</v>
      </c>
      <c r="F354" s="84">
        <v>263.69516012000003</v>
      </c>
    </row>
    <row r="355" spans="1:6" ht="12.75" customHeight="1" x14ac:dyDescent="0.2">
      <c r="A355" s="83" t="s">
        <v>162</v>
      </c>
      <c r="B355" s="83">
        <v>5</v>
      </c>
      <c r="C355" s="84">
        <v>1833.16969961</v>
      </c>
      <c r="D355" s="84">
        <v>1807.7234614900001</v>
      </c>
      <c r="E355" s="84">
        <v>265.09765024000001</v>
      </c>
      <c r="F355" s="84">
        <v>265.09765024000001</v>
      </c>
    </row>
    <row r="356" spans="1:6" ht="12.75" customHeight="1" x14ac:dyDescent="0.2">
      <c r="A356" s="83" t="s">
        <v>162</v>
      </c>
      <c r="B356" s="83">
        <v>6</v>
      </c>
      <c r="C356" s="84">
        <v>1821.06447327</v>
      </c>
      <c r="D356" s="84">
        <v>1795.6735421999999</v>
      </c>
      <c r="E356" s="84">
        <v>263.33056286999999</v>
      </c>
      <c r="F356" s="84">
        <v>263.33056286999999</v>
      </c>
    </row>
    <row r="357" spans="1:6" ht="12.75" customHeight="1" x14ac:dyDescent="0.2">
      <c r="A357" s="83" t="s">
        <v>162</v>
      </c>
      <c r="B357" s="83">
        <v>7</v>
      </c>
      <c r="C357" s="84">
        <v>1820.11861389</v>
      </c>
      <c r="D357" s="84">
        <v>1795.42999538</v>
      </c>
      <c r="E357" s="84">
        <v>263.29484740999999</v>
      </c>
      <c r="F357" s="84">
        <v>263.29484740999999</v>
      </c>
    </row>
    <row r="358" spans="1:6" ht="12.75" customHeight="1" x14ac:dyDescent="0.2">
      <c r="A358" s="83" t="s">
        <v>162</v>
      </c>
      <c r="B358" s="83">
        <v>8</v>
      </c>
      <c r="C358" s="84">
        <v>1769.15527774</v>
      </c>
      <c r="D358" s="84">
        <v>1744.48062878</v>
      </c>
      <c r="E358" s="84">
        <v>255.82326358</v>
      </c>
      <c r="F358" s="84">
        <v>255.82326358</v>
      </c>
    </row>
    <row r="359" spans="1:6" ht="12.75" customHeight="1" x14ac:dyDescent="0.2">
      <c r="A359" s="83" t="s">
        <v>162</v>
      </c>
      <c r="B359" s="83">
        <v>9</v>
      </c>
      <c r="C359" s="84">
        <v>1691.3815388099999</v>
      </c>
      <c r="D359" s="84">
        <v>1665.5715034899999</v>
      </c>
      <c r="E359" s="84">
        <v>244.25145842000001</v>
      </c>
      <c r="F359" s="84">
        <v>244.25145842000001</v>
      </c>
    </row>
    <row r="360" spans="1:6" ht="12.75" customHeight="1" x14ac:dyDescent="0.2">
      <c r="A360" s="83" t="s">
        <v>162</v>
      </c>
      <c r="B360" s="83">
        <v>10</v>
      </c>
      <c r="C360" s="84">
        <v>1618.3706280700001</v>
      </c>
      <c r="D360" s="84">
        <v>1593.9559448499999</v>
      </c>
      <c r="E360" s="84">
        <v>233.74923464</v>
      </c>
      <c r="F360" s="84">
        <v>233.74923464</v>
      </c>
    </row>
    <row r="361" spans="1:6" ht="12.75" customHeight="1" x14ac:dyDescent="0.2">
      <c r="A361" s="83" t="s">
        <v>162</v>
      </c>
      <c r="B361" s="83">
        <v>11</v>
      </c>
      <c r="C361" s="84">
        <v>1591.0589778599999</v>
      </c>
      <c r="D361" s="84">
        <v>1566.79477112</v>
      </c>
      <c r="E361" s="84">
        <v>229.76612356999999</v>
      </c>
      <c r="F361" s="84">
        <v>229.76612356999999</v>
      </c>
    </row>
    <row r="362" spans="1:6" ht="12.75" customHeight="1" x14ac:dyDescent="0.2">
      <c r="A362" s="83" t="s">
        <v>162</v>
      </c>
      <c r="B362" s="83">
        <v>12</v>
      </c>
      <c r="C362" s="84">
        <v>1585.38218992</v>
      </c>
      <c r="D362" s="84">
        <v>1557.0888563000001</v>
      </c>
      <c r="E362" s="84">
        <v>228.34277797999999</v>
      </c>
      <c r="F362" s="84">
        <v>228.34277797999999</v>
      </c>
    </row>
    <row r="363" spans="1:6" ht="12.75" customHeight="1" x14ac:dyDescent="0.2">
      <c r="A363" s="83" t="s">
        <v>162</v>
      </c>
      <c r="B363" s="83">
        <v>13</v>
      </c>
      <c r="C363" s="84">
        <v>1606.1841212700001</v>
      </c>
      <c r="D363" s="84">
        <v>1578.9842301799999</v>
      </c>
      <c r="E363" s="84">
        <v>231.55367405999999</v>
      </c>
      <c r="F363" s="84">
        <v>231.55367405999999</v>
      </c>
    </row>
    <row r="364" spans="1:6" ht="12.75" customHeight="1" x14ac:dyDescent="0.2">
      <c r="A364" s="83" t="s">
        <v>162</v>
      </c>
      <c r="B364" s="83">
        <v>14</v>
      </c>
      <c r="C364" s="84">
        <v>1641.8754020399999</v>
      </c>
      <c r="D364" s="84">
        <v>1610.7394282400001</v>
      </c>
      <c r="E364" s="84">
        <v>236.2104861</v>
      </c>
      <c r="F364" s="84">
        <v>236.2104861</v>
      </c>
    </row>
    <row r="365" spans="1:6" ht="12.75" customHeight="1" x14ac:dyDescent="0.2">
      <c r="A365" s="83" t="s">
        <v>162</v>
      </c>
      <c r="B365" s="83">
        <v>15</v>
      </c>
      <c r="C365" s="84">
        <v>1654.22199043</v>
      </c>
      <c r="D365" s="84">
        <v>1625.9759881499999</v>
      </c>
      <c r="E365" s="84">
        <v>238.44488551000001</v>
      </c>
      <c r="F365" s="84">
        <v>238.44488551000001</v>
      </c>
    </row>
    <row r="366" spans="1:6" ht="12.75" customHeight="1" x14ac:dyDescent="0.2">
      <c r="A366" s="83" t="s">
        <v>162</v>
      </c>
      <c r="B366" s="83">
        <v>16</v>
      </c>
      <c r="C366" s="84">
        <v>1670.9900268599999</v>
      </c>
      <c r="D366" s="84">
        <v>1644.56085527</v>
      </c>
      <c r="E366" s="84">
        <v>241.17030491</v>
      </c>
      <c r="F366" s="84">
        <v>241.17030491</v>
      </c>
    </row>
    <row r="367" spans="1:6" ht="12.75" customHeight="1" x14ac:dyDescent="0.2">
      <c r="A367" s="83" t="s">
        <v>162</v>
      </c>
      <c r="B367" s="83">
        <v>17</v>
      </c>
      <c r="C367" s="84">
        <v>1651.74697728</v>
      </c>
      <c r="D367" s="84">
        <v>1625.9638169699999</v>
      </c>
      <c r="E367" s="84">
        <v>238.44310064000001</v>
      </c>
      <c r="F367" s="84">
        <v>238.44310064000001</v>
      </c>
    </row>
    <row r="368" spans="1:6" ht="12.75" customHeight="1" x14ac:dyDescent="0.2">
      <c r="A368" s="83" t="s">
        <v>162</v>
      </c>
      <c r="B368" s="83">
        <v>18</v>
      </c>
      <c r="C368" s="84">
        <v>1615.2747792</v>
      </c>
      <c r="D368" s="84">
        <v>1592.36085718</v>
      </c>
      <c r="E368" s="84">
        <v>233.51531944000001</v>
      </c>
      <c r="F368" s="84">
        <v>233.51531944000001</v>
      </c>
    </row>
    <row r="369" spans="1:6" ht="12.75" customHeight="1" x14ac:dyDescent="0.2">
      <c r="A369" s="83" t="s">
        <v>162</v>
      </c>
      <c r="B369" s="83">
        <v>19</v>
      </c>
      <c r="C369" s="84">
        <v>1603.57288163</v>
      </c>
      <c r="D369" s="84">
        <v>1579.57192502</v>
      </c>
      <c r="E369" s="84">
        <v>231.63985787999999</v>
      </c>
      <c r="F369" s="84">
        <v>231.63985787999999</v>
      </c>
    </row>
    <row r="370" spans="1:6" ht="12.75" customHeight="1" x14ac:dyDescent="0.2">
      <c r="A370" s="83" t="s">
        <v>162</v>
      </c>
      <c r="B370" s="83">
        <v>20</v>
      </c>
      <c r="C370" s="84">
        <v>1577.37699316</v>
      </c>
      <c r="D370" s="84">
        <v>1551.85505769</v>
      </c>
      <c r="E370" s="84">
        <v>227.57525587999999</v>
      </c>
      <c r="F370" s="84">
        <v>227.57525587999999</v>
      </c>
    </row>
    <row r="371" spans="1:6" ht="12.75" customHeight="1" x14ac:dyDescent="0.2">
      <c r="A371" s="83" t="s">
        <v>162</v>
      </c>
      <c r="B371" s="83">
        <v>21</v>
      </c>
      <c r="C371" s="84">
        <v>1558.0570364099999</v>
      </c>
      <c r="D371" s="84">
        <v>1528.0839746199999</v>
      </c>
      <c r="E371" s="84">
        <v>224.08929223000001</v>
      </c>
      <c r="F371" s="84">
        <v>224.08929223000001</v>
      </c>
    </row>
    <row r="372" spans="1:6" ht="12.75" customHeight="1" x14ac:dyDescent="0.2">
      <c r="A372" s="83" t="s">
        <v>162</v>
      </c>
      <c r="B372" s="83">
        <v>22</v>
      </c>
      <c r="C372" s="84">
        <v>1519.89857794</v>
      </c>
      <c r="D372" s="84">
        <v>1493.3166421400001</v>
      </c>
      <c r="E372" s="84">
        <v>218.990759</v>
      </c>
      <c r="F372" s="84">
        <v>218.990759</v>
      </c>
    </row>
    <row r="373" spans="1:6" ht="12.75" customHeight="1" x14ac:dyDescent="0.2">
      <c r="A373" s="83" t="s">
        <v>162</v>
      </c>
      <c r="B373" s="83">
        <v>23</v>
      </c>
      <c r="C373" s="84">
        <v>1558.54605539</v>
      </c>
      <c r="D373" s="84">
        <v>1534.5301851300001</v>
      </c>
      <c r="E373" s="84">
        <v>225.03461118999999</v>
      </c>
      <c r="F373" s="84">
        <v>225.03461118999999</v>
      </c>
    </row>
    <row r="374" spans="1:6" ht="12.75" customHeight="1" x14ac:dyDescent="0.2">
      <c r="A374" s="83" t="s">
        <v>162</v>
      </c>
      <c r="B374" s="83">
        <v>24</v>
      </c>
      <c r="C374" s="84">
        <v>1627.9274811</v>
      </c>
      <c r="D374" s="84">
        <v>1602.7976210700001</v>
      </c>
      <c r="E374" s="84">
        <v>235.04584202000001</v>
      </c>
      <c r="F374" s="84">
        <v>235.04584202000001</v>
      </c>
    </row>
    <row r="375" spans="1:6" ht="12.75" customHeight="1" x14ac:dyDescent="0.2">
      <c r="A375" s="83" t="s">
        <v>163</v>
      </c>
      <c r="B375" s="83">
        <v>1</v>
      </c>
      <c r="C375" s="84">
        <v>1718.3496180899999</v>
      </c>
      <c r="D375" s="84">
        <v>1692.56898987</v>
      </c>
      <c r="E375" s="84">
        <v>248.21056519000001</v>
      </c>
      <c r="F375" s="84">
        <v>248.21056519000001</v>
      </c>
    </row>
    <row r="376" spans="1:6" ht="12.75" customHeight="1" x14ac:dyDescent="0.2">
      <c r="A376" s="83" t="s">
        <v>163</v>
      </c>
      <c r="B376" s="83">
        <v>2</v>
      </c>
      <c r="C376" s="84">
        <v>1792.74612052</v>
      </c>
      <c r="D376" s="84">
        <v>1761.83101928</v>
      </c>
      <c r="E376" s="84">
        <v>258.36765041000001</v>
      </c>
      <c r="F376" s="84">
        <v>258.36765041000001</v>
      </c>
    </row>
    <row r="377" spans="1:6" ht="12.75" customHeight="1" x14ac:dyDescent="0.2">
      <c r="A377" s="83" t="s">
        <v>163</v>
      </c>
      <c r="B377" s="83">
        <v>3</v>
      </c>
      <c r="C377" s="84">
        <v>1884.07661977</v>
      </c>
      <c r="D377" s="84">
        <v>1852.51037443</v>
      </c>
      <c r="E377" s="84">
        <v>271.66552725999998</v>
      </c>
      <c r="F377" s="84">
        <v>271.66552725999998</v>
      </c>
    </row>
    <row r="378" spans="1:6" ht="12.75" customHeight="1" x14ac:dyDescent="0.2">
      <c r="A378" s="83" t="s">
        <v>163</v>
      </c>
      <c r="B378" s="83">
        <v>4</v>
      </c>
      <c r="C378" s="84">
        <v>1884.6958727599999</v>
      </c>
      <c r="D378" s="84">
        <v>1850.47216153</v>
      </c>
      <c r="E378" s="84">
        <v>271.36662897000002</v>
      </c>
      <c r="F378" s="84">
        <v>271.36662897000002</v>
      </c>
    </row>
    <row r="379" spans="1:6" ht="12.75" customHeight="1" x14ac:dyDescent="0.2">
      <c r="A379" s="83" t="s">
        <v>163</v>
      </c>
      <c r="B379" s="83">
        <v>5</v>
      </c>
      <c r="C379" s="84">
        <v>1867.3917198700001</v>
      </c>
      <c r="D379" s="84">
        <v>1835.7664104800001</v>
      </c>
      <c r="E379" s="84">
        <v>269.21007121999997</v>
      </c>
      <c r="F379" s="84">
        <v>269.21007121999997</v>
      </c>
    </row>
    <row r="380" spans="1:6" ht="12.75" customHeight="1" x14ac:dyDescent="0.2">
      <c r="A380" s="83" t="s">
        <v>163</v>
      </c>
      <c r="B380" s="83">
        <v>6</v>
      </c>
      <c r="C380" s="84">
        <v>1832.0136650100001</v>
      </c>
      <c r="D380" s="84">
        <v>1801.00440151</v>
      </c>
      <c r="E380" s="84">
        <v>264.11231866000003</v>
      </c>
      <c r="F380" s="84">
        <v>264.11231866000003</v>
      </c>
    </row>
    <row r="381" spans="1:6" ht="12.75" customHeight="1" x14ac:dyDescent="0.2">
      <c r="A381" s="83" t="s">
        <v>163</v>
      </c>
      <c r="B381" s="83">
        <v>7</v>
      </c>
      <c r="C381" s="84">
        <v>1777.98577514</v>
      </c>
      <c r="D381" s="84">
        <v>1748.2405120000001</v>
      </c>
      <c r="E381" s="84">
        <v>256.37464007</v>
      </c>
      <c r="F381" s="84">
        <v>256.37464007</v>
      </c>
    </row>
    <row r="382" spans="1:6" ht="12.75" customHeight="1" x14ac:dyDescent="0.2">
      <c r="A382" s="83" t="s">
        <v>163</v>
      </c>
      <c r="B382" s="83">
        <v>8</v>
      </c>
      <c r="C382" s="84">
        <v>1723.41599978</v>
      </c>
      <c r="D382" s="84">
        <v>1694.5178024500001</v>
      </c>
      <c r="E382" s="84">
        <v>248.49635316999999</v>
      </c>
      <c r="F382" s="84">
        <v>248.49635316999999</v>
      </c>
    </row>
    <row r="383" spans="1:6" ht="12.75" customHeight="1" x14ac:dyDescent="0.2">
      <c r="A383" s="83" t="s">
        <v>163</v>
      </c>
      <c r="B383" s="83">
        <v>9</v>
      </c>
      <c r="C383" s="84">
        <v>1652.4315482899999</v>
      </c>
      <c r="D383" s="84">
        <v>1622.52827303</v>
      </c>
      <c r="E383" s="84">
        <v>237.93928761000001</v>
      </c>
      <c r="F383" s="84">
        <v>237.93928761000001</v>
      </c>
    </row>
    <row r="384" spans="1:6" ht="12.75" customHeight="1" x14ac:dyDescent="0.2">
      <c r="A384" s="83" t="s">
        <v>163</v>
      </c>
      <c r="B384" s="83">
        <v>10</v>
      </c>
      <c r="C384" s="84">
        <v>1631.52529239</v>
      </c>
      <c r="D384" s="84">
        <v>1604.98793305</v>
      </c>
      <c r="E384" s="84">
        <v>235.36704521999999</v>
      </c>
      <c r="F384" s="84">
        <v>235.36704521999999</v>
      </c>
    </row>
    <row r="385" spans="1:6" ht="12.75" customHeight="1" x14ac:dyDescent="0.2">
      <c r="A385" s="83" t="s">
        <v>163</v>
      </c>
      <c r="B385" s="83">
        <v>11</v>
      </c>
      <c r="C385" s="84">
        <v>1616.76388677</v>
      </c>
      <c r="D385" s="84">
        <v>1592.7388376700001</v>
      </c>
      <c r="E385" s="84">
        <v>233.57074924</v>
      </c>
      <c r="F385" s="84">
        <v>233.57074924</v>
      </c>
    </row>
    <row r="386" spans="1:6" ht="12.75" customHeight="1" x14ac:dyDescent="0.2">
      <c r="A386" s="83" t="s">
        <v>163</v>
      </c>
      <c r="B386" s="83">
        <v>12</v>
      </c>
      <c r="C386" s="84">
        <v>1611.8057488100001</v>
      </c>
      <c r="D386" s="84">
        <v>1587.33735925</v>
      </c>
      <c r="E386" s="84">
        <v>232.77863735</v>
      </c>
      <c r="F386" s="84">
        <v>232.77863735</v>
      </c>
    </row>
    <row r="387" spans="1:6" ht="12.75" customHeight="1" x14ac:dyDescent="0.2">
      <c r="A387" s="83" t="s">
        <v>163</v>
      </c>
      <c r="B387" s="83">
        <v>13</v>
      </c>
      <c r="C387" s="84">
        <v>1681.3257244700001</v>
      </c>
      <c r="D387" s="84">
        <v>1649.3372382299999</v>
      </c>
      <c r="E387" s="84">
        <v>241.87074827999999</v>
      </c>
      <c r="F387" s="84">
        <v>241.87074827999999</v>
      </c>
    </row>
    <row r="388" spans="1:6" ht="12.75" customHeight="1" x14ac:dyDescent="0.2">
      <c r="A388" s="83" t="s">
        <v>163</v>
      </c>
      <c r="B388" s="83">
        <v>14</v>
      </c>
      <c r="C388" s="84">
        <v>1677.6881614199999</v>
      </c>
      <c r="D388" s="84">
        <v>1650.1892231100001</v>
      </c>
      <c r="E388" s="84">
        <v>241.9956895</v>
      </c>
      <c r="F388" s="84">
        <v>241.9956895</v>
      </c>
    </row>
    <row r="389" spans="1:6" ht="12.75" customHeight="1" x14ac:dyDescent="0.2">
      <c r="A389" s="83" t="s">
        <v>163</v>
      </c>
      <c r="B389" s="83">
        <v>15</v>
      </c>
      <c r="C389" s="84">
        <v>1667.08808918</v>
      </c>
      <c r="D389" s="84">
        <v>1640.82106772</v>
      </c>
      <c r="E389" s="84">
        <v>240.62187539999999</v>
      </c>
      <c r="F389" s="84">
        <v>240.62187539999999</v>
      </c>
    </row>
    <row r="390" spans="1:6" ht="12.75" customHeight="1" x14ac:dyDescent="0.2">
      <c r="A390" s="83" t="s">
        <v>163</v>
      </c>
      <c r="B390" s="83">
        <v>16</v>
      </c>
      <c r="C390" s="84">
        <v>1669.91838551</v>
      </c>
      <c r="D390" s="84">
        <v>1641.0941656499999</v>
      </c>
      <c r="E390" s="84">
        <v>240.66192445999999</v>
      </c>
      <c r="F390" s="84">
        <v>240.66192445999999</v>
      </c>
    </row>
    <row r="391" spans="1:6" ht="12.75" customHeight="1" x14ac:dyDescent="0.2">
      <c r="A391" s="83" t="s">
        <v>163</v>
      </c>
      <c r="B391" s="83">
        <v>17</v>
      </c>
      <c r="C391" s="84">
        <v>1687.3273843699999</v>
      </c>
      <c r="D391" s="84">
        <v>1661.2108435499999</v>
      </c>
      <c r="E391" s="84">
        <v>243.61197967999999</v>
      </c>
      <c r="F391" s="84">
        <v>243.61197967999999</v>
      </c>
    </row>
    <row r="392" spans="1:6" ht="12.75" customHeight="1" x14ac:dyDescent="0.2">
      <c r="A392" s="83" t="s">
        <v>163</v>
      </c>
      <c r="B392" s="83">
        <v>18</v>
      </c>
      <c r="C392" s="84">
        <v>1628.73107411</v>
      </c>
      <c r="D392" s="84">
        <v>1607.6058161000001</v>
      </c>
      <c r="E392" s="84">
        <v>235.75095053999999</v>
      </c>
      <c r="F392" s="84">
        <v>235.75095053999999</v>
      </c>
    </row>
    <row r="393" spans="1:6" ht="12.75" customHeight="1" x14ac:dyDescent="0.2">
      <c r="A393" s="83" t="s">
        <v>163</v>
      </c>
      <c r="B393" s="83">
        <v>19</v>
      </c>
      <c r="C393" s="84">
        <v>1557.1257468399999</v>
      </c>
      <c r="D393" s="84">
        <v>1537.2160531699999</v>
      </c>
      <c r="E393" s="84">
        <v>225.42848631999999</v>
      </c>
      <c r="F393" s="84">
        <v>225.42848631999999</v>
      </c>
    </row>
    <row r="394" spans="1:6" ht="12.75" customHeight="1" x14ac:dyDescent="0.2">
      <c r="A394" s="83" t="s">
        <v>163</v>
      </c>
      <c r="B394" s="83">
        <v>20</v>
      </c>
      <c r="C394" s="84">
        <v>1504.7582241099999</v>
      </c>
      <c r="D394" s="84">
        <v>1487.65216145</v>
      </c>
      <c r="E394" s="84">
        <v>218.16007855999999</v>
      </c>
      <c r="F394" s="84">
        <v>218.16007855999999</v>
      </c>
    </row>
    <row r="395" spans="1:6" ht="12.75" customHeight="1" x14ac:dyDescent="0.2">
      <c r="A395" s="83" t="s">
        <v>163</v>
      </c>
      <c r="B395" s="83">
        <v>21</v>
      </c>
      <c r="C395" s="84">
        <v>1477.00431794</v>
      </c>
      <c r="D395" s="84">
        <v>1464.97624591</v>
      </c>
      <c r="E395" s="84">
        <v>214.83471821000001</v>
      </c>
      <c r="F395" s="84">
        <v>214.83471821000001</v>
      </c>
    </row>
    <row r="396" spans="1:6" ht="12.75" customHeight="1" x14ac:dyDescent="0.2">
      <c r="A396" s="83" t="s">
        <v>163</v>
      </c>
      <c r="B396" s="83">
        <v>22</v>
      </c>
      <c r="C396" s="84">
        <v>1522.0288012000001</v>
      </c>
      <c r="D396" s="84">
        <v>1518.73165793</v>
      </c>
      <c r="E396" s="84">
        <v>222.71780082999999</v>
      </c>
      <c r="F396" s="84">
        <v>222.71780082999999</v>
      </c>
    </row>
    <row r="397" spans="1:6" ht="12.75" customHeight="1" x14ac:dyDescent="0.2">
      <c r="A397" s="83" t="s">
        <v>163</v>
      </c>
      <c r="B397" s="83">
        <v>23</v>
      </c>
      <c r="C397" s="84">
        <v>1577.8140891400001</v>
      </c>
      <c r="D397" s="84">
        <v>1566.9281980999999</v>
      </c>
      <c r="E397" s="84">
        <v>229.78569027</v>
      </c>
      <c r="F397" s="84">
        <v>229.78569027</v>
      </c>
    </row>
    <row r="398" spans="1:6" ht="12.75" customHeight="1" x14ac:dyDescent="0.2">
      <c r="A398" s="83" t="s">
        <v>163</v>
      </c>
      <c r="B398" s="83">
        <v>24</v>
      </c>
      <c r="C398" s="84">
        <v>1642.33154863</v>
      </c>
      <c r="D398" s="84">
        <v>1630.99959773</v>
      </c>
      <c r="E398" s="84">
        <v>239.18158396999999</v>
      </c>
      <c r="F398" s="84">
        <v>239.18158396999999</v>
      </c>
    </row>
    <row r="399" spans="1:6" ht="12.75" customHeight="1" x14ac:dyDescent="0.2">
      <c r="A399" s="83" t="s">
        <v>164</v>
      </c>
      <c r="B399" s="83">
        <v>1</v>
      </c>
      <c r="C399" s="84">
        <v>1766.32877201</v>
      </c>
      <c r="D399" s="84">
        <v>1754.37613173</v>
      </c>
      <c r="E399" s="84">
        <v>257.27441175000001</v>
      </c>
      <c r="F399" s="84">
        <v>257.27441175000001</v>
      </c>
    </row>
    <row r="400" spans="1:6" ht="12.75" customHeight="1" x14ac:dyDescent="0.2">
      <c r="A400" s="83" t="s">
        <v>164</v>
      </c>
      <c r="B400" s="83">
        <v>2</v>
      </c>
      <c r="C400" s="84">
        <v>1801.4192550600001</v>
      </c>
      <c r="D400" s="84">
        <v>1789.5002366199999</v>
      </c>
      <c r="E400" s="84">
        <v>262.42526466999999</v>
      </c>
      <c r="F400" s="84">
        <v>262.42526466999999</v>
      </c>
    </row>
    <row r="401" spans="1:6" ht="12.75" customHeight="1" x14ac:dyDescent="0.2">
      <c r="A401" s="83" t="s">
        <v>164</v>
      </c>
      <c r="B401" s="83">
        <v>3</v>
      </c>
      <c r="C401" s="84">
        <v>1822.85747055</v>
      </c>
      <c r="D401" s="84">
        <v>1810.3316964999999</v>
      </c>
      <c r="E401" s="84">
        <v>265.48014069999999</v>
      </c>
      <c r="F401" s="84">
        <v>265.48014069999999</v>
      </c>
    </row>
    <row r="402" spans="1:6" ht="12.75" customHeight="1" x14ac:dyDescent="0.2">
      <c r="A402" s="83" t="s">
        <v>164</v>
      </c>
      <c r="B402" s="83">
        <v>4</v>
      </c>
      <c r="C402" s="84">
        <v>1801.8932069499999</v>
      </c>
      <c r="D402" s="84">
        <v>1789.4785484700001</v>
      </c>
      <c r="E402" s="84">
        <v>262.42208416</v>
      </c>
      <c r="F402" s="84">
        <v>262.42208416</v>
      </c>
    </row>
    <row r="403" spans="1:6" ht="12.75" customHeight="1" x14ac:dyDescent="0.2">
      <c r="A403" s="83" t="s">
        <v>164</v>
      </c>
      <c r="B403" s="83">
        <v>5</v>
      </c>
      <c r="C403" s="84">
        <v>1800.4754172600001</v>
      </c>
      <c r="D403" s="84">
        <v>1789.0320687999999</v>
      </c>
      <c r="E403" s="84">
        <v>262.35660915</v>
      </c>
      <c r="F403" s="84">
        <v>262.35660915</v>
      </c>
    </row>
    <row r="404" spans="1:6" ht="12.75" customHeight="1" x14ac:dyDescent="0.2">
      <c r="A404" s="83" t="s">
        <v>164</v>
      </c>
      <c r="B404" s="83">
        <v>6</v>
      </c>
      <c r="C404" s="84">
        <v>1807.96195395</v>
      </c>
      <c r="D404" s="84">
        <v>1795.95646646</v>
      </c>
      <c r="E404" s="84">
        <v>263.37205293</v>
      </c>
      <c r="F404" s="84">
        <v>263.37205293</v>
      </c>
    </row>
    <row r="405" spans="1:6" ht="12.75" customHeight="1" x14ac:dyDescent="0.2">
      <c r="A405" s="83" t="s">
        <v>164</v>
      </c>
      <c r="B405" s="83">
        <v>7</v>
      </c>
      <c r="C405" s="84">
        <v>1681.6866857299999</v>
      </c>
      <c r="D405" s="84">
        <v>1670.4760702900001</v>
      </c>
      <c r="E405" s="84">
        <v>244.97069958</v>
      </c>
      <c r="F405" s="84">
        <v>244.97069958</v>
      </c>
    </row>
    <row r="406" spans="1:6" ht="12.75" customHeight="1" x14ac:dyDescent="0.2">
      <c r="A406" s="83" t="s">
        <v>164</v>
      </c>
      <c r="B406" s="83">
        <v>8</v>
      </c>
      <c r="C406" s="84">
        <v>1667.3901746700001</v>
      </c>
      <c r="D406" s="84">
        <v>1656.7848251800001</v>
      </c>
      <c r="E406" s="84">
        <v>242.96291632000001</v>
      </c>
      <c r="F406" s="84">
        <v>242.96291632000001</v>
      </c>
    </row>
    <row r="407" spans="1:6" ht="12.75" customHeight="1" x14ac:dyDescent="0.2">
      <c r="A407" s="83" t="s">
        <v>164</v>
      </c>
      <c r="B407" s="83">
        <v>9</v>
      </c>
      <c r="C407" s="84">
        <v>1577.5174153099999</v>
      </c>
      <c r="D407" s="84">
        <v>1566.92357573</v>
      </c>
      <c r="E407" s="84">
        <v>229.78501241000001</v>
      </c>
      <c r="F407" s="84">
        <v>229.78501241000001</v>
      </c>
    </row>
    <row r="408" spans="1:6" ht="12.75" customHeight="1" x14ac:dyDescent="0.2">
      <c r="A408" s="83" t="s">
        <v>164</v>
      </c>
      <c r="B408" s="83">
        <v>10</v>
      </c>
      <c r="C408" s="84">
        <v>1565.21764295</v>
      </c>
      <c r="D408" s="84">
        <v>1561.08619168</v>
      </c>
      <c r="E408" s="84">
        <v>228.92897617</v>
      </c>
      <c r="F408" s="84">
        <v>228.92897617</v>
      </c>
    </row>
    <row r="409" spans="1:6" ht="12.75" customHeight="1" x14ac:dyDescent="0.2">
      <c r="A409" s="83" t="s">
        <v>164</v>
      </c>
      <c r="B409" s="83">
        <v>11</v>
      </c>
      <c r="C409" s="84">
        <v>1576.89941077</v>
      </c>
      <c r="D409" s="84">
        <v>1566.2280484600001</v>
      </c>
      <c r="E409" s="84">
        <v>229.68301525999999</v>
      </c>
      <c r="F409" s="84">
        <v>229.68301525999999</v>
      </c>
    </row>
    <row r="410" spans="1:6" ht="12.75" customHeight="1" x14ac:dyDescent="0.2">
      <c r="A410" s="83" t="s">
        <v>164</v>
      </c>
      <c r="B410" s="83">
        <v>12</v>
      </c>
      <c r="C410" s="84">
        <v>1602.2717985300001</v>
      </c>
      <c r="D410" s="84">
        <v>1591.9474941799999</v>
      </c>
      <c r="E410" s="84">
        <v>233.45470090000001</v>
      </c>
      <c r="F410" s="84">
        <v>233.45470090000001</v>
      </c>
    </row>
    <row r="411" spans="1:6" ht="12.75" customHeight="1" x14ac:dyDescent="0.2">
      <c r="A411" s="83" t="s">
        <v>164</v>
      </c>
      <c r="B411" s="83">
        <v>13</v>
      </c>
      <c r="C411" s="84">
        <v>1642.58770005</v>
      </c>
      <c r="D411" s="84">
        <v>1632.2164131899999</v>
      </c>
      <c r="E411" s="84">
        <v>239.36002658999999</v>
      </c>
      <c r="F411" s="84">
        <v>239.36002658999999</v>
      </c>
    </row>
    <row r="412" spans="1:6" ht="12.75" customHeight="1" x14ac:dyDescent="0.2">
      <c r="A412" s="83" t="s">
        <v>164</v>
      </c>
      <c r="B412" s="83">
        <v>14</v>
      </c>
      <c r="C412" s="84">
        <v>1658.17158019</v>
      </c>
      <c r="D412" s="84">
        <v>1647.2027804300001</v>
      </c>
      <c r="E412" s="84">
        <v>241.55773593999999</v>
      </c>
      <c r="F412" s="84">
        <v>241.55773593999999</v>
      </c>
    </row>
    <row r="413" spans="1:6" ht="12.75" customHeight="1" x14ac:dyDescent="0.2">
      <c r="A413" s="83" t="s">
        <v>164</v>
      </c>
      <c r="B413" s="83">
        <v>15</v>
      </c>
      <c r="C413" s="84">
        <v>1665.54475338</v>
      </c>
      <c r="D413" s="84">
        <v>1654.87373344</v>
      </c>
      <c r="E413" s="84">
        <v>242.68266</v>
      </c>
      <c r="F413" s="84">
        <v>242.68266</v>
      </c>
    </row>
    <row r="414" spans="1:6" ht="12.75" customHeight="1" x14ac:dyDescent="0.2">
      <c r="A414" s="83" t="s">
        <v>164</v>
      </c>
      <c r="B414" s="83">
        <v>16</v>
      </c>
      <c r="C414" s="84">
        <v>1655.8784960400001</v>
      </c>
      <c r="D414" s="84">
        <v>1644.7255097499999</v>
      </c>
      <c r="E414" s="84">
        <v>241.19445103999999</v>
      </c>
      <c r="F414" s="84">
        <v>241.19445103999999</v>
      </c>
    </row>
    <row r="415" spans="1:6" ht="12.75" customHeight="1" x14ac:dyDescent="0.2">
      <c r="A415" s="83" t="s">
        <v>164</v>
      </c>
      <c r="B415" s="83">
        <v>17</v>
      </c>
      <c r="C415" s="84">
        <v>1601.84521006</v>
      </c>
      <c r="D415" s="84">
        <v>1601.26687902</v>
      </c>
      <c r="E415" s="84">
        <v>234.82136292999999</v>
      </c>
      <c r="F415" s="84">
        <v>234.82136292999999</v>
      </c>
    </row>
    <row r="416" spans="1:6" ht="12.75" customHeight="1" x14ac:dyDescent="0.2">
      <c r="A416" s="83" t="s">
        <v>164</v>
      </c>
      <c r="B416" s="83">
        <v>18</v>
      </c>
      <c r="C416" s="84">
        <v>1579.25677415</v>
      </c>
      <c r="D416" s="84">
        <v>1568.7255355299999</v>
      </c>
      <c r="E416" s="84">
        <v>230.04926483</v>
      </c>
      <c r="F416" s="84">
        <v>230.04926483</v>
      </c>
    </row>
    <row r="417" spans="1:6" ht="12.75" customHeight="1" x14ac:dyDescent="0.2">
      <c r="A417" s="83" t="s">
        <v>164</v>
      </c>
      <c r="B417" s="83">
        <v>19</v>
      </c>
      <c r="C417" s="84">
        <v>1466.74140143</v>
      </c>
      <c r="D417" s="84">
        <v>1457.48254776</v>
      </c>
      <c r="E417" s="84">
        <v>213.73578807999999</v>
      </c>
      <c r="F417" s="84">
        <v>213.73578807999999</v>
      </c>
    </row>
    <row r="418" spans="1:6" ht="12.75" customHeight="1" x14ac:dyDescent="0.2">
      <c r="A418" s="83" t="s">
        <v>164</v>
      </c>
      <c r="B418" s="83">
        <v>20</v>
      </c>
      <c r="C418" s="84">
        <v>1389.6508917799999</v>
      </c>
      <c r="D418" s="84">
        <v>1380.9131292500001</v>
      </c>
      <c r="E418" s="84">
        <v>202.50709445000001</v>
      </c>
      <c r="F418" s="84">
        <v>202.50709445000001</v>
      </c>
    </row>
    <row r="419" spans="1:6" ht="12.75" customHeight="1" x14ac:dyDescent="0.2">
      <c r="A419" s="83" t="s">
        <v>164</v>
      </c>
      <c r="B419" s="83">
        <v>21</v>
      </c>
      <c r="C419" s="84">
        <v>1397.1463393900001</v>
      </c>
      <c r="D419" s="84">
        <v>1387.83582215</v>
      </c>
      <c r="E419" s="84">
        <v>203.52228822999999</v>
      </c>
      <c r="F419" s="84">
        <v>203.52228822999999</v>
      </c>
    </row>
    <row r="420" spans="1:6" ht="12.75" customHeight="1" x14ac:dyDescent="0.2">
      <c r="A420" s="83" t="s">
        <v>164</v>
      </c>
      <c r="B420" s="83">
        <v>22</v>
      </c>
      <c r="C420" s="84">
        <v>1453.0309280399999</v>
      </c>
      <c r="D420" s="84">
        <v>1444.6150052400001</v>
      </c>
      <c r="E420" s="84">
        <v>211.84879853000001</v>
      </c>
      <c r="F420" s="84">
        <v>211.84879853000001</v>
      </c>
    </row>
    <row r="421" spans="1:6" ht="12.75" customHeight="1" x14ac:dyDescent="0.2">
      <c r="A421" s="83" t="s">
        <v>164</v>
      </c>
      <c r="B421" s="83">
        <v>23</v>
      </c>
      <c r="C421" s="84">
        <v>1495.85533338</v>
      </c>
      <c r="D421" s="84">
        <v>1493.50443602</v>
      </c>
      <c r="E421" s="84">
        <v>219.01829845</v>
      </c>
      <c r="F421" s="84">
        <v>219.01829845</v>
      </c>
    </row>
    <row r="422" spans="1:6" ht="12.75" customHeight="1" x14ac:dyDescent="0.2">
      <c r="A422" s="83" t="s">
        <v>164</v>
      </c>
      <c r="B422" s="83">
        <v>24</v>
      </c>
      <c r="C422" s="84">
        <v>1598.2105491</v>
      </c>
      <c r="D422" s="84">
        <v>1587.4327286499999</v>
      </c>
      <c r="E422" s="84">
        <v>232.79262301</v>
      </c>
      <c r="F422" s="84">
        <v>232.79262301</v>
      </c>
    </row>
    <row r="423" spans="1:6" ht="12.75" customHeight="1" x14ac:dyDescent="0.2">
      <c r="A423" s="83" t="s">
        <v>165</v>
      </c>
      <c r="B423" s="83">
        <v>1</v>
      </c>
      <c r="C423" s="84">
        <v>1670.0955675600001</v>
      </c>
      <c r="D423" s="84">
        <v>1660.28880611</v>
      </c>
      <c r="E423" s="84">
        <v>243.47676544000001</v>
      </c>
      <c r="F423" s="84">
        <v>243.47676544000001</v>
      </c>
    </row>
    <row r="424" spans="1:6" ht="12.75" customHeight="1" x14ac:dyDescent="0.2">
      <c r="A424" s="83" t="s">
        <v>165</v>
      </c>
      <c r="B424" s="83">
        <v>2</v>
      </c>
      <c r="C424" s="84">
        <v>1770.50771919</v>
      </c>
      <c r="D424" s="84">
        <v>1759.35758218</v>
      </c>
      <c r="E424" s="84">
        <v>258.00492768999999</v>
      </c>
      <c r="F424" s="84">
        <v>258.00492768999999</v>
      </c>
    </row>
    <row r="425" spans="1:6" ht="12.75" customHeight="1" x14ac:dyDescent="0.2">
      <c r="A425" s="83" t="s">
        <v>165</v>
      </c>
      <c r="B425" s="83">
        <v>3</v>
      </c>
      <c r="C425" s="84">
        <v>1747.7958767499999</v>
      </c>
      <c r="D425" s="84">
        <v>1737.1001610799999</v>
      </c>
      <c r="E425" s="84">
        <v>254.74093839</v>
      </c>
      <c r="F425" s="84">
        <v>254.74093839</v>
      </c>
    </row>
    <row r="426" spans="1:6" ht="12.75" customHeight="1" x14ac:dyDescent="0.2">
      <c r="A426" s="83" t="s">
        <v>165</v>
      </c>
      <c r="B426" s="83">
        <v>4</v>
      </c>
      <c r="C426" s="84">
        <v>1833.0964958300001</v>
      </c>
      <c r="D426" s="84">
        <v>1822.0286539799999</v>
      </c>
      <c r="E426" s="84">
        <v>267.19546718999999</v>
      </c>
      <c r="F426" s="84">
        <v>267.19546718999999</v>
      </c>
    </row>
    <row r="427" spans="1:6" ht="12.75" customHeight="1" x14ac:dyDescent="0.2">
      <c r="A427" s="83" t="s">
        <v>165</v>
      </c>
      <c r="B427" s="83">
        <v>5</v>
      </c>
      <c r="C427" s="84">
        <v>1832.32376774</v>
      </c>
      <c r="D427" s="84">
        <v>1821.18633417</v>
      </c>
      <c r="E427" s="84">
        <v>267.07194330999999</v>
      </c>
      <c r="F427" s="84">
        <v>267.07194330999999</v>
      </c>
    </row>
    <row r="428" spans="1:6" ht="12.75" customHeight="1" x14ac:dyDescent="0.2">
      <c r="A428" s="83" t="s">
        <v>165</v>
      </c>
      <c r="B428" s="83">
        <v>6</v>
      </c>
      <c r="C428" s="84">
        <v>1749.25873239</v>
      </c>
      <c r="D428" s="84">
        <v>1738.08458868</v>
      </c>
      <c r="E428" s="84">
        <v>254.88530198000001</v>
      </c>
      <c r="F428" s="84">
        <v>254.88530198000001</v>
      </c>
    </row>
    <row r="429" spans="1:6" ht="12.75" customHeight="1" x14ac:dyDescent="0.2">
      <c r="A429" s="83" t="s">
        <v>165</v>
      </c>
      <c r="B429" s="83">
        <v>7</v>
      </c>
      <c r="C429" s="84">
        <v>1705.5230265499999</v>
      </c>
      <c r="D429" s="84">
        <v>1694.48725829</v>
      </c>
      <c r="E429" s="84">
        <v>248.49187395000001</v>
      </c>
      <c r="F429" s="84">
        <v>248.49187395000001</v>
      </c>
    </row>
    <row r="430" spans="1:6" ht="12.75" customHeight="1" x14ac:dyDescent="0.2">
      <c r="A430" s="83" t="s">
        <v>165</v>
      </c>
      <c r="B430" s="83">
        <v>8</v>
      </c>
      <c r="C430" s="84">
        <v>1642.2691619</v>
      </c>
      <c r="D430" s="84">
        <v>1631.90327776</v>
      </c>
      <c r="E430" s="84">
        <v>239.31410614999999</v>
      </c>
      <c r="F430" s="84">
        <v>239.31410614999999</v>
      </c>
    </row>
    <row r="431" spans="1:6" ht="12.75" customHeight="1" x14ac:dyDescent="0.2">
      <c r="A431" s="83" t="s">
        <v>165</v>
      </c>
      <c r="B431" s="83">
        <v>9</v>
      </c>
      <c r="C431" s="84">
        <v>1605.42864775</v>
      </c>
      <c r="D431" s="84">
        <v>1603.5980358500001</v>
      </c>
      <c r="E431" s="84">
        <v>235.16322063999999</v>
      </c>
      <c r="F431" s="84">
        <v>235.16322063999999</v>
      </c>
    </row>
    <row r="432" spans="1:6" ht="12.75" customHeight="1" x14ac:dyDescent="0.2">
      <c r="A432" s="83" t="s">
        <v>165</v>
      </c>
      <c r="B432" s="83">
        <v>10</v>
      </c>
      <c r="C432" s="84">
        <v>1597.4225523499999</v>
      </c>
      <c r="D432" s="84">
        <v>1577.5372101200001</v>
      </c>
      <c r="E432" s="84">
        <v>231.34147256</v>
      </c>
      <c r="F432" s="84">
        <v>231.34147256</v>
      </c>
    </row>
    <row r="433" spans="1:6" ht="12.75" customHeight="1" x14ac:dyDescent="0.2">
      <c r="A433" s="83" t="s">
        <v>165</v>
      </c>
      <c r="B433" s="83">
        <v>11</v>
      </c>
      <c r="C433" s="84">
        <v>1587.1034503599999</v>
      </c>
      <c r="D433" s="84">
        <v>1566.9407618</v>
      </c>
      <c r="E433" s="84">
        <v>229.78753270000001</v>
      </c>
      <c r="F433" s="84">
        <v>229.78753270000001</v>
      </c>
    </row>
    <row r="434" spans="1:6" ht="12.75" customHeight="1" x14ac:dyDescent="0.2">
      <c r="A434" s="83" t="s">
        <v>165</v>
      </c>
      <c r="B434" s="83">
        <v>12</v>
      </c>
      <c r="C434" s="84">
        <v>1618.2824771600001</v>
      </c>
      <c r="D434" s="84">
        <v>1597.18508883</v>
      </c>
      <c r="E434" s="84">
        <v>234.22277968</v>
      </c>
      <c r="F434" s="84">
        <v>234.22277968</v>
      </c>
    </row>
    <row r="435" spans="1:6" ht="12.75" customHeight="1" x14ac:dyDescent="0.2">
      <c r="A435" s="83" t="s">
        <v>165</v>
      </c>
      <c r="B435" s="83">
        <v>13</v>
      </c>
      <c r="C435" s="84">
        <v>1714.5847422899999</v>
      </c>
      <c r="D435" s="84">
        <v>1690.37245259</v>
      </c>
      <c r="E435" s="84">
        <v>247.88844907000001</v>
      </c>
      <c r="F435" s="84">
        <v>247.88844907000001</v>
      </c>
    </row>
    <row r="436" spans="1:6" ht="12.75" customHeight="1" x14ac:dyDescent="0.2">
      <c r="A436" s="83" t="s">
        <v>165</v>
      </c>
      <c r="B436" s="83">
        <v>14</v>
      </c>
      <c r="C436" s="84">
        <v>1680.1034304299999</v>
      </c>
      <c r="D436" s="84">
        <v>1655.8133350200001</v>
      </c>
      <c r="E436" s="84">
        <v>242.82044997</v>
      </c>
      <c r="F436" s="84">
        <v>242.82044997</v>
      </c>
    </row>
    <row r="437" spans="1:6" ht="12.75" customHeight="1" x14ac:dyDescent="0.2">
      <c r="A437" s="83" t="s">
        <v>165</v>
      </c>
      <c r="B437" s="83">
        <v>15</v>
      </c>
      <c r="C437" s="84">
        <v>1687.8196694799999</v>
      </c>
      <c r="D437" s="84">
        <v>1663.98178983</v>
      </c>
      <c r="E437" s="84">
        <v>244.0183313</v>
      </c>
      <c r="F437" s="84">
        <v>244.0183313</v>
      </c>
    </row>
    <row r="438" spans="1:6" ht="12.75" customHeight="1" x14ac:dyDescent="0.2">
      <c r="A438" s="83" t="s">
        <v>165</v>
      </c>
      <c r="B438" s="83">
        <v>16</v>
      </c>
      <c r="C438" s="84">
        <v>1762.5982565199999</v>
      </c>
      <c r="D438" s="84">
        <v>1738.7988493099999</v>
      </c>
      <c r="E438" s="84">
        <v>254.99004633000001</v>
      </c>
      <c r="F438" s="84">
        <v>254.99004633000001</v>
      </c>
    </row>
    <row r="439" spans="1:6" ht="12.75" customHeight="1" x14ac:dyDescent="0.2">
      <c r="A439" s="83" t="s">
        <v>165</v>
      </c>
      <c r="B439" s="83">
        <v>17</v>
      </c>
      <c r="C439" s="84">
        <v>1697.2727755599999</v>
      </c>
      <c r="D439" s="84">
        <v>1675.50995928</v>
      </c>
      <c r="E439" s="84">
        <v>245.70890549000001</v>
      </c>
      <c r="F439" s="84">
        <v>245.70890549000001</v>
      </c>
    </row>
    <row r="440" spans="1:6" ht="12.75" customHeight="1" x14ac:dyDescent="0.2">
      <c r="A440" s="83" t="s">
        <v>165</v>
      </c>
      <c r="B440" s="83">
        <v>18</v>
      </c>
      <c r="C440" s="84">
        <v>1647.2152862800001</v>
      </c>
      <c r="D440" s="84">
        <v>1625.63596689</v>
      </c>
      <c r="E440" s="84">
        <v>238.39502232999999</v>
      </c>
      <c r="F440" s="84">
        <v>238.39502232999999</v>
      </c>
    </row>
    <row r="441" spans="1:6" ht="12.75" customHeight="1" x14ac:dyDescent="0.2">
      <c r="A441" s="83" t="s">
        <v>165</v>
      </c>
      <c r="B441" s="83">
        <v>19</v>
      </c>
      <c r="C441" s="84">
        <v>1588.43253415</v>
      </c>
      <c r="D441" s="84">
        <v>1565.4925419599999</v>
      </c>
      <c r="E441" s="84">
        <v>229.57515526</v>
      </c>
      <c r="F441" s="84">
        <v>229.57515526</v>
      </c>
    </row>
    <row r="442" spans="1:6" ht="12.75" customHeight="1" x14ac:dyDescent="0.2">
      <c r="A442" s="83" t="s">
        <v>165</v>
      </c>
      <c r="B442" s="83">
        <v>20</v>
      </c>
      <c r="C442" s="84">
        <v>1557.13359825</v>
      </c>
      <c r="D442" s="84">
        <v>1533.68245422</v>
      </c>
      <c r="E442" s="84">
        <v>224.91029380000001</v>
      </c>
      <c r="F442" s="84">
        <v>224.91029380000001</v>
      </c>
    </row>
    <row r="443" spans="1:6" ht="12.75" customHeight="1" x14ac:dyDescent="0.2">
      <c r="A443" s="83" t="s">
        <v>165</v>
      </c>
      <c r="B443" s="83">
        <v>21</v>
      </c>
      <c r="C443" s="84">
        <v>1545.33967349</v>
      </c>
      <c r="D443" s="84">
        <v>1518.8994712199999</v>
      </c>
      <c r="E443" s="84">
        <v>222.74241018999999</v>
      </c>
      <c r="F443" s="84">
        <v>222.74241018999999</v>
      </c>
    </row>
    <row r="444" spans="1:6" ht="12.75" customHeight="1" x14ac:dyDescent="0.2">
      <c r="A444" s="83" t="s">
        <v>165</v>
      </c>
      <c r="B444" s="83">
        <v>22</v>
      </c>
      <c r="C444" s="84">
        <v>1513.57876822</v>
      </c>
      <c r="D444" s="84">
        <v>1487.9661139499999</v>
      </c>
      <c r="E444" s="84">
        <v>218.20611883000001</v>
      </c>
      <c r="F444" s="84">
        <v>218.20611883000001</v>
      </c>
    </row>
    <row r="445" spans="1:6" ht="12.75" customHeight="1" x14ac:dyDescent="0.2">
      <c r="A445" s="83" t="s">
        <v>165</v>
      </c>
      <c r="B445" s="83">
        <v>23</v>
      </c>
      <c r="C445" s="84">
        <v>1540.6856995000001</v>
      </c>
      <c r="D445" s="84">
        <v>1516.9037631399999</v>
      </c>
      <c r="E445" s="84">
        <v>222.44974511999999</v>
      </c>
      <c r="F445" s="84">
        <v>222.44974511999999</v>
      </c>
    </row>
    <row r="446" spans="1:6" ht="12.75" customHeight="1" x14ac:dyDescent="0.2">
      <c r="A446" s="83" t="s">
        <v>165</v>
      </c>
      <c r="B446" s="83">
        <v>24</v>
      </c>
      <c r="C446" s="84">
        <v>1629.06117264</v>
      </c>
      <c r="D446" s="84">
        <v>1604.3508192199999</v>
      </c>
      <c r="E446" s="84">
        <v>235.27361424</v>
      </c>
      <c r="F446" s="84">
        <v>235.27361424</v>
      </c>
    </row>
    <row r="447" spans="1:6" ht="12.75" customHeight="1" x14ac:dyDescent="0.2">
      <c r="A447" s="83" t="s">
        <v>166</v>
      </c>
      <c r="B447" s="83">
        <v>1</v>
      </c>
      <c r="C447" s="84">
        <v>1692.50371698</v>
      </c>
      <c r="D447" s="84">
        <v>1667.66392574</v>
      </c>
      <c r="E447" s="84">
        <v>244.55830635999999</v>
      </c>
      <c r="F447" s="84">
        <v>244.55830635999999</v>
      </c>
    </row>
    <row r="448" spans="1:6" ht="12.75" customHeight="1" x14ac:dyDescent="0.2">
      <c r="A448" s="83" t="s">
        <v>166</v>
      </c>
      <c r="B448" s="83">
        <v>2</v>
      </c>
      <c r="C448" s="84">
        <v>1773.1629719</v>
      </c>
      <c r="D448" s="84">
        <v>1746.97478553</v>
      </c>
      <c r="E448" s="84">
        <v>256.18902478000001</v>
      </c>
      <c r="F448" s="84">
        <v>256.18902478000001</v>
      </c>
    </row>
    <row r="449" spans="1:6" ht="12.75" customHeight="1" x14ac:dyDescent="0.2">
      <c r="A449" s="83" t="s">
        <v>166</v>
      </c>
      <c r="B449" s="83">
        <v>3</v>
      </c>
      <c r="C449" s="84">
        <v>1819.5346396699999</v>
      </c>
      <c r="D449" s="84">
        <v>1792.63486502</v>
      </c>
      <c r="E449" s="84">
        <v>262.88494925999998</v>
      </c>
      <c r="F449" s="84">
        <v>262.88494925999998</v>
      </c>
    </row>
    <row r="450" spans="1:6" ht="12.75" customHeight="1" x14ac:dyDescent="0.2">
      <c r="A450" s="83" t="s">
        <v>166</v>
      </c>
      <c r="B450" s="83">
        <v>4</v>
      </c>
      <c r="C450" s="84">
        <v>1876.5456283399999</v>
      </c>
      <c r="D450" s="84">
        <v>1849.7727138400001</v>
      </c>
      <c r="E450" s="84">
        <v>271.26405690000001</v>
      </c>
      <c r="F450" s="84">
        <v>271.26405690000001</v>
      </c>
    </row>
    <row r="451" spans="1:6" ht="12.75" customHeight="1" x14ac:dyDescent="0.2">
      <c r="A451" s="83" t="s">
        <v>166</v>
      </c>
      <c r="B451" s="83">
        <v>5</v>
      </c>
      <c r="C451" s="84">
        <v>1893.7805712700001</v>
      </c>
      <c r="D451" s="84">
        <v>1865.9557674</v>
      </c>
      <c r="E451" s="84">
        <v>273.63725698000002</v>
      </c>
      <c r="F451" s="84">
        <v>273.63725698000002</v>
      </c>
    </row>
    <row r="452" spans="1:6" ht="12.75" customHeight="1" x14ac:dyDescent="0.2">
      <c r="A452" s="83" t="s">
        <v>166</v>
      </c>
      <c r="B452" s="83">
        <v>6</v>
      </c>
      <c r="C452" s="84">
        <v>1859.83010595</v>
      </c>
      <c r="D452" s="84">
        <v>1834.4071615400001</v>
      </c>
      <c r="E452" s="84">
        <v>269.01074111000003</v>
      </c>
      <c r="F452" s="84">
        <v>269.01074111000003</v>
      </c>
    </row>
    <row r="453" spans="1:6" ht="12.75" customHeight="1" x14ac:dyDescent="0.2">
      <c r="A453" s="83" t="s">
        <v>166</v>
      </c>
      <c r="B453" s="83">
        <v>7</v>
      </c>
      <c r="C453" s="84">
        <v>1779.96634494</v>
      </c>
      <c r="D453" s="84">
        <v>1757.70670997</v>
      </c>
      <c r="E453" s="84">
        <v>257.76283183999999</v>
      </c>
      <c r="F453" s="84">
        <v>257.76283183999999</v>
      </c>
    </row>
    <row r="454" spans="1:6" ht="12.75" customHeight="1" x14ac:dyDescent="0.2">
      <c r="A454" s="83" t="s">
        <v>166</v>
      </c>
      <c r="B454" s="83">
        <v>8</v>
      </c>
      <c r="C454" s="84">
        <v>1670.3219595800001</v>
      </c>
      <c r="D454" s="84">
        <v>1649.46386398</v>
      </c>
      <c r="E454" s="84">
        <v>241.88931758999999</v>
      </c>
      <c r="F454" s="84">
        <v>241.88931758999999</v>
      </c>
    </row>
    <row r="455" spans="1:6" ht="12.75" customHeight="1" x14ac:dyDescent="0.2">
      <c r="A455" s="83" t="s">
        <v>166</v>
      </c>
      <c r="B455" s="83">
        <v>9</v>
      </c>
      <c r="C455" s="84">
        <v>1603.7342923000001</v>
      </c>
      <c r="D455" s="84">
        <v>1581.90733669</v>
      </c>
      <c r="E455" s="84">
        <v>231.98233955000001</v>
      </c>
      <c r="F455" s="84">
        <v>231.98233955000001</v>
      </c>
    </row>
    <row r="456" spans="1:6" ht="12.75" customHeight="1" x14ac:dyDescent="0.2">
      <c r="A456" s="83" t="s">
        <v>166</v>
      </c>
      <c r="B456" s="83">
        <v>10</v>
      </c>
      <c r="C456" s="84">
        <v>1596.9691098599999</v>
      </c>
      <c r="D456" s="84">
        <v>1576.72380606</v>
      </c>
      <c r="E456" s="84">
        <v>231.22218910999999</v>
      </c>
      <c r="F456" s="84">
        <v>231.22218910999999</v>
      </c>
    </row>
    <row r="457" spans="1:6" ht="12.75" customHeight="1" x14ac:dyDescent="0.2">
      <c r="A457" s="83" t="s">
        <v>166</v>
      </c>
      <c r="B457" s="83">
        <v>11</v>
      </c>
      <c r="C457" s="84">
        <v>1599.0255010000001</v>
      </c>
      <c r="D457" s="84">
        <v>1579.00481726</v>
      </c>
      <c r="E457" s="84">
        <v>231.55669309000001</v>
      </c>
      <c r="F457" s="84">
        <v>231.55669309000001</v>
      </c>
    </row>
    <row r="458" spans="1:6" ht="12.75" customHeight="1" x14ac:dyDescent="0.2">
      <c r="A458" s="83" t="s">
        <v>166</v>
      </c>
      <c r="B458" s="83">
        <v>12</v>
      </c>
      <c r="C458" s="84">
        <v>1624.85607349</v>
      </c>
      <c r="D458" s="84">
        <v>1604.47716805</v>
      </c>
      <c r="E458" s="84">
        <v>235.29214295</v>
      </c>
      <c r="F458" s="84">
        <v>235.29214295</v>
      </c>
    </row>
    <row r="459" spans="1:6" ht="12.75" customHeight="1" x14ac:dyDescent="0.2">
      <c r="A459" s="83" t="s">
        <v>166</v>
      </c>
      <c r="B459" s="83">
        <v>13</v>
      </c>
      <c r="C459" s="84">
        <v>1670.34125853</v>
      </c>
      <c r="D459" s="84">
        <v>1648.4392737200001</v>
      </c>
      <c r="E459" s="84">
        <v>241.73906425999999</v>
      </c>
      <c r="F459" s="84">
        <v>241.73906425999999</v>
      </c>
    </row>
    <row r="460" spans="1:6" ht="12.75" customHeight="1" x14ac:dyDescent="0.2">
      <c r="A460" s="83" t="s">
        <v>166</v>
      </c>
      <c r="B460" s="83">
        <v>14</v>
      </c>
      <c r="C460" s="84">
        <v>1711.7889109600001</v>
      </c>
      <c r="D460" s="84">
        <v>1688.7227028299999</v>
      </c>
      <c r="E460" s="84">
        <v>247.64651782000001</v>
      </c>
      <c r="F460" s="84">
        <v>247.64651782000001</v>
      </c>
    </row>
    <row r="461" spans="1:6" ht="12.75" customHeight="1" x14ac:dyDescent="0.2">
      <c r="A461" s="83" t="s">
        <v>166</v>
      </c>
      <c r="B461" s="83">
        <v>15</v>
      </c>
      <c r="C461" s="84">
        <v>1701.4217126799999</v>
      </c>
      <c r="D461" s="84">
        <v>1678.2574551600001</v>
      </c>
      <c r="E461" s="84">
        <v>246.11181816999999</v>
      </c>
      <c r="F461" s="84">
        <v>246.11181816999999</v>
      </c>
    </row>
    <row r="462" spans="1:6" ht="12.75" customHeight="1" x14ac:dyDescent="0.2">
      <c r="A462" s="83" t="s">
        <v>166</v>
      </c>
      <c r="B462" s="83">
        <v>16</v>
      </c>
      <c r="C462" s="84">
        <v>1700.27305142</v>
      </c>
      <c r="D462" s="84">
        <v>1677.2313380799999</v>
      </c>
      <c r="E462" s="84">
        <v>245.96134094000001</v>
      </c>
      <c r="F462" s="84">
        <v>245.96134094000001</v>
      </c>
    </row>
    <row r="463" spans="1:6" ht="12.75" customHeight="1" x14ac:dyDescent="0.2">
      <c r="A463" s="83" t="s">
        <v>166</v>
      </c>
      <c r="B463" s="83">
        <v>17</v>
      </c>
      <c r="C463" s="84">
        <v>1723.1379573199999</v>
      </c>
      <c r="D463" s="84">
        <v>1701.5769667500001</v>
      </c>
      <c r="E463" s="84">
        <v>249.53156010999999</v>
      </c>
      <c r="F463" s="84">
        <v>249.53156010999999</v>
      </c>
    </row>
    <row r="464" spans="1:6" ht="12.75" customHeight="1" x14ac:dyDescent="0.2">
      <c r="A464" s="83" t="s">
        <v>166</v>
      </c>
      <c r="B464" s="83">
        <v>18</v>
      </c>
      <c r="C464" s="84">
        <v>1676.4604690399999</v>
      </c>
      <c r="D464" s="84">
        <v>1655.2685644600001</v>
      </c>
      <c r="E464" s="84">
        <v>242.74056088</v>
      </c>
      <c r="F464" s="84">
        <v>242.74056088</v>
      </c>
    </row>
    <row r="465" spans="1:6" ht="12.75" customHeight="1" x14ac:dyDescent="0.2">
      <c r="A465" s="83" t="s">
        <v>166</v>
      </c>
      <c r="B465" s="83">
        <v>19</v>
      </c>
      <c r="C465" s="84">
        <v>1634.47480634</v>
      </c>
      <c r="D465" s="84">
        <v>1611.4478934399999</v>
      </c>
      <c r="E465" s="84">
        <v>236.31438055999999</v>
      </c>
      <c r="F465" s="84">
        <v>236.31438055999999</v>
      </c>
    </row>
    <row r="466" spans="1:6" ht="12.75" customHeight="1" x14ac:dyDescent="0.2">
      <c r="A466" s="83" t="s">
        <v>166</v>
      </c>
      <c r="B466" s="83">
        <v>20</v>
      </c>
      <c r="C466" s="84">
        <v>1605.4266962199999</v>
      </c>
      <c r="D466" s="84">
        <v>1583.6882508199999</v>
      </c>
      <c r="E466" s="84">
        <v>232.24350568</v>
      </c>
      <c r="F466" s="84">
        <v>232.24350568</v>
      </c>
    </row>
    <row r="467" spans="1:6" ht="12.75" customHeight="1" x14ac:dyDescent="0.2">
      <c r="A467" s="83" t="s">
        <v>166</v>
      </c>
      <c r="B467" s="83">
        <v>21</v>
      </c>
      <c r="C467" s="84">
        <v>1577.90901403</v>
      </c>
      <c r="D467" s="84">
        <v>1554.08682389</v>
      </c>
      <c r="E467" s="84">
        <v>227.90253822</v>
      </c>
      <c r="F467" s="84">
        <v>227.90253822</v>
      </c>
    </row>
    <row r="468" spans="1:6" ht="12.75" customHeight="1" x14ac:dyDescent="0.2">
      <c r="A468" s="83" t="s">
        <v>166</v>
      </c>
      <c r="B468" s="83">
        <v>22</v>
      </c>
      <c r="C468" s="84">
        <v>1566.5413857200001</v>
      </c>
      <c r="D468" s="84">
        <v>1543.12854677</v>
      </c>
      <c r="E468" s="84">
        <v>226.29553716999999</v>
      </c>
      <c r="F468" s="84">
        <v>226.29553716999999</v>
      </c>
    </row>
    <row r="469" spans="1:6" ht="12.75" customHeight="1" x14ac:dyDescent="0.2">
      <c r="A469" s="83" t="s">
        <v>166</v>
      </c>
      <c r="B469" s="83">
        <v>23</v>
      </c>
      <c r="C469" s="84">
        <v>1617.5268134999999</v>
      </c>
      <c r="D469" s="84">
        <v>1593.87362669</v>
      </c>
      <c r="E469" s="84">
        <v>233.73716291</v>
      </c>
      <c r="F469" s="84">
        <v>233.73716291</v>
      </c>
    </row>
    <row r="470" spans="1:6" ht="12.75" customHeight="1" x14ac:dyDescent="0.2">
      <c r="A470" s="83" t="s">
        <v>166</v>
      </c>
      <c r="B470" s="83">
        <v>24</v>
      </c>
      <c r="C470" s="84">
        <v>1704.91844517</v>
      </c>
      <c r="D470" s="84">
        <v>1679.89065822</v>
      </c>
      <c r="E470" s="84">
        <v>246.35132289000001</v>
      </c>
      <c r="F470" s="84">
        <v>246.35132289000001</v>
      </c>
    </row>
    <row r="471" spans="1:6" ht="12.75" customHeight="1" x14ac:dyDescent="0.2">
      <c r="A471" s="83" t="s">
        <v>167</v>
      </c>
      <c r="B471" s="83">
        <v>1</v>
      </c>
      <c r="C471" s="84">
        <v>1765.8457194699999</v>
      </c>
      <c r="D471" s="84">
        <v>1742.1744004100001</v>
      </c>
      <c r="E471" s="84">
        <v>255.48506157</v>
      </c>
      <c r="F471" s="84">
        <v>255.48506157</v>
      </c>
    </row>
    <row r="472" spans="1:6" ht="12.75" customHeight="1" x14ac:dyDescent="0.2">
      <c r="A472" s="83" t="s">
        <v>167</v>
      </c>
      <c r="B472" s="83">
        <v>2</v>
      </c>
      <c r="C472" s="84">
        <v>1809.15337082</v>
      </c>
      <c r="D472" s="84">
        <v>1782.1546906999999</v>
      </c>
      <c r="E472" s="84">
        <v>261.34806065999999</v>
      </c>
      <c r="F472" s="84">
        <v>261.34806065999999</v>
      </c>
    </row>
    <row r="473" spans="1:6" ht="12.75" customHeight="1" x14ac:dyDescent="0.2">
      <c r="A473" s="83" t="s">
        <v>167</v>
      </c>
      <c r="B473" s="83">
        <v>3</v>
      </c>
      <c r="C473" s="84">
        <v>1821.8266397699999</v>
      </c>
      <c r="D473" s="84">
        <v>1794.92767742</v>
      </c>
      <c r="E473" s="84">
        <v>263.22118386</v>
      </c>
      <c r="F473" s="84">
        <v>263.22118386</v>
      </c>
    </row>
    <row r="474" spans="1:6" ht="12.75" customHeight="1" x14ac:dyDescent="0.2">
      <c r="A474" s="83" t="s">
        <v>167</v>
      </c>
      <c r="B474" s="83">
        <v>4</v>
      </c>
      <c r="C474" s="84">
        <v>1809.7984314</v>
      </c>
      <c r="D474" s="84">
        <v>1783.7878832700001</v>
      </c>
      <c r="E474" s="84">
        <v>261.58756383999997</v>
      </c>
      <c r="F474" s="84">
        <v>261.58756383999997</v>
      </c>
    </row>
    <row r="475" spans="1:6" ht="12.75" customHeight="1" x14ac:dyDescent="0.2">
      <c r="A475" s="83" t="s">
        <v>167</v>
      </c>
      <c r="B475" s="83">
        <v>5</v>
      </c>
      <c r="C475" s="84">
        <v>1810.5125988499999</v>
      </c>
      <c r="D475" s="84">
        <v>1786.9789412099999</v>
      </c>
      <c r="E475" s="84">
        <v>262.05552366000001</v>
      </c>
      <c r="F475" s="84">
        <v>262.05552366000001</v>
      </c>
    </row>
    <row r="476" spans="1:6" ht="12.75" customHeight="1" x14ac:dyDescent="0.2">
      <c r="A476" s="83" t="s">
        <v>167</v>
      </c>
      <c r="B476" s="83">
        <v>6</v>
      </c>
      <c r="C476" s="84">
        <v>1747.65239645</v>
      </c>
      <c r="D476" s="84">
        <v>1725.5293647000001</v>
      </c>
      <c r="E476" s="84">
        <v>253.04411307999999</v>
      </c>
      <c r="F476" s="84">
        <v>253.04411307999999</v>
      </c>
    </row>
    <row r="477" spans="1:6" ht="12.75" customHeight="1" x14ac:dyDescent="0.2">
      <c r="A477" s="83" t="s">
        <v>167</v>
      </c>
      <c r="B477" s="83">
        <v>7</v>
      </c>
      <c r="C477" s="84">
        <v>1596.8267064300001</v>
      </c>
      <c r="D477" s="84">
        <v>1577.3322332099999</v>
      </c>
      <c r="E477" s="84">
        <v>231.31141327</v>
      </c>
      <c r="F477" s="84">
        <v>231.31141327</v>
      </c>
    </row>
    <row r="478" spans="1:6" ht="12.75" customHeight="1" x14ac:dyDescent="0.2">
      <c r="A478" s="83" t="s">
        <v>167</v>
      </c>
      <c r="B478" s="83">
        <v>8</v>
      </c>
      <c r="C478" s="84">
        <v>1591.3223938199999</v>
      </c>
      <c r="D478" s="84">
        <v>1574.5207082100001</v>
      </c>
      <c r="E478" s="84">
        <v>230.89911089</v>
      </c>
      <c r="F478" s="84">
        <v>230.89911089</v>
      </c>
    </row>
    <row r="479" spans="1:6" ht="12.75" customHeight="1" x14ac:dyDescent="0.2">
      <c r="A479" s="83" t="s">
        <v>167</v>
      </c>
      <c r="B479" s="83">
        <v>9</v>
      </c>
      <c r="C479" s="84">
        <v>1532.4991848499999</v>
      </c>
      <c r="D479" s="84">
        <v>1516.8799942000001</v>
      </c>
      <c r="E479" s="84">
        <v>222.44625947</v>
      </c>
      <c r="F479" s="84">
        <v>222.44625947</v>
      </c>
    </row>
    <row r="480" spans="1:6" ht="12.75" customHeight="1" x14ac:dyDescent="0.2">
      <c r="A480" s="83" t="s">
        <v>167</v>
      </c>
      <c r="B480" s="83">
        <v>10</v>
      </c>
      <c r="C480" s="84">
        <v>1530.3532527299999</v>
      </c>
      <c r="D480" s="84">
        <v>1515.1583321600001</v>
      </c>
      <c r="E480" s="84">
        <v>222.19378248999999</v>
      </c>
      <c r="F480" s="84">
        <v>222.19378248999999</v>
      </c>
    </row>
    <row r="481" spans="1:6" ht="12.75" customHeight="1" x14ac:dyDescent="0.2">
      <c r="A481" s="83" t="s">
        <v>167</v>
      </c>
      <c r="B481" s="83">
        <v>11</v>
      </c>
      <c r="C481" s="84">
        <v>1552.0697499299999</v>
      </c>
      <c r="D481" s="84">
        <v>1537.81717912</v>
      </c>
      <c r="E481" s="84">
        <v>225.51663977999999</v>
      </c>
      <c r="F481" s="84">
        <v>225.51663977999999</v>
      </c>
    </row>
    <row r="482" spans="1:6" ht="12.75" customHeight="1" x14ac:dyDescent="0.2">
      <c r="A482" s="83" t="s">
        <v>167</v>
      </c>
      <c r="B482" s="83">
        <v>12</v>
      </c>
      <c r="C482" s="84">
        <v>1573.73012232</v>
      </c>
      <c r="D482" s="84">
        <v>1557.7839395399999</v>
      </c>
      <c r="E482" s="84">
        <v>228.44471002</v>
      </c>
      <c r="F482" s="84">
        <v>228.44471002</v>
      </c>
    </row>
    <row r="483" spans="1:6" ht="12.75" customHeight="1" x14ac:dyDescent="0.2">
      <c r="A483" s="83" t="s">
        <v>167</v>
      </c>
      <c r="B483" s="83">
        <v>13</v>
      </c>
      <c r="C483" s="84">
        <v>1606.3620507999999</v>
      </c>
      <c r="D483" s="84">
        <v>1598.35965571</v>
      </c>
      <c r="E483" s="84">
        <v>234.39502666999999</v>
      </c>
      <c r="F483" s="84">
        <v>234.39502666999999</v>
      </c>
    </row>
    <row r="484" spans="1:6" ht="12.75" customHeight="1" x14ac:dyDescent="0.2">
      <c r="A484" s="83" t="s">
        <v>167</v>
      </c>
      <c r="B484" s="83">
        <v>14</v>
      </c>
      <c r="C484" s="84">
        <v>1631.3931067599999</v>
      </c>
      <c r="D484" s="84">
        <v>1626.9018785999999</v>
      </c>
      <c r="E484" s="84">
        <v>238.58066478000001</v>
      </c>
      <c r="F484" s="84">
        <v>238.58066478000001</v>
      </c>
    </row>
    <row r="485" spans="1:6" ht="12.75" customHeight="1" x14ac:dyDescent="0.2">
      <c r="A485" s="83" t="s">
        <v>167</v>
      </c>
      <c r="B485" s="83">
        <v>15</v>
      </c>
      <c r="C485" s="84">
        <v>1663.0869091</v>
      </c>
      <c r="D485" s="84">
        <v>1659.5268709300001</v>
      </c>
      <c r="E485" s="84">
        <v>243.36502974999999</v>
      </c>
      <c r="F485" s="84">
        <v>243.36502974999999</v>
      </c>
    </row>
    <row r="486" spans="1:6" ht="12.75" customHeight="1" x14ac:dyDescent="0.2">
      <c r="A486" s="83" t="s">
        <v>167</v>
      </c>
      <c r="B486" s="83">
        <v>16</v>
      </c>
      <c r="C486" s="84">
        <v>1675.11291626</v>
      </c>
      <c r="D486" s="84">
        <v>1662.20271071</v>
      </c>
      <c r="E486" s="84">
        <v>243.75743426</v>
      </c>
      <c r="F486" s="84">
        <v>243.75743426</v>
      </c>
    </row>
    <row r="487" spans="1:6" ht="12.75" customHeight="1" x14ac:dyDescent="0.2">
      <c r="A487" s="83" t="s">
        <v>167</v>
      </c>
      <c r="B487" s="83">
        <v>17</v>
      </c>
      <c r="C487" s="84">
        <v>1605.9201900999999</v>
      </c>
      <c r="D487" s="84">
        <v>1596.57669362</v>
      </c>
      <c r="E487" s="84">
        <v>234.13356021000001</v>
      </c>
      <c r="F487" s="84">
        <v>234.13356021000001</v>
      </c>
    </row>
    <row r="488" spans="1:6" ht="12.75" customHeight="1" x14ac:dyDescent="0.2">
      <c r="A488" s="83" t="s">
        <v>167</v>
      </c>
      <c r="B488" s="83">
        <v>18</v>
      </c>
      <c r="C488" s="84">
        <v>1550.6869495000001</v>
      </c>
      <c r="D488" s="84">
        <v>1541.4874873700001</v>
      </c>
      <c r="E488" s="84">
        <v>226.05488034000001</v>
      </c>
      <c r="F488" s="84">
        <v>226.05488034000001</v>
      </c>
    </row>
    <row r="489" spans="1:6" ht="12.75" customHeight="1" x14ac:dyDescent="0.2">
      <c r="A489" s="83" t="s">
        <v>167</v>
      </c>
      <c r="B489" s="83">
        <v>19</v>
      </c>
      <c r="C489" s="84">
        <v>1497.4868746499999</v>
      </c>
      <c r="D489" s="84">
        <v>1488.4902677600001</v>
      </c>
      <c r="E489" s="84">
        <v>218.28298452999999</v>
      </c>
      <c r="F489" s="84">
        <v>218.28298452999999</v>
      </c>
    </row>
    <row r="490" spans="1:6" ht="12.75" customHeight="1" x14ac:dyDescent="0.2">
      <c r="A490" s="83" t="s">
        <v>167</v>
      </c>
      <c r="B490" s="83">
        <v>20</v>
      </c>
      <c r="C490" s="84">
        <v>1458.9422452199999</v>
      </c>
      <c r="D490" s="84">
        <v>1450.2291312899999</v>
      </c>
      <c r="E490" s="84">
        <v>212.67209460000001</v>
      </c>
      <c r="F490" s="84">
        <v>212.67209460000001</v>
      </c>
    </row>
    <row r="491" spans="1:6" ht="12.75" customHeight="1" x14ac:dyDescent="0.2">
      <c r="A491" s="83" t="s">
        <v>167</v>
      </c>
      <c r="B491" s="83">
        <v>21</v>
      </c>
      <c r="C491" s="84">
        <v>1416.5333593</v>
      </c>
      <c r="D491" s="84">
        <v>1416.3597362600001</v>
      </c>
      <c r="E491" s="84">
        <v>207.70524141000001</v>
      </c>
      <c r="F491" s="84">
        <v>207.70524141000001</v>
      </c>
    </row>
    <row r="492" spans="1:6" ht="12.75" customHeight="1" x14ac:dyDescent="0.2">
      <c r="A492" s="83" t="s">
        <v>167</v>
      </c>
      <c r="B492" s="83">
        <v>22</v>
      </c>
      <c r="C492" s="84">
        <v>1437.3368058399999</v>
      </c>
      <c r="D492" s="84">
        <v>1427.9310926600001</v>
      </c>
      <c r="E492" s="84">
        <v>209.40214885</v>
      </c>
      <c r="F492" s="84">
        <v>209.40214885</v>
      </c>
    </row>
    <row r="493" spans="1:6" ht="12.75" customHeight="1" x14ac:dyDescent="0.2">
      <c r="A493" s="83" t="s">
        <v>167</v>
      </c>
      <c r="B493" s="83">
        <v>23</v>
      </c>
      <c r="C493" s="84">
        <v>1490.6347343800001</v>
      </c>
      <c r="D493" s="84">
        <v>1481.44767546</v>
      </c>
      <c r="E493" s="84">
        <v>217.25020782999999</v>
      </c>
      <c r="F493" s="84">
        <v>217.25020782999999</v>
      </c>
    </row>
    <row r="494" spans="1:6" ht="12.75" customHeight="1" x14ac:dyDescent="0.2">
      <c r="A494" s="83" t="s">
        <v>167</v>
      </c>
      <c r="B494" s="83">
        <v>24</v>
      </c>
      <c r="C494" s="84">
        <v>1529.8258489499999</v>
      </c>
      <c r="D494" s="84">
        <v>1519.4838638900001</v>
      </c>
      <c r="E494" s="84">
        <v>222.82810975999999</v>
      </c>
      <c r="F494" s="84">
        <v>222.82810975999999</v>
      </c>
    </row>
    <row r="495" spans="1:6" ht="12.75" customHeight="1" x14ac:dyDescent="0.2">
      <c r="A495" s="83" t="s">
        <v>168</v>
      </c>
      <c r="B495" s="83">
        <v>1</v>
      </c>
      <c r="C495" s="84">
        <v>1637.4295751499999</v>
      </c>
      <c r="D495" s="84">
        <v>1628.23869511</v>
      </c>
      <c r="E495" s="84">
        <v>238.77670523</v>
      </c>
      <c r="F495" s="84">
        <v>238.77670523</v>
      </c>
    </row>
    <row r="496" spans="1:6" ht="12.75" customHeight="1" x14ac:dyDescent="0.2">
      <c r="A496" s="83" t="s">
        <v>168</v>
      </c>
      <c r="B496" s="83">
        <v>2</v>
      </c>
      <c r="C496" s="84">
        <v>1725.3229882200001</v>
      </c>
      <c r="D496" s="84">
        <v>1715.9077196799999</v>
      </c>
      <c r="E496" s="84">
        <v>251.63312542</v>
      </c>
      <c r="F496" s="84">
        <v>251.63312542</v>
      </c>
    </row>
    <row r="497" spans="1:6" ht="12.75" customHeight="1" x14ac:dyDescent="0.2">
      <c r="A497" s="83" t="s">
        <v>168</v>
      </c>
      <c r="B497" s="83">
        <v>3</v>
      </c>
      <c r="C497" s="84">
        <v>1733.2238946499999</v>
      </c>
      <c r="D497" s="84">
        <v>1723.37919556</v>
      </c>
      <c r="E497" s="84">
        <v>252.72879671000001</v>
      </c>
      <c r="F497" s="84">
        <v>252.72879671000001</v>
      </c>
    </row>
    <row r="498" spans="1:6" ht="12.75" customHeight="1" x14ac:dyDescent="0.2">
      <c r="A498" s="83" t="s">
        <v>168</v>
      </c>
      <c r="B498" s="83">
        <v>4</v>
      </c>
      <c r="C498" s="84">
        <v>1720.0602476700001</v>
      </c>
      <c r="D498" s="84">
        <v>1709.7178715299999</v>
      </c>
      <c r="E498" s="84">
        <v>250.72540129999999</v>
      </c>
      <c r="F498" s="84">
        <v>250.72540129999999</v>
      </c>
    </row>
    <row r="499" spans="1:6" ht="12.75" customHeight="1" x14ac:dyDescent="0.2">
      <c r="A499" s="83" t="s">
        <v>168</v>
      </c>
      <c r="B499" s="83">
        <v>5</v>
      </c>
      <c r="C499" s="84">
        <v>1798.0055337199999</v>
      </c>
      <c r="D499" s="84">
        <v>1788.1523840299999</v>
      </c>
      <c r="E499" s="84">
        <v>262.22760581</v>
      </c>
      <c r="F499" s="84">
        <v>262.22760581</v>
      </c>
    </row>
    <row r="500" spans="1:6" ht="12.75" customHeight="1" x14ac:dyDescent="0.2">
      <c r="A500" s="83" t="s">
        <v>168</v>
      </c>
      <c r="B500" s="83">
        <v>6</v>
      </c>
      <c r="C500" s="84">
        <v>1789.96071201</v>
      </c>
      <c r="D500" s="84">
        <v>1779.92138955</v>
      </c>
      <c r="E500" s="84">
        <v>261.02055322000001</v>
      </c>
      <c r="F500" s="84">
        <v>261.02055322000001</v>
      </c>
    </row>
    <row r="501" spans="1:6" ht="12.75" customHeight="1" x14ac:dyDescent="0.2">
      <c r="A501" s="83" t="s">
        <v>168</v>
      </c>
      <c r="B501" s="83">
        <v>7</v>
      </c>
      <c r="C501" s="84">
        <v>1773.7840349400001</v>
      </c>
      <c r="D501" s="84">
        <v>1764.64790997</v>
      </c>
      <c r="E501" s="84">
        <v>258.78073963999998</v>
      </c>
      <c r="F501" s="84">
        <v>258.78073963999998</v>
      </c>
    </row>
    <row r="502" spans="1:6" ht="12.75" customHeight="1" x14ac:dyDescent="0.2">
      <c r="A502" s="83" t="s">
        <v>168</v>
      </c>
      <c r="B502" s="83">
        <v>8</v>
      </c>
      <c r="C502" s="84">
        <v>1672.0892922999999</v>
      </c>
      <c r="D502" s="84">
        <v>1663.20116706</v>
      </c>
      <c r="E502" s="84">
        <v>243.90385513000001</v>
      </c>
      <c r="F502" s="84">
        <v>243.90385513000001</v>
      </c>
    </row>
    <row r="503" spans="1:6" ht="12.75" customHeight="1" x14ac:dyDescent="0.2">
      <c r="A503" s="83" t="s">
        <v>168</v>
      </c>
      <c r="B503" s="83">
        <v>9</v>
      </c>
      <c r="C503" s="84">
        <v>1574.1898208499999</v>
      </c>
      <c r="D503" s="84">
        <v>1562.02680326</v>
      </c>
      <c r="E503" s="84">
        <v>229.06691426</v>
      </c>
      <c r="F503" s="84">
        <v>229.06691426</v>
      </c>
    </row>
    <row r="504" spans="1:6" ht="12.75" customHeight="1" x14ac:dyDescent="0.2">
      <c r="A504" s="83" t="s">
        <v>168</v>
      </c>
      <c r="B504" s="83">
        <v>10</v>
      </c>
      <c r="C504" s="84">
        <v>1539.00451505</v>
      </c>
      <c r="D504" s="84">
        <v>1523.5015233300001</v>
      </c>
      <c r="E504" s="84">
        <v>223.41728841</v>
      </c>
      <c r="F504" s="84">
        <v>223.41728841</v>
      </c>
    </row>
    <row r="505" spans="1:6" ht="12.75" customHeight="1" x14ac:dyDescent="0.2">
      <c r="A505" s="83" t="s">
        <v>168</v>
      </c>
      <c r="B505" s="83">
        <v>11</v>
      </c>
      <c r="C505" s="84">
        <v>1522.5382018800001</v>
      </c>
      <c r="D505" s="84">
        <v>1508.3277198200001</v>
      </c>
      <c r="E505" s="84">
        <v>221.19209205999999</v>
      </c>
      <c r="F505" s="84">
        <v>221.19209205999999</v>
      </c>
    </row>
    <row r="506" spans="1:6" ht="12.75" customHeight="1" x14ac:dyDescent="0.2">
      <c r="A506" s="83" t="s">
        <v>168</v>
      </c>
      <c r="B506" s="83">
        <v>12</v>
      </c>
      <c r="C506" s="84">
        <v>1514.6222635300001</v>
      </c>
      <c r="D506" s="84">
        <v>1501.07970454</v>
      </c>
      <c r="E506" s="84">
        <v>220.12919065</v>
      </c>
      <c r="F506" s="84">
        <v>220.12919065</v>
      </c>
    </row>
    <row r="507" spans="1:6" ht="12.75" customHeight="1" x14ac:dyDescent="0.2">
      <c r="A507" s="83" t="s">
        <v>168</v>
      </c>
      <c r="B507" s="83">
        <v>13</v>
      </c>
      <c r="C507" s="84">
        <v>1548.5200609799999</v>
      </c>
      <c r="D507" s="84">
        <v>1534.65271323</v>
      </c>
      <c r="E507" s="84">
        <v>225.0525796</v>
      </c>
      <c r="F507" s="84">
        <v>225.0525796</v>
      </c>
    </row>
    <row r="508" spans="1:6" ht="12.75" customHeight="1" x14ac:dyDescent="0.2">
      <c r="A508" s="83" t="s">
        <v>168</v>
      </c>
      <c r="B508" s="83">
        <v>14</v>
      </c>
      <c r="C508" s="84">
        <v>1560.8510472099999</v>
      </c>
      <c r="D508" s="84">
        <v>1545.6695148399999</v>
      </c>
      <c r="E508" s="84">
        <v>226.66816310999999</v>
      </c>
      <c r="F508" s="84">
        <v>226.66816310999999</v>
      </c>
    </row>
    <row r="509" spans="1:6" ht="12.75" customHeight="1" x14ac:dyDescent="0.2">
      <c r="A509" s="83" t="s">
        <v>168</v>
      </c>
      <c r="B509" s="83">
        <v>15</v>
      </c>
      <c r="C509" s="84">
        <v>1575.33120555</v>
      </c>
      <c r="D509" s="84">
        <v>1558.64656311</v>
      </c>
      <c r="E509" s="84">
        <v>228.57121137999999</v>
      </c>
      <c r="F509" s="84">
        <v>228.57121137999999</v>
      </c>
    </row>
    <row r="510" spans="1:6" ht="12.75" customHeight="1" x14ac:dyDescent="0.2">
      <c r="A510" s="83" t="s">
        <v>168</v>
      </c>
      <c r="B510" s="83">
        <v>16</v>
      </c>
      <c r="C510" s="84">
        <v>1595.9551698299999</v>
      </c>
      <c r="D510" s="84">
        <v>1576.1772990300001</v>
      </c>
      <c r="E510" s="84">
        <v>231.14204536</v>
      </c>
      <c r="F510" s="84">
        <v>231.14204536</v>
      </c>
    </row>
    <row r="511" spans="1:6" ht="12.75" customHeight="1" x14ac:dyDescent="0.2">
      <c r="A511" s="83" t="s">
        <v>168</v>
      </c>
      <c r="B511" s="83">
        <v>17</v>
      </c>
      <c r="C511" s="84">
        <v>1573.9033771899999</v>
      </c>
      <c r="D511" s="84">
        <v>1560.81779639</v>
      </c>
      <c r="E511" s="84">
        <v>228.88961674000001</v>
      </c>
      <c r="F511" s="84">
        <v>228.88961674000001</v>
      </c>
    </row>
    <row r="512" spans="1:6" ht="12.75" customHeight="1" x14ac:dyDescent="0.2">
      <c r="A512" s="83" t="s">
        <v>168</v>
      </c>
      <c r="B512" s="83">
        <v>18</v>
      </c>
      <c r="C512" s="84">
        <v>1522.86848164</v>
      </c>
      <c r="D512" s="84">
        <v>1509.27508182</v>
      </c>
      <c r="E512" s="84">
        <v>221.33102008</v>
      </c>
      <c r="F512" s="84">
        <v>221.33102008</v>
      </c>
    </row>
    <row r="513" spans="1:6" ht="12.75" customHeight="1" x14ac:dyDescent="0.2">
      <c r="A513" s="83" t="s">
        <v>168</v>
      </c>
      <c r="B513" s="83">
        <v>19</v>
      </c>
      <c r="C513" s="84">
        <v>1488.66665425</v>
      </c>
      <c r="D513" s="84">
        <v>1475.67571701</v>
      </c>
      <c r="E513" s="84">
        <v>216.40376608</v>
      </c>
      <c r="F513" s="84">
        <v>216.40376608</v>
      </c>
    </row>
    <row r="514" spans="1:6" ht="12.75" customHeight="1" x14ac:dyDescent="0.2">
      <c r="A514" s="83" t="s">
        <v>168</v>
      </c>
      <c r="B514" s="83">
        <v>20</v>
      </c>
      <c r="C514" s="84">
        <v>1475.8419925600001</v>
      </c>
      <c r="D514" s="84">
        <v>1463.9013917499999</v>
      </c>
      <c r="E514" s="84">
        <v>214.67709382000001</v>
      </c>
      <c r="F514" s="84">
        <v>214.67709382000001</v>
      </c>
    </row>
    <row r="515" spans="1:6" ht="12.75" customHeight="1" x14ac:dyDescent="0.2">
      <c r="A515" s="83" t="s">
        <v>168</v>
      </c>
      <c r="B515" s="83">
        <v>21</v>
      </c>
      <c r="C515" s="84">
        <v>1447.56478634</v>
      </c>
      <c r="D515" s="84">
        <v>1433.8078419799999</v>
      </c>
      <c r="E515" s="84">
        <v>210.26395790000001</v>
      </c>
      <c r="F515" s="84">
        <v>210.26395790000001</v>
      </c>
    </row>
    <row r="516" spans="1:6" ht="12.75" customHeight="1" x14ac:dyDescent="0.2">
      <c r="A516" s="83" t="s">
        <v>168</v>
      </c>
      <c r="B516" s="83">
        <v>22</v>
      </c>
      <c r="C516" s="84">
        <v>1421.53813691</v>
      </c>
      <c r="D516" s="84">
        <v>1407.57756913</v>
      </c>
      <c r="E516" s="84">
        <v>206.41736087000001</v>
      </c>
      <c r="F516" s="84">
        <v>206.41736087000001</v>
      </c>
    </row>
    <row r="517" spans="1:6" ht="12.75" customHeight="1" x14ac:dyDescent="0.2">
      <c r="A517" s="83" t="s">
        <v>168</v>
      </c>
      <c r="B517" s="83">
        <v>23</v>
      </c>
      <c r="C517" s="84">
        <v>1465.7858764800001</v>
      </c>
      <c r="D517" s="84">
        <v>1452.6025671</v>
      </c>
      <c r="E517" s="84">
        <v>213.0201524</v>
      </c>
      <c r="F517" s="84">
        <v>213.0201524</v>
      </c>
    </row>
    <row r="518" spans="1:6" ht="12.75" customHeight="1" x14ac:dyDescent="0.2">
      <c r="A518" s="83" t="s">
        <v>168</v>
      </c>
      <c r="B518" s="83">
        <v>24</v>
      </c>
      <c r="C518" s="84">
        <v>1524.77358811</v>
      </c>
      <c r="D518" s="84">
        <v>1511.5559881700001</v>
      </c>
      <c r="E518" s="84">
        <v>221.66550869</v>
      </c>
      <c r="F518" s="84">
        <v>221.66550869</v>
      </c>
    </row>
    <row r="519" spans="1:6" ht="12.75" customHeight="1" x14ac:dyDescent="0.2">
      <c r="A519" s="83" t="s">
        <v>169</v>
      </c>
      <c r="B519" s="83">
        <v>1</v>
      </c>
      <c r="C519" s="84">
        <v>1578.79321669</v>
      </c>
      <c r="D519" s="84">
        <v>1564.89045145</v>
      </c>
      <c r="E519" s="84">
        <v>229.48686035</v>
      </c>
      <c r="F519" s="84">
        <v>229.48686035</v>
      </c>
    </row>
    <row r="520" spans="1:6" ht="12.75" customHeight="1" x14ac:dyDescent="0.2">
      <c r="A520" s="83" t="s">
        <v>169</v>
      </c>
      <c r="B520" s="83">
        <v>2</v>
      </c>
      <c r="C520" s="84">
        <v>1668.7958162699999</v>
      </c>
      <c r="D520" s="84">
        <v>1653.9949653399999</v>
      </c>
      <c r="E520" s="84">
        <v>242.55379109</v>
      </c>
      <c r="F520" s="84">
        <v>242.55379109</v>
      </c>
    </row>
    <row r="521" spans="1:6" ht="12.75" customHeight="1" x14ac:dyDescent="0.2">
      <c r="A521" s="83" t="s">
        <v>169</v>
      </c>
      <c r="B521" s="83">
        <v>3</v>
      </c>
      <c r="C521" s="84">
        <v>1771.6006462299999</v>
      </c>
      <c r="D521" s="84">
        <v>1756.70936846</v>
      </c>
      <c r="E521" s="84">
        <v>257.61657446999999</v>
      </c>
      <c r="F521" s="84">
        <v>257.61657446999999</v>
      </c>
    </row>
    <row r="522" spans="1:6" ht="12.75" customHeight="1" x14ac:dyDescent="0.2">
      <c r="A522" s="83" t="s">
        <v>169</v>
      </c>
      <c r="B522" s="83">
        <v>4</v>
      </c>
      <c r="C522" s="84">
        <v>1739.20829258</v>
      </c>
      <c r="D522" s="84">
        <v>1724.41481451</v>
      </c>
      <c r="E522" s="84">
        <v>252.88066737</v>
      </c>
      <c r="F522" s="84">
        <v>252.88066737</v>
      </c>
    </row>
    <row r="523" spans="1:6" ht="12.75" customHeight="1" x14ac:dyDescent="0.2">
      <c r="A523" s="83" t="s">
        <v>169</v>
      </c>
      <c r="B523" s="83">
        <v>5</v>
      </c>
      <c r="C523" s="84">
        <v>1830.19442566</v>
      </c>
      <c r="D523" s="84">
        <v>1814.3866765299999</v>
      </c>
      <c r="E523" s="84">
        <v>266.07479231000002</v>
      </c>
      <c r="F523" s="84">
        <v>266.07479231000002</v>
      </c>
    </row>
    <row r="524" spans="1:6" ht="12.75" customHeight="1" x14ac:dyDescent="0.2">
      <c r="A524" s="83" t="s">
        <v>169</v>
      </c>
      <c r="B524" s="83">
        <v>6</v>
      </c>
      <c r="C524" s="84">
        <v>1818.70071469</v>
      </c>
      <c r="D524" s="84">
        <v>1803.2488898300001</v>
      </c>
      <c r="E524" s="84">
        <v>264.44146667000001</v>
      </c>
      <c r="F524" s="84">
        <v>264.44146667000001</v>
      </c>
    </row>
    <row r="525" spans="1:6" ht="12.75" customHeight="1" x14ac:dyDescent="0.2">
      <c r="A525" s="83" t="s">
        <v>169</v>
      </c>
      <c r="B525" s="83">
        <v>7</v>
      </c>
      <c r="C525" s="84">
        <v>1780.0369051600001</v>
      </c>
      <c r="D525" s="84">
        <v>1765.0663216400001</v>
      </c>
      <c r="E525" s="84">
        <v>258.84209856000001</v>
      </c>
      <c r="F525" s="84">
        <v>258.84209856000001</v>
      </c>
    </row>
    <row r="526" spans="1:6" ht="12.75" customHeight="1" x14ac:dyDescent="0.2">
      <c r="A526" s="83" t="s">
        <v>169</v>
      </c>
      <c r="B526" s="83">
        <v>8</v>
      </c>
      <c r="C526" s="84">
        <v>1723.3805353600001</v>
      </c>
      <c r="D526" s="84">
        <v>1709.99933569</v>
      </c>
      <c r="E526" s="84">
        <v>250.76667724000001</v>
      </c>
      <c r="F526" s="84">
        <v>250.76667724000001</v>
      </c>
    </row>
    <row r="527" spans="1:6" ht="12.75" customHeight="1" x14ac:dyDescent="0.2">
      <c r="A527" s="83" t="s">
        <v>169</v>
      </c>
      <c r="B527" s="83">
        <v>9</v>
      </c>
      <c r="C527" s="84">
        <v>1616.30655011</v>
      </c>
      <c r="D527" s="84">
        <v>1601.8803944900001</v>
      </c>
      <c r="E527" s="84">
        <v>234.91133328000001</v>
      </c>
      <c r="F527" s="84">
        <v>234.91133328000001</v>
      </c>
    </row>
    <row r="528" spans="1:6" ht="12.75" customHeight="1" x14ac:dyDescent="0.2">
      <c r="A528" s="83" t="s">
        <v>169</v>
      </c>
      <c r="B528" s="83">
        <v>10</v>
      </c>
      <c r="C528" s="84">
        <v>1594.9579964100001</v>
      </c>
      <c r="D528" s="84">
        <v>1578.02911694</v>
      </c>
      <c r="E528" s="84">
        <v>231.41360933999999</v>
      </c>
      <c r="F528" s="84">
        <v>231.41360933999999</v>
      </c>
    </row>
    <row r="529" spans="1:6" ht="12.75" customHeight="1" x14ac:dyDescent="0.2">
      <c r="A529" s="83" t="s">
        <v>169</v>
      </c>
      <c r="B529" s="83">
        <v>11</v>
      </c>
      <c r="C529" s="84">
        <v>1572.7182557799999</v>
      </c>
      <c r="D529" s="84">
        <v>1555.7269336500001</v>
      </c>
      <c r="E529" s="84">
        <v>228.14305579000001</v>
      </c>
      <c r="F529" s="84">
        <v>228.14305579000001</v>
      </c>
    </row>
    <row r="530" spans="1:6" ht="12.75" customHeight="1" x14ac:dyDescent="0.2">
      <c r="A530" s="83" t="s">
        <v>169</v>
      </c>
      <c r="B530" s="83">
        <v>12</v>
      </c>
      <c r="C530" s="84">
        <v>1559.6240126600001</v>
      </c>
      <c r="D530" s="84">
        <v>1543.09586373</v>
      </c>
      <c r="E530" s="84">
        <v>226.29074428999999</v>
      </c>
      <c r="F530" s="84">
        <v>226.29074428999999</v>
      </c>
    </row>
    <row r="531" spans="1:6" ht="12.75" customHeight="1" x14ac:dyDescent="0.2">
      <c r="A531" s="83" t="s">
        <v>169</v>
      </c>
      <c r="B531" s="83">
        <v>13</v>
      </c>
      <c r="C531" s="84">
        <v>1586.15481142</v>
      </c>
      <c r="D531" s="84">
        <v>1568.81332342</v>
      </c>
      <c r="E531" s="84">
        <v>230.06213869000001</v>
      </c>
      <c r="F531" s="84">
        <v>230.06213869000001</v>
      </c>
    </row>
    <row r="532" spans="1:6" ht="12.75" customHeight="1" x14ac:dyDescent="0.2">
      <c r="A532" s="83" t="s">
        <v>169</v>
      </c>
      <c r="B532" s="83">
        <v>14</v>
      </c>
      <c r="C532" s="84">
        <v>1602.66594371</v>
      </c>
      <c r="D532" s="84">
        <v>1584.6140805</v>
      </c>
      <c r="E532" s="84">
        <v>232.37927604999999</v>
      </c>
      <c r="F532" s="84">
        <v>232.37927604999999</v>
      </c>
    </row>
    <row r="533" spans="1:6" ht="12.75" customHeight="1" x14ac:dyDescent="0.2">
      <c r="A533" s="83" t="s">
        <v>169</v>
      </c>
      <c r="B533" s="83">
        <v>15</v>
      </c>
      <c r="C533" s="84">
        <v>1616.44856914</v>
      </c>
      <c r="D533" s="84">
        <v>1597.32131486</v>
      </c>
      <c r="E533" s="84">
        <v>234.24275685000001</v>
      </c>
      <c r="F533" s="84">
        <v>234.24275685000001</v>
      </c>
    </row>
    <row r="534" spans="1:6" ht="12.75" customHeight="1" x14ac:dyDescent="0.2">
      <c r="A534" s="83" t="s">
        <v>169</v>
      </c>
      <c r="B534" s="83">
        <v>16</v>
      </c>
      <c r="C534" s="84">
        <v>1621.34568223</v>
      </c>
      <c r="D534" s="84">
        <v>1605.77086665</v>
      </c>
      <c r="E534" s="84">
        <v>235.48186027</v>
      </c>
      <c r="F534" s="84">
        <v>235.48186027</v>
      </c>
    </row>
    <row r="535" spans="1:6" ht="12.75" customHeight="1" x14ac:dyDescent="0.2">
      <c r="A535" s="83" t="s">
        <v>169</v>
      </c>
      <c r="B535" s="83">
        <v>17</v>
      </c>
      <c r="C535" s="84">
        <v>1592.4929616700001</v>
      </c>
      <c r="D535" s="84">
        <v>1588.3097264</v>
      </c>
      <c r="E535" s="84">
        <v>232.92123230999999</v>
      </c>
      <c r="F535" s="84">
        <v>232.92123230999999</v>
      </c>
    </row>
    <row r="536" spans="1:6" ht="12.75" customHeight="1" x14ac:dyDescent="0.2">
      <c r="A536" s="83" t="s">
        <v>169</v>
      </c>
      <c r="B536" s="83">
        <v>18</v>
      </c>
      <c r="C536" s="84">
        <v>1558.23292808</v>
      </c>
      <c r="D536" s="84">
        <v>1548.3434250299999</v>
      </c>
      <c r="E536" s="84">
        <v>227.06028465</v>
      </c>
      <c r="F536" s="84">
        <v>227.06028465</v>
      </c>
    </row>
    <row r="537" spans="1:6" ht="12.75" customHeight="1" x14ac:dyDescent="0.2">
      <c r="A537" s="83" t="s">
        <v>169</v>
      </c>
      <c r="B537" s="83">
        <v>19</v>
      </c>
      <c r="C537" s="84">
        <v>1530.6937553</v>
      </c>
      <c r="D537" s="84">
        <v>1520.7693483400001</v>
      </c>
      <c r="E537" s="84">
        <v>223.01662250000001</v>
      </c>
      <c r="F537" s="84">
        <v>223.01662250000001</v>
      </c>
    </row>
    <row r="538" spans="1:6" ht="12.75" customHeight="1" x14ac:dyDescent="0.2">
      <c r="A538" s="83" t="s">
        <v>169</v>
      </c>
      <c r="B538" s="83">
        <v>20</v>
      </c>
      <c r="C538" s="84">
        <v>1513.93642295</v>
      </c>
      <c r="D538" s="84">
        <v>1506.1023142199999</v>
      </c>
      <c r="E538" s="84">
        <v>220.86574247999999</v>
      </c>
      <c r="F538" s="84">
        <v>220.86574247999999</v>
      </c>
    </row>
    <row r="539" spans="1:6" ht="12.75" customHeight="1" x14ac:dyDescent="0.2">
      <c r="A539" s="83" t="s">
        <v>169</v>
      </c>
      <c r="B539" s="83">
        <v>21</v>
      </c>
      <c r="C539" s="84">
        <v>1501.3125228199999</v>
      </c>
      <c r="D539" s="84">
        <v>1492.5853817699999</v>
      </c>
      <c r="E539" s="84">
        <v>218.88352169000001</v>
      </c>
      <c r="F539" s="84">
        <v>218.88352169000001</v>
      </c>
    </row>
    <row r="540" spans="1:6" ht="12.75" customHeight="1" x14ac:dyDescent="0.2">
      <c r="A540" s="83" t="s">
        <v>169</v>
      </c>
      <c r="B540" s="83">
        <v>22</v>
      </c>
      <c r="C540" s="84">
        <v>1470.6361906</v>
      </c>
      <c r="D540" s="84">
        <v>1461.87060516</v>
      </c>
      <c r="E540" s="84">
        <v>214.37928457000001</v>
      </c>
      <c r="F540" s="84">
        <v>214.37928457000001</v>
      </c>
    </row>
    <row r="541" spans="1:6" ht="12.75" customHeight="1" x14ac:dyDescent="0.2">
      <c r="A541" s="83" t="s">
        <v>169</v>
      </c>
      <c r="B541" s="83">
        <v>23</v>
      </c>
      <c r="C541" s="84">
        <v>1515.5141438999999</v>
      </c>
      <c r="D541" s="84">
        <v>1507.30744007</v>
      </c>
      <c r="E541" s="84">
        <v>221.04247085</v>
      </c>
      <c r="F541" s="84">
        <v>221.04247085</v>
      </c>
    </row>
    <row r="542" spans="1:6" ht="12.75" customHeight="1" x14ac:dyDescent="0.2">
      <c r="A542" s="83" t="s">
        <v>169</v>
      </c>
      <c r="B542" s="83">
        <v>24</v>
      </c>
      <c r="C542" s="84">
        <v>1572.6184580700001</v>
      </c>
      <c r="D542" s="84">
        <v>1564.2589975599999</v>
      </c>
      <c r="E542" s="84">
        <v>229.39425937999999</v>
      </c>
      <c r="F542" s="84">
        <v>229.39425937999999</v>
      </c>
    </row>
    <row r="543" spans="1:6" ht="12.75" customHeight="1" x14ac:dyDescent="0.2">
      <c r="A543" s="83" t="s">
        <v>170</v>
      </c>
      <c r="B543" s="83">
        <v>1</v>
      </c>
      <c r="C543" s="84">
        <v>1650.06304675</v>
      </c>
      <c r="D543" s="84">
        <v>1640.61057347</v>
      </c>
      <c r="E543" s="84">
        <v>240.59100699999999</v>
      </c>
      <c r="F543" s="84">
        <v>240.59100699999999</v>
      </c>
    </row>
    <row r="544" spans="1:6" ht="12.75" customHeight="1" x14ac:dyDescent="0.2">
      <c r="A544" s="83" t="s">
        <v>170</v>
      </c>
      <c r="B544" s="83">
        <v>2</v>
      </c>
      <c r="C544" s="84">
        <v>1727.5059645399999</v>
      </c>
      <c r="D544" s="84">
        <v>1717.8134845100001</v>
      </c>
      <c r="E544" s="84">
        <v>251.91260057</v>
      </c>
      <c r="F544" s="84">
        <v>251.91260057</v>
      </c>
    </row>
    <row r="545" spans="1:6" ht="12.75" customHeight="1" x14ac:dyDescent="0.2">
      <c r="A545" s="83" t="s">
        <v>170</v>
      </c>
      <c r="B545" s="83">
        <v>3</v>
      </c>
      <c r="C545" s="84">
        <v>1723.16786544</v>
      </c>
      <c r="D545" s="84">
        <v>1714.2076218899999</v>
      </c>
      <c r="E545" s="84">
        <v>251.38381078</v>
      </c>
      <c r="F545" s="84">
        <v>251.38381078</v>
      </c>
    </row>
    <row r="546" spans="1:6" ht="12.75" customHeight="1" x14ac:dyDescent="0.2">
      <c r="A546" s="83" t="s">
        <v>170</v>
      </c>
      <c r="B546" s="83">
        <v>4</v>
      </c>
      <c r="C546" s="84">
        <v>1709.71657579</v>
      </c>
      <c r="D546" s="84">
        <v>1699.2603402100001</v>
      </c>
      <c r="E546" s="84">
        <v>249.19183322999999</v>
      </c>
      <c r="F546" s="84">
        <v>249.19183322999999</v>
      </c>
    </row>
    <row r="547" spans="1:6" ht="12.75" customHeight="1" x14ac:dyDescent="0.2">
      <c r="A547" s="83" t="s">
        <v>170</v>
      </c>
      <c r="B547" s="83">
        <v>5</v>
      </c>
      <c r="C547" s="84">
        <v>1772.8008668800001</v>
      </c>
      <c r="D547" s="84">
        <v>1763.4883826800001</v>
      </c>
      <c r="E547" s="84">
        <v>258.61069816999998</v>
      </c>
      <c r="F547" s="84">
        <v>258.61069816999998</v>
      </c>
    </row>
    <row r="548" spans="1:6" ht="12.75" customHeight="1" x14ac:dyDescent="0.2">
      <c r="A548" s="83" t="s">
        <v>170</v>
      </c>
      <c r="B548" s="83">
        <v>6</v>
      </c>
      <c r="C548" s="84">
        <v>1728.44182473</v>
      </c>
      <c r="D548" s="84">
        <v>1719.7116677700001</v>
      </c>
      <c r="E548" s="84">
        <v>252.19096390000001</v>
      </c>
      <c r="F548" s="84">
        <v>252.19096390000001</v>
      </c>
    </row>
    <row r="549" spans="1:6" ht="12.75" customHeight="1" x14ac:dyDescent="0.2">
      <c r="A549" s="83" t="s">
        <v>170</v>
      </c>
      <c r="B549" s="83">
        <v>7</v>
      </c>
      <c r="C549" s="84">
        <v>1682.9932973099999</v>
      </c>
      <c r="D549" s="84">
        <v>1674.4462355799999</v>
      </c>
      <c r="E549" s="84">
        <v>245.55291335000001</v>
      </c>
      <c r="F549" s="84">
        <v>245.55291335000001</v>
      </c>
    </row>
    <row r="550" spans="1:6" ht="12.75" customHeight="1" x14ac:dyDescent="0.2">
      <c r="A550" s="83" t="s">
        <v>170</v>
      </c>
      <c r="B550" s="83">
        <v>8</v>
      </c>
      <c r="C550" s="84">
        <v>1613.0022143900001</v>
      </c>
      <c r="D550" s="84">
        <v>1604.14140937</v>
      </c>
      <c r="E550" s="84">
        <v>235.24290486999999</v>
      </c>
      <c r="F550" s="84">
        <v>235.24290486999999</v>
      </c>
    </row>
    <row r="551" spans="1:6" ht="12.75" customHeight="1" x14ac:dyDescent="0.2">
      <c r="A551" s="83" t="s">
        <v>170</v>
      </c>
      <c r="B551" s="83">
        <v>9</v>
      </c>
      <c r="C551" s="84">
        <v>1572.52428519</v>
      </c>
      <c r="D551" s="84">
        <v>1563.1773004199999</v>
      </c>
      <c r="E551" s="84">
        <v>229.23563149</v>
      </c>
      <c r="F551" s="84">
        <v>229.23563149</v>
      </c>
    </row>
    <row r="552" spans="1:6" ht="12.75" customHeight="1" x14ac:dyDescent="0.2">
      <c r="A552" s="83" t="s">
        <v>170</v>
      </c>
      <c r="B552" s="83">
        <v>10</v>
      </c>
      <c r="C552" s="84">
        <v>1542.7701808100001</v>
      </c>
      <c r="D552" s="84">
        <v>1529.9431890799999</v>
      </c>
      <c r="E552" s="84">
        <v>224.36194090000001</v>
      </c>
      <c r="F552" s="84">
        <v>224.36194090000001</v>
      </c>
    </row>
    <row r="553" spans="1:6" ht="12.75" customHeight="1" x14ac:dyDescent="0.2">
      <c r="A553" s="83" t="s">
        <v>170</v>
      </c>
      <c r="B553" s="83">
        <v>11</v>
      </c>
      <c r="C553" s="84">
        <v>1559.67557313</v>
      </c>
      <c r="D553" s="84">
        <v>1541.9962866599999</v>
      </c>
      <c r="E553" s="84">
        <v>226.12949434999999</v>
      </c>
      <c r="F553" s="84">
        <v>226.12949434999999</v>
      </c>
    </row>
    <row r="554" spans="1:6" ht="12.75" customHeight="1" x14ac:dyDescent="0.2">
      <c r="A554" s="83" t="s">
        <v>170</v>
      </c>
      <c r="B554" s="83">
        <v>12</v>
      </c>
      <c r="C554" s="84">
        <v>1615.1487941</v>
      </c>
      <c r="D554" s="84">
        <v>1595.68775011</v>
      </c>
      <c r="E554" s="84">
        <v>234.00319909999999</v>
      </c>
      <c r="F554" s="84">
        <v>234.00319909999999</v>
      </c>
    </row>
    <row r="555" spans="1:6" ht="12.75" customHeight="1" x14ac:dyDescent="0.2">
      <c r="A555" s="83" t="s">
        <v>170</v>
      </c>
      <c r="B555" s="83">
        <v>13</v>
      </c>
      <c r="C555" s="84">
        <v>1639.4800165900001</v>
      </c>
      <c r="D555" s="84">
        <v>1620.0462214500001</v>
      </c>
      <c r="E555" s="84">
        <v>237.57530161</v>
      </c>
      <c r="F555" s="84">
        <v>237.57530161</v>
      </c>
    </row>
    <row r="556" spans="1:6" ht="12.75" customHeight="1" x14ac:dyDescent="0.2">
      <c r="A556" s="83" t="s">
        <v>170</v>
      </c>
      <c r="B556" s="83">
        <v>14</v>
      </c>
      <c r="C556" s="84">
        <v>1635.5665572299999</v>
      </c>
      <c r="D556" s="84">
        <v>1616.1719341</v>
      </c>
      <c r="E556" s="84">
        <v>237.00714807</v>
      </c>
      <c r="F556" s="84">
        <v>237.00714807</v>
      </c>
    </row>
    <row r="557" spans="1:6" ht="12.75" customHeight="1" x14ac:dyDescent="0.2">
      <c r="A557" s="83" t="s">
        <v>170</v>
      </c>
      <c r="B557" s="83">
        <v>15</v>
      </c>
      <c r="C557" s="84">
        <v>1641.1425439499999</v>
      </c>
      <c r="D557" s="84">
        <v>1622.9235770800001</v>
      </c>
      <c r="E557" s="84">
        <v>237.99725785999999</v>
      </c>
      <c r="F557" s="84">
        <v>237.99725785999999</v>
      </c>
    </row>
    <row r="558" spans="1:6" ht="12.75" customHeight="1" x14ac:dyDescent="0.2">
      <c r="A558" s="83" t="s">
        <v>170</v>
      </c>
      <c r="B558" s="83">
        <v>16</v>
      </c>
      <c r="C558" s="84">
        <v>1639.97997022</v>
      </c>
      <c r="D558" s="84">
        <v>1623.3895993799999</v>
      </c>
      <c r="E558" s="84">
        <v>238.06559874000001</v>
      </c>
      <c r="F558" s="84">
        <v>238.06559874000001</v>
      </c>
    </row>
    <row r="559" spans="1:6" ht="12.75" customHeight="1" x14ac:dyDescent="0.2">
      <c r="A559" s="83" t="s">
        <v>170</v>
      </c>
      <c r="B559" s="83">
        <v>17</v>
      </c>
      <c r="C559" s="84">
        <v>1601.01314794</v>
      </c>
      <c r="D559" s="84">
        <v>1585.7783876399999</v>
      </c>
      <c r="E559" s="84">
        <v>232.55001847</v>
      </c>
      <c r="F559" s="84">
        <v>232.55001847</v>
      </c>
    </row>
    <row r="560" spans="1:6" ht="12.75" customHeight="1" x14ac:dyDescent="0.2">
      <c r="A560" s="83" t="s">
        <v>170</v>
      </c>
      <c r="B560" s="83">
        <v>18</v>
      </c>
      <c r="C560" s="84">
        <v>1558.16873478</v>
      </c>
      <c r="D560" s="84">
        <v>1542.9775962199999</v>
      </c>
      <c r="E560" s="84">
        <v>226.27340068000001</v>
      </c>
      <c r="F560" s="84">
        <v>226.27340068000001</v>
      </c>
    </row>
    <row r="561" spans="1:6" ht="12.75" customHeight="1" x14ac:dyDescent="0.2">
      <c r="A561" s="83" t="s">
        <v>170</v>
      </c>
      <c r="B561" s="83">
        <v>19</v>
      </c>
      <c r="C561" s="84">
        <v>1503.11405156</v>
      </c>
      <c r="D561" s="84">
        <v>1488.53837688</v>
      </c>
      <c r="E561" s="84">
        <v>218.2900396</v>
      </c>
      <c r="F561" s="84">
        <v>218.2900396</v>
      </c>
    </row>
    <row r="562" spans="1:6" ht="12.75" customHeight="1" x14ac:dyDescent="0.2">
      <c r="A562" s="83" t="s">
        <v>170</v>
      </c>
      <c r="B562" s="83">
        <v>20</v>
      </c>
      <c r="C562" s="84">
        <v>1523.7487824699999</v>
      </c>
      <c r="D562" s="84">
        <v>1508.84155556</v>
      </c>
      <c r="E562" s="84">
        <v>221.26744464999999</v>
      </c>
      <c r="F562" s="84">
        <v>221.26744464999999</v>
      </c>
    </row>
    <row r="563" spans="1:6" ht="12.75" customHeight="1" x14ac:dyDescent="0.2">
      <c r="A563" s="83" t="s">
        <v>170</v>
      </c>
      <c r="B563" s="83">
        <v>21</v>
      </c>
      <c r="C563" s="84">
        <v>1471.1744322</v>
      </c>
      <c r="D563" s="84">
        <v>1456.5020908700001</v>
      </c>
      <c r="E563" s="84">
        <v>213.59200679</v>
      </c>
      <c r="F563" s="84">
        <v>213.59200679</v>
      </c>
    </row>
    <row r="564" spans="1:6" ht="12.75" customHeight="1" x14ac:dyDescent="0.2">
      <c r="A564" s="83" t="s">
        <v>170</v>
      </c>
      <c r="B564" s="83">
        <v>22</v>
      </c>
      <c r="C564" s="84">
        <v>1564.53123596</v>
      </c>
      <c r="D564" s="84">
        <v>1548.1945933899999</v>
      </c>
      <c r="E564" s="84">
        <v>227.03845889999999</v>
      </c>
      <c r="F564" s="84">
        <v>227.03845889999999</v>
      </c>
    </row>
    <row r="565" spans="1:6" ht="12.75" customHeight="1" x14ac:dyDescent="0.2">
      <c r="A565" s="83" t="s">
        <v>170</v>
      </c>
      <c r="B565" s="83">
        <v>23</v>
      </c>
      <c r="C565" s="84">
        <v>1649.5395954000001</v>
      </c>
      <c r="D565" s="84">
        <v>1632.6810456999999</v>
      </c>
      <c r="E565" s="84">
        <v>239.42816367</v>
      </c>
      <c r="F565" s="84">
        <v>239.42816367</v>
      </c>
    </row>
    <row r="566" spans="1:6" ht="12.75" customHeight="1" x14ac:dyDescent="0.2">
      <c r="A566" s="83" t="s">
        <v>170</v>
      </c>
      <c r="B566" s="83">
        <v>24</v>
      </c>
      <c r="C566" s="84">
        <v>1719.61709486</v>
      </c>
      <c r="D566" s="84">
        <v>1701.8357462700001</v>
      </c>
      <c r="E566" s="84">
        <v>249.56950940999999</v>
      </c>
      <c r="F566" s="84">
        <v>249.56950940999999</v>
      </c>
    </row>
    <row r="567" spans="1:6" ht="12.75" customHeight="1" x14ac:dyDescent="0.2">
      <c r="A567" s="83" t="s">
        <v>171</v>
      </c>
      <c r="B567" s="83">
        <v>1</v>
      </c>
      <c r="C567" s="84">
        <v>1748.8071581300001</v>
      </c>
      <c r="D567" s="84">
        <v>1730.9618803599999</v>
      </c>
      <c r="E567" s="84">
        <v>253.84077649</v>
      </c>
      <c r="F567" s="84">
        <v>253.84077649</v>
      </c>
    </row>
    <row r="568" spans="1:6" ht="12.75" customHeight="1" x14ac:dyDescent="0.2">
      <c r="A568" s="83" t="s">
        <v>171</v>
      </c>
      <c r="B568" s="83">
        <v>2</v>
      </c>
      <c r="C568" s="84">
        <v>1823.40970444</v>
      </c>
      <c r="D568" s="84">
        <v>1804.74304708</v>
      </c>
      <c r="E568" s="84">
        <v>264.66058070000003</v>
      </c>
      <c r="F568" s="84">
        <v>264.66058070000003</v>
      </c>
    </row>
    <row r="569" spans="1:6" ht="12.75" customHeight="1" x14ac:dyDescent="0.2">
      <c r="A569" s="83" t="s">
        <v>171</v>
      </c>
      <c r="B569" s="83">
        <v>3</v>
      </c>
      <c r="C569" s="84">
        <v>1877.89864973</v>
      </c>
      <c r="D569" s="84">
        <v>1858.90918728</v>
      </c>
      <c r="E569" s="84">
        <v>272.60389548000001</v>
      </c>
      <c r="F569" s="84">
        <v>272.60389548000001</v>
      </c>
    </row>
    <row r="570" spans="1:6" ht="12.75" customHeight="1" x14ac:dyDescent="0.2">
      <c r="A570" s="83" t="s">
        <v>171</v>
      </c>
      <c r="B570" s="83">
        <v>4</v>
      </c>
      <c r="C570" s="84">
        <v>1871.5589772799999</v>
      </c>
      <c r="D570" s="84">
        <v>1852.75561644</v>
      </c>
      <c r="E570" s="84">
        <v>271.70149132</v>
      </c>
      <c r="F570" s="84">
        <v>271.70149132</v>
      </c>
    </row>
    <row r="571" spans="1:6" ht="12.75" customHeight="1" x14ac:dyDescent="0.2">
      <c r="A571" s="83" t="s">
        <v>171</v>
      </c>
      <c r="B571" s="83">
        <v>5</v>
      </c>
      <c r="C571" s="84">
        <v>1884.2504083900001</v>
      </c>
      <c r="D571" s="84">
        <v>1862.83305455</v>
      </c>
      <c r="E571" s="84">
        <v>273.17931977000001</v>
      </c>
      <c r="F571" s="84">
        <v>273.17931977000001</v>
      </c>
    </row>
    <row r="572" spans="1:6" ht="12.75" customHeight="1" x14ac:dyDescent="0.2">
      <c r="A572" s="83" t="s">
        <v>171</v>
      </c>
      <c r="B572" s="83">
        <v>6</v>
      </c>
      <c r="C572" s="84">
        <v>1814.16643733</v>
      </c>
      <c r="D572" s="84">
        <v>1794.9374252699999</v>
      </c>
      <c r="E572" s="84">
        <v>263.22261336000003</v>
      </c>
      <c r="F572" s="84">
        <v>263.22261336000003</v>
      </c>
    </row>
    <row r="573" spans="1:6" ht="12.75" customHeight="1" x14ac:dyDescent="0.2">
      <c r="A573" s="83" t="s">
        <v>171</v>
      </c>
      <c r="B573" s="83">
        <v>7</v>
      </c>
      <c r="C573" s="84">
        <v>1755.43170433</v>
      </c>
      <c r="D573" s="84">
        <v>1736.46745399</v>
      </c>
      <c r="E573" s="84">
        <v>254.64815364</v>
      </c>
      <c r="F573" s="84">
        <v>254.64815364</v>
      </c>
    </row>
    <row r="574" spans="1:6" ht="12.75" customHeight="1" x14ac:dyDescent="0.2">
      <c r="A574" s="83" t="s">
        <v>171</v>
      </c>
      <c r="B574" s="83">
        <v>8</v>
      </c>
      <c r="C574" s="84">
        <v>1688.13802863</v>
      </c>
      <c r="D574" s="84">
        <v>1670.3369509500001</v>
      </c>
      <c r="E574" s="84">
        <v>244.95029812000001</v>
      </c>
      <c r="F574" s="84">
        <v>244.95029812000001</v>
      </c>
    </row>
    <row r="575" spans="1:6" ht="12.75" customHeight="1" x14ac:dyDescent="0.2">
      <c r="A575" s="83" t="s">
        <v>171</v>
      </c>
      <c r="B575" s="83">
        <v>9</v>
      </c>
      <c r="C575" s="84">
        <v>1636.9169500200001</v>
      </c>
      <c r="D575" s="84">
        <v>1620.7260507399999</v>
      </c>
      <c r="E575" s="84">
        <v>237.67499669</v>
      </c>
      <c r="F575" s="84">
        <v>237.67499669</v>
      </c>
    </row>
    <row r="576" spans="1:6" ht="12.75" customHeight="1" x14ac:dyDescent="0.2">
      <c r="A576" s="83" t="s">
        <v>171</v>
      </c>
      <c r="B576" s="83">
        <v>10</v>
      </c>
      <c r="C576" s="84">
        <v>1621.33887235</v>
      </c>
      <c r="D576" s="84">
        <v>1605.08298223</v>
      </c>
      <c r="E576" s="84">
        <v>235.38098392000001</v>
      </c>
      <c r="F576" s="84">
        <v>235.38098392000001</v>
      </c>
    </row>
    <row r="577" spans="1:6" ht="12.75" customHeight="1" x14ac:dyDescent="0.2">
      <c r="A577" s="83" t="s">
        <v>171</v>
      </c>
      <c r="B577" s="83">
        <v>11</v>
      </c>
      <c r="C577" s="84">
        <v>1619.54905753</v>
      </c>
      <c r="D577" s="84">
        <v>1601.5010175800001</v>
      </c>
      <c r="E577" s="84">
        <v>234.85569871000001</v>
      </c>
      <c r="F577" s="84">
        <v>234.85569871000001</v>
      </c>
    </row>
    <row r="578" spans="1:6" ht="12.75" customHeight="1" x14ac:dyDescent="0.2">
      <c r="A578" s="83" t="s">
        <v>171</v>
      </c>
      <c r="B578" s="83">
        <v>12</v>
      </c>
      <c r="C578" s="84">
        <v>1676.34692333</v>
      </c>
      <c r="D578" s="84">
        <v>1651.68007513</v>
      </c>
      <c r="E578" s="84">
        <v>242.21431883</v>
      </c>
      <c r="F578" s="84">
        <v>242.21431883</v>
      </c>
    </row>
    <row r="579" spans="1:6" ht="12.75" customHeight="1" x14ac:dyDescent="0.2">
      <c r="A579" s="83" t="s">
        <v>171</v>
      </c>
      <c r="B579" s="83">
        <v>13</v>
      </c>
      <c r="C579" s="84">
        <v>1697.05871381</v>
      </c>
      <c r="D579" s="84">
        <v>1669.2505968800001</v>
      </c>
      <c r="E579" s="84">
        <v>244.79098729</v>
      </c>
      <c r="F579" s="84">
        <v>244.79098729</v>
      </c>
    </row>
    <row r="580" spans="1:6" ht="12.75" customHeight="1" x14ac:dyDescent="0.2">
      <c r="A580" s="83" t="s">
        <v>171</v>
      </c>
      <c r="B580" s="83">
        <v>14</v>
      </c>
      <c r="C580" s="84">
        <v>1707.9899739800001</v>
      </c>
      <c r="D580" s="84">
        <v>1678.16875992</v>
      </c>
      <c r="E580" s="84">
        <v>246.09881125999999</v>
      </c>
      <c r="F580" s="84">
        <v>246.09881125999999</v>
      </c>
    </row>
    <row r="581" spans="1:6" ht="12.75" customHeight="1" x14ac:dyDescent="0.2">
      <c r="A581" s="83" t="s">
        <v>171</v>
      </c>
      <c r="B581" s="83">
        <v>15</v>
      </c>
      <c r="C581" s="84">
        <v>1743.1010334699999</v>
      </c>
      <c r="D581" s="84">
        <v>1711.00936391</v>
      </c>
      <c r="E581" s="84">
        <v>250.91479508</v>
      </c>
      <c r="F581" s="84">
        <v>250.91479508</v>
      </c>
    </row>
    <row r="582" spans="1:6" ht="12.75" customHeight="1" x14ac:dyDescent="0.2">
      <c r="A582" s="83" t="s">
        <v>171</v>
      </c>
      <c r="B582" s="83">
        <v>16</v>
      </c>
      <c r="C582" s="84">
        <v>1743.66988137</v>
      </c>
      <c r="D582" s="84">
        <v>1707.9806554199999</v>
      </c>
      <c r="E582" s="84">
        <v>250.47064334999999</v>
      </c>
      <c r="F582" s="84">
        <v>250.47064334999999</v>
      </c>
    </row>
    <row r="583" spans="1:6" ht="12.75" customHeight="1" x14ac:dyDescent="0.2">
      <c r="A583" s="83" t="s">
        <v>171</v>
      </c>
      <c r="B583" s="83">
        <v>17</v>
      </c>
      <c r="C583" s="84">
        <v>1721.12363523</v>
      </c>
      <c r="D583" s="84">
        <v>1691.6733441399999</v>
      </c>
      <c r="E583" s="84">
        <v>248.07922121999999</v>
      </c>
      <c r="F583" s="84">
        <v>248.07922121999999</v>
      </c>
    </row>
    <row r="584" spans="1:6" ht="12.75" customHeight="1" x14ac:dyDescent="0.2">
      <c r="A584" s="83" t="s">
        <v>171</v>
      </c>
      <c r="B584" s="83">
        <v>18</v>
      </c>
      <c r="C584" s="84">
        <v>1678.9595862000001</v>
      </c>
      <c r="D584" s="84">
        <v>1648.4493336200001</v>
      </c>
      <c r="E584" s="84">
        <v>241.74053952</v>
      </c>
      <c r="F584" s="84">
        <v>241.74053952</v>
      </c>
    </row>
    <row r="585" spans="1:6" ht="12.75" customHeight="1" x14ac:dyDescent="0.2">
      <c r="A585" s="83" t="s">
        <v>171</v>
      </c>
      <c r="B585" s="83">
        <v>19</v>
      </c>
      <c r="C585" s="84">
        <v>1606.80689596</v>
      </c>
      <c r="D585" s="84">
        <v>1583.1194032400001</v>
      </c>
      <c r="E585" s="84">
        <v>232.16008575999999</v>
      </c>
      <c r="F585" s="84">
        <v>232.16008575999999</v>
      </c>
    </row>
    <row r="586" spans="1:6" ht="12.75" customHeight="1" x14ac:dyDescent="0.2">
      <c r="A586" s="83" t="s">
        <v>171</v>
      </c>
      <c r="B586" s="83">
        <v>20</v>
      </c>
      <c r="C586" s="84">
        <v>1549.79647073</v>
      </c>
      <c r="D586" s="84">
        <v>1530.51364089</v>
      </c>
      <c r="E586" s="84">
        <v>224.44559608</v>
      </c>
      <c r="F586" s="84">
        <v>224.44559608</v>
      </c>
    </row>
    <row r="587" spans="1:6" ht="12.75" customHeight="1" x14ac:dyDescent="0.2">
      <c r="A587" s="83" t="s">
        <v>171</v>
      </c>
      <c r="B587" s="83">
        <v>21</v>
      </c>
      <c r="C587" s="84">
        <v>1540.5858347999999</v>
      </c>
      <c r="D587" s="84">
        <v>1518.6110182100001</v>
      </c>
      <c r="E587" s="84">
        <v>222.70010934999999</v>
      </c>
      <c r="F587" s="84">
        <v>222.70010934999999</v>
      </c>
    </row>
    <row r="588" spans="1:6" ht="12.75" customHeight="1" x14ac:dyDescent="0.2">
      <c r="A588" s="83" t="s">
        <v>171</v>
      </c>
      <c r="B588" s="83">
        <v>22</v>
      </c>
      <c r="C588" s="84">
        <v>1588.74451144</v>
      </c>
      <c r="D588" s="84">
        <v>1567.76371326</v>
      </c>
      <c r="E588" s="84">
        <v>229.90821625999999</v>
      </c>
      <c r="F588" s="84">
        <v>229.90821625999999</v>
      </c>
    </row>
    <row r="589" spans="1:6" ht="12.75" customHeight="1" x14ac:dyDescent="0.2">
      <c r="A589" s="83" t="s">
        <v>171</v>
      </c>
      <c r="B589" s="83">
        <v>23</v>
      </c>
      <c r="C589" s="84">
        <v>1625.09199274</v>
      </c>
      <c r="D589" s="84">
        <v>1605.0430912100001</v>
      </c>
      <c r="E589" s="84">
        <v>235.37513401999999</v>
      </c>
      <c r="F589" s="84">
        <v>235.37513401999999</v>
      </c>
    </row>
    <row r="590" spans="1:6" ht="12.75" customHeight="1" x14ac:dyDescent="0.2">
      <c r="A590" s="83" t="s">
        <v>171</v>
      </c>
      <c r="B590" s="83">
        <v>24</v>
      </c>
      <c r="C590" s="84">
        <v>1698.6489663299999</v>
      </c>
      <c r="D590" s="84">
        <v>1678.27875118</v>
      </c>
      <c r="E590" s="84">
        <v>246.11494117000001</v>
      </c>
      <c r="F590" s="84">
        <v>246.11494117000001</v>
      </c>
    </row>
    <row r="591" spans="1:6" ht="12.75" customHeight="1" x14ac:dyDescent="0.2">
      <c r="A591" s="83" t="s">
        <v>172</v>
      </c>
      <c r="B591" s="83">
        <v>1</v>
      </c>
      <c r="C591" s="84">
        <v>1679.4090273700001</v>
      </c>
      <c r="D591" s="84">
        <v>1659.2319897100001</v>
      </c>
      <c r="E591" s="84">
        <v>243.32178623999999</v>
      </c>
      <c r="F591" s="84">
        <v>243.32178623999999</v>
      </c>
    </row>
    <row r="592" spans="1:6" ht="12.75" customHeight="1" x14ac:dyDescent="0.2">
      <c r="A592" s="83" t="s">
        <v>172</v>
      </c>
      <c r="B592" s="83">
        <v>2</v>
      </c>
      <c r="C592" s="84">
        <v>1770.3754658400001</v>
      </c>
      <c r="D592" s="84">
        <v>1749.04149721</v>
      </c>
      <c r="E592" s="84">
        <v>256.49210233999997</v>
      </c>
      <c r="F592" s="84">
        <v>256.49210233999997</v>
      </c>
    </row>
    <row r="593" spans="1:6" ht="12.75" customHeight="1" x14ac:dyDescent="0.2">
      <c r="A593" s="83" t="s">
        <v>172</v>
      </c>
      <c r="B593" s="83">
        <v>3</v>
      </c>
      <c r="C593" s="84">
        <v>1785.3950563400001</v>
      </c>
      <c r="D593" s="84">
        <v>1763.89118407</v>
      </c>
      <c r="E593" s="84">
        <v>258.66976787999999</v>
      </c>
      <c r="F593" s="84">
        <v>258.66976787999999</v>
      </c>
    </row>
    <row r="594" spans="1:6" ht="12.75" customHeight="1" x14ac:dyDescent="0.2">
      <c r="A594" s="83" t="s">
        <v>172</v>
      </c>
      <c r="B594" s="83">
        <v>4</v>
      </c>
      <c r="C594" s="84">
        <v>1767.70988519</v>
      </c>
      <c r="D594" s="84">
        <v>1744.9598891000001</v>
      </c>
      <c r="E594" s="84">
        <v>255.89354578999999</v>
      </c>
      <c r="F594" s="84">
        <v>255.89354578999999</v>
      </c>
    </row>
    <row r="595" spans="1:6" ht="12.75" customHeight="1" x14ac:dyDescent="0.2">
      <c r="A595" s="83" t="s">
        <v>172</v>
      </c>
      <c r="B595" s="83">
        <v>5</v>
      </c>
      <c r="C595" s="84">
        <v>1815.6481921100001</v>
      </c>
      <c r="D595" s="84">
        <v>1799.1135161699999</v>
      </c>
      <c r="E595" s="84">
        <v>263.83502555000001</v>
      </c>
      <c r="F595" s="84">
        <v>263.83502555000001</v>
      </c>
    </row>
    <row r="596" spans="1:6" ht="12.75" customHeight="1" x14ac:dyDescent="0.2">
      <c r="A596" s="83" t="s">
        <v>172</v>
      </c>
      <c r="B596" s="83">
        <v>6</v>
      </c>
      <c r="C596" s="84">
        <v>1735.9678599399999</v>
      </c>
      <c r="D596" s="84">
        <v>1718.6369932600001</v>
      </c>
      <c r="E596" s="84">
        <v>252.03336585</v>
      </c>
      <c r="F596" s="84">
        <v>252.03336585</v>
      </c>
    </row>
    <row r="597" spans="1:6" ht="12.75" customHeight="1" x14ac:dyDescent="0.2">
      <c r="A597" s="83" t="s">
        <v>172</v>
      </c>
      <c r="B597" s="83">
        <v>7</v>
      </c>
      <c r="C597" s="84">
        <v>1627.0902218399999</v>
      </c>
      <c r="D597" s="84">
        <v>1610.98312111</v>
      </c>
      <c r="E597" s="84">
        <v>236.24622299000001</v>
      </c>
      <c r="F597" s="84">
        <v>236.24622299000001</v>
      </c>
    </row>
    <row r="598" spans="1:6" ht="12.75" customHeight="1" x14ac:dyDescent="0.2">
      <c r="A598" s="83" t="s">
        <v>172</v>
      </c>
      <c r="B598" s="83">
        <v>8</v>
      </c>
      <c r="C598" s="84">
        <v>1568.3891735300001</v>
      </c>
      <c r="D598" s="84">
        <v>1553.00114811</v>
      </c>
      <c r="E598" s="84">
        <v>227.74332687</v>
      </c>
      <c r="F598" s="84">
        <v>227.74332687</v>
      </c>
    </row>
    <row r="599" spans="1:6" ht="12.75" customHeight="1" x14ac:dyDescent="0.2">
      <c r="A599" s="83" t="s">
        <v>172</v>
      </c>
      <c r="B599" s="83">
        <v>9</v>
      </c>
      <c r="C599" s="84">
        <v>1595.0028500799999</v>
      </c>
      <c r="D599" s="84">
        <v>1578.09365731</v>
      </c>
      <c r="E599" s="84">
        <v>231.42307400999999</v>
      </c>
      <c r="F599" s="84">
        <v>231.42307400999999</v>
      </c>
    </row>
    <row r="600" spans="1:6" ht="12.75" customHeight="1" x14ac:dyDescent="0.2">
      <c r="A600" s="83" t="s">
        <v>172</v>
      </c>
      <c r="B600" s="83">
        <v>10</v>
      </c>
      <c r="C600" s="84">
        <v>1667.6569713900001</v>
      </c>
      <c r="D600" s="84">
        <v>1652.62322905</v>
      </c>
      <c r="E600" s="84">
        <v>242.35262975000001</v>
      </c>
      <c r="F600" s="84">
        <v>242.35262975000001</v>
      </c>
    </row>
    <row r="601" spans="1:6" ht="12.75" customHeight="1" x14ac:dyDescent="0.2">
      <c r="A601" s="83" t="s">
        <v>172</v>
      </c>
      <c r="B601" s="83">
        <v>11</v>
      </c>
      <c r="C601" s="84">
        <v>1672.7019017800001</v>
      </c>
      <c r="D601" s="84">
        <v>1657.4592618700001</v>
      </c>
      <c r="E601" s="84">
        <v>243.0618206</v>
      </c>
      <c r="F601" s="84">
        <v>243.0618206</v>
      </c>
    </row>
    <row r="602" spans="1:6" ht="12.75" customHeight="1" x14ac:dyDescent="0.2">
      <c r="A602" s="83" t="s">
        <v>172</v>
      </c>
      <c r="B602" s="83">
        <v>12</v>
      </c>
      <c r="C602" s="84">
        <v>1677.52387236</v>
      </c>
      <c r="D602" s="84">
        <v>1662.1190831199999</v>
      </c>
      <c r="E602" s="84">
        <v>243.74517051000001</v>
      </c>
      <c r="F602" s="84">
        <v>243.74517051000001</v>
      </c>
    </row>
    <row r="603" spans="1:6" ht="12.75" customHeight="1" x14ac:dyDescent="0.2">
      <c r="A603" s="83" t="s">
        <v>172</v>
      </c>
      <c r="B603" s="83">
        <v>13</v>
      </c>
      <c r="C603" s="84">
        <v>1708.41106395</v>
      </c>
      <c r="D603" s="84">
        <v>1692.4071834399999</v>
      </c>
      <c r="E603" s="84">
        <v>248.18683672</v>
      </c>
      <c r="F603" s="84">
        <v>248.18683672</v>
      </c>
    </row>
    <row r="604" spans="1:6" ht="12.75" customHeight="1" x14ac:dyDescent="0.2">
      <c r="A604" s="83" t="s">
        <v>172</v>
      </c>
      <c r="B604" s="83">
        <v>14</v>
      </c>
      <c r="C604" s="84">
        <v>1696.3587223</v>
      </c>
      <c r="D604" s="84">
        <v>1680.54306827</v>
      </c>
      <c r="E604" s="84">
        <v>246.44699702</v>
      </c>
      <c r="F604" s="84">
        <v>246.44699702</v>
      </c>
    </row>
    <row r="605" spans="1:6" ht="12.75" customHeight="1" x14ac:dyDescent="0.2">
      <c r="A605" s="83" t="s">
        <v>172</v>
      </c>
      <c r="B605" s="83">
        <v>15</v>
      </c>
      <c r="C605" s="84">
        <v>1700.7816844199999</v>
      </c>
      <c r="D605" s="84">
        <v>1686.3239528399999</v>
      </c>
      <c r="E605" s="84">
        <v>247.29474776999999</v>
      </c>
      <c r="F605" s="84">
        <v>247.29474776999999</v>
      </c>
    </row>
    <row r="606" spans="1:6" ht="12.75" customHeight="1" x14ac:dyDescent="0.2">
      <c r="A606" s="83" t="s">
        <v>172</v>
      </c>
      <c r="B606" s="83">
        <v>16</v>
      </c>
      <c r="C606" s="84">
        <v>1693.2360397299999</v>
      </c>
      <c r="D606" s="84">
        <v>1680.04749715</v>
      </c>
      <c r="E606" s="84">
        <v>246.37432287999999</v>
      </c>
      <c r="F606" s="84">
        <v>246.37432287999999</v>
      </c>
    </row>
    <row r="607" spans="1:6" ht="12.75" customHeight="1" x14ac:dyDescent="0.2">
      <c r="A607" s="83" t="s">
        <v>172</v>
      </c>
      <c r="B607" s="83">
        <v>17</v>
      </c>
      <c r="C607" s="84">
        <v>1696.1624052499999</v>
      </c>
      <c r="D607" s="84">
        <v>1683.09671327</v>
      </c>
      <c r="E607" s="84">
        <v>246.821482</v>
      </c>
      <c r="F607" s="84">
        <v>246.821482</v>
      </c>
    </row>
    <row r="608" spans="1:6" ht="12.75" customHeight="1" x14ac:dyDescent="0.2">
      <c r="A608" s="83" t="s">
        <v>172</v>
      </c>
      <c r="B608" s="83">
        <v>18</v>
      </c>
      <c r="C608" s="84">
        <v>1657.36533564</v>
      </c>
      <c r="D608" s="84">
        <v>1645.9014474099999</v>
      </c>
      <c r="E608" s="84">
        <v>241.36689905</v>
      </c>
      <c r="F608" s="84">
        <v>241.36689905</v>
      </c>
    </row>
    <row r="609" spans="1:6" ht="12.75" customHeight="1" x14ac:dyDescent="0.2">
      <c r="A609" s="83" t="s">
        <v>172</v>
      </c>
      <c r="B609" s="83">
        <v>19</v>
      </c>
      <c r="C609" s="84">
        <v>1590.3763353500001</v>
      </c>
      <c r="D609" s="84">
        <v>1581.5174394200001</v>
      </c>
      <c r="E609" s="84">
        <v>231.92516219000001</v>
      </c>
      <c r="F609" s="84">
        <v>231.92516219000001</v>
      </c>
    </row>
    <row r="610" spans="1:6" ht="12.75" customHeight="1" x14ac:dyDescent="0.2">
      <c r="A610" s="83" t="s">
        <v>172</v>
      </c>
      <c r="B610" s="83">
        <v>20</v>
      </c>
      <c r="C610" s="84">
        <v>1565.8602411100001</v>
      </c>
      <c r="D610" s="84">
        <v>1557.3367572699999</v>
      </c>
      <c r="E610" s="84">
        <v>228.37913197</v>
      </c>
      <c r="F610" s="84">
        <v>228.37913197</v>
      </c>
    </row>
    <row r="611" spans="1:6" ht="12.75" customHeight="1" x14ac:dyDescent="0.2">
      <c r="A611" s="83" t="s">
        <v>172</v>
      </c>
      <c r="B611" s="83">
        <v>21</v>
      </c>
      <c r="C611" s="84">
        <v>1562.21287691</v>
      </c>
      <c r="D611" s="84">
        <v>1553.4834730099999</v>
      </c>
      <c r="E611" s="84">
        <v>227.81405848</v>
      </c>
      <c r="F611" s="84">
        <v>227.81405848</v>
      </c>
    </row>
    <row r="612" spans="1:6" ht="12.75" customHeight="1" x14ac:dyDescent="0.2">
      <c r="A612" s="83" t="s">
        <v>172</v>
      </c>
      <c r="B612" s="83">
        <v>22</v>
      </c>
      <c r="C612" s="84">
        <v>1578.7878360699999</v>
      </c>
      <c r="D612" s="84">
        <v>1569.91774659</v>
      </c>
      <c r="E612" s="84">
        <v>230.22409929</v>
      </c>
      <c r="F612" s="84">
        <v>230.22409929</v>
      </c>
    </row>
    <row r="613" spans="1:6" ht="12.75" customHeight="1" x14ac:dyDescent="0.2">
      <c r="A613" s="83" t="s">
        <v>172</v>
      </c>
      <c r="B613" s="83">
        <v>23</v>
      </c>
      <c r="C613" s="84">
        <v>1657.4733617300001</v>
      </c>
      <c r="D613" s="84">
        <v>1647.2676647000001</v>
      </c>
      <c r="E613" s="84">
        <v>241.56725104</v>
      </c>
      <c r="F613" s="84">
        <v>241.56725104</v>
      </c>
    </row>
    <row r="614" spans="1:6" ht="12.75" customHeight="1" x14ac:dyDescent="0.2">
      <c r="A614" s="83" t="s">
        <v>172</v>
      </c>
      <c r="B614" s="83">
        <v>24</v>
      </c>
      <c r="C614" s="84">
        <v>1678.1944992599999</v>
      </c>
      <c r="D614" s="84">
        <v>1668.7223743</v>
      </c>
      <c r="E614" s="84">
        <v>244.71352490999999</v>
      </c>
      <c r="F614" s="84">
        <v>244.71352490999999</v>
      </c>
    </row>
    <row r="615" spans="1:6" ht="12.75" customHeight="1" x14ac:dyDescent="0.2">
      <c r="A615" s="83" t="s">
        <v>173</v>
      </c>
      <c r="B615" s="83">
        <v>1</v>
      </c>
      <c r="C615" s="84">
        <v>1723.00902864</v>
      </c>
      <c r="D615" s="84">
        <v>1713.9310799899999</v>
      </c>
      <c r="E615" s="84">
        <v>251.34325666999999</v>
      </c>
      <c r="F615" s="84">
        <v>251.34325666999999</v>
      </c>
    </row>
    <row r="616" spans="1:6" ht="12.75" customHeight="1" x14ac:dyDescent="0.2">
      <c r="A616" s="83" t="s">
        <v>173</v>
      </c>
      <c r="B616" s="83">
        <v>2</v>
      </c>
      <c r="C616" s="84">
        <v>1803.44093041</v>
      </c>
      <c r="D616" s="84">
        <v>1793.8637407399999</v>
      </c>
      <c r="E616" s="84">
        <v>263.06516048999998</v>
      </c>
      <c r="F616" s="84">
        <v>263.06516048999998</v>
      </c>
    </row>
    <row r="617" spans="1:6" ht="12.75" customHeight="1" x14ac:dyDescent="0.2">
      <c r="A617" s="83" t="s">
        <v>173</v>
      </c>
      <c r="B617" s="83">
        <v>3</v>
      </c>
      <c r="C617" s="84">
        <v>1792.71225574</v>
      </c>
      <c r="D617" s="84">
        <v>1783.02294104</v>
      </c>
      <c r="E617" s="84">
        <v>261.47538716999998</v>
      </c>
      <c r="F617" s="84">
        <v>261.47538716999998</v>
      </c>
    </row>
    <row r="618" spans="1:6" ht="12.75" customHeight="1" x14ac:dyDescent="0.2">
      <c r="A618" s="83" t="s">
        <v>173</v>
      </c>
      <c r="B618" s="83">
        <v>4</v>
      </c>
      <c r="C618" s="84">
        <v>1779.4632778499999</v>
      </c>
      <c r="D618" s="84">
        <v>1770.2205116800001</v>
      </c>
      <c r="E618" s="84">
        <v>259.59794627999997</v>
      </c>
      <c r="F618" s="84">
        <v>259.59794627999997</v>
      </c>
    </row>
    <row r="619" spans="1:6" ht="12.75" customHeight="1" x14ac:dyDescent="0.2">
      <c r="A619" s="83" t="s">
        <v>173</v>
      </c>
      <c r="B619" s="83">
        <v>5</v>
      </c>
      <c r="C619" s="84">
        <v>1783.63301933</v>
      </c>
      <c r="D619" s="84">
        <v>1774.45953652</v>
      </c>
      <c r="E619" s="84">
        <v>260.21958755999998</v>
      </c>
      <c r="F619" s="84">
        <v>260.21958755999998</v>
      </c>
    </row>
    <row r="620" spans="1:6" ht="12.75" customHeight="1" x14ac:dyDescent="0.2">
      <c r="A620" s="83" t="s">
        <v>173</v>
      </c>
      <c r="B620" s="83">
        <v>6</v>
      </c>
      <c r="C620" s="84">
        <v>1774.4073367399999</v>
      </c>
      <c r="D620" s="84">
        <v>1764.7228186499999</v>
      </c>
      <c r="E620" s="84">
        <v>258.79172478999999</v>
      </c>
      <c r="F620" s="84">
        <v>258.79172478999999</v>
      </c>
    </row>
    <row r="621" spans="1:6" ht="12.75" customHeight="1" x14ac:dyDescent="0.2">
      <c r="A621" s="83" t="s">
        <v>173</v>
      </c>
      <c r="B621" s="83">
        <v>7</v>
      </c>
      <c r="C621" s="84">
        <v>1656.1376020499999</v>
      </c>
      <c r="D621" s="84">
        <v>1647.21164888</v>
      </c>
      <c r="E621" s="84">
        <v>241.55903647</v>
      </c>
      <c r="F621" s="84">
        <v>241.55903647</v>
      </c>
    </row>
    <row r="622" spans="1:6" ht="12.75" customHeight="1" x14ac:dyDescent="0.2">
      <c r="A622" s="83" t="s">
        <v>173</v>
      </c>
      <c r="B622" s="83">
        <v>8</v>
      </c>
      <c r="C622" s="84">
        <v>1605.2537496299999</v>
      </c>
      <c r="D622" s="84">
        <v>1596.5931197699999</v>
      </c>
      <c r="E622" s="84">
        <v>234.13596905</v>
      </c>
      <c r="F622" s="84">
        <v>234.13596905</v>
      </c>
    </row>
    <row r="623" spans="1:6" ht="12.75" customHeight="1" x14ac:dyDescent="0.2">
      <c r="A623" s="83" t="s">
        <v>173</v>
      </c>
      <c r="B623" s="83">
        <v>9</v>
      </c>
      <c r="C623" s="84">
        <v>1617.2867997999999</v>
      </c>
      <c r="D623" s="84">
        <v>1608.5708334999999</v>
      </c>
      <c r="E623" s="84">
        <v>235.89246767</v>
      </c>
      <c r="F623" s="84">
        <v>235.89246767</v>
      </c>
    </row>
    <row r="624" spans="1:6" ht="12.75" customHeight="1" x14ac:dyDescent="0.2">
      <c r="A624" s="83" t="s">
        <v>173</v>
      </c>
      <c r="B624" s="83">
        <v>10</v>
      </c>
      <c r="C624" s="84">
        <v>1630.06108922</v>
      </c>
      <c r="D624" s="84">
        <v>1620.77973051</v>
      </c>
      <c r="E624" s="84">
        <v>237.68286868000001</v>
      </c>
      <c r="F624" s="84">
        <v>237.68286868000001</v>
      </c>
    </row>
    <row r="625" spans="1:6" ht="12.75" customHeight="1" x14ac:dyDescent="0.2">
      <c r="A625" s="83" t="s">
        <v>173</v>
      </c>
      <c r="B625" s="83">
        <v>11</v>
      </c>
      <c r="C625" s="84">
        <v>1628.5150771399999</v>
      </c>
      <c r="D625" s="84">
        <v>1619.9414907</v>
      </c>
      <c r="E625" s="84">
        <v>237.55994312999999</v>
      </c>
      <c r="F625" s="84">
        <v>237.55994312999999</v>
      </c>
    </row>
    <row r="626" spans="1:6" ht="12.75" customHeight="1" x14ac:dyDescent="0.2">
      <c r="A626" s="83" t="s">
        <v>173</v>
      </c>
      <c r="B626" s="83">
        <v>12</v>
      </c>
      <c r="C626" s="84">
        <v>1683.4411112400001</v>
      </c>
      <c r="D626" s="84">
        <v>1674.6922594099999</v>
      </c>
      <c r="E626" s="84">
        <v>245.58899206999999</v>
      </c>
      <c r="F626" s="84">
        <v>245.58899206999999</v>
      </c>
    </row>
    <row r="627" spans="1:6" ht="12.75" customHeight="1" x14ac:dyDescent="0.2">
      <c r="A627" s="83" t="s">
        <v>173</v>
      </c>
      <c r="B627" s="83">
        <v>13</v>
      </c>
      <c r="C627" s="84">
        <v>1718.3353789600001</v>
      </c>
      <c r="D627" s="84">
        <v>1708.95203687</v>
      </c>
      <c r="E627" s="84">
        <v>250.61309376</v>
      </c>
      <c r="F627" s="84">
        <v>250.61309376</v>
      </c>
    </row>
    <row r="628" spans="1:6" ht="12.75" customHeight="1" x14ac:dyDescent="0.2">
      <c r="A628" s="83" t="s">
        <v>173</v>
      </c>
      <c r="B628" s="83">
        <v>14</v>
      </c>
      <c r="C628" s="84">
        <v>1707.22791274</v>
      </c>
      <c r="D628" s="84">
        <v>1698.14340266</v>
      </c>
      <c r="E628" s="84">
        <v>249.02803742</v>
      </c>
      <c r="F628" s="84">
        <v>249.02803742</v>
      </c>
    </row>
    <row r="629" spans="1:6" ht="12.75" customHeight="1" x14ac:dyDescent="0.2">
      <c r="A629" s="83" t="s">
        <v>173</v>
      </c>
      <c r="B629" s="83">
        <v>15</v>
      </c>
      <c r="C629" s="84">
        <v>1697.43471752</v>
      </c>
      <c r="D629" s="84">
        <v>1688.5287311699999</v>
      </c>
      <c r="E629" s="84">
        <v>247.61807242</v>
      </c>
      <c r="F629" s="84">
        <v>247.61807242</v>
      </c>
    </row>
    <row r="630" spans="1:6" ht="12.75" customHeight="1" x14ac:dyDescent="0.2">
      <c r="A630" s="83" t="s">
        <v>173</v>
      </c>
      <c r="B630" s="83">
        <v>16</v>
      </c>
      <c r="C630" s="84">
        <v>1691.7094822500001</v>
      </c>
      <c r="D630" s="84">
        <v>1682.2345858900001</v>
      </c>
      <c r="E630" s="84">
        <v>246.69505340000001</v>
      </c>
      <c r="F630" s="84">
        <v>246.69505340000001</v>
      </c>
    </row>
    <row r="631" spans="1:6" ht="12.75" customHeight="1" x14ac:dyDescent="0.2">
      <c r="A631" s="83" t="s">
        <v>173</v>
      </c>
      <c r="B631" s="83">
        <v>17</v>
      </c>
      <c r="C631" s="84">
        <v>1708.5135479800001</v>
      </c>
      <c r="D631" s="84">
        <v>1698.6646486499999</v>
      </c>
      <c r="E631" s="84">
        <v>249.10447669999999</v>
      </c>
      <c r="F631" s="84">
        <v>249.10447669999999</v>
      </c>
    </row>
    <row r="632" spans="1:6" ht="12.75" customHeight="1" x14ac:dyDescent="0.2">
      <c r="A632" s="83" t="s">
        <v>173</v>
      </c>
      <c r="B632" s="83">
        <v>18</v>
      </c>
      <c r="C632" s="84">
        <v>1669.6290922400001</v>
      </c>
      <c r="D632" s="84">
        <v>1660.22067722</v>
      </c>
      <c r="E632" s="84">
        <v>243.46677453000001</v>
      </c>
      <c r="F632" s="84">
        <v>243.46677453000001</v>
      </c>
    </row>
    <row r="633" spans="1:6" ht="12.75" customHeight="1" x14ac:dyDescent="0.2">
      <c r="A633" s="83" t="s">
        <v>173</v>
      </c>
      <c r="B633" s="83">
        <v>19</v>
      </c>
      <c r="C633" s="84">
        <v>1631.6450084600001</v>
      </c>
      <c r="D633" s="84">
        <v>1621.2285353499999</v>
      </c>
      <c r="E633" s="84">
        <v>237.74868466999999</v>
      </c>
      <c r="F633" s="84">
        <v>237.74868466999999</v>
      </c>
    </row>
    <row r="634" spans="1:6" ht="12.75" customHeight="1" x14ac:dyDescent="0.2">
      <c r="A634" s="83" t="s">
        <v>173</v>
      </c>
      <c r="B634" s="83">
        <v>20</v>
      </c>
      <c r="C634" s="84">
        <v>1557.5499790700001</v>
      </c>
      <c r="D634" s="84">
        <v>1548.0144415899999</v>
      </c>
      <c r="E634" s="84">
        <v>227.01204014000001</v>
      </c>
      <c r="F634" s="84">
        <v>227.01204014000001</v>
      </c>
    </row>
    <row r="635" spans="1:6" ht="12.75" customHeight="1" x14ac:dyDescent="0.2">
      <c r="A635" s="83" t="s">
        <v>173</v>
      </c>
      <c r="B635" s="83">
        <v>21</v>
      </c>
      <c r="C635" s="84">
        <v>1517.5564408499999</v>
      </c>
      <c r="D635" s="84">
        <v>1507.22085595</v>
      </c>
      <c r="E635" s="84">
        <v>221.02977353</v>
      </c>
      <c r="F635" s="84">
        <v>221.02977353</v>
      </c>
    </row>
    <row r="636" spans="1:6" ht="12.75" customHeight="1" x14ac:dyDescent="0.2">
      <c r="A636" s="83" t="s">
        <v>173</v>
      </c>
      <c r="B636" s="83">
        <v>22</v>
      </c>
      <c r="C636" s="84">
        <v>1520.4111768099999</v>
      </c>
      <c r="D636" s="84">
        <v>1511.1751910200001</v>
      </c>
      <c r="E636" s="84">
        <v>221.60966583999999</v>
      </c>
      <c r="F636" s="84">
        <v>221.60966583999999</v>
      </c>
    </row>
    <row r="637" spans="1:6" ht="12.75" customHeight="1" x14ac:dyDescent="0.2">
      <c r="A637" s="83" t="s">
        <v>173</v>
      </c>
      <c r="B637" s="83">
        <v>23</v>
      </c>
      <c r="C637" s="84">
        <v>1592.1736016899999</v>
      </c>
      <c r="D637" s="84">
        <v>1582.8682150100001</v>
      </c>
      <c r="E637" s="84">
        <v>232.1232497</v>
      </c>
      <c r="F637" s="84">
        <v>232.1232497</v>
      </c>
    </row>
    <row r="638" spans="1:6" ht="12.75" customHeight="1" x14ac:dyDescent="0.2">
      <c r="A638" s="83" t="s">
        <v>173</v>
      </c>
      <c r="B638" s="83">
        <v>24</v>
      </c>
      <c r="C638" s="84">
        <v>1682.24773484</v>
      </c>
      <c r="D638" s="84">
        <v>1672.7458450700001</v>
      </c>
      <c r="E638" s="84">
        <v>245.30355578000001</v>
      </c>
      <c r="F638" s="84">
        <v>245.30355578000001</v>
      </c>
    </row>
    <row r="639" spans="1:6" ht="12.75" customHeight="1" x14ac:dyDescent="0.2">
      <c r="A639" s="83" t="s">
        <v>174</v>
      </c>
      <c r="B639" s="83">
        <v>1</v>
      </c>
      <c r="C639" s="84">
        <v>1605.4011179399999</v>
      </c>
      <c r="D639" s="84">
        <v>1596.7547170600001</v>
      </c>
      <c r="E639" s="84">
        <v>234.15966685000001</v>
      </c>
      <c r="F639" s="84">
        <v>234.15966685000001</v>
      </c>
    </row>
    <row r="640" spans="1:6" ht="12.75" customHeight="1" x14ac:dyDescent="0.2">
      <c r="A640" s="83" t="s">
        <v>174</v>
      </c>
      <c r="B640" s="83">
        <v>2</v>
      </c>
      <c r="C640" s="84">
        <v>1704.51135234</v>
      </c>
      <c r="D640" s="84">
        <v>1692.9889207799999</v>
      </c>
      <c r="E640" s="84">
        <v>248.2721469</v>
      </c>
      <c r="F640" s="84">
        <v>248.2721469</v>
      </c>
    </row>
    <row r="641" spans="1:6" ht="12.75" customHeight="1" x14ac:dyDescent="0.2">
      <c r="A641" s="83" t="s">
        <v>174</v>
      </c>
      <c r="B641" s="83">
        <v>3</v>
      </c>
      <c r="C641" s="84">
        <v>1734.31450498</v>
      </c>
      <c r="D641" s="84">
        <v>1733.8212749100001</v>
      </c>
      <c r="E641" s="84">
        <v>254.26009880000001</v>
      </c>
      <c r="F641" s="84">
        <v>254.26009880000001</v>
      </c>
    </row>
    <row r="642" spans="1:6" ht="12.75" customHeight="1" x14ac:dyDescent="0.2">
      <c r="A642" s="83" t="s">
        <v>174</v>
      </c>
      <c r="B642" s="83">
        <v>4</v>
      </c>
      <c r="C642" s="84">
        <v>1740.55538103</v>
      </c>
      <c r="D642" s="84">
        <v>1728.5763683099999</v>
      </c>
      <c r="E642" s="84">
        <v>253.49094774</v>
      </c>
      <c r="F642" s="84">
        <v>253.49094774</v>
      </c>
    </row>
    <row r="643" spans="1:6" ht="12.75" customHeight="1" x14ac:dyDescent="0.2">
      <c r="A643" s="83" t="s">
        <v>174</v>
      </c>
      <c r="B643" s="83">
        <v>5</v>
      </c>
      <c r="C643" s="84">
        <v>1752.47311562</v>
      </c>
      <c r="D643" s="84">
        <v>1745.5908510500001</v>
      </c>
      <c r="E643" s="84">
        <v>255.98607461</v>
      </c>
      <c r="F643" s="84">
        <v>255.98607461</v>
      </c>
    </row>
    <row r="644" spans="1:6" ht="12.75" customHeight="1" x14ac:dyDescent="0.2">
      <c r="A644" s="83" t="s">
        <v>174</v>
      </c>
      <c r="B644" s="83">
        <v>6</v>
      </c>
      <c r="C644" s="84">
        <v>1685.28571749</v>
      </c>
      <c r="D644" s="84">
        <v>1682.8482735</v>
      </c>
      <c r="E644" s="84">
        <v>246.78504899999999</v>
      </c>
      <c r="F644" s="84">
        <v>246.78504899999999</v>
      </c>
    </row>
    <row r="645" spans="1:6" ht="12.75" customHeight="1" x14ac:dyDescent="0.2">
      <c r="A645" s="83" t="s">
        <v>174</v>
      </c>
      <c r="B645" s="83">
        <v>7</v>
      </c>
      <c r="C645" s="84">
        <v>1585.2760054800001</v>
      </c>
      <c r="D645" s="84">
        <v>1572.4508977400001</v>
      </c>
      <c r="E645" s="84">
        <v>230.59557891</v>
      </c>
      <c r="F645" s="84">
        <v>230.59557891</v>
      </c>
    </row>
    <row r="646" spans="1:6" ht="12.75" customHeight="1" x14ac:dyDescent="0.2">
      <c r="A646" s="83" t="s">
        <v>174</v>
      </c>
      <c r="B646" s="83">
        <v>8</v>
      </c>
      <c r="C646" s="84">
        <v>1571.1794728299999</v>
      </c>
      <c r="D646" s="84">
        <v>1558.56884487</v>
      </c>
      <c r="E646" s="84">
        <v>228.55981421999999</v>
      </c>
      <c r="F646" s="84">
        <v>228.55981421999999</v>
      </c>
    </row>
    <row r="647" spans="1:6" ht="12.75" customHeight="1" x14ac:dyDescent="0.2">
      <c r="A647" s="83" t="s">
        <v>174</v>
      </c>
      <c r="B647" s="83">
        <v>9</v>
      </c>
      <c r="C647" s="84">
        <v>1583.4042056200001</v>
      </c>
      <c r="D647" s="84">
        <v>1570.71898306</v>
      </c>
      <c r="E647" s="84">
        <v>230.34159840999999</v>
      </c>
      <c r="F647" s="84">
        <v>230.34159840999999</v>
      </c>
    </row>
    <row r="648" spans="1:6" ht="12.75" customHeight="1" x14ac:dyDescent="0.2">
      <c r="A648" s="83" t="s">
        <v>174</v>
      </c>
      <c r="B648" s="83">
        <v>10</v>
      </c>
      <c r="C648" s="84">
        <v>1611.0379241999999</v>
      </c>
      <c r="D648" s="84">
        <v>1595.28980516</v>
      </c>
      <c r="E648" s="84">
        <v>233.94484156999999</v>
      </c>
      <c r="F648" s="84">
        <v>233.94484156999999</v>
      </c>
    </row>
    <row r="649" spans="1:6" ht="12.75" customHeight="1" x14ac:dyDescent="0.2">
      <c r="A649" s="83" t="s">
        <v>174</v>
      </c>
      <c r="B649" s="83">
        <v>11</v>
      </c>
      <c r="C649" s="84">
        <v>1598.5148043300001</v>
      </c>
      <c r="D649" s="84">
        <v>1583.6992632900001</v>
      </c>
      <c r="E649" s="84">
        <v>232.24512063</v>
      </c>
      <c r="F649" s="84">
        <v>232.24512063</v>
      </c>
    </row>
    <row r="650" spans="1:6" ht="12.75" customHeight="1" x14ac:dyDescent="0.2">
      <c r="A650" s="83" t="s">
        <v>174</v>
      </c>
      <c r="B650" s="83">
        <v>12</v>
      </c>
      <c r="C650" s="84">
        <v>1605.8278309100001</v>
      </c>
      <c r="D650" s="84">
        <v>1589.9037740000001</v>
      </c>
      <c r="E650" s="84">
        <v>233.15499498</v>
      </c>
      <c r="F650" s="84">
        <v>233.15499498</v>
      </c>
    </row>
    <row r="651" spans="1:6" ht="12.75" customHeight="1" x14ac:dyDescent="0.2">
      <c r="A651" s="83" t="s">
        <v>174</v>
      </c>
      <c r="B651" s="83">
        <v>13</v>
      </c>
      <c r="C651" s="84">
        <v>1614.9483998400001</v>
      </c>
      <c r="D651" s="84">
        <v>1599.61201119</v>
      </c>
      <c r="E651" s="84">
        <v>234.57868113999999</v>
      </c>
      <c r="F651" s="84">
        <v>234.57868113999999</v>
      </c>
    </row>
    <row r="652" spans="1:6" ht="12.75" customHeight="1" x14ac:dyDescent="0.2">
      <c r="A652" s="83" t="s">
        <v>174</v>
      </c>
      <c r="B652" s="83">
        <v>14</v>
      </c>
      <c r="C652" s="84">
        <v>1643.8363693599999</v>
      </c>
      <c r="D652" s="84">
        <v>1627.1234234900001</v>
      </c>
      <c r="E652" s="84">
        <v>238.61315372999999</v>
      </c>
      <c r="F652" s="84">
        <v>238.61315372999999</v>
      </c>
    </row>
    <row r="653" spans="1:6" ht="12.75" customHeight="1" x14ac:dyDescent="0.2">
      <c r="A653" s="83" t="s">
        <v>174</v>
      </c>
      <c r="B653" s="83">
        <v>15</v>
      </c>
      <c r="C653" s="84">
        <v>1654.1200476900001</v>
      </c>
      <c r="D653" s="84">
        <v>1638.8517694699999</v>
      </c>
      <c r="E653" s="84">
        <v>240.33308326</v>
      </c>
      <c r="F653" s="84">
        <v>240.33308326</v>
      </c>
    </row>
    <row r="654" spans="1:6" ht="12.75" customHeight="1" x14ac:dyDescent="0.2">
      <c r="A654" s="83" t="s">
        <v>174</v>
      </c>
      <c r="B654" s="83">
        <v>16</v>
      </c>
      <c r="C654" s="84">
        <v>1654.15279635</v>
      </c>
      <c r="D654" s="84">
        <v>1638.3393889399999</v>
      </c>
      <c r="E654" s="84">
        <v>240.25794407000001</v>
      </c>
      <c r="F654" s="84">
        <v>240.25794407000001</v>
      </c>
    </row>
    <row r="655" spans="1:6" ht="12.75" customHeight="1" x14ac:dyDescent="0.2">
      <c r="A655" s="83" t="s">
        <v>174</v>
      </c>
      <c r="B655" s="83">
        <v>17</v>
      </c>
      <c r="C655" s="84">
        <v>1630.2200667100001</v>
      </c>
      <c r="D655" s="84">
        <v>1614.22328324</v>
      </c>
      <c r="E655" s="84">
        <v>236.72138380999999</v>
      </c>
      <c r="F655" s="84">
        <v>236.72138380999999</v>
      </c>
    </row>
    <row r="656" spans="1:6" ht="12.75" customHeight="1" x14ac:dyDescent="0.2">
      <c r="A656" s="83" t="s">
        <v>174</v>
      </c>
      <c r="B656" s="83">
        <v>18</v>
      </c>
      <c r="C656" s="84">
        <v>1572.01479638</v>
      </c>
      <c r="D656" s="84">
        <v>1553.8470416</v>
      </c>
      <c r="E656" s="84">
        <v>227.86737481</v>
      </c>
      <c r="F656" s="84">
        <v>227.86737481</v>
      </c>
    </row>
    <row r="657" spans="1:6" ht="12.75" customHeight="1" x14ac:dyDescent="0.2">
      <c r="A657" s="83" t="s">
        <v>174</v>
      </c>
      <c r="B657" s="83">
        <v>19</v>
      </c>
      <c r="C657" s="84">
        <v>1510.9376519299999</v>
      </c>
      <c r="D657" s="84">
        <v>1494.6857338699999</v>
      </c>
      <c r="E657" s="84">
        <v>219.19153252000001</v>
      </c>
      <c r="F657" s="84">
        <v>219.19153252000001</v>
      </c>
    </row>
    <row r="658" spans="1:6" ht="12.75" customHeight="1" x14ac:dyDescent="0.2">
      <c r="A658" s="83" t="s">
        <v>174</v>
      </c>
      <c r="B658" s="83">
        <v>20</v>
      </c>
      <c r="C658" s="84">
        <v>1498.9616767299999</v>
      </c>
      <c r="D658" s="84">
        <v>1482.7443903000001</v>
      </c>
      <c r="E658" s="84">
        <v>217.44036747999999</v>
      </c>
      <c r="F658" s="84">
        <v>217.44036747999999</v>
      </c>
    </row>
    <row r="659" spans="1:6" ht="12.75" customHeight="1" x14ac:dyDescent="0.2">
      <c r="A659" s="83" t="s">
        <v>174</v>
      </c>
      <c r="B659" s="83">
        <v>21</v>
      </c>
      <c r="C659" s="84">
        <v>1457.4338175800001</v>
      </c>
      <c r="D659" s="84">
        <v>1442.1681754199999</v>
      </c>
      <c r="E659" s="84">
        <v>211.4899777</v>
      </c>
      <c r="F659" s="84">
        <v>211.4899777</v>
      </c>
    </row>
    <row r="660" spans="1:6" ht="12.75" customHeight="1" x14ac:dyDescent="0.2">
      <c r="A660" s="83" t="s">
        <v>174</v>
      </c>
      <c r="B660" s="83">
        <v>22</v>
      </c>
      <c r="C660" s="84">
        <v>1474.04907596</v>
      </c>
      <c r="D660" s="84">
        <v>1460.97196966</v>
      </c>
      <c r="E660" s="84">
        <v>214.24750216000001</v>
      </c>
      <c r="F660" s="84">
        <v>214.24750216000001</v>
      </c>
    </row>
    <row r="661" spans="1:6" ht="12.75" customHeight="1" x14ac:dyDescent="0.2">
      <c r="A661" s="83" t="s">
        <v>174</v>
      </c>
      <c r="B661" s="83">
        <v>23</v>
      </c>
      <c r="C661" s="84">
        <v>1482.5948406800001</v>
      </c>
      <c r="D661" s="84">
        <v>1469.0999919200001</v>
      </c>
      <c r="E661" s="84">
        <v>215.43945416</v>
      </c>
      <c r="F661" s="84">
        <v>215.43945416</v>
      </c>
    </row>
    <row r="662" spans="1:6" ht="12.75" customHeight="1" x14ac:dyDescent="0.2">
      <c r="A662" s="83" t="s">
        <v>174</v>
      </c>
      <c r="B662" s="83">
        <v>24</v>
      </c>
      <c r="C662" s="84">
        <v>1566.43917472</v>
      </c>
      <c r="D662" s="84">
        <v>1551.8534457600001</v>
      </c>
      <c r="E662" s="84">
        <v>227.57501948999999</v>
      </c>
      <c r="F662" s="84">
        <v>227.57501948999999</v>
      </c>
    </row>
    <row r="663" spans="1:6" ht="12.75" customHeight="1" x14ac:dyDescent="0.2">
      <c r="A663" s="83" t="s">
        <v>175</v>
      </c>
      <c r="B663" s="83">
        <v>1</v>
      </c>
      <c r="C663" s="84">
        <v>1647.78392489</v>
      </c>
      <c r="D663" s="84">
        <v>1633.0620810099999</v>
      </c>
      <c r="E663" s="84">
        <v>239.48404144</v>
      </c>
      <c r="F663" s="84">
        <v>239.48404144</v>
      </c>
    </row>
    <row r="664" spans="1:6" ht="12.75" customHeight="1" x14ac:dyDescent="0.2">
      <c r="A664" s="83" t="s">
        <v>175</v>
      </c>
      <c r="B664" s="83">
        <v>2</v>
      </c>
      <c r="C664" s="84">
        <v>1652.03545781</v>
      </c>
      <c r="D664" s="84">
        <v>1634.48874011</v>
      </c>
      <c r="E664" s="84">
        <v>239.69325706000001</v>
      </c>
      <c r="F664" s="84">
        <v>239.69325706000001</v>
      </c>
    </row>
    <row r="665" spans="1:6" ht="12.75" customHeight="1" x14ac:dyDescent="0.2">
      <c r="A665" s="83" t="s">
        <v>175</v>
      </c>
      <c r="B665" s="83">
        <v>3</v>
      </c>
      <c r="C665" s="84">
        <v>1731.0698467300001</v>
      </c>
      <c r="D665" s="84">
        <v>1710.9278596500001</v>
      </c>
      <c r="E665" s="84">
        <v>250.90284270999999</v>
      </c>
      <c r="F665" s="84">
        <v>250.90284270999999</v>
      </c>
    </row>
    <row r="666" spans="1:6" ht="12.75" customHeight="1" x14ac:dyDescent="0.2">
      <c r="A666" s="83" t="s">
        <v>175</v>
      </c>
      <c r="B666" s="83">
        <v>4</v>
      </c>
      <c r="C666" s="84">
        <v>1706.7174879199999</v>
      </c>
      <c r="D666" s="84">
        <v>1689.30544255</v>
      </c>
      <c r="E666" s="84">
        <v>247.73197499</v>
      </c>
      <c r="F666" s="84">
        <v>247.73197499</v>
      </c>
    </row>
    <row r="667" spans="1:6" ht="12.75" customHeight="1" x14ac:dyDescent="0.2">
      <c r="A667" s="83" t="s">
        <v>175</v>
      </c>
      <c r="B667" s="83">
        <v>5</v>
      </c>
      <c r="C667" s="84">
        <v>1717.4158614299999</v>
      </c>
      <c r="D667" s="84">
        <v>1700.7135991600001</v>
      </c>
      <c r="E667" s="84">
        <v>249.40494963</v>
      </c>
      <c r="F667" s="84">
        <v>249.40494963</v>
      </c>
    </row>
    <row r="668" spans="1:6" ht="12.75" customHeight="1" x14ac:dyDescent="0.2">
      <c r="A668" s="83" t="s">
        <v>175</v>
      </c>
      <c r="B668" s="83">
        <v>6</v>
      </c>
      <c r="C668" s="84">
        <v>1698.81546116</v>
      </c>
      <c r="D668" s="84">
        <v>1681.03931435</v>
      </c>
      <c r="E668" s="84">
        <v>246.51977013000001</v>
      </c>
      <c r="F668" s="84">
        <v>246.51977013000001</v>
      </c>
    </row>
    <row r="669" spans="1:6" ht="12.75" customHeight="1" x14ac:dyDescent="0.2">
      <c r="A669" s="83" t="s">
        <v>175</v>
      </c>
      <c r="B669" s="83">
        <v>7</v>
      </c>
      <c r="C669" s="84">
        <v>1622.28225972</v>
      </c>
      <c r="D669" s="84">
        <v>1605.7867719599999</v>
      </c>
      <c r="E669" s="84">
        <v>235.48419274</v>
      </c>
      <c r="F669" s="84">
        <v>235.48419274</v>
      </c>
    </row>
    <row r="670" spans="1:6" ht="12.75" customHeight="1" x14ac:dyDescent="0.2">
      <c r="A670" s="83" t="s">
        <v>175</v>
      </c>
      <c r="B670" s="83">
        <v>8</v>
      </c>
      <c r="C670" s="84">
        <v>1504.9305525499999</v>
      </c>
      <c r="D670" s="84">
        <v>1489.7483913000001</v>
      </c>
      <c r="E670" s="84">
        <v>218.46748486999999</v>
      </c>
      <c r="F670" s="84">
        <v>218.46748486999999</v>
      </c>
    </row>
    <row r="671" spans="1:6" ht="12.75" customHeight="1" x14ac:dyDescent="0.2">
      <c r="A671" s="83" t="s">
        <v>175</v>
      </c>
      <c r="B671" s="83">
        <v>9</v>
      </c>
      <c r="C671" s="84">
        <v>1412.59840164</v>
      </c>
      <c r="D671" s="84">
        <v>1397.36429032</v>
      </c>
      <c r="E671" s="84">
        <v>204.91961176000001</v>
      </c>
      <c r="F671" s="84">
        <v>204.91961176000001</v>
      </c>
    </row>
    <row r="672" spans="1:6" ht="12.75" customHeight="1" x14ac:dyDescent="0.2">
      <c r="A672" s="83" t="s">
        <v>175</v>
      </c>
      <c r="B672" s="83">
        <v>10</v>
      </c>
      <c r="C672" s="84">
        <v>1422.54238442</v>
      </c>
      <c r="D672" s="84">
        <v>1406.80767855</v>
      </c>
      <c r="E672" s="84">
        <v>206.30445854000001</v>
      </c>
      <c r="F672" s="84">
        <v>206.30445854000001</v>
      </c>
    </row>
    <row r="673" spans="1:6" ht="12.75" customHeight="1" x14ac:dyDescent="0.2">
      <c r="A673" s="83" t="s">
        <v>175</v>
      </c>
      <c r="B673" s="83">
        <v>11</v>
      </c>
      <c r="C673" s="84">
        <v>1416.3138266200001</v>
      </c>
      <c r="D673" s="84">
        <v>1402.1610649700001</v>
      </c>
      <c r="E673" s="84">
        <v>205.62304549999999</v>
      </c>
      <c r="F673" s="84">
        <v>205.62304549999999</v>
      </c>
    </row>
    <row r="674" spans="1:6" ht="12.75" customHeight="1" x14ac:dyDescent="0.2">
      <c r="A674" s="83" t="s">
        <v>175</v>
      </c>
      <c r="B674" s="83">
        <v>12</v>
      </c>
      <c r="C674" s="84">
        <v>1430.56205439</v>
      </c>
      <c r="D674" s="84">
        <v>1417.0622831200001</v>
      </c>
      <c r="E674" s="84">
        <v>207.80826797</v>
      </c>
      <c r="F674" s="84">
        <v>207.80826797</v>
      </c>
    </row>
    <row r="675" spans="1:6" ht="12.75" customHeight="1" x14ac:dyDescent="0.2">
      <c r="A675" s="83" t="s">
        <v>175</v>
      </c>
      <c r="B675" s="83">
        <v>13</v>
      </c>
      <c r="C675" s="84">
        <v>1558.7709978800001</v>
      </c>
      <c r="D675" s="84">
        <v>1543.8018262000001</v>
      </c>
      <c r="E675" s="84">
        <v>226.39427173000001</v>
      </c>
      <c r="F675" s="84">
        <v>226.39427173000001</v>
      </c>
    </row>
    <row r="676" spans="1:6" ht="12.75" customHeight="1" x14ac:dyDescent="0.2">
      <c r="A676" s="83" t="s">
        <v>175</v>
      </c>
      <c r="B676" s="83">
        <v>14</v>
      </c>
      <c r="C676" s="84">
        <v>1568.6420504600001</v>
      </c>
      <c r="D676" s="84">
        <v>1553.9433100199999</v>
      </c>
      <c r="E676" s="84">
        <v>227.88149231</v>
      </c>
      <c r="F676" s="84">
        <v>227.88149231</v>
      </c>
    </row>
    <row r="677" spans="1:6" ht="12.75" customHeight="1" x14ac:dyDescent="0.2">
      <c r="A677" s="83" t="s">
        <v>175</v>
      </c>
      <c r="B677" s="83">
        <v>15</v>
      </c>
      <c r="C677" s="84">
        <v>1586.3599864400001</v>
      </c>
      <c r="D677" s="84">
        <v>1572.92179409</v>
      </c>
      <c r="E677" s="84">
        <v>230.66463456</v>
      </c>
      <c r="F677" s="84">
        <v>230.66463456</v>
      </c>
    </row>
    <row r="678" spans="1:6" ht="12.75" customHeight="1" x14ac:dyDescent="0.2">
      <c r="A678" s="83" t="s">
        <v>175</v>
      </c>
      <c r="B678" s="83">
        <v>16</v>
      </c>
      <c r="C678" s="84">
        <v>1594.5098478499999</v>
      </c>
      <c r="D678" s="84">
        <v>1580.71695256</v>
      </c>
      <c r="E678" s="84">
        <v>231.807773</v>
      </c>
      <c r="F678" s="84">
        <v>231.807773</v>
      </c>
    </row>
    <row r="679" spans="1:6" ht="12.75" customHeight="1" x14ac:dyDescent="0.2">
      <c r="A679" s="83" t="s">
        <v>175</v>
      </c>
      <c r="B679" s="83">
        <v>17</v>
      </c>
      <c r="C679" s="84">
        <v>1578.69307202</v>
      </c>
      <c r="D679" s="84">
        <v>1565.9008299300001</v>
      </c>
      <c r="E679" s="84">
        <v>229.63502955999999</v>
      </c>
      <c r="F679" s="84">
        <v>229.63502955999999</v>
      </c>
    </row>
    <row r="680" spans="1:6" ht="12.75" customHeight="1" x14ac:dyDescent="0.2">
      <c r="A680" s="83" t="s">
        <v>175</v>
      </c>
      <c r="B680" s="83">
        <v>18</v>
      </c>
      <c r="C680" s="84">
        <v>1543.75312072</v>
      </c>
      <c r="D680" s="84">
        <v>1531.8188366700001</v>
      </c>
      <c r="E680" s="84">
        <v>224.63699943</v>
      </c>
      <c r="F680" s="84">
        <v>224.63699943</v>
      </c>
    </row>
    <row r="681" spans="1:6" ht="12.75" customHeight="1" x14ac:dyDescent="0.2">
      <c r="A681" s="83" t="s">
        <v>175</v>
      </c>
      <c r="B681" s="83">
        <v>19</v>
      </c>
      <c r="C681" s="84">
        <v>1492.7592991500001</v>
      </c>
      <c r="D681" s="84">
        <v>1480.87797366</v>
      </c>
      <c r="E681" s="84">
        <v>217.16666264</v>
      </c>
      <c r="F681" s="84">
        <v>217.16666264</v>
      </c>
    </row>
    <row r="682" spans="1:6" ht="12.75" customHeight="1" x14ac:dyDescent="0.2">
      <c r="A682" s="83" t="s">
        <v>175</v>
      </c>
      <c r="B682" s="83">
        <v>20</v>
      </c>
      <c r="C682" s="84">
        <v>1425.2108293900001</v>
      </c>
      <c r="D682" s="84">
        <v>1416.2095595400001</v>
      </c>
      <c r="E682" s="84">
        <v>207.68321840999999</v>
      </c>
      <c r="F682" s="84">
        <v>207.68321840999999</v>
      </c>
    </row>
    <row r="683" spans="1:6" ht="12.75" customHeight="1" x14ac:dyDescent="0.2">
      <c r="A683" s="83" t="s">
        <v>175</v>
      </c>
      <c r="B683" s="83">
        <v>21</v>
      </c>
      <c r="C683" s="84">
        <v>1410.9863171699999</v>
      </c>
      <c r="D683" s="84">
        <v>1402.1121757000001</v>
      </c>
      <c r="E683" s="84">
        <v>205.61587603000001</v>
      </c>
      <c r="F683" s="84">
        <v>205.61587603000001</v>
      </c>
    </row>
    <row r="684" spans="1:6" ht="12.75" customHeight="1" x14ac:dyDescent="0.2">
      <c r="A684" s="83" t="s">
        <v>175</v>
      </c>
      <c r="B684" s="83">
        <v>22</v>
      </c>
      <c r="C684" s="84">
        <v>1446.8187420100001</v>
      </c>
      <c r="D684" s="84">
        <v>1438.1806545300001</v>
      </c>
      <c r="E684" s="84">
        <v>210.90521878000001</v>
      </c>
      <c r="F684" s="84">
        <v>210.90521878000001</v>
      </c>
    </row>
    <row r="685" spans="1:6" ht="12.75" customHeight="1" x14ac:dyDescent="0.2">
      <c r="A685" s="83" t="s">
        <v>175</v>
      </c>
      <c r="B685" s="83">
        <v>23</v>
      </c>
      <c r="C685" s="84">
        <v>1451.7402715400001</v>
      </c>
      <c r="D685" s="84">
        <v>1442.8173320000001</v>
      </c>
      <c r="E685" s="84">
        <v>211.58517472</v>
      </c>
      <c r="F685" s="84">
        <v>211.58517472</v>
      </c>
    </row>
    <row r="686" spans="1:6" ht="12.75" customHeight="1" x14ac:dyDescent="0.2">
      <c r="A686" s="83" t="s">
        <v>175</v>
      </c>
      <c r="B686" s="83">
        <v>24</v>
      </c>
      <c r="C686" s="84">
        <v>1567.0836903100001</v>
      </c>
      <c r="D686" s="84">
        <v>1557.35308042</v>
      </c>
      <c r="E686" s="84">
        <v>228.38152572000001</v>
      </c>
      <c r="F686" s="84">
        <v>228.38152572000001</v>
      </c>
    </row>
    <row r="687" spans="1:6" ht="12.75" customHeight="1" x14ac:dyDescent="0.2">
      <c r="A687" s="83" t="s">
        <v>176</v>
      </c>
      <c r="B687" s="83">
        <v>1</v>
      </c>
      <c r="C687" s="84">
        <v>1417.3431047900001</v>
      </c>
      <c r="D687" s="84">
        <v>1414.71081501</v>
      </c>
      <c r="E687" s="84">
        <v>207.46343167000001</v>
      </c>
      <c r="F687" s="84">
        <v>207.46343167000001</v>
      </c>
    </row>
    <row r="688" spans="1:6" ht="12.75" customHeight="1" x14ac:dyDescent="0.2">
      <c r="A688" s="83" t="s">
        <v>176</v>
      </c>
      <c r="B688" s="83">
        <v>2</v>
      </c>
      <c r="C688" s="84">
        <v>1503.25737693</v>
      </c>
      <c r="D688" s="84">
        <v>1503.0624079300001</v>
      </c>
      <c r="E688" s="84">
        <v>220.41994862000001</v>
      </c>
      <c r="F688" s="84">
        <v>220.41994862000001</v>
      </c>
    </row>
    <row r="689" spans="1:6" ht="12.75" customHeight="1" x14ac:dyDescent="0.2">
      <c r="A689" s="83" t="s">
        <v>176</v>
      </c>
      <c r="B689" s="83">
        <v>3</v>
      </c>
      <c r="C689" s="84">
        <v>1578.5879779500001</v>
      </c>
      <c r="D689" s="84">
        <v>1565.4592387</v>
      </c>
      <c r="E689" s="84">
        <v>229.57027142999999</v>
      </c>
      <c r="F689" s="84">
        <v>229.57027142999999</v>
      </c>
    </row>
    <row r="690" spans="1:6" ht="12.75" customHeight="1" x14ac:dyDescent="0.2">
      <c r="A690" s="83" t="s">
        <v>176</v>
      </c>
      <c r="B690" s="83">
        <v>4</v>
      </c>
      <c r="C690" s="84">
        <v>1587.7414912500001</v>
      </c>
      <c r="D690" s="84">
        <v>1574.30993296</v>
      </c>
      <c r="E690" s="84">
        <v>230.86820129</v>
      </c>
      <c r="F690" s="84">
        <v>230.86820129</v>
      </c>
    </row>
    <row r="691" spans="1:6" ht="12.75" customHeight="1" x14ac:dyDescent="0.2">
      <c r="A691" s="83" t="s">
        <v>176</v>
      </c>
      <c r="B691" s="83">
        <v>5</v>
      </c>
      <c r="C691" s="84">
        <v>1593.4228856699999</v>
      </c>
      <c r="D691" s="84">
        <v>1580.2046069400001</v>
      </c>
      <c r="E691" s="84">
        <v>231.73263893999999</v>
      </c>
      <c r="F691" s="84">
        <v>231.73263893999999</v>
      </c>
    </row>
    <row r="692" spans="1:6" ht="12.75" customHeight="1" x14ac:dyDescent="0.2">
      <c r="A692" s="83" t="s">
        <v>176</v>
      </c>
      <c r="B692" s="83">
        <v>6</v>
      </c>
      <c r="C692" s="84">
        <v>1661.2833620599999</v>
      </c>
      <c r="D692" s="84">
        <v>1646.85388921</v>
      </c>
      <c r="E692" s="84">
        <v>241.50657200000001</v>
      </c>
      <c r="F692" s="84">
        <v>241.50657200000001</v>
      </c>
    </row>
    <row r="693" spans="1:6" ht="12.75" customHeight="1" x14ac:dyDescent="0.2">
      <c r="A693" s="83" t="s">
        <v>176</v>
      </c>
      <c r="B693" s="83">
        <v>7</v>
      </c>
      <c r="C693" s="84">
        <v>1600.9709036700001</v>
      </c>
      <c r="D693" s="84">
        <v>1588.53650341</v>
      </c>
      <c r="E693" s="84">
        <v>232.95448852999999</v>
      </c>
      <c r="F693" s="84">
        <v>232.95448852999999</v>
      </c>
    </row>
    <row r="694" spans="1:6" ht="12.75" customHeight="1" x14ac:dyDescent="0.2">
      <c r="A694" s="83" t="s">
        <v>176</v>
      </c>
      <c r="B694" s="83">
        <v>8</v>
      </c>
      <c r="C694" s="84">
        <v>1554.0771553100001</v>
      </c>
      <c r="D694" s="84">
        <v>1545.88687964</v>
      </c>
      <c r="E694" s="84">
        <v>226.70003905999999</v>
      </c>
      <c r="F694" s="84">
        <v>226.70003905999999</v>
      </c>
    </row>
    <row r="695" spans="1:6" ht="12.75" customHeight="1" x14ac:dyDescent="0.2">
      <c r="A695" s="83" t="s">
        <v>176</v>
      </c>
      <c r="B695" s="83">
        <v>9</v>
      </c>
      <c r="C695" s="84">
        <v>1481.76454967</v>
      </c>
      <c r="D695" s="84">
        <v>1470.0094558400001</v>
      </c>
      <c r="E695" s="84">
        <v>215.57282454</v>
      </c>
      <c r="F695" s="84">
        <v>215.57282454</v>
      </c>
    </row>
    <row r="696" spans="1:6" ht="12.75" customHeight="1" x14ac:dyDescent="0.2">
      <c r="A696" s="83" t="s">
        <v>176</v>
      </c>
      <c r="B696" s="83">
        <v>10</v>
      </c>
      <c r="C696" s="84">
        <v>1411.4487979200001</v>
      </c>
      <c r="D696" s="84">
        <v>1400.14215676</v>
      </c>
      <c r="E696" s="84">
        <v>205.32697819000001</v>
      </c>
      <c r="F696" s="84">
        <v>205.32697819000001</v>
      </c>
    </row>
    <row r="697" spans="1:6" ht="12.75" customHeight="1" x14ac:dyDescent="0.2">
      <c r="A697" s="83" t="s">
        <v>176</v>
      </c>
      <c r="B697" s="83">
        <v>11</v>
      </c>
      <c r="C697" s="84">
        <v>1403.19986365</v>
      </c>
      <c r="D697" s="84">
        <v>1392.3089611099999</v>
      </c>
      <c r="E697" s="84">
        <v>204.17826170000001</v>
      </c>
      <c r="F697" s="84">
        <v>204.17826170000001</v>
      </c>
    </row>
    <row r="698" spans="1:6" ht="12.75" customHeight="1" x14ac:dyDescent="0.2">
      <c r="A698" s="83" t="s">
        <v>176</v>
      </c>
      <c r="B698" s="83">
        <v>12</v>
      </c>
      <c r="C698" s="84">
        <v>1378.7597899699999</v>
      </c>
      <c r="D698" s="84">
        <v>1367.10941374</v>
      </c>
      <c r="E698" s="84">
        <v>200.48281771000001</v>
      </c>
      <c r="F698" s="84">
        <v>200.48281771000001</v>
      </c>
    </row>
    <row r="699" spans="1:6" ht="12.75" customHeight="1" x14ac:dyDescent="0.2">
      <c r="A699" s="83" t="s">
        <v>176</v>
      </c>
      <c r="B699" s="83">
        <v>13</v>
      </c>
      <c r="C699" s="84">
        <v>1420.2491006800001</v>
      </c>
      <c r="D699" s="84">
        <v>1409.3097717999999</v>
      </c>
      <c r="E699" s="84">
        <v>206.67138360999999</v>
      </c>
      <c r="F699" s="84">
        <v>206.67138360999999</v>
      </c>
    </row>
    <row r="700" spans="1:6" ht="12.75" customHeight="1" x14ac:dyDescent="0.2">
      <c r="A700" s="83" t="s">
        <v>176</v>
      </c>
      <c r="B700" s="83">
        <v>14</v>
      </c>
      <c r="C700" s="84">
        <v>1444.60972726</v>
      </c>
      <c r="D700" s="84">
        <v>1433.4497209199999</v>
      </c>
      <c r="E700" s="84">
        <v>210.21144043999999</v>
      </c>
      <c r="F700" s="84">
        <v>210.21144043999999</v>
      </c>
    </row>
    <row r="701" spans="1:6" ht="12.75" customHeight="1" x14ac:dyDescent="0.2">
      <c r="A701" s="83" t="s">
        <v>176</v>
      </c>
      <c r="B701" s="83">
        <v>15</v>
      </c>
      <c r="C701" s="84">
        <v>1454.4938737699999</v>
      </c>
      <c r="D701" s="84">
        <v>1443.17727754</v>
      </c>
      <c r="E701" s="84">
        <v>211.63795973000001</v>
      </c>
      <c r="F701" s="84">
        <v>211.63795973000001</v>
      </c>
    </row>
    <row r="702" spans="1:6" ht="12.75" customHeight="1" x14ac:dyDescent="0.2">
      <c r="A702" s="83" t="s">
        <v>176</v>
      </c>
      <c r="B702" s="83">
        <v>16</v>
      </c>
      <c r="C702" s="84">
        <v>1471.70580051</v>
      </c>
      <c r="D702" s="84">
        <v>1460.07152784</v>
      </c>
      <c r="E702" s="84">
        <v>214.11545486</v>
      </c>
      <c r="F702" s="84">
        <v>214.11545486</v>
      </c>
    </row>
    <row r="703" spans="1:6" ht="12.75" customHeight="1" x14ac:dyDescent="0.2">
      <c r="A703" s="83" t="s">
        <v>176</v>
      </c>
      <c r="B703" s="83">
        <v>17</v>
      </c>
      <c r="C703" s="84">
        <v>1437.75575454</v>
      </c>
      <c r="D703" s="84">
        <v>1436.56712148</v>
      </c>
      <c r="E703" s="84">
        <v>210.66859861</v>
      </c>
      <c r="F703" s="84">
        <v>210.66859861</v>
      </c>
    </row>
    <row r="704" spans="1:6" ht="12.75" customHeight="1" x14ac:dyDescent="0.2">
      <c r="A704" s="83" t="s">
        <v>176</v>
      </c>
      <c r="B704" s="83">
        <v>18</v>
      </c>
      <c r="C704" s="84">
        <v>1424.33844045</v>
      </c>
      <c r="D704" s="84">
        <v>1414.80654295</v>
      </c>
      <c r="E704" s="84">
        <v>207.47746991</v>
      </c>
      <c r="F704" s="84">
        <v>207.47746991</v>
      </c>
    </row>
    <row r="705" spans="1:6" ht="12.75" customHeight="1" x14ac:dyDescent="0.2">
      <c r="A705" s="83" t="s">
        <v>176</v>
      </c>
      <c r="B705" s="83">
        <v>19</v>
      </c>
      <c r="C705" s="84">
        <v>1386.25505254</v>
      </c>
      <c r="D705" s="84">
        <v>1380.35365245</v>
      </c>
      <c r="E705" s="84">
        <v>202.42504872000001</v>
      </c>
      <c r="F705" s="84">
        <v>202.42504872000001</v>
      </c>
    </row>
    <row r="706" spans="1:6" ht="12.75" customHeight="1" x14ac:dyDescent="0.2">
      <c r="A706" s="83" t="s">
        <v>176</v>
      </c>
      <c r="B706" s="83">
        <v>20</v>
      </c>
      <c r="C706" s="84">
        <v>1387.0283762199999</v>
      </c>
      <c r="D706" s="84">
        <v>1376.19033687</v>
      </c>
      <c r="E706" s="84">
        <v>201.81450999</v>
      </c>
      <c r="F706" s="84">
        <v>201.81450999</v>
      </c>
    </row>
    <row r="707" spans="1:6" ht="12.75" customHeight="1" x14ac:dyDescent="0.2">
      <c r="A707" s="83" t="s">
        <v>176</v>
      </c>
      <c r="B707" s="83">
        <v>21</v>
      </c>
      <c r="C707" s="84">
        <v>1366.5891262600001</v>
      </c>
      <c r="D707" s="84">
        <v>1355.45552969</v>
      </c>
      <c r="E707" s="84">
        <v>198.77380782</v>
      </c>
      <c r="F707" s="84">
        <v>198.77380782</v>
      </c>
    </row>
    <row r="708" spans="1:6" ht="12.75" customHeight="1" x14ac:dyDescent="0.2">
      <c r="A708" s="83" t="s">
        <v>176</v>
      </c>
      <c r="B708" s="83">
        <v>22</v>
      </c>
      <c r="C708" s="84">
        <v>1346.4968914799999</v>
      </c>
      <c r="D708" s="84">
        <v>1334.5697835599999</v>
      </c>
      <c r="E708" s="84">
        <v>195.71097086</v>
      </c>
      <c r="F708" s="84">
        <v>195.71097086</v>
      </c>
    </row>
    <row r="709" spans="1:6" ht="12.75" customHeight="1" x14ac:dyDescent="0.2">
      <c r="A709" s="83" t="s">
        <v>176</v>
      </c>
      <c r="B709" s="83">
        <v>23</v>
      </c>
      <c r="C709" s="84">
        <v>1373.68450906</v>
      </c>
      <c r="D709" s="84">
        <v>1358.65403965</v>
      </c>
      <c r="E709" s="84">
        <v>199.24286047000001</v>
      </c>
      <c r="F709" s="84">
        <v>199.24286047000001</v>
      </c>
    </row>
    <row r="710" spans="1:6" ht="12.75" customHeight="1" x14ac:dyDescent="0.2">
      <c r="A710" s="83" t="s">
        <v>176</v>
      </c>
      <c r="B710" s="83">
        <v>24</v>
      </c>
      <c r="C710" s="84">
        <v>1433.1142612900001</v>
      </c>
      <c r="D710" s="84">
        <v>1414.94202122</v>
      </c>
      <c r="E710" s="84">
        <v>207.49733742000001</v>
      </c>
      <c r="F710" s="84">
        <v>207.49733742000001</v>
      </c>
    </row>
    <row r="711" spans="1:6" ht="12.75" customHeight="1" x14ac:dyDescent="0.2">
      <c r="A711" s="83" t="s">
        <v>177</v>
      </c>
      <c r="B711" s="83">
        <v>1</v>
      </c>
      <c r="C711" s="84">
        <v>1427.3500924299999</v>
      </c>
      <c r="D711" s="84">
        <v>1409.4277273800001</v>
      </c>
      <c r="E711" s="84">
        <v>206.68868147000001</v>
      </c>
      <c r="F711" s="84">
        <v>206.68868147000001</v>
      </c>
    </row>
    <row r="712" spans="1:6" ht="12.75" customHeight="1" x14ac:dyDescent="0.2">
      <c r="A712" s="83" t="s">
        <v>177</v>
      </c>
      <c r="B712" s="83">
        <v>2</v>
      </c>
      <c r="C712" s="84">
        <v>1528.1131991699999</v>
      </c>
      <c r="D712" s="84">
        <v>1508.6600399700001</v>
      </c>
      <c r="E712" s="84">
        <v>221.24082589</v>
      </c>
      <c r="F712" s="84">
        <v>221.24082589</v>
      </c>
    </row>
    <row r="713" spans="1:6" ht="12.75" customHeight="1" x14ac:dyDescent="0.2">
      <c r="A713" s="83" t="s">
        <v>177</v>
      </c>
      <c r="B713" s="83">
        <v>3</v>
      </c>
      <c r="C713" s="84">
        <v>1616.1928366100001</v>
      </c>
      <c r="D713" s="84">
        <v>1596.65007182</v>
      </c>
      <c r="E713" s="84">
        <v>234.14432092000001</v>
      </c>
      <c r="F713" s="84">
        <v>234.14432092000001</v>
      </c>
    </row>
    <row r="714" spans="1:6" ht="12.75" customHeight="1" x14ac:dyDescent="0.2">
      <c r="A714" s="83" t="s">
        <v>177</v>
      </c>
      <c r="B714" s="83">
        <v>4</v>
      </c>
      <c r="C714" s="84">
        <v>1698.6503812000001</v>
      </c>
      <c r="D714" s="84">
        <v>1675.6180980399999</v>
      </c>
      <c r="E714" s="84">
        <v>245.72476373999999</v>
      </c>
      <c r="F714" s="84">
        <v>245.72476373999999</v>
      </c>
    </row>
    <row r="715" spans="1:6" ht="12.75" customHeight="1" x14ac:dyDescent="0.2">
      <c r="A715" s="83" t="s">
        <v>177</v>
      </c>
      <c r="B715" s="83">
        <v>5</v>
      </c>
      <c r="C715" s="84">
        <v>1689.0694805000001</v>
      </c>
      <c r="D715" s="84">
        <v>1667.50994382</v>
      </c>
      <c r="E715" s="84">
        <v>244.53572532999999</v>
      </c>
      <c r="F715" s="84">
        <v>244.53572532999999</v>
      </c>
    </row>
    <row r="716" spans="1:6" ht="12.75" customHeight="1" x14ac:dyDescent="0.2">
      <c r="A716" s="83" t="s">
        <v>177</v>
      </c>
      <c r="B716" s="83">
        <v>6</v>
      </c>
      <c r="C716" s="84">
        <v>1679.8955112199999</v>
      </c>
      <c r="D716" s="84">
        <v>1655.9270117399999</v>
      </c>
      <c r="E716" s="84">
        <v>242.83712034999999</v>
      </c>
      <c r="F716" s="84">
        <v>242.83712034999999</v>
      </c>
    </row>
    <row r="717" spans="1:6" ht="12.75" customHeight="1" x14ac:dyDescent="0.2">
      <c r="A717" s="83" t="s">
        <v>177</v>
      </c>
      <c r="B717" s="83">
        <v>7</v>
      </c>
      <c r="C717" s="84">
        <v>1605.57869959</v>
      </c>
      <c r="D717" s="84">
        <v>1586.44461441</v>
      </c>
      <c r="E717" s="84">
        <v>232.64771879</v>
      </c>
      <c r="F717" s="84">
        <v>232.64771879</v>
      </c>
    </row>
    <row r="718" spans="1:6" ht="12.75" customHeight="1" x14ac:dyDescent="0.2">
      <c r="A718" s="83" t="s">
        <v>177</v>
      </c>
      <c r="B718" s="83">
        <v>8</v>
      </c>
      <c r="C718" s="84">
        <v>1553.11213518</v>
      </c>
      <c r="D718" s="84">
        <v>1533.8410274299999</v>
      </c>
      <c r="E718" s="84">
        <v>224.93354812000001</v>
      </c>
      <c r="F718" s="84">
        <v>224.93354812000001</v>
      </c>
    </row>
    <row r="719" spans="1:6" ht="12.75" customHeight="1" x14ac:dyDescent="0.2">
      <c r="A719" s="83" t="s">
        <v>177</v>
      </c>
      <c r="B719" s="83">
        <v>9</v>
      </c>
      <c r="C719" s="84">
        <v>1512.6279748300001</v>
      </c>
      <c r="D719" s="84">
        <v>1492.5396429899999</v>
      </c>
      <c r="E719" s="84">
        <v>218.87681422</v>
      </c>
      <c r="F719" s="84">
        <v>218.87681422</v>
      </c>
    </row>
    <row r="720" spans="1:6" ht="12.75" customHeight="1" x14ac:dyDescent="0.2">
      <c r="A720" s="83" t="s">
        <v>177</v>
      </c>
      <c r="B720" s="83">
        <v>10</v>
      </c>
      <c r="C720" s="84">
        <v>1523.9583180300001</v>
      </c>
      <c r="D720" s="84">
        <v>1500.94225263</v>
      </c>
      <c r="E720" s="84">
        <v>220.10903371000001</v>
      </c>
      <c r="F720" s="84">
        <v>220.10903371000001</v>
      </c>
    </row>
    <row r="721" spans="1:6" ht="12.75" customHeight="1" x14ac:dyDescent="0.2">
      <c r="A721" s="83" t="s">
        <v>177</v>
      </c>
      <c r="B721" s="83">
        <v>11</v>
      </c>
      <c r="C721" s="84">
        <v>1529.89086552</v>
      </c>
      <c r="D721" s="84">
        <v>1505.6514309900001</v>
      </c>
      <c r="E721" s="84">
        <v>220.79962169999999</v>
      </c>
      <c r="F721" s="84">
        <v>220.79962169999999</v>
      </c>
    </row>
    <row r="722" spans="1:6" ht="12.75" customHeight="1" x14ac:dyDescent="0.2">
      <c r="A722" s="83" t="s">
        <v>177</v>
      </c>
      <c r="B722" s="83">
        <v>12</v>
      </c>
      <c r="C722" s="84">
        <v>1540.0491167499999</v>
      </c>
      <c r="D722" s="84">
        <v>1516.7913665599999</v>
      </c>
      <c r="E722" s="84">
        <v>222.43326246999999</v>
      </c>
      <c r="F722" s="84">
        <v>222.43326246999999</v>
      </c>
    </row>
    <row r="723" spans="1:6" ht="12.75" customHeight="1" x14ac:dyDescent="0.2">
      <c r="A723" s="83" t="s">
        <v>177</v>
      </c>
      <c r="B723" s="83">
        <v>13</v>
      </c>
      <c r="C723" s="84">
        <v>1540.53649552</v>
      </c>
      <c r="D723" s="84">
        <v>1513.94519296</v>
      </c>
      <c r="E723" s="84">
        <v>222.01587896999999</v>
      </c>
      <c r="F723" s="84">
        <v>222.01587896999999</v>
      </c>
    </row>
    <row r="724" spans="1:6" ht="12.75" customHeight="1" x14ac:dyDescent="0.2">
      <c r="A724" s="83" t="s">
        <v>177</v>
      </c>
      <c r="B724" s="83">
        <v>14</v>
      </c>
      <c r="C724" s="84">
        <v>1537.94366543</v>
      </c>
      <c r="D724" s="84">
        <v>1510.2078695099999</v>
      </c>
      <c r="E724" s="84">
        <v>221.46781082000001</v>
      </c>
      <c r="F724" s="84">
        <v>221.46781082000001</v>
      </c>
    </row>
    <row r="725" spans="1:6" ht="12.75" customHeight="1" x14ac:dyDescent="0.2">
      <c r="A725" s="83" t="s">
        <v>177</v>
      </c>
      <c r="B725" s="83">
        <v>15</v>
      </c>
      <c r="C725" s="84">
        <v>1530.16934765</v>
      </c>
      <c r="D725" s="84">
        <v>1503.1492865800001</v>
      </c>
      <c r="E725" s="84">
        <v>220.43268914000001</v>
      </c>
      <c r="F725" s="84">
        <v>220.43268914000001</v>
      </c>
    </row>
    <row r="726" spans="1:6" ht="12.75" customHeight="1" x14ac:dyDescent="0.2">
      <c r="A726" s="83" t="s">
        <v>177</v>
      </c>
      <c r="B726" s="83">
        <v>16</v>
      </c>
      <c r="C726" s="84">
        <v>1524.5085262099999</v>
      </c>
      <c r="D726" s="84">
        <v>1498.0349076499999</v>
      </c>
      <c r="E726" s="84">
        <v>219.6826796</v>
      </c>
      <c r="F726" s="84">
        <v>219.6826796</v>
      </c>
    </row>
    <row r="727" spans="1:6" ht="12.75" customHeight="1" x14ac:dyDescent="0.2">
      <c r="A727" s="83" t="s">
        <v>177</v>
      </c>
      <c r="B727" s="83">
        <v>17</v>
      </c>
      <c r="C727" s="84">
        <v>1512.1285598500001</v>
      </c>
      <c r="D727" s="84">
        <v>1489.3359835000001</v>
      </c>
      <c r="E727" s="84">
        <v>218.40700641000001</v>
      </c>
      <c r="F727" s="84">
        <v>218.40700641000001</v>
      </c>
    </row>
    <row r="728" spans="1:6" ht="12.75" customHeight="1" x14ac:dyDescent="0.2">
      <c r="A728" s="83" t="s">
        <v>177</v>
      </c>
      <c r="B728" s="83">
        <v>18</v>
      </c>
      <c r="C728" s="84">
        <v>1508.05414653</v>
      </c>
      <c r="D728" s="84">
        <v>1485.7234005800001</v>
      </c>
      <c r="E728" s="84">
        <v>217.87723111</v>
      </c>
      <c r="F728" s="84">
        <v>217.87723111</v>
      </c>
    </row>
    <row r="729" spans="1:6" ht="12.75" customHeight="1" x14ac:dyDescent="0.2">
      <c r="A729" s="83" t="s">
        <v>177</v>
      </c>
      <c r="B729" s="83">
        <v>19</v>
      </c>
      <c r="C729" s="84">
        <v>1430.3407614499999</v>
      </c>
      <c r="D729" s="84">
        <v>1407.53384422</v>
      </c>
      <c r="E729" s="84">
        <v>206.41094873</v>
      </c>
      <c r="F729" s="84">
        <v>206.41094873</v>
      </c>
    </row>
    <row r="730" spans="1:6" ht="12.75" customHeight="1" x14ac:dyDescent="0.2">
      <c r="A730" s="83" t="s">
        <v>177</v>
      </c>
      <c r="B730" s="83">
        <v>20</v>
      </c>
      <c r="C730" s="84">
        <v>1438.1185155999999</v>
      </c>
      <c r="D730" s="84">
        <v>1415.8758034800001</v>
      </c>
      <c r="E730" s="84">
        <v>207.63427401000001</v>
      </c>
      <c r="F730" s="84">
        <v>207.63427401000001</v>
      </c>
    </row>
    <row r="731" spans="1:6" ht="12.75" customHeight="1" x14ac:dyDescent="0.2">
      <c r="A731" s="83" t="s">
        <v>177</v>
      </c>
      <c r="B731" s="83">
        <v>21</v>
      </c>
      <c r="C731" s="84">
        <v>1450.06029859</v>
      </c>
      <c r="D731" s="84">
        <v>1424.71057911</v>
      </c>
      <c r="E731" s="84">
        <v>208.92986944</v>
      </c>
      <c r="F731" s="84">
        <v>208.92986944</v>
      </c>
    </row>
    <row r="732" spans="1:6" ht="12.75" customHeight="1" x14ac:dyDescent="0.2">
      <c r="A732" s="83" t="s">
        <v>177</v>
      </c>
      <c r="B732" s="83">
        <v>22</v>
      </c>
      <c r="C732" s="84">
        <v>1432.65934737</v>
      </c>
      <c r="D732" s="84">
        <v>1409.4079731500001</v>
      </c>
      <c r="E732" s="84">
        <v>206.68578456</v>
      </c>
      <c r="F732" s="84">
        <v>206.68578456</v>
      </c>
    </row>
    <row r="733" spans="1:6" ht="12.75" customHeight="1" x14ac:dyDescent="0.2">
      <c r="A733" s="83" t="s">
        <v>177</v>
      </c>
      <c r="B733" s="83">
        <v>23</v>
      </c>
      <c r="C733" s="84">
        <v>1477.5753973200001</v>
      </c>
      <c r="D733" s="84">
        <v>1460.7969518699999</v>
      </c>
      <c r="E733" s="84">
        <v>214.22183629</v>
      </c>
      <c r="F733" s="84">
        <v>214.22183629</v>
      </c>
    </row>
    <row r="734" spans="1:6" ht="12.75" customHeight="1" x14ac:dyDescent="0.2">
      <c r="A734" s="83" t="s">
        <v>177</v>
      </c>
      <c r="B734" s="83">
        <v>24</v>
      </c>
      <c r="C734" s="84">
        <v>1520.3445713399999</v>
      </c>
      <c r="D734" s="84">
        <v>1504.3435859799999</v>
      </c>
      <c r="E734" s="84">
        <v>220.60782983999999</v>
      </c>
      <c r="F734" s="84">
        <v>220.60782983999999</v>
      </c>
    </row>
    <row r="735" spans="1:6" ht="12.75" customHeight="1" x14ac:dyDescent="0.2">
      <c r="A735" s="83" t="s">
        <v>178</v>
      </c>
      <c r="B735" s="83">
        <v>1</v>
      </c>
      <c r="C735" s="84">
        <v>1650.16282948</v>
      </c>
      <c r="D735" s="84">
        <v>1628.97924289</v>
      </c>
      <c r="E735" s="84">
        <v>238.88530452000001</v>
      </c>
      <c r="F735" s="84">
        <v>238.88530452000001</v>
      </c>
    </row>
    <row r="736" spans="1:6" ht="12.75" customHeight="1" x14ac:dyDescent="0.2">
      <c r="A736" s="83" t="s">
        <v>178</v>
      </c>
      <c r="B736" s="83">
        <v>2</v>
      </c>
      <c r="C736" s="84">
        <v>1708.3583888799999</v>
      </c>
      <c r="D736" s="84">
        <v>1689.21003879</v>
      </c>
      <c r="E736" s="84">
        <v>247.71798430000001</v>
      </c>
      <c r="F736" s="84">
        <v>247.71798430000001</v>
      </c>
    </row>
    <row r="737" spans="1:6" ht="12.75" customHeight="1" x14ac:dyDescent="0.2">
      <c r="A737" s="83" t="s">
        <v>178</v>
      </c>
      <c r="B737" s="83">
        <v>3</v>
      </c>
      <c r="C737" s="84">
        <v>1760.9132406599999</v>
      </c>
      <c r="D737" s="84">
        <v>1743.4966244699999</v>
      </c>
      <c r="E737" s="84">
        <v>255.67896207000001</v>
      </c>
      <c r="F737" s="84">
        <v>255.67896207000001</v>
      </c>
    </row>
    <row r="738" spans="1:6" ht="12.75" customHeight="1" x14ac:dyDescent="0.2">
      <c r="A738" s="83" t="s">
        <v>178</v>
      </c>
      <c r="B738" s="83">
        <v>4</v>
      </c>
      <c r="C738" s="84">
        <v>1756.9209955599999</v>
      </c>
      <c r="D738" s="84">
        <v>1737.40426359</v>
      </c>
      <c r="E738" s="84">
        <v>254.78553418000001</v>
      </c>
      <c r="F738" s="84">
        <v>254.78553418000001</v>
      </c>
    </row>
    <row r="739" spans="1:6" ht="12.75" customHeight="1" x14ac:dyDescent="0.2">
      <c r="A739" s="83" t="s">
        <v>178</v>
      </c>
      <c r="B739" s="83">
        <v>5</v>
      </c>
      <c r="C739" s="84">
        <v>1755.59863995</v>
      </c>
      <c r="D739" s="84">
        <v>1736.69111997</v>
      </c>
      <c r="E739" s="84">
        <v>254.68095364000001</v>
      </c>
      <c r="F739" s="84">
        <v>254.68095364000001</v>
      </c>
    </row>
    <row r="740" spans="1:6" ht="12.75" customHeight="1" x14ac:dyDescent="0.2">
      <c r="A740" s="83" t="s">
        <v>178</v>
      </c>
      <c r="B740" s="83">
        <v>6</v>
      </c>
      <c r="C740" s="84">
        <v>1703.66306904</v>
      </c>
      <c r="D740" s="84">
        <v>1685.2089972900001</v>
      </c>
      <c r="E740" s="84">
        <v>247.13124261999999</v>
      </c>
      <c r="F740" s="84">
        <v>247.13124261999999</v>
      </c>
    </row>
    <row r="741" spans="1:6" ht="12.75" customHeight="1" x14ac:dyDescent="0.2">
      <c r="A741" s="83" t="s">
        <v>178</v>
      </c>
      <c r="B741" s="83">
        <v>7</v>
      </c>
      <c r="C741" s="84">
        <v>1618.8125267200001</v>
      </c>
      <c r="D741" s="84">
        <v>1601.99743446</v>
      </c>
      <c r="E741" s="84">
        <v>234.92849687</v>
      </c>
      <c r="F741" s="84">
        <v>234.92849687</v>
      </c>
    </row>
    <row r="742" spans="1:6" ht="12.75" customHeight="1" x14ac:dyDescent="0.2">
      <c r="A742" s="83" t="s">
        <v>178</v>
      </c>
      <c r="B742" s="83">
        <v>8</v>
      </c>
      <c r="C742" s="84">
        <v>1574.6349401800001</v>
      </c>
      <c r="D742" s="84">
        <v>1557.69957907</v>
      </c>
      <c r="E742" s="84">
        <v>228.43233878999999</v>
      </c>
      <c r="F742" s="84">
        <v>228.43233878999999</v>
      </c>
    </row>
    <row r="743" spans="1:6" ht="12.75" customHeight="1" x14ac:dyDescent="0.2">
      <c r="A743" s="83" t="s">
        <v>178</v>
      </c>
      <c r="B743" s="83">
        <v>9</v>
      </c>
      <c r="C743" s="84">
        <v>1527.12527226</v>
      </c>
      <c r="D743" s="84">
        <v>1508.2656758799999</v>
      </c>
      <c r="E743" s="84">
        <v>221.18299349</v>
      </c>
      <c r="F743" s="84">
        <v>221.18299349</v>
      </c>
    </row>
    <row r="744" spans="1:6" ht="12.75" customHeight="1" x14ac:dyDescent="0.2">
      <c r="A744" s="83" t="s">
        <v>178</v>
      </c>
      <c r="B744" s="83">
        <v>10</v>
      </c>
      <c r="C744" s="84">
        <v>1569.5972914900001</v>
      </c>
      <c r="D744" s="84">
        <v>1550.04741614</v>
      </c>
      <c r="E744" s="84">
        <v>227.31017023999999</v>
      </c>
      <c r="F744" s="84">
        <v>227.31017023999999</v>
      </c>
    </row>
    <row r="745" spans="1:6" ht="12.75" customHeight="1" x14ac:dyDescent="0.2">
      <c r="A745" s="83" t="s">
        <v>178</v>
      </c>
      <c r="B745" s="83">
        <v>11</v>
      </c>
      <c r="C745" s="84">
        <v>1557.29555652</v>
      </c>
      <c r="D745" s="84">
        <v>1535.7602971599999</v>
      </c>
      <c r="E745" s="84">
        <v>225.21500372</v>
      </c>
      <c r="F745" s="84">
        <v>225.21500372</v>
      </c>
    </row>
    <row r="746" spans="1:6" ht="12.75" customHeight="1" x14ac:dyDescent="0.2">
      <c r="A746" s="83" t="s">
        <v>178</v>
      </c>
      <c r="B746" s="83">
        <v>12</v>
      </c>
      <c r="C746" s="84">
        <v>1567.8585212600001</v>
      </c>
      <c r="D746" s="84">
        <v>1545.0293140199999</v>
      </c>
      <c r="E746" s="84">
        <v>226.57427942999999</v>
      </c>
      <c r="F746" s="84">
        <v>226.57427942999999</v>
      </c>
    </row>
    <row r="747" spans="1:6" ht="12.75" customHeight="1" x14ac:dyDescent="0.2">
      <c r="A747" s="83" t="s">
        <v>178</v>
      </c>
      <c r="B747" s="83">
        <v>13</v>
      </c>
      <c r="C747" s="84">
        <v>1598.82428061</v>
      </c>
      <c r="D747" s="84">
        <v>1577.5514131800001</v>
      </c>
      <c r="E747" s="84">
        <v>231.34355540000001</v>
      </c>
      <c r="F747" s="84">
        <v>231.34355540000001</v>
      </c>
    </row>
    <row r="748" spans="1:6" ht="12.75" customHeight="1" x14ac:dyDescent="0.2">
      <c r="A748" s="83" t="s">
        <v>178</v>
      </c>
      <c r="B748" s="83">
        <v>14</v>
      </c>
      <c r="C748" s="84">
        <v>1560.75888098</v>
      </c>
      <c r="D748" s="84">
        <v>1537.2878073500001</v>
      </c>
      <c r="E748" s="84">
        <v>225.43900887000001</v>
      </c>
      <c r="F748" s="84">
        <v>225.43900887000001</v>
      </c>
    </row>
    <row r="749" spans="1:6" ht="12.75" customHeight="1" x14ac:dyDescent="0.2">
      <c r="A749" s="83" t="s">
        <v>178</v>
      </c>
      <c r="B749" s="83">
        <v>15</v>
      </c>
      <c r="C749" s="84">
        <v>1566.06539572</v>
      </c>
      <c r="D749" s="84">
        <v>1544.46091202</v>
      </c>
      <c r="E749" s="84">
        <v>226.49092485</v>
      </c>
      <c r="F749" s="84">
        <v>226.49092485</v>
      </c>
    </row>
    <row r="750" spans="1:6" ht="12.75" customHeight="1" x14ac:dyDescent="0.2">
      <c r="A750" s="83" t="s">
        <v>178</v>
      </c>
      <c r="B750" s="83">
        <v>16</v>
      </c>
      <c r="C750" s="84">
        <v>1564.3222509899999</v>
      </c>
      <c r="D750" s="84">
        <v>1548.89983016</v>
      </c>
      <c r="E750" s="84">
        <v>227.14187992999999</v>
      </c>
      <c r="F750" s="84">
        <v>227.14187992999999</v>
      </c>
    </row>
    <row r="751" spans="1:6" ht="12.75" customHeight="1" x14ac:dyDescent="0.2">
      <c r="A751" s="83" t="s">
        <v>178</v>
      </c>
      <c r="B751" s="83">
        <v>17</v>
      </c>
      <c r="C751" s="84">
        <v>1566.9982197899999</v>
      </c>
      <c r="D751" s="84">
        <v>1565.31277077</v>
      </c>
      <c r="E751" s="84">
        <v>229.54879231000001</v>
      </c>
      <c r="F751" s="84">
        <v>229.54879231000001</v>
      </c>
    </row>
    <row r="752" spans="1:6" ht="12.75" customHeight="1" x14ac:dyDescent="0.2">
      <c r="A752" s="83" t="s">
        <v>178</v>
      </c>
      <c r="B752" s="83">
        <v>18</v>
      </c>
      <c r="C752" s="84">
        <v>1532.3864020000001</v>
      </c>
      <c r="D752" s="84">
        <v>1523.1797956299999</v>
      </c>
      <c r="E752" s="84">
        <v>223.37010794</v>
      </c>
      <c r="F752" s="84">
        <v>223.37010794</v>
      </c>
    </row>
    <row r="753" spans="1:6" ht="12.75" customHeight="1" x14ac:dyDescent="0.2">
      <c r="A753" s="83" t="s">
        <v>178</v>
      </c>
      <c r="B753" s="83">
        <v>19</v>
      </c>
      <c r="C753" s="84">
        <v>1507.7989599299999</v>
      </c>
      <c r="D753" s="84">
        <v>1498.2760873499999</v>
      </c>
      <c r="E753" s="84">
        <v>219.71804793999999</v>
      </c>
      <c r="F753" s="84">
        <v>219.71804793999999</v>
      </c>
    </row>
    <row r="754" spans="1:6" ht="12.75" customHeight="1" x14ac:dyDescent="0.2">
      <c r="A754" s="83" t="s">
        <v>178</v>
      </c>
      <c r="B754" s="83">
        <v>20</v>
      </c>
      <c r="C754" s="84">
        <v>1448.3716163399999</v>
      </c>
      <c r="D754" s="84">
        <v>1439.09993252</v>
      </c>
      <c r="E754" s="84">
        <v>211.04002835</v>
      </c>
      <c r="F754" s="84">
        <v>211.04002835</v>
      </c>
    </row>
    <row r="755" spans="1:6" ht="12.75" customHeight="1" x14ac:dyDescent="0.2">
      <c r="A755" s="83" t="s">
        <v>178</v>
      </c>
      <c r="B755" s="83">
        <v>21</v>
      </c>
      <c r="C755" s="84">
        <v>1422.8222922699999</v>
      </c>
      <c r="D755" s="84">
        <v>1413.1573195799999</v>
      </c>
      <c r="E755" s="84">
        <v>207.23561586</v>
      </c>
      <c r="F755" s="84">
        <v>207.23561586</v>
      </c>
    </row>
    <row r="756" spans="1:6" ht="12.75" customHeight="1" x14ac:dyDescent="0.2">
      <c r="A756" s="83" t="s">
        <v>178</v>
      </c>
      <c r="B756" s="83">
        <v>22</v>
      </c>
      <c r="C756" s="84">
        <v>1451.3562007800001</v>
      </c>
      <c r="D756" s="84">
        <v>1441.97433875</v>
      </c>
      <c r="E756" s="84">
        <v>211.46155209</v>
      </c>
      <c r="F756" s="84">
        <v>211.46155209</v>
      </c>
    </row>
    <row r="757" spans="1:6" ht="12.75" customHeight="1" x14ac:dyDescent="0.2">
      <c r="A757" s="83" t="s">
        <v>178</v>
      </c>
      <c r="B757" s="83">
        <v>23</v>
      </c>
      <c r="C757" s="84">
        <v>1522.0829559900001</v>
      </c>
      <c r="D757" s="84">
        <v>1511.8924189100001</v>
      </c>
      <c r="E757" s="84">
        <v>221.71484533</v>
      </c>
      <c r="F757" s="84">
        <v>221.71484533</v>
      </c>
    </row>
    <row r="758" spans="1:6" ht="12.75" customHeight="1" x14ac:dyDescent="0.2">
      <c r="A758" s="83" t="s">
        <v>178</v>
      </c>
      <c r="B758" s="83">
        <v>24</v>
      </c>
      <c r="C758" s="84">
        <v>1564.42523996</v>
      </c>
      <c r="D758" s="84">
        <v>1554.3332009799999</v>
      </c>
      <c r="E758" s="84">
        <v>227.93866874</v>
      </c>
      <c r="F758" s="84">
        <v>227.93866874</v>
      </c>
    </row>
    <row r="759" spans="1:6" ht="12.75" customHeight="1" x14ac:dyDescent="0.2">
      <c r="A759" s="83" t="s">
        <v>179</v>
      </c>
      <c r="B759" s="83">
        <v>1</v>
      </c>
      <c r="C759" s="84">
        <v>1692.2228726999999</v>
      </c>
      <c r="D759" s="84">
        <v>1681.3178311199999</v>
      </c>
      <c r="E759" s="84">
        <v>246.56061385000001</v>
      </c>
      <c r="F759" s="84">
        <v>246.56061385000001</v>
      </c>
    </row>
    <row r="760" spans="1:6" ht="12.75" customHeight="1" x14ac:dyDescent="0.2">
      <c r="A760" s="83" t="s">
        <v>179</v>
      </c>
      <c r="B760" s="83">
        <v>2</v>
      </c>
      <c r="C760" s="84">
        <v>1752.8404082100001</v>
      </c>
      <c r="D760" s="84">
        <v>1741.7299250599999</v>
      </c>
      <c r="E760" s="84">
        <v>255.41988049</v>
      </c>
      <c r="F760" s="84">
        <v>255.41988049</v>
      </c>
    </row>
    <row r="761" spans="1:6" ht="12.75" customHeight="1" x14ac:dyDescent="0.2">
      <c r="A761" s="83" t="s">
        <v>179</v>
      </c>
      <c r="B761" s="83">
        <v>3</v>
      </c>
      <c r="C761" s="84">
        <v>1766.34786839</v>
      </c>
      <c r="D761" s="84">
        <v>1754.9146457899999</v>
      </c>
      <c r="E761" s="84">
        <v>257.35338335</v>
      </c>
      <c r="F761" s="84">
        <v>257.35338335</v>
      </c>
    </row>
    <row r="762" spans="1:6" ht="12.75" customHeight="1" x14ac:dyDescent="0.2">
      <c r="A762" s="83" t="s">
        <v>179</v>
      </c>
      <c r="B762" s="83">
        <v>4</v>
      </c>
      <c r="C762" s="84">
        <v>1737.3128621400001</v>
      </c>
      <c r="D762" s="84">
        <v>1725.69216633</v>
      </c>
      <c r="E762" s="84">
        <v>253.06798749000001</v>
      </c>
      <c r="F762" s="84">
        <v>253.06798749000001</v>
      </c>
    </row>
    <row r="763" spans="1:6" ht="12.75" customHeight="1" x14ac:dyDescent="0.2">
      <c r="A763" s="83" t="s">
        <v>179</v>
      </c>
      <c r="B763" s="83">
        <v>5</v>
      </c>
      <c r="C763" s="84">
        <v>1749.8677632399999</v>
      </c>
      <c r="D763" s="84">
        <v>1738.69904079</v>
      </c>
      <c r="E763" s="84">
        <v>254.97540968000001</v>
      </c>
      <c r="F763" s="84">
        <v>254.97540968000001</v>
      </c>
    </row>
    <row r="764" spans="1:6" ht="12.75" customHeight="1" x14ac:dyDescent="0.2">
      <c r="A764" s="83" t="s">
        <v>179</v>
      </c>
      <c r="B764" s="83">
        <v>6</v>
      </c>
      <c r="C764" s="84">
        <v>1746.3307973399999</v>
      </c>
      <c r="D764" s="84">
        <v>1735.3733824200001</v>
      </c>
      <c r="E764" s="84">
        <v>254.48771106999999</v>
      </c>
      <c r="F764" s="84">
        <v>254.48771106999999</v>
      </c>
    </row>
    <row r="765" spans="1:6" ht="12.75" customHeight="1" x14ac:dyDescent="0.2">
      <c r="A765" s="83" t="s">
        <v>179</v>
      </c>
      <c r="B765" s="83">
        <v>7</v>
      </c>
      <c r="C765" s="84">
        <v>1593.86681531</v>
      </c>
      <c r="D765" s="84">
        <v>1584.1245810099999</v>
      </c>
      <c r="E765" s="84">
        <v>232.30749230000001</v>
      </c>
      <c r="F765" s="84">
        <v>232.30749230000001</v>
      </c>
    </row>
    <row r="766" spans="1:6" ht="12.75" customHeight="1" x14ac:dyDescent="0.2">
      <c r="A766" s="83" t="s">
        <v>179</v>
      </c>
      <c r="B766" s="83">
        <v>8</v>
      </c>
      <c r="C766" s="84">
        <v>1566.55156627</v>
      </c>
      <c r="D766" s="84">
        <v>1556.70525686</v>
      </c>
      <c r="E766" s="84">
        <v>228.28652417999999</v>
      </c>
      <c r="F766" s="84">
        <v>228.28652417999999</v>
      </c>
    </row>
    <row r="767" spans="1:6" ht="12.75" customHeight="1" x14ac:dyDescent="0.2">
      <c r="A767" s="83" t="s">
        <v>179</v>
      </c>
      <c r="B767" s="83">
        <v>9</v>
      </c>
      <c r="C767" s="84">
        <v>1506.96102505</v>
      </c>
      <c r="D767" s="84">
        <v>1496.90971541</v>
      </c>
      <c r="E767" s="84">
        <v>219.51767326999999</v>
      </c>
      <c r="F767" s="84">
        <v>219.51767326999999</v>
      </c>
    </row>
    <row r="768" spans="1:6" ht="12.75" customHeight="1" x14ac:dyDescent="0.2">
      <c r="A768" s="83" t="s">
        <v>179</v>
      </c>
      <c r="B768" s="83">
        <v>10</v>
      </c>
      <c r="C768" s="84">
        <v>1502.6155620899999</v>
      </c>
      <c r="D768" s="84">
        <v>1501.3423258099999</v>
      </c>
      <c r="E768" s="84">
        <v>220.16770332999999</v>
      </c>
      <c r="F768" s="84">
        <v>220.16770332999999</v>
      </c>
    </row>
    <row r="769" spans="1:6" ht="12.75" customHeight="1" x14ac:dyDescent="0.2">
      <c r="A769" s="83" t="s">
        <v>179</v>
      </c>
      <c r="B769" s="83">
        <v>11</v>
      </c>
      <c r="C769" s="84">
        <v>1498.25512789</v>
      </c>
      <c r="D769" s="84">
        <v>1488.01219133</v>
      </c>
      <c r="E769" s="84">
        <v>218.21287595000001</v>
      </c>
      <c r="F769" s="84">
        <v>218.21287595000001</v>
      </c>
    </row>
    <row r="770" spans="1:6" ht="12.75" customHeight="1" x14ac:dyDescent="0.2">
      <c r="A770" s="83" t="s">
        <v>179</v>
      </c>
      <c r="B770" s="83">
        <v>12</v>
      </c>
      <c r="C770" s="84">
        <v>1520.4012103499999</v>
      </c>
      <c r="D770" s="84">
        <v>1510.37149417</v>
      </c>
      <c r="E770" s="84">
        <v>221.49180591999999</v>
      </c>
      <c r="F770" s="84">
        <v>221.49180591999999</v>
      </c>
    </row>
    <row r="771" spans="1:6" ht="12.75" customHeight="1" x14ac:dyDescent="0.2">
      <c r="A771" s="83" t="s">
        <v>179</v>
      </c>
      <c r="B771" s="83">
        <v>13</v>
      </c>
      <c r="C771" s="84">
        <v>1545.5637203799999</v>
      </c>
      <c r="D771" s="84">
        <v>1535.0917569000001</v>
      </c>
      <c r="E771" s="84">
        <v>225.11696413999999</v>
      </c>
      <c r="F771" s="84">
        <v>225.11696413999999</v>
      </c>
    </row>
    <row r="772" spans="1:6" ht="12.75" customHeight="1" x14ac:dyDescent="0.2">
      <c r="A772" s="83" t="s">
        <v>179</v>
      </c>
      <c r="B772" s="83">
        <v>14</v>
      </c>
      <c r="C772" s="84">
        <v>1509.25244271</v>
      </c>
      <c r="D772" s="84">
        <v>1499.74239175</v>
      </c>
      <c r="E772" s="84">
        <v>219.93307741999999</v>
      </c>
      <c r="F772" s="84">
        <v>219.93307741999999</v>
      </c>
    </row>
    <row r="773" spans="1:6" ht="12.75" customHeight="1" x14ac:dyDescent="0.2">
      <c r="A773" s="83" t="s">
        <v>179</v>
      </c>
      <c r="B773" s="83">
        <v>15</v>
      </c>
      <c r="C773" s="84">
        <v>1540.17472505</v>
      </c>
      <c r="D773" s="84">
        <v>1530.3087370200001</v>
      </c>
      <c r="E773" s="84">
        <v>224.41554748999999</v>
      </c>
      <c r="F773" s="84">
        <v>224.41554748999999</v>
      </c>
    </row>
    <row r="774" spans="1:6" ht="12.75" customHeight="1" x14ac:dyDescent="0.2">
      <c r="A774" s="83" t="s">
        <v>179</v>
      </c>
      <c r="B774" s="83">
        <v>16</v>
      </c>
      <c r="C774" s="84">
        <v>1534.2114776200001</v>
      </c>
      <c r="D774" s="84">
        <v>1523.82228033</v>
      </c>
      <c r="E774" s="84">
        <v>223.46432654</v>
      </c>
      <c r="F774" s="84">
        <v>223.46432654</v>
      </c>
    </row>
    <row r="775" spans="1:6" ht="12.75" customHeight="1" x14ac:dyDescent="0.2">
      <c r="A775" s="83" t="s">
        <v>179</v>
      </c>
      <c r="B775" s="83">
        <v>17</v>
      </c>
      <c r="C775" s="84">
        <v>1533.03813986</v>
      </c>
      <c r="D775" s="84">
        <v>1522.49912982</v>
      </c>
      <c r="E775" s="84">
        <v>223.27029017999999</v>
      </c>
      <c r="F775" s="84">
        <v>223.27029017999999</v>
      </c>
    </row>
    <row r="776" spans="1:6" ht="12.75" customHeight="1" x14ac:dyDescent="0.2">
      <c r="A776" s="83" t="s">
        <v>179</v>
      </c>
      <c r="B776" s="83">
        <v>18</v>
      </c>
      <c r="C776" s="84">
        <v>1513.6885950200001</v>
      </c>
      <c r="D776" s="84">
        <v>1513.63009618</v>
      </c>
      <c r="E776" s="84">
        <v>221.96967090000001</v>
      </c>
      <c r="F776" s="84">
        <v>221.96967090000001</v>
      </c>
    </row>
    <row r="777" spans="1:6" ht="12.75" customHeight="1" x14ac:dyDescent="0.2">
      <c r="A777" s="83" t="s">
        <v>179</v>
      </c>
      <c r="B777" s="83">
        <v>19</v>
      </c>
      <c r="C777" s="84">
        <v>1487.17584569</v>
      </c>
      <c r="D777" s="84">
        <v>1471.5294866500001</v>
      </c>
      <c r="E777" s="84">
        <v>215.79573285000001</v>
      </c>
      <c r="F777" s="84">
        <v>215.79573285000001</v>
      </c>
    </row>
    <row r="778" spans="1:6" ht="12.75" customHeight="1" x14ac:dyDescent="0.2">
      <c r="A778" s="83" t="s">
        <v>179</v>
      </c>
      <c r="B778" s="83">
        <v>20</v>
      </c>
      <c r="C778" s="84">
        <v>1430.9025682700001</v>
      </c>
      <c r="D778" s="84">
        <v>1410.1602293399999</v>
      </c>
      <c r="E778" s="84">
        <v>206.79610084999999</v>
      </c>
      <c r="F778" s="84">
        <v>206.79610084999999</v>
      </c>
    </row>
    <row r="779" spans="1:6" ht="12.75" customHeight="1" x14ac:dyDescent="0.2">
      <c r="A779" s="83" t="s">
        <v>179</v>
      </c>
      <c r="B779" s="83">
        <v>21</v>
      </c>
      <c r="C779" s="84">
        <v>1406.68466919</v>
      </c>
      <c r="D779" s="84">
        <v>1384.2984424399999</v>
      </c>
      <c r="E779" s="84">
        <v>203.00354127</v>
      </c>
      <c r="F779" s="84">
        <v>203.00354127</v>
      </c>
    </row>
    <row r="780" spans="1:6" ht="12.75" customHeight="1" x14ac:dyDescent="0.2">
      <c r="A780" s="83" t="s">
        <v>179</v>
      </c>
      <c r="B780" s="83">
        <v>22</v>
      </c>
      <c r="C780" s="84">
        <v>1408.34067041</v>
      </c>
      <c r="D780" s="84">
        <v>1387.2266457600001</v>
      </c>
      <c r="E780" s="84">
        <v>203.43295420000001</v>
      </c>
      <c r="F780" s="84">
        <v>203.43295420000001</v>
      </c>
    </row>
    <row r="781" spans="1:6" ht="12.75" customHeight="1" x14ac:dyDescent="0.2">
      <c r="A781" s="83" t="s">
        <v>179</v>
      </c>
      <c r="B781" s="83">
        <v>23</v>
      </c>
      <c r="C781" s="84">
        <v>1460.50770519</v>
      </c>
      <c r="D781" s="84">
        <v>1438.25048081</v>
      </c>
      <c r="E781" s="84">
        <v>210.91545861</v>
      </c>
      <c r="F781" s="84">
        <v>210.91545861</v>
      </c>
    </row>
    <row r="782" spans="1:6" ht="12.75" customHeight="1" x14ac:dyDescent="0.2">
      <c r="A782" s="83" t="s">
        <v>179</v>
      </c>
      <c r="B782" s="83">
        <v>24</v>
      </c>
      <c r="C782" s="84">
        <v>1520.4641063199999</v>
      </c>
      <c r="D782" s="84">
        <v>1497.29754794</v>
      </c>
      <c r="E782" s="84">
        <v>219.57454783</v>
      </c>
      <c r="F782" s="84">
        <v>219.57454783</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2023-06-20T06:00:45Z</dcterms:modified>
</cp:coreProperties>
</file>