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Ноябрь 2023\"/>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<sst xmlns="http://schemas.openxmlformats.org/spreadsheetml/2006/main" count="1034" uniqueCount="179">
  <si>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</si>
  <si>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</si>
  <si>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</si>
  <si>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</si>
  <si>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</si>
  <si>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</si>
  <si>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</si>
  <si>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</si>
  <si>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</si>
  <si>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</si>
  <si>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</si>
  <si>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</si>
  <si>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</si>
  <si>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</si>
  <si>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</si>
  <si>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</si>
  <si>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</si>
  <si>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</si>
  <si>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</si>
  <si>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</si>
  <si>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</si>
  <si>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</si>
  <si>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</si>
  <si>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</si>
  <si>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</si>
  <si>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</si>
  <si>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</si>
  <si>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</si>
  <si>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</si>
  <si>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</si>
  <si>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</si>
  <si>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</si>
  <si>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</si>
  <si>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</si>
  <si>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</si>
  <si>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</si>
  <si>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</si>
  <si>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</si>
  <si>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</si>
  <si>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</si>
  <si>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</si>
  <si>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</si>
  <si>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</si>
  <si>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</si>
  <si>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</si>
  <si>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</si>
  <si>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</si>
  <si>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</si>
  <si>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</si>
  <si>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</si>
  <si>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</si>
  <si>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</si>
  <si>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</si>
  <si>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</si>
  <si>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</si>
  <si>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</si>
  <si>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</si>
  <si>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</si>
  <si>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</si>
  <si>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</si>
  <si>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</si>
  <si>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</si>
  <si>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</si>
  <si>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</si>
  <si>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</si>
  <si>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</si>
  <si>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</si>
  <si>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</si>
  <si>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</si>
  <si>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</si>
  <si>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</si>
  <si>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</si>
  <si>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</si>
  <si>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</si>
  <si>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</si>
  <si>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</si>
  <si>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</si>
  <si>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</si>
  <si>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</si>
  <si>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</si>
  <si>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</si>
  <si>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</si>
  <si>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</si>
  <si>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</si>
  <si>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</si>
  <si>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</si>
  <si>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</si>
  <si>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</si>
  <si>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</si>
  <si>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</si>
  <si>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</si>
  <si>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</si>
  <si>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</si>
  <si>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</si>
  <si>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</si>
  <si>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</si>
  <si>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</si>
  <si>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</si>
  <si>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</si>
  <si>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</si>
  <si>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</si>
  <si>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</si>
  <si>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</si>
  <si>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</si>
  <si>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</si>
  <si>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</si>
  <si>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</si>
  <si>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</si>
  <si>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</si>
  <si>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</si>
  <si>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</si>
  <si>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</si>
  <si>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</si>
  <si>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</si>
  <si>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</si>
  <si>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</si>
  <si>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</si>
  <si>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</si>
  <si>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</si>
  <si>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</si>
  <si>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</si>
  <si>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</si>
  <si>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</si>
  <si>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</si>
  <si>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</si>
  <si>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</si>
  <si>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</si>
  <si>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</si>
  <si>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</si>
  <si>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</si>
  <si>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</si>
  <si>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</si>
  <si>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</si>
  <si>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</si>
  <si>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</si>
  <si>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</si>
  <si>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</si>
  <si>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</si>
  <si>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</si>
  <si>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</si>
  <si>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</si>
  <si>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</si>
  <si>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</si>
  <si>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</si>
  <si>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</si>
  <si>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</si>
  <si>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</si>
  <si>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2023г.</t>
  </si>
  <si>
    <t>ноябрь 2023 года</t>
  </si>
  <si>
    <t>01.11.2023</t>
  </si>
  <si>
    <t>02.11.2023</t>
  </si>
  <si>
    <t>03.11.2023</t>
  </si>
  <si>
    <t>04.11.2023</t>
  </si>
  <si>
    <t>05.11.2023</t>
  </si>
  <si>
    <t>06.11.2023</t>
  </si>
  <si>
    <t>07.11.2023</t>
  </si>
  <si>
    <t>08.11.2023</t>
  </si>
  <si>
    <t>09.11.2023</t>
  </si>
  <si>
    <t>10.11.2023</t>
  </si>
  <si>
    <t>11.11.2023</t>
  </si>
  <si>
    <t>12.11.2023</t>
  </si>
  <si>
    <t>13.11.2023</t>
  </si>
  <si>
    <t>14.11.2023</t>
  </si>
  <si>
    <t>15.11.2023</t>
  </si>
  <si>
    <t>16.11.2023</t>
  </si>
  <si>
    <t>17.11.2023</t>
  </si>
  <si>
    <t>18.11.2023</t>
  </si>
  <si>
    <t>19.11.2023</t>
  </si>
  <si>
    <t>20.11.2023</t>
  </si>
  <si>
    <t>21.11.2023</t>
  </si>
  <si>
    <t>22.11.2023</t>
  </si>
  <si>
    <t>23.11.2023</t>
  </si>
  <si>
    <t>24.11.2023</t>
  </si>
  <si>
    <t>25.11.2023</t>
  </si>
  <si>
    <t>26.11.2023</t>
  </si>
  <si>
    <t>27.11.2023</t>
  </si>
  <si>
    <t>28.11.2023</t>
  </si>
  <si>
    <t>29.11.2023</t>
  </si>
  <si>
    <t>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</si>
</sst>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8" borderId="10" xfId="25"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20</xdr:row>
          <xdr:rowOff>219075</xdr:rowOff>
        </xdr:from>
        <xdr:to>
          <xdr:col>2</xdr:col>
          <xdr:colOff>1057275</xdr:colOff>
          <xdr:row>20</xdr:row>
          <xdr:rowOff>447675</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21</xdr:row>
          <xdr:rowOff>209550</xdr:rowOff>
        </xdr:from>
        <xdr:to>
          <xdr:col>2</xdr:col>
          <xdr:colOff>1104900</xdr:colOff>
          <xdr:row>21</xdr:row>
          <xdr:rowOff>438150</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200025</xdr:rowOff>
        </xdr:from>
        <xdr:to>
          <xdr:col>2</xdr:col>
          <xdr:colOff>942975</xdr:colOff>
          <xdr:row>22</xdr:row>
          <xdr:rowOff>447675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171450</xdr:rowOff>
        </xdr:from>
        <xdr:to>
          <xdr:col>2</xdr:col>
          <xdr:colOff>885825</xdr:colOff>
          <xdr:row>23</xdr:row>
          <xdr:rowOff>428625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14" sqref="L1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9" t="s">
        <v>147</v>
      </c>
      <c r="B1" s="99"/>
      <c r="C1" s="99"/>
      <c r="D1" s="99"/>
      <c r="E1" s="99"/>
      <c r="F1" s="99"/>
    </row>
    <row r="2" spans="1:8" s="1" customFormat="1" ht="21.75" customHeight="1" x14ac:dyDescent="0.25">
      <c r="A2" s="100" t="s">
        <v>30</v>
      </c>
      <c r="B2" s="100"/>
      <c r="C2" s="100"/>
      <c r="D2" s="100"/>
      <c r="E2" s="100"/>
      <c r="F2" s="100"/>
      <c r="G2" s="1" t="s">
        <v>41</v>
      </c>
    </row>
    <row r="3" spans="1:8" ht="18" customHeight="1" x14ac:dyDescent="0.25">
      <c r="A3" s="101" t="s">
        <v>31</v>
      </c>
      <c r="B3" s="101"/>
      <c r="C3" s="101"/>
      <c r="D3" s="101"/>
      <c r="E3" s="101"/>
      <c r="F3" s="101"/>
    </row>
    <row r="4" spans="1:8" ht="34.5" customHeight="1" x14ac:dyDescent="0.25">
      <c r="A4" s="106" t="s">
        <v>48</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47</v>
      </c>
      <c r="B7" s="108"/>
      <c r="C7" s="4">
        <f>$F$12+'СЕТ СН'!F5+СВЦЭМ!$D$10+'СЕТ СН'!F8-'СЕТ СН'!F$15</f>
        <v>5683.2209109599999</v>
      </c>
      <c r="D7" s="4">
        <f>$F$12+'СЕТ СН'!G5+СВЦЭМ!$D$10+'СЕТ СН'!G8-'СЕТ СН'!G$15</f>
        <v>6063.6609109600004</v>
      </c>
      <c r="E7" s="4">
        <f>$F$12+'СЕТ СН'!H5+СВЦЭМ!$D$10+'СЕТ СН'!H8-'СЕТ СН'!H$15</f>
        <v>6186.4309109599999</v>
      </c>
      <c r="F7" s="4">
        <f>$F$12+'СЕТ СН'!I5+СВЦЭМ!$D$10+'СЕТ СН'!I8-'СЕТ СН'!I$15</f>
        <v>6438.4509109599994</v>
      </c>
      <c r="G7" s="5"/>
    </row>
    <row r="8" spans="1:8" x14ac:dyDescent="0.25">
      <c r="F8" s="8"/>
    </row>
    <row r="9" spans="1:8" ht="45.75" customHeight="1" x14ac:dyDescent="0.25">
      <c r="A9" s="114" t="s">
        <v>49</v>
      </c>
      <c r="B9" s="114"/>
      <c r="C9" s="114"/>
      <c r="D9" s="114"/>
      <c r="E9" s="114"/>
      <c r="F9" s="114"/>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102" t="s">
        <v>50</v>
      </c>
      <c r="C12" s="102"/>
      <c r="D12" s="102"/>
      <c r="E12" s="13" t="s">
        <v>22</v>
      </c>
      <c r="F12" s="11">
        <f>ROUND(F13+F14*F15,8)+F34</f>
        <v>2541.0614285699999</v>
      </c>
      <c r="H12" s="2" t="s">
        <v>41</v>
      </c>
    </row>
    <row r="13" spans="1:8" ht="31.5" x14ac:dyDescent="0.25">
      <c r="A13" s="12">
        <v>2</v>
      </c>
      <c r="B13" s="102" t="s">
        <v>51</v>
      </c>
      <c r="C13" s="102"/>
      <c r="D13" s="102"/>
      <c r="E13" s="13" t="s">
        <v>22</v>
      </c>
      <c r="F13" s="11">
        <f>СВЦЭМ!$D$11</f>
        <v>1616.8347055300001</v>
      </c>
    </row>
    <row r="14" spans="1:8" ht="36" customHeight="1" x14ac:dyDescent="0.25">
      <c r="A14" s="12">
        <v>3</v>
      </c>
      <c r="B14" s="102" t="s">
        <v>52</v>
      </c>
      <c r="C14" s="102"/>
      <c r="D14" s="102"/>
      <c r="E14" s="13" t="s">
        <v>23</v>
      </c>
      <c r="F14" s="11">
        <f>СВЦЭМ!$D$12</f>
        <v>651181.15225991083</v>
      </c>
    </row>
    <row r="15" spans="1:8" ht="30.75" customHeight="1" x14ac:dyDescent="0.25">
      <c r="A15" s="12">
        <v>4</v>
      </c>
      <c r="B15" s="102" t="s">
        <v>53</v>
      </c>
      <c r="C15" s="102" t="s">
        <v>24</v>
      </c>
      <c r="D15" s="102" t="s">
        <v>24</v>
      </c>
      <c r="E15" s="14" t="s">
        <v>54</v>
      </c>
      <c r="F15" s="15">
        <f>ROUND(IF(F25-(F26+F33)&lt;=0,0,MAX(0,(F16-(F17+F24))/(F25-(F26+F33)))),11)</f>
        <v>1.41930816E-3</v>
      </c>
    </row>
    <row r="16" spans="1:8" ht="36" customHeight="1" x14ac:dyDescent="0.25">
      <c r="A16" s="12">
        <v>5</v>
      </c>
      <c r="B16" s="102" t="s">
        <v>55</v>
      </c>
      <c r="C16" s="102" t="s">
        <v>25</v>
      </c>
      <c r="D16" s="102" t="s">
        <v>6</v>
      </c>
      <c r="E16" s="13" t="s">
        <v>6</v>
      </c>
      <c r="F16" s="16">
        <f>СВЦЭМ!$D$27</f>
        <v>23.762</v>
      </c>
    </row>
    <row r="17" spans="1:6" ht="33" customHeight="1" x14ac:dyDescent="0.25">
      <c r="A17" s="12">
        <v>6</v>
      </c>
      <c r="B17" s="102" t="s">
        <v>56</v>
      </c>
      <c r="C17" s="102" t="s">
        <v>25</v>
      </c>
      <c r="D17" s="102" t="s">
        <v>6</v>
      </c>
      <c r="E17" s="13" t="s">
        <v>6</v>
      </c>
      <c r="F17" s="16">
        <f>SUM(F19:F23)</f>
        <v>23.66</v>
      </c>
    </row>
    <row r="18" spans="1:6" ht="13.5" customHeight="1" x14ac:dyDescent="0.25">
      <c r="A18" s="12"/>
      <c r="B18" s="103" t="s">
        <v>57</v>
      </c>
      <c r="C18" s="104"/>
      <c r="D18" s="104"/>
      <c r="E18" s="104"/>
      <c r="F18" s="105"/>
    </row>
    <row r="19" spans="1:6" x14ac:dyDescent="0.25">
      <c r="A19" s="12">
        <v>6.1</v>
      </c>
      <c r="B19" s="102" t="s">
        <v>58</v>
      </c>
      <c r="C19" s="102"/>
      <c r="D19" s="102"/>
      <c r="E19" s="13" t="s">
        <v>6</v>
      </c>
      <c r="F19" s="16">
        <v>0</v>
      </c>
    </row>
    <row r="20" spans="1:6" x14ac:dyDescent="0.25">
      <c r="A20" s="12">
        <v>6.2</v>
      </c>
      <c r="B20" s="102" t="s">
        <v>59</v>
      </c>
      <c r="C20" s="102"/>
      <c r="D20" s="102"/>
      <c r="E20" s="13" t="s">
        <v>6</v>
      </c>
      <c r="F20" s="16">
        <v>0</v>
      </c>
    </row>
    <row r="21" spans="1:6" x14ac:dyDescent="0.25">
      <c r="A21" s="12">
        <v>6.3</v>
      </c>
      <c r="B21" s="102" t="s">
        <v>60</v>
      </c>
      <c r="C21" s="102"/>
      <c r="D21" s="102"/>
      <c r="E21" s="13" t="s">
        <v>6</v>
      </c>
      <c r="F21" s="16">
        <v>0</v>
      </c>
    </row>
    <row r="22" spans="1:6" x14ac:dyDescent="0.25">
      <c r="A22" s="12">
        <v>6.4</v>
      </c>
      <c r="B22" s="102" t="s">
        <v>61</v>
      </c>
      <c r="C22" s="102"/>
      <c r="D22" s="102"/>
      <c r="E22" s="13" t="s">
        <v>6</v>
      </c>
      <c r="F22" s="16">
        <v>0</v>
      </c>
    </row>
    <row r="23" spans="1:6" x14ac:dyDescent="0.25">
      <c r="A23" s="12">
        <v>6.5</v>
      </c>
      <c r="B23" s="102" t="s">
        <v>62</v>
      </c>
      <c r="C23" s="102"/>
      <c r="D23" s="102"/>
      <c r="E23" s="13" t="s">
        <v>6</v>
      </c>
      <c r="F23" s="16">
        <v>23.66</v>
      </c>
    </row>
    <row r="24" spans="1:6" ht="31.5" customHeight="1" x14ac:dyDescent="0.25">
      <c r="A24" s="12">
        <v>7</v>
      </c>
      <c r="B24" s="102" t="s">
        <v>26</v>
      </c>
      <c r="C24" s="102" t="s">
        <v>25</v>
      </c>
      <c r="D24" s="102" t="s">
        <v>6</v>
      </c>
      <c r="E24" s="13" t="s">
        <v>6</v>
      </c>
      <c r="F24" s="16">
        <v>0</v>
      </c>
    </row>
    <row r="25" spans="1:6" ht="30" customHeight="1" x14ac:dyDescent="0.25">
      <c r="A25" s="12">
        <v>8</v>
      </c>
      <c r="B25" s="102" t="s">
        <v>63</v>
      </c>
      <c r="C25" s="102" t="s">
        <v>27</v>
      </c>
      <c r="D25" s="102" t="s">
        <v>28</v>
      </c>
      <c r="E25" s="13" t="s">
        <v>64</v>
      </c>
      <c r="F25" s="16">
        <f>СВЦЭМ!$D$26</f>
        <v>17636.03</v>
      </c>
    </row>
    <row r="26" spans="1:6" ht="30.75" customHeight="1" x14ac:dyDescent="0.25">
      <c r="A26" s="12">
        <v>9</v>
      </c>
      <c r="B26" s="102" t="s">
        <v>65</v>
      </c>
      <c r="C26" s="102" t="s">
        <v>27</v>
      </c>
      <c r="D26" s="102" t="s">
        <v>28</v>
      </c>
      <c r="E26" s="13" t="s">
        <v>64</v>
      </c>
      <c r="F26" s="16">
        <f>SUM(F28:F32)</f>
        <v>17564.164000000008</v>
      </c>
    </row>
    <row r="27" spans="1:6" x14ac:dyDescent="0.25">
      <c r="A27" s="12"/>
      <c r="B27" s="103" t="s">
        <v>57</v>
      </c>
      <c r="C27" s="104"/>
      <c r="D27" s="104"/>
      <c r="E27" s="104"/>
      <c r="F27" s="105"/>
    </row>
    <row r="28" spans="1:6" x14ac:dyDescent="0.25">
      <c r="A28" s="12">
        <v>9.1</v>
      </c>
      <c r="B28" s="102" t="s">
        <v>58</v>
      </c>
      <c r="C28" s="102"/>
      <c r="D28" s="102"/>
      <c r="E28" s="13" t="s">
        <v>64</v>
      </c>
      <c r="F28" s="16">
        <v>0</v>
      </c>
    </row>
    <row r="29" spans="1:6" x14ac:dyDescent="0.25">
      <c r="A29" s="12">
        <v>9.1999999999999993</v>
      </c>
      <c r="B29" s="102" t="s">
        <v>59</v>
      </c>
      <c r="C29" s="102"/>
      <c r="D29" s="102"/>
      <c r="E29" s="13" t="s">
        <v>64</v>
      </c>
      <c r="F29" s="86">
        <v>0</v>
      </c>
    </row>
    <row r="30" spans="1:6" x14ac:dyDescent="0.25">
      <c r="A30" s="12">
        <v>9.3000000000000007</v>
      </c>
      <c r="B30" s="102" t="s">
        <v>60</v>
      </c>
      <c r="C30" s="102"/>
      <c r="D30" s="102"/>
      <c r="E30" s="13" t="s">
        <v>64</v>
      </c>
      <c r="F30" s="16">
        <v>0</v>
      </c>
    </row>
    <row r="31" spans="1:6" x14ac:dyDescent="0.25">
      <c r="A31" s="12">
        <v>9.4</v>
      </c>
      <c r="B31" s="102" t="s">
        <v>61</v>
      </c>
      <c r="C31" s="102"/>
      <c r="D31" s="102"/>
      <c r="E31" s="13" t="s">
        <v>64</v>
      </c>
      <c r="F31" s="16">
        <v>0</v>
      </c>
    </row>
    <row r="32" spans="1:6" x14ac:dyDescent="0.25">
      <c r="A32" s="12">
        <v>9.5</v>
      </c>
      <c r="B32" s="102" t="s">
        <v>62</v>
      </c>
      <c r="C32" s="102"/>
      <c r="D32" s="102"/>
      <c r="E32" s="13" t="s">
        <v>64</v>
      </c>
      <c r="F32" s="86">
        <v>17564.164000000008</v>
      </c>
    </row>
    <row r="33" spans="1:6" ht="34.5" customHeight="1" x14ac:dyDescent="0.25">
      <c r="A33" s="12">
        <v>10</v>
      </c>
      <c r="B33" s="102" t="s">
        <v>66</v>
      </c>
      <c r="C33" s="102" t="s">
        <v>27</v>
      </c>
      <c r="D33" s="102" t="s">
        <v>28</v>
      </c>
      <c r="E33" s="13" t="s">
        <v>64</v>
      </c>
      <c r="F33" s="16">
        <v>0</v>
      </c>
    </row>
    <row r="34" spans="1:6" ht="42" customHeight="1" x14ac:dyDescent="0.25">
      <c r="A34" s="12">
        <v>11</v>
      </c>
      <c r="B34" s="102" t="s">
        <v>67</v>
      </c>
      <c r="C34" s="102"/>
      <c r="D34" s="102" t="s">
        <v>22</v>
      </c>
      <c r="E34" s="17" t="s">
        <v>22</v>
      </c>
      <c r="F34" s="11">
        <v>0</v>
      </c>
    </row>
    <row r="36" spans="1:6" ht="15.75" customHeight="1" x14ac:dyDescent="0.25">
      <c r="A36" s="115" t="s">
        <v>68</v>
      </c>
      <c r="B36" s="115"/>
      <c r="C36" s="115"/>
      <c r="D36" s="115"/>
      <c r="E36" s="115"/>
      <c r="F36" s="115"/>
    </row>
    <row r="37" spans="1:6" x14ac:dyDescent="0.25">
      <c r="A37" s="115"/>
      <c r="B37" s="115"/>
      <c r="C37" s="115"/>
      <c r="D37" s="115"/>
      <c r="E37" s="115"/>
      <c r="F37" s="115"/>
    </row>
    <row r="38" spans="1:6" x14ac:dyDescent="0.25">
      <c r="A38" s="115"/>
      <c r="B38" s="115"/>
      <c r="C38" s="115"/>
      <c r="D38" s="115"/>
      <c r="E38" s="115"/>
      <c r="F38" s="115"/>
    </row>
    <row r="39" spans="1:6" x14ac:dyDescent="0.25">
      <c r="A39" s="115"/>
      <c r="B39" s="115"/>
      <c r="C39" s="115"/>
      <c r="D39" s="115"/>
      <c r="E39" s="115"/>
      <c r="F39" s="115"/>
    </row>
    <row r="40" spans="1:6" x14ac:dyDescent="0.25">
      <c r="A40" s="115"/>
      <c r="B40" s="115"/>
      <c r="C40" s="115"/>
      <c r="D40" s="115"/>
      <c r="E40" s="115"/>
      <c r="F40" s="115"/>
    </row>
    <row r="41" spans="1:6" x14ac:dyDescent="0.25">
      <c r="A41" s="115"/>
      <c r="B41" s="115"/>
      <c r="C41" s="115"/>
      <c r="D41" s="115"/>
      <c r="E41" s="115"/>
      <c r="F41" s="115"/>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2023г.</v>
      </c>
      <c r="B1" s="116"/>
      <c r="C1" s="116"/>
      <c r="D1" s="116"/>
      <c r="E1" s="116"/>
      <c r="F1" s="18"/>
    </row>
    <row r="2" spans="1:6" x14ac:dyDescent="0.25">
      <c r="A2" s="19"/>
      <c r="B2" s="19"/>
      <c r="C2" s="19"/>
      <c r="D2" s="19"/>
      <c r="E2" s="19"/>
      <c r="F2" s="19"/>
    </row>
    <row r="3" spans="1:6" x14ac:dyDescent="0.25">
      <c r="A3" s="100" t="s">
        <v>13</v>
      </c>
      <c r="B3" s="100"/>
      <c r="C3" s="100"/>
      <c r="D3" s="100"/>
      <c r="E3" s="100"/>
      <c r="F3" s="20"/>
    </row>
    <row r="4" spans="1:6" x14ac:dyDescent="0.25">
      <c r="A4" s="101" t="s">
        <v>14</v>
      </c>
      <c r="B4" s="101"/>
      <c r="C4" s="101"/>
      <c r="D4" s="101"/>
      <c r="E4" s="101"/>
      <c r="F4" s="21"/>
    </row>
    <row r="5" spans="1:6" x14ac:dyDescent="0.25">
      <c r="A5" s="19"/>
      <c r="B5" s="19"/>
      <c r="C5" s="19"/>
      <c r="D5" s="19"/>
      <c r="E5" s="19"/>
      <c r="F5" s="19"/>
    </row>
    <row r="6" spans="1:6" x14ac:dyDescent="0.25">
      <c r="A6" s="22" t="s">
        <v>69</v>
      </c>
      <c r="B6" s="23"/>
    </row>
    <row r="7" spans="1:6" x14ac:dyDescent="0.25">
      <c r="A7" s="119" t="s">
        <v>70</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4829.1537145000002</v>
      </c>
      <c r="C9" s="4">
        <f>СВЦЭМ!$D$14+'СЕТ СН'!G5+СВЦЭМ!$D$10+'СЕТ СН'!G8-'СЕТ СН'!G$16</f>
        <v>5209.5937144999998</v>
      </c>
      <c r="D9" s="4">
        <f>СВЦЭМ!$D$14+'СЕТ СН'!H5+СВЦЭМ!$D$10+'СЕТ СН'!H8-'СЕТ СН'!H$16</f>
        <v>5332.3637145000002</v>
      </c>
      <c r="E9" s="4">
        <f>СВЦЭМ!$D$14+'СЕТ СН'!I5+СВЦЭМ!$D$10+'СЕТ СН'!I8-'СЕТ СН'!I$16</f>
        <v>5584.3837144999998</v>
      </c>
    </row>
    <row r="10" spans="1:6" x14ac:dyDescent="0.25">
      <c r="A10" s="26" t="s">
        <v>35</v>
      </c>
      <c r="B10" s="4">
        <f>СВЦЭМ!$D$15+'СЕТ СН'!F5+СВЦЭМ!$D$10+'СЕТ СН'!F8-'СЕТ СН'!F$16</f>
        <v>5641.4271366900002</v>
      </c>
      <c r="C10" s="4">
        <f>СВЦЭМ!$D$15+'СЕТ СН'!G5+СВЦЭМ!$D$10+'СЕТ СН'!G8-'СЕТ СН'!G$16</f>
        <v>6021.8671366899998</v>
      </c>
      <c r="D10" s="4">
        <f>СВЦЭМ!$D$15+'СЕТ СН'!H5+СВЦЭМ!$D$10+'СЕТ СН'!H8-'СЕТ СН'!H$16</f>
        <v>6144.6371366899994</v>
      </c>
      <c r="E10" s="4">
        <f>СВЦЭМ!$D$15+'СЕТ СН'!I5+СВЦЭМ!$D$10+'СЕТ СН'!I8-'СЕТ СН'!I$16</f>
        <v>6396.6571366899998</v>
      </c>
    </row>
    <row r="11" spans="1:6" x14ac:dyDescent="0.25">
      <c r="A11" s="26" t="s">
        <v>36</v>
      </c>
      <c r="B11" s="4">
        <f>СВЦЭМ!$D$16+'СЕТ СН'!F5+СВЦЭМ!$D$10+'СЕТ СН'!F8-'СЕТ СН'!F$16</f>
        <v>6840.2593657200005</v>
      </c>
      <c r="C11" s="4">
        <f>СВЦЭМ!$D$16+'СЕТ СН'!G5+СВЦЭМ!$D$10+'СЕТ СН'!G8-'СЕТ СН'!G$16</f>
        <v>7220.6993657200001</v>
      </c>
      <c r="D11" s="4">
        <f>СВЦЭМ!$D$16+'СЕТ СН'!H5+СВЦЭМ!$D$10+'СЕТ СН'!H8-'СЕТ СН'!H$16</f>
        <v>7343.4693657199996</v>
      </c>
      <c r="E11" s="4">
        <f>СВЦЭМ!$D$16+'СЕТ СН'!I5+СВЦЭМ!$D$10+'СЕТ СН'!I8-'СЕТ СН'!I$16</f>
        <v>7595.48936572</v>
      </c>
    </row>
    <row r="12" spans="1:6" x14ac:dyDescent="0.25">
      <c r="A12" s="118"/>
      <c r="B12" s="118"/>
      <c r="C12" s="118"/>
      <c r="D12" s="118"/>
      <c r="E12" s="118"/>
    </row>
    <row r="13" spans="1:6" x14ac:dyDescent="0.25">
      <c r="A13" s="27" t="s">
        <v>71</v>
      </c>
      <c r="B13" s="23"/>
    </row>
    <row r="14" spans="1:6" x14ac:dyDescent="0.25">
      <c r="A14" s="119" t="s">
        <v>70</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4829.1537145000002</v>
      </c>
      <c r="C16" s="28">
        <f>СВЦЭМ!$D$14+'СЕТ СН'!G5+СВЦЭМ!$D$10+'СЕТ СН'!G8-'СЕТ СН'!G$16</f>
        <v>5209.5937144999998</v>
      </c>
      <c r="D16" s="28">
        <f>СВЦЭМ!$D$14+'СЕТ СН'!H5+СВЦЭМ!$D$10+'СЕТ СН'!H8-'СЕТ СН'!H$16</f>
        <v>5332.3637145000002</v>
      </c>
      <c r="E16" s="28">
        <f>СВЦЭМ!$D$14+'СЕТ СН'!I5+СВЦЭМ!$D$10+'СЕТ СН'!I8-'СЕТ СН'!I$16</f>
        <v>5584.3837144999998</v>
      </c>
    </row>
    <row r="17" spans="1:5" x14ac:dyDescent="0.25">
      <c r="A17" s="26" t="s">
        <v>37</v>
      </c>
      <c r="B17" s="28">
        <f>СВЦЭМ!$D$17+'СЕТ СН'!F5+СВЦЭМ!$D$10+'СЕТ СН'!F8-'СЕТ СН'!F$16</f>
        <v>6089.5258519899999</v>
      </c>
      <c r="C17" s="28">
        <f>СВЦЭМ!$D$17+'СЕТ СН'!G5+СВЦЭМ!$D$10+'СЕТ СН'!G8-'СЕТ СН'!G$16</f>
        <v>6469.9658519899995</v>
      </c>
      <c r="D17" s="28">
        <f>СВЦЭМ!$D$17+'СЕТ СН'!H5+СВЦЭМ!$D$10+'СЕТ СН'!H8-'СЕТ СН'!H$16</f>
        <v>6592.7358519899999</v>
      </c>
      <c r="E17" s="28">
        <f>СВЦЭМ!$D$17+'СЕТ СН'!I5+СВЦЭМ!$D$10+'СЕТ СН'!I8-'СЕТ СН'!I$16</f>
        <v>6844.7558519900003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2023г.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38</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15.75" x14ac:dyDescent="0.2">
      <c r="A4" s="122" t="s">
        <v>8</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SUMIFS(СВЦЭМ!$C$39:$C$782,СВЦЭМ!$A$39:$A$782,$A12,СВЦЭМ!$B$39:$B$782,B$11)+'СЕТ СН'!$F$9+СВЦЭМ!$D$10+'СЕТ СН'!$F$5-'СЕТ СН'!$F$17</f>
        <v>4963.9760536399999</v>
      </c>
      <c r="C12" s="36">
        <f>SUMIFS(СВЦЭМ!$C$39:$C$782,СВЦЭМ!$A$39:$A$782,$A12,СВЦЭМ!$B$39:$B$782,C$11)+'СЕТ СН'!$F$9+СВЦЭМ!$D$10+'СЕТ СН'!$F$5-'СЕТ СН'!$F$17</f>
        <v>4900.1253651699999</v>
      </c>
      <c r="D12" s="36">
        <f>SUMIFS(СВЦЭМ!$C$39:$C$782,СВЦЭМ!$A$39:$A$782,$A12,СВЦЭМ!$B$39:$B$782,D$11)+'СЕТ СН'!$F$9+СВЦЭМ!$D$10+'СЕТ СН'!$F$5-'СЕТ СН'!$F$17</f>
        <v>4973.0834517399999</v>
      </c>
      <c r="E12" s="36">
        <f>SUMIFS(СВЦЭМ!$C$39:$C$782,СВЦЭМ!$A$39:$A$782,$A12,СВЦЭМ!$B$39:$B$782,E$11)+'СЕТ СН'!$F$9+СВЦЭМ!$D$10+'СЕТ СН'!$F$5-'СЕТ СН'!$F$17</f>
        <v>4960.6780458100002</v>
      </c>
      <c r="F12" s="36">
        <f>SUMIFS(СВЦЭМ!$C$39:$C$782,СВЦЭМ!$A$39:$A$782,$A12,СВЦЭМ!$B$39:$B$782,F$11)+'СЕТ СН'!$F$9+СВЦЭМ!$D$10+'СЕТ СН'!$F$5-'СЕТ СН'!$F$17</f>
        <v>4970.3157627099999</v>
      </c>
      <c r="G12" s="36">
        <f>SUMIFS(СВЦЭМ!$C$39:$C$782,СВЦЭМ!$A$39:$A$782,$A12,СВЦЭМ!$B$39:$B$782,G$11)+'СЕТ СН'!$F$9+СВЦЭМ!$D$10+'СЕТ СН'!$F$5-'СЕТ СН'!$F$17</f>
        <v>4968.9383484800001</v>
      </c>
      <c r="H12" s="36">
        <f>SUMIFS(СВЦЭМ!$C$39:$C$782,СВЦЭМ!$A$39:$A$782,$A12,СВЦЭМ!$B$39:$B$782,H$11)+'СЕТ СН'!$F$9+СВЦЭМ!$D$10+'СЕТ СН'!$F$5-'СЕТ СН'!$F$17</f>
        <v>4903.00917424</v>
      </c>
      <c r="I12" s="36">
        <f>SUMIFS(СВЦЭМ!$C$39:$C$782,СВЦЭМ!$A$39:$A$782,$A12,СВЦЭМ!$B$39:$B$782,I$11)+'СЕТ СН'!$F$9+СВЦЭМ!$D$10+'СЕТ СН'!$F$5-'СЕТ СН'!$F$17</f>
        <v>4838.41361908</v>
      </c>
      <c r="J12" s="36">
        <f>SUMIFS(СВЦЭМ!$C$39:$C$782,СВЦЭМ!$A$39:$A$782,$A12,СВЦЭМ!$B$39:$B$782,J$11)+'СЕТ СН'!$F$9+СВЦЭМ!$D$10+'СЕТ СН'!$F$5-'СЕТ СН'!$F$17</f>
        <v>4805.2462655899999</v>
      </c>
      <c r="K12" s="36">
        <f>SUMIFS(СВЦЭМ!$C$39:$C$782,СВЦЭМ!$A$39:$A$782,$A12,СВЦЭМ!$B$39:$B$782,K$11)+'СЕТ СН'!$F$9+СВЦЭМ!$D$10+'СЕТ СН'!$F$5-'СЕТ СН'!$F$17</f>
        <v>4769.2506393800004</v>
      </c>
      <c r="L12" s="36">
        <f>SUMIFS(СВЦЭМ!$C$39:$C$782,СВЦЭМ!$A$39:$A$782,$A12,СВЦЭМ!$B$39:$B$782,L$11)+'СЕТ СН'!$F$9+СВЦЭМ!$D$10+'СЕТ СН'!$F$5-'СЕТ СН'!$F$17</f>
        <v>4783.4687190000004</v>
      </c>
      <c r="M12" s="36">
        <f>SUMIFS(СВЦЭМ!$C$39:$C$782,СВЦЭМ!$A$39:$A$782,$A12,СВЦЭМ!$B$39:$B$782,M$11)+'СЕТ СН'!$F$9+СВЦЭМ!$D$10+'СЕТ СН'!$F$5-'СЕТ СН'!$F$17</f>
        <v>4777.5708236099999</v>
      </c>
      <c r="N12" s="36">
        <f>SUMIFS(СВЦЭМ!$C$39:$C$782,СВЦЭМ!$A$39:$A$782,$A12,СВЦЭМ!$B$39:$B$782,N$11)+'СЕТ СН'!$F$9+СВЦЭМ!$D$10+'СЕТ СН'!$F$5-'СЕТ СН'!$F$17</f>
        <v>4796.5269070900003</v>
      </c>
      <c r="O12" s="36">
        <f>SUMIFS(СВЦЭМ!$C$39:$C$782,СВЦЭМ!$A$39:$A$782,$A12,СВЦЭМ!$B$39:$B$782,O$11)+'СЕТ СН'!$F$9+СВЦЭМ!$D$10+'СЕТ СН'!$F$5-'СЕТ СН'!$F$17</f>
        <v>4798.3726716800002</v>
      </c>
      <c r="P12" s="36">
        <f>SUMIFS(СВЦЭМ!$C$39:$C$782,СВЦЭМ!$A$39:$A$782,$A12,СВЦЭМ!$B$39:$B$782,P$11)+'СЕТ СН'!$F$9+СВЦЭМ!$D$10+'СЕТ СН'!$F$5-'СЕТ СН'!$F$17</f>
        <v>4805.3199051500005</v>
      </c>
      <c r="Q12" s="36">
        <f>SUMIFS(СВЦЭМ!$C$39:$C$782,СВЦЭМ!$A$39:$A$782,$A12,СВЦЭМ!$B$39:$B$782,Q$11)+'СЕТ СН'!$F$9+СВЦЭМ!$D$10+'СЕТ СН'!$F$5-'СЕТ СН'!$F$17</f>
        <v>4813.6828852899998</v>
      </c>
      <c r="R12" s="36">
        <f>SUMIFS(СВЦЭМ!$C$39:$C$782,СВЦЭМ!$A$39:$A$782,$A12,СВЦЭМ!$B$39:$B$782,R$11)+'СЕТ СН'!$F$9+СВЦЭМ!$D$10+'СЕТ СН'!$F$5-'СЕТ СН'!$F$17</f>
        <v>4816.4673291100007</v>
      </c>
      <c r="S12" s="36">
        <f>SUMIFS(СВЦЭМ!$C$39:$C$782,СВЦЭМ!$A$39:$A$782,$A12,СВЦЭМ!$B$39:$B$782,S$11)+'СЕТ СН'!$F$9+СВЦЭМ!$D$10+'СЕТ СН'!$F$5-'СЕТ СН'!$F$17</f>
        <v>4792.0001828300001</v>
      </c>
      <c r="T12" s="36">
        <f>SUMIFS(СВЦЭМ!$C$39:$C$782,СВЦЭМ!$A$39:$A$782,$A12,СВЦЭМ!$B$39:$B$782,T$11)+'СЕТ СН'!$F$9+СВЦЭМ!$D$10+'СЕТ СН'!$F$5-'СЕТ СН'!$F$17</f>
        <v>4736.0003252900005</v>
      </c>
      <c r="U12" s="36">
        <f>SUMIFS(СВЦЭМ!$C$39:$C$782,СВЦЭМ!$A$39:$A$782,$A12,СВЦЭМ!$B$39:$B$782,U$11)+'СЕТ СН'!$F$9+СВЦЭМ!$D$10+'СЕТ СН'!$F$5-'СЕТ СН'!$F$17</f>
        <v>4717.3579060299999</v>
      </c>
      <c r="V12" s="36">
        <f>SUMIFS(СВЦЭМ!$C$39:$C$782,СВЦЭМ!$A$39:$A$782,$A12,СВЦЭМ!$B$39:$B$782,V$11)+'СЕТ СН'!$F$9+СВЦЭМ!$D$10+'СЕТ СН'!$F$5-'СЕТ СН'!$F$17</f>
        <v>4739.67042726</v>
      </c>
      <c r="W12" s="36">
        <f>SUMIFS(СВЦЭМ!$C$39:$C$782,СВЦЭМ!$A$39:$A$782,$A12,СВЦЭМ!$B$39:$B$782,W$11)+'СЕТ СН'!$F$9+СВЦЭМ!$D$10+'СЕТ СН'!$F$5-'СЕТ СН'!$F$17</f>
        <v>4749.6876974700008</v>
      </c>
      <c r="X12" s="36">
        <f>SUMIFS(СВЦЭМ!$C$39:$C$782,СВЦЭМ!$A$39:$A$782,$A12,СВЦЭМ!$B$39:$B$782,X$11)+'СЕТ СН'!$F$9+СВЦЭМ!$D$10+'СЕТ СН'!$F$5-'СЕТ СН'!$F$17</f>
        <v>4784.4121075200001</v>
      </c>
      <c r="Y12" s="36">
        <f>SUMIFS(СВЦЭМ!$C$39:$C$782,СВЦЭМ!$A$39:$A$782,$A12,СВЦЭМ!$B$39:$B$782,Y$11)+'СЕТ СН'!$F$9+СВЦЭМ!$D$10+'СЕТ СН'!$F$5-'СЕТ СН'!$F$17</f>
        <v>4831.2632598300006</v>
      </c>
      <c r="AA12" s="37"/>
    </row>
    <row r="13" spans="1:27" ht="15.75" x14ac:dyDescent="0.2">
      <c r="A13" s="35">
        <f>A12+1</f>
        <v>45232</v>
      </c>
      <c r="B13" s="36">
        <f>SUMIFS(СВЦЭМ!$C$39:$C$782,СВЦЭМ!$A$39:$A$782,$A13,СВЦЭМ!$B$39:$B$782,B$11)+'СЕТ СН'!$F$9+СВЦЭМ!$D$10+'СЕТ СН'!$F$5-'СЕТ СН'!$F$17</f>
        <v>4831.3242561400002</v>
      </c>
      <c r="C13" s="36">
        <f>SUMIFS(СВЦЭМ!$C$39:$C$782,СВЦЭМ!$A$39:$A$782,$A13,СВЦЭМ!$B$39:$B$782,C$11)+'СЕТ СН'!$F$9+СВЦЭМ!$D$10+'СЕТ СН'!$F$5-'СЕТ СН'!$F$17</f>
        <v>4881.6764019600005</v>
      </c>
      <c r="D13" s="36">
        <f>SUMIFS(СВЦЭМ!$C$39:$C$782,СВЦЭМ!$A$39:$A$782,$A13,СВЦЭМ!$B$39:$B$782,D$11)+'СЕТ СН'!$F$9+СВЦЭМ!$D$10+'СЕТ СН'!$F$5-'СЕТ СН'!$F$17</f>
        <v>4937.8272210100004</v>
      </c>
      <c r="E13" s="36">
        <f>SUMIFS(СВЦЭМ!$C$39:$C$782,СВЦЭМ!$A$39:$A$782,$A13,СВЦЭМ!$B$39:$B$782,E$11)+'СЕТ СН'!$F$9+СВЦЭМ!$D$10+'СЕТ СН'!$F$5-'СЕТ СН'!$F$17</f>
        <v>4932.0780071099998</v>
      </c>
      <c r="F13" s="36">
        <f>SUMIFS(СВЦЭМ!$C$39:$C$782,СВЦЭМ!$A$39:$A$782,$A13,СВЦЭМ!$B$39:$B$782,F$11)+'СЕТ СН'!$F$9+СВЦЭМ!$D$10+'СЕТ СН'!$F$5-'СЕТ СН'!$F$17</f>
        <v>4926.3403975399997</v>
      </c>
      <c r="G13" s="36">
        <f>SUMIFS(СВЦЭМ!$C$39:$C$782,СВЦЭМ!$A$39:$A$782,$A13,СВЦЭМ!$B$39:$B$782,G$11)+'СЕТ СН'!$F$9+СВЦЭМ!$D$10+'СЕТ СН'!$F$5-'СЕТ СН'!$F$17</f>
        <v>4917.3864365600002</v>
      </c>
      <c r="H13" s="36">
        <f>SUMIFS(СВЦЭМ!$C$39:$C$782,СВЦЭМ!$A$39:$A$782,$A13,СВЦЭМ!$B$39:$B$782,H$11)+'СЕТ СН'!$F$9+СВЦЭМ!$D$10+'СЕТ СН'!$F$5-'СЕТ СН'!$F$17</f>
        <v>4854.7155152900004</v>
      </c>
      <c r="I13" s="36">
        <f>SUMIFS(СВЦЭМ!$C$39:$C$782,СВЦЭМ!$A$39:$A$782,$A13,СВЦЭМ!$B$39:$B$782,I$11)+'СЕТ СН'!$F$9+СВЦЭМ!$D$10+'СЕТ СН'!$F$5-'СЕТ СН'!$F$17</f>
        <v>4775.7640278700001</v>
      </c>
      <c r="J13" s="36">
        <f>SUMIFS(СВЦЭМ!$C$39:$C$782,СВЦЭМ!$A$39:$A$782,$A13,СВЦЭМ!$B$39:$B$782,J$11)+'СЕТ СН'!$F$9+СВЦЭМ!$D$10+'СЕТ СН'!$F$5-'СЕТ СН'!$F$17</f>
        <v>4730.0570174000004</v>
      </c>
      <c r="K13" s="36">
        <f>SUMIFS(СВЦЭМ!$C$39:$C$782,СВЦЭМ!$A$39:$A$782,$A13,СВЦЭМ!$B$39:$B$782,K$11)+'СЕТ СН'!$F$9+СВЦЭМ!$D$10+'СЕТ СН'!$F$5-'СЕТ СН'!$F$17</f>
        <v>4687.1457053800004</v>
      </c>
      <c r="L13" s="36">
        <f>SUMIFS(СВЦЭМ!$C$39:$C$782,СВЦЭМ!$A$39:$A$782,$A13,СВЦЭМ!$B$39:$B$782,L$11)+'СЕТ СН'!$F$9+СВЦЭМ!$D$10+'СЕТ СН'!$F$5-'СЕТ СН'!$F$17</f>
        <v>4689.3877602100001</v>
      </c>
      <c r="M13" s="36">
        <f>SUMIFS(СВЦЭМ!$C$39:$C$782,СВЦЭМ!$A$39:$A$782,$A13,СВЦЭМ!$B$39:$B$782,M$11)+'СЕТ СН'!$F$9+СВЦЭМ!$D$10+'СЕТ СН'!$F$5-'СЕТ СН'!$F$17</f>
        <v>4699.8353343500003</v>
      </c>
      <c r="N13" s="36">
        <f>SUMIFS(СВЦЭМ!$C$39:$C$782,СВЦЭМ!$A$39:$A$782,$A13,СВЦЭМ!$B$39:$B$782,N$11)+'СЕТ СН'!$F$9+СВЦЭМ!$D$10+'СЕТ СН'!$F$5-'СЕТ СН'!$F$17</f>
        <v>4733.2189085200007</v>
      </c>
      <c r="O13" s="36">
        <f>SUMIFS(СВЦЭМ!$C$39:$C$782,СВЦЭМ!$A$39:$A$782,$A13,СВЦЭМ!$B$39:$B$782,O$11)+'СЕТ СН'!$F$9+СВЦЭМ!$D$10+'СЕТ СН'!$F$5-'СЕТ СН'!$F$17</f>
        <v>4730.6178363700001</v>
      </c>
      <c r="P13" s="36">
        <f>SUMIFS(СВЦЭМ!$C$39:$C$782,СВЦЭМ!$A$39:$A$782,$A13,СВЦЭМ!$B$39:$B$782,P$11)+'СЕТ СН'!$F$9+СВЦЭМ!$D$10+'СЕТ СН'!$F$5-'СЕТ СН'!$F$17</f>
        <v>4733.70717909</v>
      </c>
      <c r="Q13" s="36">
        <f>SUMIFS(СВЦЭМ!$C$39:$C$782,СВЦЭМ!$A$39:$A$782,$A13,СВЦЭМ!$B$39:$B$782,Q$11)+'СЕТ СН'!$F$9+СВЦЭМ!$D$10+'СЕТ СН'!$F$5-'СЕТ СН'!$F$17</f>
        <v>4743.4613288999999</v>
      </c>
      <c r="R13" s="36">
        <f>SUMIFS(СВЦЭМ!$C$39:$C$782,СВЦЭМ!$A$39:$A$782,$A13,СВЦЭМ!$B$39:$B$782,R$11)+'СЕТ СН'!$F$9+СВЦЭМ!$D$10+'СЕТ СН'!$F$5-'СЕТ СН'!$F$17</f>
        <v>4741.2152630600003</v>
      </c>
      <c r="S13" s="36">
        <f>SUMIFS(СВЦЭМ!$C$39:$C$782,СВЦЭМ!$A$39:$A$782,$A13,СВЦЭМ!$B$39:$B$782,S$11)+'СЕТ СН'!$F$9+СВЦЭМ!$D$10+'СЕТ СН'!$F$5-'СЕТ СН'!$F$17</f>
        <v>4721.8270857400003</v>
      </c>
      <c r="T13" s="36">
        <f>SUMIFS(СВЦЭМ!$C$39:$C$782,СВЦЭМ!$A$39:$A$782,$A13,СВЦЭМ!$B$39:$B$782,T$11)+'СЕТ СН'!$F$9+СВЦЭМ!$D$10+'СЕТ СН'!$F$5-'СЕТ СН'!$F$17</f>
        <v>4665.7509931100003</v>
      </c>
      <c r="U13" s="36">
        <f>SUMIFS(СВЦЭМ!$C$39:$C$782,СВЦЭМ!$A$39:$A$782,$A13,СВЦЭМ!$B$39:$B$782,U$11)+'СЕТ СН'!$F$9+СВЦЭМ!$D$10+'СЕТ СН'!$F$5-'СЕТ СН'!$F$17</f>
        <v>4646.7978703600002</v>
      </c>
      <c r="V13" s="36">
        <f>SUMIFS(СВЦЭМ!$C$39:$C$782,СВЦЭМ!$A$39:$A$782,$A13,СВЦЭМ!$B$39:$B$782,V$11)+'СЕТ СН'!$F$9+СВЦЭМ!$D$10+'СЕТ СН'!$F$5-'СЕТ СН'!$F$17</f>
        <v>4666.7507890899997</v>
      </c>
      <c r="W13" s="36">
        <f>SUMIFS(СВЦЭМ!$C$39:$C$782,СВЦЭМ!$A$39:$A$782,$A13,СВЦЭМ!$B$39:$B$782,W$11)+'СЕТ СН'!$F$9+СВЦЭМ!$D$10+'СЕТ СН'!$F$5-'СЕТ СН'!$F$17</f>
        <v>4689.5014158800004</v>
      </c>
      <c r="X13" s="36">
        <f>SUMIFS(СВЦЭМ!$C$39:$C$782,СВЦЭМ!$A$39:$A$782,$A13,СВЦЭМ!$B$39:$B$782,X$11)+'СЕТ СН'!$F$9+СВЦЭМ!$D$10+'СЕТ СН'!$F$5-'СЕТ СН'!$F$17</f>
        <v>4731.9190869700005</v>
      </c>
      <c r="Y13" s="36">
        <f>SUMIFS(СВЦЭМ!$C$39:$C$782,СВЦЭМ!$A$39:$A$782,$A13,СВЦЭМ!$B$39:$B$782,Y$11)+'СЕТ СН'!$F$9+СВЦЭМ!$D$10+'СЕТ СН'!$F$5-'СЕТ СН'!$F$17</f>
        <v>4784.5821991400007</v>
      </c>
    </row>
    <row r="14" spans="1:27" ht="15.75" x14ac:dyDescent="0.2">
      <c r="A14" s="35">
        <f t="shared" ref="A14:A41" si="0">A13+1</f>
        <v>45233</v>
      </c>
      <c r="B14" s="36">
        <f>SUMIFS(СВЦЭМ!$C$39:$C$782,СВЦЭМ!$A$39:$A$782,$A14,СВЦЭМ!$B$39:$B$782,B$11)+'СЕТ СН'!$F$9+СВЦЭМ!$D$10+'СЕТ СН'!$F$5-'СЕТ СН'!$F$17</f>
        <v>4815.9980138200008</v>
      </c>
      <c r="C14" s="36">
        <f>SUMIFS(СВЦЭМ!$C$39:$C$782,СВЦЭМ!$A$39:$A$782,$A14,СВЦЭМ!$B$39:$B$782,C$11)+'СЕТ СН'!$F$9+СВЦЭМ!$D$10+'СЕТ СН'!$F$5-'СЕТ СН'!$F$17</f>
        <v>4866.9331676900001</v>
      </c>
      <c r="D14" s="36">
        <f>SUMIFS(СВЦЭМ!$C$39:$C$782,СВЦЭМ!$A$39:$A$782,$A14,СВЦЭМ!$B$39:$B$782,D$11)+'СЕТ СН'!$F$9+СВЦЭМ!$D$10+'СЕТ СН'!$F$5-'СЕТ СН'!$F$17</f>
        <v>4897.3464730000005</v>
      </c>
      <c r="E14" s="36">
        <f>SUMIFS(СВЦЭМ!$C$39:$C$782,СВЦЭМ!$A$39:$A$782,$A14,СВЦЭМ!$B$39:$B$782,E$11)+'СЕТ СН'!$F$9+СВЦЭМ!$D$10+'СЕТ СН'!$F$5-'СЕТ СН'!$F$17</f>
        <v>4923.2758085000005</v>
      </c>
      <c r="F14" s="36">
        <f>SUMIFS(СВЦЭМ!$C$39:$C$782,СВЦЭМ!$A$39:$A$782,$A14,СВЦЭМ!$B$39:$B$782,F$11)+'СЕТ СН'!$F$9+СВЦЭМ!$D$10+'СЕТ СН'!$F$5-'СЕТ СН'!$F$17</f>
        <v>4937.9820583199999</v>
      </c>
      <c r="G14" s="36">
        <f>SUMIFS(СВЦЭМ!$C$39:$C$782,СВЦЭМ!$A$39:$A$782,$A14,СВЦЭМ!$B$39:$B$782,G$11)+'СЕТ СН'!$F$9+СВЦЭМ!$D$10+'СЕТ СН'!$F$5-'СЕТ СН'!$F$17</f>
        <v>4928.2540059600005</v>
      </c>
      <c r="H14" s="36">
        <f>SUMIFS(СВЦЭМ!$C$39:$C$782,СВЦЭМ!$A$39:$A$782,$A14,СВЦЭМ!$B$39:$B$782,H$11)+'СЕТ СН'!$F$9+СВЦЭМ!$D$10+'СЕТ СН'!$F$5-'СЕТ СН'!$F$17</f>
        <v>4867.2229065199999</v>
      </c>
      <c r="I14" s="36">
        <f>SUMIFS(СВЦЭМ!$C$39:$C$782,СВЦЭМ!$A$39:$A$782,$A14,СВЦЭМ!$B$39:$B$782,I$11)+'СЕТ СН'!$F$9+СВЦЭМ!$D$10+'СЕТ СН'!$F$5-'СЕТ СН'!$F$17</f>
        <v>4800.2741859100006</v>
      </c>
      <c r="J14" s="36">
        <f>SUMIFS(СВЦЭМ!$C$39:$C$782,СВЦЭМ!$A$39:$A$782,$A14,СВЦЭМ!$B$39:$B$782,J$11)+'СЕТ СН'!$F$9+СВЦЭМ!$D$10+'СЕТ СН'!$F$5-'СЕТ СН'!$F$17</f>
        <v>4765.61817789</v>
      </c>
      <c r="K14" s="36">
        <f>SUMIFS(СВЦЭМ!$C$39:$C$782,СВЦЭМ!$A$39:$A$782,$A14,СВЦЭМ!$B$39:$B$782,K$11)+'СЕТ СН'!$F$9+СВЦЭМ!$D$10+'СЕТ СН'!$F$5-'СЕТ СН'!$F$17</f>
        <v>4725.7954413900006</v>
      </c>
      <c r="L14" s="36">
        <f>SUMIFS(СВЦЭМ!$C$39:$C$782,СВЦЭМ!$A$39:$A$782,$A14,СВЦЭМ!$B$39:$B$782,L$11)+'СЕТ СН'!$F$9+СВЦЭМ!$D$10+'СЕТ СН'!$F$5-'СЕТ СН'!$F$17</f>
        <v>4745.4524077799997</v>
      </c>
      <c r="M14" s="36">
        <f>SUMIFS(СВЦЭМ!$C$39:$C$782,СВЦЭМ!$A$39:$A$782,$A14,СВЦЭМ!$B$39:$B$782,M$11)+'СЕТ СН'!$F$9+СВЦЭМ!$D$10+'СЕТ СН'!$F$5-'СЕТ СН'!$F$17</f>
        <v>4753.3535758899998</v>
      </c>
      <c r="N14" s="36">
        <f>SUMIFS(СВЦЭМ!$C$39:$C$782,СВЦЭМ!$A$39:$A$782,$A14,СВЦЭМ!$B$39:$B$782,N$11)+'СЕТ СН'!$F$9+СВЦЭМ!$D$10+'СЕТ СН'!$F$5-'СЕТ СН'!$F$17</f>
        <v>4784.0734866299999</v>
      </c>
      <c r="O14" s="36">
        <f>SUMIFS(СВЦЭМ!$C$39:$C$782,СВЦЭМ!$A$39:$A$782,$A14,СВЦЭМ!$B$39:$B$782,O$11)+'СЕТ СН'!$F$9+СВЦЭМ!$D$10+'СЕТ СН'!$F$5-'СЕТ СН'!$F$17</f>
        <v>4766.7966104200004</v>
      </c>
      <c r="P14" s="36">
        <f>SUMIFS(СВЦЭМ!$C$39:$C$782,СВЦЭМ!$A$39:$A$782,$A14,СВЦЭМ!$B$39:$B$782,P$11)+'СЕТ СН'!$F$9+СВЦЭМ!$D$10+'СЕТ СН'!$F$5-'СЕТ СН'!$F$17</f>
        <v>4769.2379673900004</v>
      </c>
      <c r="Q14" s="36">
        <f>SUMIFS(СВЦЭМ!$C$39:$C$782,СВЦЭМ!$A$39:$A$782,$A14,СВЦЭМ!$B$39:$B$782,Q$11)+'СЕТ СН'!$F$9+СВЦЭМ!$D$10+'СЕТ СН'!$F$5-'СЕТ СН'!$F$17</f>
        <v>4773.2081730500004</v>
      </c>
      <c r="R14" s="36">
        <f>SUMIFS(СВЦЭМ!$C$39:$C$782,СВЦЭМ!$A$39:$A$782,$A14,СВЦЭМ!$B$39:$B$782,R$11)+'СЕТ СН'!$F$9+СВЦЭМ!$D$10+'СЕТ СН'!$F$5-'СЕТ СН'!$F$17</f>
        <v>4771.8928718000006</v>
      </c>
      <c r="S14" s="36">
        <f>SUMIFS(СВЦЭМ!$C$39:$C$782,СВЦЭМ!$A$39:$A$782,$A14,СВЦЭМ!$B$39:$B$782,S$11)+'СЕТ СН'!$F$9+СВЦЭМ!$D$10+'СЕТ СН'!$F$5-'СЕТ СН'!$F$17</f>
        <v>4742.5278980000003</v>
      </c>
      <c r="T14" s="36">
        <f>SUMIFS(СВЦЭМ!$C$39:$C$782,СВЦЭМ!$A$39:$A$782,$A14,СВЦЭМ!$B$39:$B$782,T$11)+'СЕТ СН'!$F$9+СВЦЭМ!$D$10+'СЕТ СН'!$F$5-'СЕТ СН'!$F$17</f>
        <v>4686.6617558600001</v>
      </c>
      <c r="U14" s="36">
        <f>SUMIFS(СВЦЭМ!$C$39:$C$782,СВЦЭМ!$A$39:$A$782,$A14,СВЦЭМ!$B$39:$B$782,U$11)+'СЕТ СН'!$F$9+СВЦЭМ!$D$10+'СЕТ СН'!$F$5-'СЕТ СН'!$F$17</f>
        <v>4661.1472152100005</v>
      </c>
      <c r="V14" s="36">
        <f>SUMIFS(СВЦЭМ!$C$39:$C$782,СВЦЭМ!$A$39:$A$782,$A14,СВЦЭМ!$B$39:$B$782,V$11)+'СЕТ СН'!$F$9+СВЦЭМ!$D$10+'СЕТ СН'!$F$5-'СЕТ СН'!$F$17</f>
        <v>4687.8957621899999</v>
      </c>
      <c r="W14" s="36">
        <f>SUMIFS(СВЦЭМ!$C$39:$C$782,СВЦЭМ!$A$39:$A$782,$A14,СВЦЭМ!$B$39:$B$782,W$11)+'СЕТ СН'!$F$9+СВЦЭМ!$D$10+'СЕТ СН'!$F$5-'СЕТ СН'!$F$17</f>
        <v>4695.3064923100001</v>
      </c>
      <c r="X14" s="36">
        <f>SUMIFS(СВЦЭМ!$C$39:$C$782,СВЦЭМ!$A$39:$A$782,$A14,СВЦЭМ!$B$39:$B$782,X$11)+'СЕТ СН'!$F$9+СВЦЭМ!$D$10+'СЕТ СН'!$F$5-'СЕТ СН'!$F$17</f>
        <v>4741.3483633100004</v>
      </c>
      <c r="Y14" s="36">
        <f>SUMIFS(СВЦЭМ!$C$39:$C$782,СВЦЭМ!$A$39:$A$782,$A14,СВЦЭМ!$B$39:$B$782,Y$11)+'СЕТ СН'!$F$9+СВЦЭМ!$D$10+'СЕТ СН'!$F$5-'СЕТ СН'!$F$17</f>
        <v>4853.2488657100002</v>
      </c>
    </row>
    <row r="15" spans="1:27" ht="15.75" x14ac:dyDescent="0.2">
      <c r="A15" s="35">
        <f t="shared" si="0"/>
        <v>45234</v>
      </c>
      <c r="B15" s="36">
        <f>SUMIFS(СВЦЭМ!$C$39:$C$782,СВЦЭМ!$A$39:$A$782,$A15,СВЦЭМ!$B$39:$B$782,B$11)+'СЕТ СН'!$F$9+СВЦЭМ!$D$10+'СЕТ СН'!$F$5-'СЕТ СН'!$F$17</f>
        <v>4676.9516370399997</v>
      </c>
      <c r="C15" s="36">
        <f>SUMIFS(СВЦЭМ!$C$39:$C$782,СВЦЭМ!$A$39:$A$782,$A15,СВЦЭМ!$B$40:$B$783,C$11)+'СЕТ СН'!$F$9+СВЦЭМ!$D$10+'СЕТ СН'!$F$5-'СЕТ СН'!$F$17</f>
        <v>4676.9516370399997</v>
      </c>
      <c r="D15" s="36">
        <f>SUMIFS(СВЦЭМ!$C$39:$C$782,СВЦЭМ!$A$39:$A$782,$A15,СВЦЭМ!$B$39:$B$782,D$11)+'СЕТ СН'!$F$9+СВЦЭМ!$D$10+'СЕТ СН'!$F$5-'СЕТ СН'!$F$17</f>
        <v>4797.9019604200003</v>
      </c>
      <c r="E15" s="36">
        <f>SUMIFS(СВЦЭМ!$C$39:$C$782,СВЦЭМ!$A$39:$A$782,$A15,СВЦЭМ!$B$39:$B$782,E$11)+'СЕТ СН'!$F$9+СВЦЭМ!$D$10+'СЕТ СН'!$F$5-'СЕТ СН'!$F$17</f>
        <v>4814.4205466599997</v>
      </c>
      <c r="F15" s="36">
        <f>SUMIFS(СВЦЭМ!$C$39:$C$782,СВЦЭМ!$A$39:$A$782,$A15,СВЦЭМ!$B$39:$B$782,F$11)+'СЕТ СН'!$F$9+СВЦЭМ!$D$10+'СЕТ СН'!$F$5-'СЕТ СН'!$F$17</f>
        <v>4818.0512442400004</v>
      </c>
      <c r="G15" s="36">
        <f>SUMIFS(СВЦЭМ!$C$39:$C$782,СВЦЭМ!$A$39:$A$782,$A15,СВЦЭМ!$B$39:$B$782,G$11)+'СЕТ СН'!$F$9+СВЦЭМ!$D$10+'СЕТ СН'!$F$5-'СЕТ СН'!$F$17</f>
        <v>4820.4285330399998</v>
      </c>
      <c r="H15" s="36">
        <f>SUMIFS(СВЦЭМ!$C$39:$C$782,СВЦЭМ!$A$39:$A$782,$A15,СВЦЭМ!$B$39:$B$782,H$11)+'СЕТ СН'!$F$9+СВЦЭМ!$D$10+'СЕТ СН'!$F$5-'СЕТ СН'!$F$17</f>
        <v>4808.8560582</v>
      </c>
      <c r="I15" s="36">
        <f>SUMIFS(СВЦЭМ!$C$39:$C$782,СВЦЭМ!$A$39:$A$782,$A15,СВЦЭМ!$B$39:$B$782,I$11)+'СЕТ СН'!$F$9+СВЦЭМ!$D$10+'СЕТ СН'!$F$5-'СЕТ СН'!$F$17</f>
        <v>4710.8613300300003</v>
      </c>
      <c r="J15" s="36">
        <f>SUMIFS(СВЦЭМ!$C$39:$C$782,СВЦЭМ!$A$39:$A$782,$A15,СВЦЭМ!$B$39:$B$782,J$11)+'СЕТ СН'!$F$9+СВЦЭМ!$D$10+'СЕТ СН'!$F$5-'СЕТ СН'!$F$17</f>
        <v>4634.7795128400003</v>
      </c>
      <c r="K15" s="36">
        <f>SUMIFS(СВЦЭМ!$C$39:$C$782,СВЦЭМ!$A$39:$A$782,$A15,СВЦЭМ!$B$39:$B$782,K$11)+'СЕТ СН'!$F$9+СВЦЭМ!$D$10+'СЕТ СН'!$F$5-'СЕТ СН'!$F$17</f>
        <v>4587.4249588299999</v>
      </c>
      <c r="L15" s="36">
        <f>SUMIFS(СВЦЭМ!$C$39:$C$782,СВЦЭМ!$A$39:$A$782,$A15,СВЦЭМ!$B$39:$B$782,L$11)+'СЕТ СН'!$F$9+СВЦЭМ!$D$10+'СЕТ СН'!$F$5-'СЕТ СН'!$F$17</f>
        <v>4562.8608205099999</v>
      </c>
      <c r="M15" s="36">
        <f>SUMIFS(СВЦЭМ!$C$39:$C$782,СВЦЭМ!$A$39:$A$782,$A15,СВЦЭМ!$B$39:$B$782,M$11)+'СЕТ СН'!$F$9+СВЦЭМ!$D$10+'СЕТ СН'!$F$5-'СЕТ СН'!$F$17</f>
        <v>4557.8410007700004</v>
      </c>
      <c r="N15" s="36">
        <f>SUMIFS(СВЦЭМ!$C$39:$C$782,СВЦЭМ!$A$39:$A$782,$A15,СВЦЭМ!$B$39:$B$782,N$11)+'СЕТ СН'!$F$9+СВЦЭМ!$D$10+'СЕТ СН'!$F$5-'СЕТ СН'!$F$17</f>
        <v>4580.4941213500006</v>
      </c>
      <c r="O15" s="36">
        <f>SUMIFS(СВЦЭМ!$C$39:$C$782,СВЦЭМ!$A$39:$A$782,$A15,СВЦЭМ!$B$39:$B$782,O$11)+'СЕТ СН'!$F$9+СВЦЭМ!$D$10+'СЕТ СН'!$F$5-'СЕТ СН'!$F$17</f>
        <v>4602.7356157700005</v>
      </c>
      <c r="P15" s="36">
        <f>SUMIFS(СВЦЭМ!$C$39:$C$782,СВЦЭМ!$A$39:$A$782,$A15,СВЦЭМ!$B$39:$B$782,P$11)+'СЕТ СН'!$F$9+СВЦЭМ!$D$10+'СЕТ СН'!$F$5-'СЕТ СН'!$F$17</f>
        <v>4622.6093923200006</v>
      </c>
      <c r="Q15" s="36">
        <f>SUMIFS(СВЦЭМ!$C$39:$C$782,СВЦЭМ!$A$39:$A$782,$A15,СВЦЭМ!$B$39:$B$782,Q$11)+'СЕТ СН'!$F$9+СВЦЭМ!$D$10+'СЕТ СН'!$F$5-'СЕТ СН'!$F$17</f>
        <v>4625.3259526900001</v>
      </c>
      <c r="R15" s="36">
        <f>SUMIFS(СВЦЭМ!$C$39:$C$782,СВЦЭМ!$A$39:$A$782,$A15,СВЦЭМ!$B$39:$B$782,R$11)+'СЕТ СН'!$F$9+СВЦЭМ!$D$10+'СЕТ СН'!$F$5-'СЕТ СН'!$F$17</f>
        <v>4619.1075312600005</v>
      </c>
      <c r="S15" s="36">
        <f>SUMIFS(СВЦЭМ!$C$39:$C$782,СВЦЭМ!$A$39:$A$782,$A15,СВЦЭМ!$B$39:$B$782,S$11)+'СЕТ СН'!$F$9+СВЦЭМ!$D$10+'СЕТ СН'!$F$5-'СЕТ СН'!$F$17</f>
        <v>4596.75569378</v>
      </c>
      <c r="T15" s="36">
        <f>SUMIFS(СВЦЭМ!$C$39:$C$782,СВЦЭМ!$A$39:$A$782,$A15,СВЦЭМ!$B$39:$B$782,T$11)+'СЕТ СН'!$F$9+СВЦЭМ!$D$10+'СЕТ СН'!$F$5-'СЕТ СН'!$F$17</f>
        <v>4536.1375418799998</v>
      </c>
      <c r="U15" s="36">
        <f>SUMIFS(СВЦЭМ!$C$39:$C$782,СВЦЭМ!$A$39:$A$782,$A15,СВЦЭМ!$B$39:$B$782,U$11)+'СЕТ СН'!$F$9+СВЦЭМ!$D$10+'СЕТ СН'!$F$5-'СЕТ СН'!$F$17</f>
        <v>4523.4137991099997</v>
      </c>
      <c r="V15" s="36">
        <f>SUMIFS(СВЦЭМ!$C$39:$C$782,СВЦЭМ!$A$39:$A$782,$A15,СВЦЭМ!$B$39:$B$782,V$11)+'СЕТ СН'!$F$9+СВЦЭМ!$D$10+'СЕТ СН'!$F$5-'СЕТ СН'!$F$17</f>
        <v>4543.6820843100004</v>
      </c>
      <c r="W15" s="36">
        <f>SUMIFS(СВЦЭМ!$C$39:$C$782,СВЦЭМ!$A$39:$A$782,$A15,СВЦЭМ!$B$39:$B$782,W$11)+'СЕТ СН'!$F$9+СВЦЭМ!$D$10+'СЕТ СН'!$F$5-'СЕТ СН'!$F$17</f>
        <v>4566.4130160700006</v>
      </c>
      <c r="X15" s="36">
        <f>SUMIFS(СВЦЭМ!$C$39:$C$782,СВЦЭМ!$A$39:$A$782,$A15,СВЦЭМ!$B$39:$B$782,X$11)+'СЕТ СН'!$F$9+СВЦЭМ!$D$10+'СЕТ СН'!$F$5-'СЕТ СН'!$F$17</f>
        <v>4606.5331689100003</v>
      </c>
      <c r="Y15" s="36">
        <f>SUMIFS(СВЦЭМ!$C$39:$C$782,СВЦЭМ!$A$39:$A$782,$A15,СВЦЭМ!$B$39:$B$782,Y$11)+'СЕТ СН'!$F$9+СВЦЭМ!$D$10+'СЕТ СН'!$F$5-'СЕТ СН'!$F$17</f>
        <v>4640.9553292500004</v>
      </c>
    </row>
    <row r="16" spans="1:27" ht="15.75" x14ac:dyDescent="0.2">
      <c r="A16" s="35">
        <f t="shared" si="0"/>
        <v>45235</v>
      </c>
      <c r="B16" s="36">
        <f>SUMIFS(СВЦЭМ!$C$39:$C$782,СВЦЭМ!$A$39:$A$782,$A16,СВЦЭМ!$B$39:$B$782,B$11)+'СЕТ СН'!$F$9+СВЦЭМ!$D$10+'СЕТ СН'!$F$5-'СЕТ СН'!$F$17</f>
        <v>4773.8360701800002</v>
      </c>
      <c r="C16" s="36">
        <f>SUMIFS(СВЦЭМ!$C$39:$C$782,СВЦЭМ!$A$39:$A$782,$A16,СВЦЭМ!$B$39:$B$782,C$11)+'СЕТ СН'!$F$9+СВЦЭМ!$D$10+'СЕТ СН'!$F$5-'СЕТ СН'!$F$17</f>
        <v>4816.2690328600002</v>
      </c>
      <c r="D16" s="36">
        <f>SUMIFS(СВЦЭМ!$C$39:$C$782,СВЦЭМ!$A$39:$A$782,$A16,СВЦЭМ!$B$39:$B$782,D$11)+'СЕТ СН'!$F$9+СВЦЭМ!$D$10+'СЕТ СН'!$F$5-'СЕТ СН'!$F$17</f>
        <v>4870.9529244400001</v>
      </c>
      <c r="E16" s="36">
        <f>SUMIFS(СВЦЭМ!$C$39:$C$782,СВЦЭМ!$A$39:$A$782,$A16,СВЦЭМ!$B$39:$B$782,E$11)+'СЕТ СН'!$F$9+СВЦЭМ!$D$10+'СЕТ СН'!$F$5-'СЕТ СН'!$F$17</f>
        <v>4867.4174748800006</v>
      </c>
      <c r="F16" s="36">
        <f>SUMIFS(СВЦЭМ!$C$39:$C$782,СВЦЭМ!$A$39:$A$782,$A16,СВЦЭМ!$B$39:$B$782,F$11)+'СЕТ СН'!$F$9+СВЦЭМ!$D$10+'СЕТ СН'!$F$5-'СЕТ СН'!$F$17</f>
        <v>4877.0867766500005</v>
      </c>
      <c r="G16" s="36">
        <f>SUMIFS(СВЦЭМ!$C$39:$C$782,СВЦЭМ!$A$39:$A$782,$A16,СВЦЭМ!$B$39:$B$782,G$11)+'СЕТ СН'!$F$9+СВЦЭМ!$D$10+'СЕТ СН'!$F$5-'СЕТ СН'!$F$17</f>
        <v>4873.9435498700004</v>
      </c>
      <c r="H16" s="36">
        <f>SUMIFS(СВЦЭМ!$C$39:$C$782,СВЦЭМ!$A$39:$A$782,$A16,СВЦЭМ!$B$39:$B$782,H$11)+'СЕТ СН'!$F$9+СВЦЭМ!$D$10+'СЕТ СН'!$F$5-'СЕТ СН'!$F$17</f>
        <v>4853.8943079700002</v>
      </c>
      <c r="I16" s="36">
        <f>SUMIFS(СВЦЭМ!$C$39:$C$782,СВЦЭМ!$A$39:$A$782,$A16,СВЦЭМ!$B$39:$B$782,I$11)+'СЕТ СН'!$F$9+СВЦЭМ!$D$10+'СЕТ СН'!$F$5-'СЕТ СН'!$F$17</f>
        <v>4829.2895743099998</v>
      </c>
      <c r="J16" s="36">
        <f>SUMIFS(СВЦЭМ!$C$39:$C$782,СВЦЭМ!$A$39:$A$782,$A16,СВЦЭМ!$B$39:$B$782,J$11)+'СЕТ СН'!$F$9+СВЦЭМ!$D$10+'СЕТ СН'!$F$5-'СЕТ СН'!$F$17</f>
        <v>4779.2495681099999</v>
      </c>
      <c r="K16" s="36">
        <f>SUMIFS(СВЦЭМ!$C$39:$C$782,СВЦЭМ!$A$39:$A$782,$A16,СВЦЭМ!$B$39:$B$782,K$11)+'СЕТ СН'!$F$9+СВЦЭМ!$D$10+'СЕТ СН'!$F$5-'СЕТ СН'!$F$17</f>
        <v>4714.6271303600006</v>
      </c>
      <c r="L16" s="36">
        <f>SUMIFS(СВЦЭМ!$C$39:$C$782,СВЦЭМ!$A$39:$A$782,$A16,СВЦЭМ!$B$39:$B$782,L$11)+'СЕТ СН'!$F$9+СВЦЭМ!$D$10+'СЕТ СН'!$F$5-'СЕТ СН'!$F$17</f>
        <v>4695.5643254900006</v>
      </c>
      <c r="M16" s="36">
        <f>SUMIFS(СВЦЭМ!$C$39:$C$782,СВЦЭМ!$A$39:$A$782,$A16,СВЦЭМ!$B$39:$B$782,M$11)+'СЕТ СН'!$F$9+СВЦЭМ!$D$10+'СЕТ СН'!$F$5-'СЕТ СН'!$F$17</f>
        <v>4698.4687259399998</v>
      </c>
      <c r="N16" s="36">
        <f>SUMIFS(СВЦЭМ!$C$39:$C$782,СВЦЭМ!$A$39:$A$782,$A16,СВЦЭМ!$B$39:$B$782,N$11)+'СЕТ СН'!$F$9+СВЦЭМ!$D$10+'СЕТ СН'!$F$5-'СЕТ СН'!$F$17</f>
        <v>4698.0798188300005</v>
      </c>
      <c r="O16" s="36">
        <f>SUMIFS(СВЦЭМ!$C$39:$C$782,СВЦЭМ!$A$39:$A$782,$A16,СВЦЭМ!$B$39:$B$782,O$11)+'СЕТ СН'!$F$9+СВЦЭМ!$D$10+'СЕТ СН'!$F$5-'СЕТ СН'!$F$17</f>
        <v>4716.6488855300004</v>
      </c>
      <c r="P16" s="36">
        <f>SUMIFS(СВЦЭМ!$C$39:$C$782,СВЦЭМ!$A$39:$A$782,$A16,СВЦЭМ!$B$39:$B$782,P$11)+'СЕТ СН'!$F$9+СВЦЭМ!$D$10+'СЕТ СН'!$F$5-'СЕТ СН'!$F$17</f>
        <v>4736.5908174100005</v>
      </c>
      <c r="Q16" s="36">
        <f>SUMIFS(СВЦЭМ!$C$39:$C$782,СВЦЭМ!$A$39:$A$782,$A16,СВЦЭМ!$B$39:$B$782,Q$11)+'СЕТ СН'!$F$9+СВЦЭМ!$D$10+'СЕТ СН'!$F$5-'СЕТ СН'!$F$17</f>
        <v>4748.7949243600006</v>
      </c>
      <c r="R16" s="36">
        <f>SUMIFS(СВЦЭМ!$C$39:$C$782,СВЦЭМ!$A$39:$A$782,$A16,СВЦЭМ!$B$39:$B$782,R$11)+'СЕТ СН'!$F$9+СВЦЭМ!$D$10+'СЕТ СН'!$F$5-'СЕТ СН'!$F$17</f>
        <v>4741.9011110299998</v>
      </c>
      <c r="S16" s="36">
        <f>SUMIFS(СВЦЭМ!$C$39:$C$782,СВЦЭМ!$A$39:$A$782,$A16,СВЦЭМ!$B$39:$B$782,S$11)+'СЕТ СН'!$F$9+СВЦЭМ!$D$10+'СЕТ СН'!$F$5-'СЕТ СН'!$F$17</f>
        <v>4717.5773257300007</v>
      </c>
      <c r="T16" s="36">
        <f>SUMIFS(СВЦЭМ!$C$39:$C$782,СВЦЭМ!$A$39:$A$782,$A16,СВЦЭМ!$B$39:$B$782,T$11)+'СЕТ СН'!$F$9+СВЦЭМ!$D$10+'СЕТ СН'!$F$5-'СЕТ СН'!$F$17</f>
        <v>4653.1685115099999</v>
      </c>
      <c r="U16" s="36">
        <f>SUMIFS(СВЦЭМ!$C$39:$C$782,СВЦЭМ!$A$39:$A$782,$A16,СВЦЭМ!$B$39:$B$782,U$11)+'СЕТ СН'!$F$9+СВЦЭМ!$D$10+'СЕТ СН'!$F$5-'СЕТ СН'!$F$17</f>
        <v>4644.4059754800001</v>
      </c>
      <c r="V16" s="36">
        <f>SUMIFS(СВЦЭМ!$C$39:$C$782,СВЦЭМ!$A$39:$A$782,$A16,СВЦЭМ!$B$39:$B$782,V$11)+'СЕТ СН'!$F$9+СВЦЭМ!$D$10+'СЕТ СН'!$F$5-'СЕТ СН'!$F$17</f>
        <v>4661.1322190800001</v>
      </c>
      <c r="W16" s="36">
        <f>SUMIFS(СВЦЭМ!$C$39:$C$782,СВЦЭМ!$A$39:$A$782,$A16,СВЦЭМ!$B$39:$B$782,W$11)+'СЕТ СН'!$F$9+СВЦЭМ!$D$10+'СЕТ СН'!$F$5-'СЕТ СН'!$F$17</f>
        <v>4674.3840502500007</v>
      </c>
      <c r="X16" s="36">
        <f>SUMIFS(СВЦЭМ!$C$39:$C$782,СВЦЭМ!$A$39:$A$782,$A16,СВЦЭМ!$B$39:$B$782,X$11)+'СЕТ СН'!$F$9+СВЦЭМ!$D$10+'СЕТ СН'!$F$5-'СЕТ СН'!$F$17</f>
        <v>4717.8647333099998</v>
      </c>
      <c r="Y16" s="36">
        <f>SUMIFS(СВЦЭМ!$C$39:$C$782,СВЦЭМ!$A$39:$A$782,$A16,СВЦЭМ!$B$39:$B$782,Y$11)+'СЕТ СН'!$F$9+СВЦЭМ!$D$10+'СЕТ СН'!$F$5-'СЕТ СН'!$F$17</f>
        <v>4771.0709015100001</v>
      </c>
    </row>
    <row r="17" spans="1:25" ht="15.75" x14ac:dyDescent="0.2">
      <c r="A17" s="35">
        <f t="shared" si="0"/>
        <v>45236</v>
      </c>
      <c r="B17" s="36">
        <f>SUMIFS(СВЦЭМ!$C$39:$C$782,СВЦЭМ!$A$39:$A$782,$A17,СВЦЭМ!$B$39:$B$782,B$11)+'СЕТ СН'!$F$9+СВЦЭМ!$D$10+'СЕТ СН'!$F$5-'СЕТ СН'!$F$17</f>
        <v>4694.2997186700004</v>
      </c>
      <c r="C17" s="36">
        <f>SUMIFS(СВЦЭМ!$C$39:$C$782,СВЦЭМ!$A$39:$A$782,$A17,СВЦЭМ!$B$39:$B$782,C$11)+'СЕТ СН'!$F$9+СВЦЭМ!$D$10+'СЕТ СН'!$F$5-'СЕТ СН'!$F$17</f>
        <v>4738.9782976400002</v>
      </c>
      <c r="D17" s="36">
        <f>SUMIFS(СВЦЭМ!$C$39:$C$782,СВЦЭМ!$A$39:$A$782,$A17,СВЦЭМ!$B$39:$B$782,D$11)+'СЕТ СН'!$F$9+СВЦЭМ!$D$10+'СЕТ СН'!$F$5-'СЕТ СН'!$F$17</f>
        <v>4757.1992995800001</v>
      </c>
      <c r="E17" s="36">
        <f>SUMIFS(СВЦЭМ!$C$39:$C$782,СВЦЭМ!$A$39:$A$782,$A17,СВЦЭМ!$B$39:$B$782,E$11)+'СЕТ СН'!$F$9+СВЦЭМ!$D$10+'СЕТ СН'!$F$5-'СЕТ СН'!$F$17</f>
        <v>4772.3405988800005</v>
      </c>
      <c r="F17" s="36">
        <f>SUMIFS(СВЦЭМ!$C$39:$C$782,СВЦЭМ!$A$39:$A$782,$A17,СВЦЭМ!$B$39:$B$782,F$11)+'СЕТ СН'!$F$9+СВЦЭМ!$D$10+'СЕТ СН'!$F$5-'СЕТ СН'!$F$17</f>
        <v>4772.1672707200005</v>
      </c>
      <c r="G17" s="36">
        <f>SUMIFS(СВЦЭМ!$C$39:$C$782,СВЦЭМ!$A$39:$A$782,$A17,СВЦЭМ!$B$39:$B$782,G$11)+'СЕТ СН'!$F$9+СВЦЭМ!$D$10+'СЕТ СН'!$F$5-'СЕТ СН'!$F$17</f>
        <v>4760.8065664000005</v>
      </c>
      <c r="H17" s="36">
        <f>SUMIFS(СВЦЭМ!$C$39:$C$782,СВЦЭМ!$A$39:$A$782,$A17,СВЦЭМ!$B$39:$B$782,H$11)+'СЕТ СН'!$F$9+СВЦЭМ!$D$10+'СЕТ СН'!$F$5-'СЕТ СН'!$F$17</f>
        <v>4756.8943876600006</v>
      </c>
      <c r="I17" s="36">
        <f>SUMIFS(СВЦЭМ!$C$39:$C$782,СВЦЭМ!$A$39:$A$782,$A17,СВЦЭМ!$B$39:$B$782,I$11)+'СЕТ СН'!$F$9+СВЦЭМ!$D$10+'СЕТ СН'!$F$5-'СЕТ СН'!$F$17</f>
        <v>4724.9622463000005</v>
      </c>
      <c r="J17" s="36">
        <f>SUMIFS(СВЦЭМ!$C$39:$C$782,СВЦЭМ!$A$39:$A$782,$A17,СВЦЭМ!$B$39:$B$782,J$11)+'СЕТ СН'!$F$9+СВЦЭМ!$D$10+'СЕТ СН'!$F$5-'СЕТ СН'!$F$17</f>
        <v>4680.5977759699999</v>
      </c>
      <c r="K17" s="36">
        <f>SUMIFS(СВЦЭМ!$C$39:$C$782,СВЦЭМ!$A$39:$A$782,$A17,СВЦЭМ!$B$39:$B$782,K$11)+'СЕТ СН'!$F$9+СВЦЭМ!$D$10+'СЕТ СН'!$F$5-'СЕТ СН'!$F$17</f>
        <v>4611.9161738500006</v>
      </c>
      <c r="L17" s="36">
        <f>SUMIFS(СВЦЭМ!$C$39:$C$782,СВЦЭМ!$A$39:$A$782,$A17,СВЦЭМ!$B$39:$B$782,L$11)+'СЕТ СН'!$F$9+СВЦЭМ!$D$10+'СЕТ СН'!$F$5-'СЕТ СН'!$F$17</f>
        <v>4583.6224273900007</v>
      </c>
      <c r="M17" s="36">
        <f>SUMIFS(СВЦЭМ!$C$39:$C$782,СВЦЭМ!$A$39:$A$782,$A17,СВЦЭМ!$B$39:$B$782,M$11)+'СЕТ СН'!$F$9+СВЦЭМ!$D$10+'СЕТ СН'!$F$5-'СЕТ СН'!$F$17</f>
        <v>4582.8131550100006</v>
      </c>
      <c r="N17" s="36">
        <f>SUMIFS(СВЦЭМ!$C$39:$C$782,СВЦЭМ!$A$39:$A$782,$A17,СВЦЭМ!$B$39:$B$782,N$11)+'СЕТ СН'!$F$9+СВЦЭМ!$D$10+'СЕТ СН'!$F$5-'СЕТ СН'!$F$17</f>
        <v>4587.4207977100004</v>
      </c>
      <c r="O17" s="36">
        <f>SUMIFS(СВЦЭМ!$C$39:$C$782,СВЦЭМ!$A$39:$A$782,$A17,СВЦЭМ!$B$39:$B$782,O$11)+'СЕТ СН'!$F$9+СВЦЭМ!$D$10+'СЕТ СН'!$F$5-'СЕТ СН'!$F$17</f>
        <v>4608.1340261900004</v>
      </c>
      <c r="P17" s="36">
        <f>SUMIFS(СВЦЭМ!$C$39:$C$782,СВЦЭМ!$A$39:$A$782,$A17,СВЦЭМ!$B$39:$B$782,P$11)+'СЕТ СН'!$F$9+СВЦЭМ!$D$10+'СЕТ СН'!$F$5-'СЕТ СН'!$F$17</f>
        <v>4614.8874375300002</v>
      </c>
      <c r="Q17" s="36">
        <f>SUMIFS(СВЦЭМ!$C$39:$C$782,СВЦЭМ!$A$39:$A$782,$A17,СВЦЭМ!$B$39:$B$782,Q$11)+'СЕТ СН'!$F$9+СВЦЭМ!$D$10+'СЕТ СН'!$F$5-'СЕТ СН'!$F$17</f>
        <v>4627.1613452300007</v>
      </c>
      <c r="R17" s="36">
        <f>SUMIFS(СВЦЭМ!$C$39:$C$782,СВЦЭМ!$A$39:$A$782,$A17,СВЦЭМ!$B$39:$B$782,R$11)+'СЕТ СН'!$F$9+СВЦЭМ!$D$10+'СЕТ СН'!$F$5-'СЕТ СН'!$F$17</f>
        <v>4616.9577556200002</v>
      </c>
      <c r="S17" s="36">
        <f>SUMIFS(СВЦЭМ!$C$39:$C$782,СВЦЭМ!$A$39:$A$782,$A17,СВЦЭМ!$B$39:$B$782,S$11)+'СЕТ СН'!$F$9+СВЦЭМ!$D$10+'СЕТ СН'!$F$5-'СЕТ СН'!$F$17</f>
        <v>4589.1580411800005</v>
      </c>
      <c r="T17" s="36">
        <f>SUMIFS(СВЦЭМ!$C$39:$C$782,СВЦЭМ!$A$39:$A$782,$A17,СВЦЭМ!$B$39:$B$782,T$11)+'СЕТ СН'!$F$9+СВЦЭМ!$D$10+'СЕТ СН'!$F$5-'СЕТ СН'!$F$17</f>
        <v>4522.3534112400002</v>
      </c>
      <c r="U17" s="36">
        <f>SUMIFS(СВЦЭМ!$C$39:$C$782,СВЦЭМ!$A$39:$A$782,$A17,СВЦЭМ!$B$39:$B$782,U$11)+'СЕТ СН'!$F$9+СВЦЭМ!$D$10+'СЕТ СН'!$F$5-'СЕТ СН'!$F$17</f>
        <v>4507.12487151</v>
      </c>
      <c r="V17" s="36">
        <f>SUMIFS(СВЦЭМ!$C$39:$C$782,СВЦЭМ!$A$39:$A$782,$A17,СВЦЭМ!$B$39:$B$782,V$11)+'СЕТ СН'!$F$9+СВЦЭМ!$D$10+'СЕТ СН'!$F$5-'СЕТ СН'!$F$17</f>
        <v>4537.7720140900001</v>
      </c>
      <c r="W17" s="36">
        <f>SUMIFS(СВЦЭМ!$C$39:$C$782,СВЦЭМ!$A$39:$A$782,$A17,СВЦЭМ!$B$39:$B$782,W$11)+'СЕТ СН'!$F$9+СВЦЭМ!$D$10+'СЕТ СН'!$F$5-'СЕТ СН'!$F$17</f>
        <v>4559.3730273300007</v>
      </c>
      <c r="X17" s="36">
        <f>SUMIFS(СВЦЭМ!$C$39:$C$782,СВЦЭМ!$A$39:$A$782,$A17,СВЦЭМ!$B$39:$B$782,X$11)+'СЕТ СН'!$F$9+СВЦЭМ!$D$10+'СЕТ СН'!$F$5-'СЕТ СН'!$F$17</f>
        <v>4599.9484159000003</v>
      </c>
      <c r="Y17" s="36">
        <f>SUMIFS(СВЦЭМ!$C$39:$C$782,СВЦЭМ!$A$39:$A$782,$A17,СВЦЭМ!$B$39:$B$782,Y$11)+'СЕТ СН'!$F$9+СВЦЭМ!$D$10+'СЕТ СН'!$F$5-'СЕТ СН'!$F$17</f>
        <v>4639.1399474500004</v>
      </c>
    </row>
    <row r="18" spans="1:25" ht="15.75" x14ac:dyDescent="0.2">
      <c r="A18" s="35">
        <f t="shared" si="0"/>
        <v>45237</v>
      </c>
      <c r="B18" s="36">
        <f>SUMIFS(СВЦЭМ!$C$39:$C$782,СВЦЭМ!$A$39:$A$782,$A18,СВЦЭМ!$B$39:$B$782,B$11)+'СЕТ СН'!$F$9+СВЦЭМ!$D$10+'СЕТ СН'!$F$5-'СЕТ СН'!$F$17</f>
        <v>4648.8286743099998</v>
      </c>
      <c r="C18" s="36">
        <f>SUMIFS(СВЦЭМ!$C$39:$C$782,СВЦЭМ!$A$39:$A$782,$A18,СВЦЭМ!$B$39:$B$782,C$11)+'СЕТ СН'!$F$9+СВЦЭМ!$D$10+'СЕТ СН'!$F$5-'СЕТ СН'!$F$17</f>
        <v>4694.08684782</v>
      </c>
      <c r="D18" s="36">
        <f>SUMIFS(СВЦЭМ!$C$39:$C$782,СВЦЭМ!$A$39:$A$782,$A18,СВЦЭМ!$B$39:$B$782,D$11)+'СЕТ СН'!$F$9+СВЦЭМ!$D$10+'СЕТ СН'!$F$5-'СЕТ СН'!$F$17</f>
        <v>4748.7029507000007</v>
      </c>
      <c r="E18" s="36">
        <f>SUMIFS(СВЦЭМ!$C$39:$C$782,СВЦЭМ!$A$39:$A$782,$A18,СВЦЭМ!$B$39:$B$782,E$11)+'СЕТ СН'!$F$9+СВЦЭМ!$D$10+'СЕТ СН'!$F$5-'СЕТ СН'!$F$17</f>
        <v>4738.2518802300001</v>
      </c>
      <c r="F18" s="36">
        <f>SUMIFS(СВЦЭМ!$C$39:$C$782,СВЦЭМ!$A$39:$A$782,$A18,СВЦЭМ!$B$39:$B$782,F$11)+'СЕТ СН'!$F$9+СВЦЭМ!$D$10+'СЕТ СН'!$F$5-'СЕТ СН'!$F$17</f>
        <v>4738.4426581200005</v>
      </c>
      <c r="G18" s="36">
        <f>SUMIFS(СВЦЭМ!$C$39:$C$782,СВЦЭМ!$A$39:$A$782,$A18,СВЦЭМ!$B$39:$B$782,G$11)+'СЕТ СН'!$F$9+СВЦЭМ!$D$10+'СЕТ СН'!$F$5-'СЕТ СН'!$F$17</f>
        <v>4723.5621869000006</v>
      </c>
      <c r="H18" s="36">
        <f>SUMIFS(СВЦЭМ!$C$39:$C$782,СВЦЭМ!$A$39:$A$782,$A18,СВЦЭМ!$B$39:$B$782,H$11)+'СЕТ СН'!$F$9+СВЦЭМ!$D$10+'СЕТ СН'!$F$5-'СЕТ СН'!$F$17</f>
        <v>4716.8516097000002</v>
      </c>
      <c r="I18" s="36">
        <f>SUMIFS(СВЦЭМ!$C$39:$C$782,СВЦЭМ!$A$39:$A$782,$A18,СВЦЭМ!$B$39:$B$782,I$11)+'СЕТ СН'!$F$9+СВЦЭМ!$D$10+'СЕТ СН'!$F$5-'СЕТ СН'!$F$17</f>
        <v>4674.3032953600004</v>
      </c>
      <c r="J18" s="36">
        <f>SUMIFS(СВЦЭМ!$C$39:$C$782,СВЦЭМ!$A$39:$A$782,$A18,СВЦЭМ!$B$39:$B$782,J$11)+'СЕТ СН'!$F$9+СВЦЭМ!$D$10+'СЕТ СН'!$F$5-'СЕТ СН'!$F$17</f>
        <v>4632.9913706200005</v>
      </c>
      <c r="K18" s="36">
        <f>SUMIFS(СВЦЭМ!$C$39:$C$782,СВЦЭМ!$A$39:$A$782,$A18,СВЦЭМ!$B$39:$B$782,K$11)+'СЕТ СН'!$F$9+СВЦЭМ!$D$10+'СЕТ СН'!$F$5-'СЕТ СН'!$F$17</f>
        <v>4617.3714389899997</v>
      </c>
      <c r="L18" s="36">
        <f>SUMIFS(СВЦЭМ!$C$39:$C$782,СВЦЭМ!$A$39:$A$782,$A18,СВЦЭМ!$B$39:$B$782,L$11)+'СЕТ СН'!$F$9+СВЦЭМ!$D$10+'СЕТ СН'!$F$5-'СЕТ СН'!$F$17</f>
        <v>4580.1814940300001</v>
      </c>
      <c r="M18" s="36">
        <f>SUMIFS(СВЦЭМ!$C$39:$C$782,СВЦЭМ!$A$39:$A$782,$A18,СВЦЭМ!$B$39:$B$782,M$11)+'СЕТ СН'!$F$9+СВЦЭМ!$D$10+'СЕТ СН'!$F$5-'СЕТ СН'!$F$17</f>
        <v>4591.7247744300003</v>
      </c>
      <c r="N18" s="36">
        <f>SUMIFS(СВЦЭМ!$C$39:$C$782,СВЦЭМ!$A$39:$A$782,$A18,СВЦЭМ!$B$39:$B$782,N$11)+'СЕТ СН'!$F$9+СВЦЭМ!$D$10+'СЕТ СН'!$F$5-'СЕТ СН'!$F$17</f>
        <v>4606.7068126200002</v>
      </c>
      <c r="O18" s="36">
        <f>SUMIFS(СВЦЭМ!$C$39:$C$782,СВЦЭМ!$A$39:$A$782,$A18,СВЦЭМ!$B$39:$B$782,O$11)+'СЕТ СН'!$F$9+СВЦЭМ!$D$10+'СЕТ СН'!$F$5-'СЕТ СН'!$F$17</f>
        <v>4624.38499004</v>
      </c>
      <c r="P18" s="36">
        <f>SUMIFS(СВЦЭМ!$C$39:$C$782,СВЦЭМ!$A$39:$A$782,$A18,СВЦЭМ!$B$39:$B$782,P$11)+'СЕТ СН'!$F$9+СВЦЭМ!$D$10+'СЕТ СН'!$F$5-'СЕТ СН'!$F$17</f>
        <v>4625.0662461000002</v>
      </c>
      <c r="Q18" s="36">
        <f>SUMIFS(СВЦЭМ!$C$39:$C$782,СВЦЭМ!$A$39:$A$782,$A18,СВЦЭМ!$B$39:$B$782,Q$11)+'СЕТ СН'!$F$9+СВЦЭМ!$D$10+'СЕТ СН'!$F$5-'СЕТ СН'!$F$17</f>
        <v>4640.8754649399998</v>
      </c>
      <c r="R18" s="36">
        <f>SUMIFS(СВЦЭМ!$C$39:$C$782,СВЦЭМ!$A$39:$A$782,$A18,СВЦЭМ!$B$39:$B$782,R$11)+'СЕТ СН'!$F$9+СВЦЭМ!$D$10+'СЕТ СН'!$F$5-'СЕТ СН'!$F$17</f>
        <v>4630.8354240000008</v>
      </c>
      <c r="S18" s="36">
        <f>SUMIFS(СВЦЭМ!$C$39:$C$782,СВЦЭМ!$A$39:$A$782,$A18,СВЦЭМ!$B$39:$B$782,S$11)+'СЕТ СН'!$F$9+СВЦЭМ!$D$10+'СЕТ СН'!$F$5-'СЕТ СН'!$F$17</f>
        <v>4605.31094837</v>
      </c>
      <c r="T18" s="36">
        <f>SUMIFS(СВЦЭМ!$C$39:$C$782,СВЦЭМ!$A$39:$A$782,$A18,СВЦЭМ!$B$39:$B$782,T$11)+'СЕТ СН'!$F$9+СВЦЭМ!$D$10+'СЕТ СН'!$F$5-'СЕТ СН'!$F$17</f>
        <v>4554.9541075899997</v>
      </c>
      <c r="U18" s="36">
        <f>SUMIFS(СВЦЭМ!$C$39:$C$782,СВЦЭМ!$A$39:$A$782,$A18,СВЦЭМ!$B$39:$B$782,U$11)+'СЕТ СН'!$F$9+СВЦЭМ!$D$10+'СЕТ СН'!$F$5-'СЕТ СН'!$F$17</f>
        <v>4550.4208815399998</v>
      </c>
      <c r="V18" s="36">
        <f>SUMIFS(СВЦЭМ!$C$39:$C$782,СВЦЭМ!$A$39:$A$782,$A18,СВЦЭМ!$B$39:$B$782,V$11)+'СЕТ СН'!$F$9+СВЦЭМ!$D$10+'СЕТ СН'!$F$5-'СЕТ СН'!$F$17</f>
        <v>4563.3230061000004</v>
      </c>
      <c r="W18" s="36">
        <f>SUMIFS(СВЦЭМ!$C$39:$C$782,СВЦЭМ!$A$39:$A$782,$A18,СВЦЭМ!$B$39:$B$782,W$11)+'СЕТ СН'!$F$9+СВЦЭМ!$D$10+'СЕТ СН'!$F$5-'СЕТ СН'!$F$17</f>
        <v>4578.6183982000002</v>
      </c>
      <c r="X18" s="36">
        <f>SUMIFS(СВЦЭМ!$C$39:$C$782,СВЦЭМ!$A$39:$A$782,$A18,СВЦЭМ!$B$39:$B$782,X$11)+'СЕТ СН'!$F$9+СВЦЭМ!$D$10+'СЕТ СН'!$F$5-'СЕТ СН'!$F$17</f>
        <v>4632.3912967300002</v>
      </c>
      <c r="Y18" s="36">
        <f>SUMIFS(СВЦЭМ!$C$39:$C$782,СВЦЭМ!$A$39:$A$782,$A18,СВЦЭМ!$B$39:$B$782,Y$11)+'СЕТ СН'!$F$9+СВЦЭМ!$D$10+'СЕТ СН'!$F$5-'СЕТ СН'!$F$17</f>
        <v>4669.9646092100002</v>
      </c>
    </row>
    <row r="19" spans="1:25" ht="15.75" x14ac:dyDescent="0.2">
      <c r="A19" s="35">
        <f t="shared" si="0"/>
        <v>45238</v>
      </c>
      <c r="B19" s="36">
        <f>SUMIFS(СВЦЭМ!$C$39:$C$782,СВЦЭМ!$A$39:$A$782,$A19,СВЦЭМ!$B$39:$B$782,B$11)+'СЕТ СН'!$F$9+СВЦЭМ!$D$10+'СЕТ СН'!$F$5-'СЕТ СН'!$F$17</f>
        <v>4693.9240013100007</v>
      </c>
      <c r="C19" s="36">
        <f>SUMIFS(СВЦЭМ!$C$39:$C$782,СВЦЭМ!$A$39:$A$782,$A19,СВЦЭМ!$B$39:$B$782,C$11)+'СЕТ СН'!$F$9+СВЦЭМ!$D$10+'СЕТ СН'!$F$5-'СЕТ СН'!$F$17</f>
        <v>4773.3515409700003</v>
      </c>
      <c r="D19" s="36">
        <f>SUMIFS(СВЦЭМ!$C$39:$C$782,СВЦЭМ!$A$39:$A$782,$A19,СВЦЭМ!$B$39:$B$782,D$11)+'СЕТ СН'!$F$9+СВЦЭМ!$D$10+'СЕТ СН'!$F$5-'СЕТ СН'!$F$17</f>
        <v>4847.74955211</v>
      </c>
      <c r="E19" s="36">
        <f>SUMIFS(СВЦЭМ!$C$39:$C$782,СВЦЭМ!$A$39:$A$782,$A19,СВЦЭМ!$B$39:$B$782,E$11)+'СЕТ СН'!$F$9+СВЦЭМ!$D$10+'СЕТ СН'!$F$5-'СЕТ СН'!$F$17</f>
        <v>4862.1040735300003</v>
      </c>
      <c r="F19" s="36">
        <f>SUMIFS(СВЦЭМ!$C$39:$C$782,СВЦЭМ!$A$39:$A$782,$A19,СВЦЭМ!$B$39:$B$782,F$11)+'СЕТ СН'!$F$9+СВЦЭМ!$D$10+'СЕТ СН'!$F$5-'СЕТ СН'!$F$17</f>
        <v>4868.0074358100001</v>
      </c>
      <c r="G19" s="36">
        <f>SUMIFS(СВЦЭМ!$C$39:$C$782,СВЦЭМ!$A$39:$A$782,$A19,СВЦЭМ!$B$39:$B$782,G$11)+'СЕТ СН'!$F$9+СВЦЭМ!$D$10+'СЕТ СН'!$F$5-'СЕТ СН'!$F$17</f>
        <v>4854.2931772800002</v>
      </c>
      <c r="H19" s="36">
        <f>SUMIFS(СВЦЭМ!$C$39:$C$782,СВЦЭМ!$A$39:$A$782,$A19,СВЦЭМ!$B$39:$B$782,H$11)+'СЕТ СН'!$F$9+СВЦЭМ!$D$10+'СЕТ СН'!$F$5-'СЕТ СН'!$F$17</f>
        <v>4803.0335653100001</v>
      </c>
      <c r="I19" s="36">
        <f>SUMIFS(СВЦЭМ!$C$39:$C$782,СВЦЭМ!$A$39:$A$782,$A19,СВЦЭМ!$B$39:$B$782,I$11)+'СЕТ СН'!$F$9+СВЦЭМ!$D$10+'СЕТ СН'!$F$5-'СЕТ СН'!$F$17</f>
        <v>4833.9334963399997</v>
      </c>
      <c r="J19" s="36">
        <f>SUMIFS(СВЦЭМ!$C$39:$C$782,СВЦЭМ!$A$39:$A$782,$A19,СВЦЭМ!$B$39:$B$782,J$11)+'СЕТ СН'!$F$9+СВЦЭМ!$D$10+'СЕТ СН'!$F$5-'СЕТ СН'!$F$17</f>
        <v>4804.7704650600008</v>
      </c>
      <c r="K19" s="36">
        <f>SUMIFS(СВЦЭМ!$C$39:$C$782,СВЦЭМ!$A$39:$A$782,$A19,СВЦЭМ!$B$39:$B$782,K$11)+'СЕТ СН'!$F$9+СВЦЭМ!$D$10+'СЕТ СН'!$F$5-'СЕТ СН'!$F$17</f>
        <v>4762.9992468700002</v>
      </c>
      <c r="L19" s="36">
        <f>SUMIFS(СВЦЭМ!$C$39:$C$782,СВЦЭМ!$A$39:$A$782,$A19,СВЦЭМ!$B$39:$B$782,L$11)+'СЕТ СН'!$F$9+СВЦЭМ!$D$10+'СЕТ СН'!$F$5-'СЕТ СН'!$F$17</f>
        <v>4743.7762660300004</v>
      </c>
      <c r="M19" s="36">
        <f>SUMIFS(СВЦЭМ!$C$39:$C$782,СВЦЭМ!$A$39:$A$782,$A19,СВЦЭМ!$B$39:$B$782,M$11)+'СЕТ СН'!$F$9+СВЦЭМ!$D$10+'СЕТ СН'!$F$5-'СЕТ СН'!$F$17</f>
        <v>4741.1880766100003</v>
      </c>
      <c r="N19" s="36">
        <f>SUMIFS(СВЦЭМ!$C$39:$C$782,СВЦЭМ!$A$39:$A$782,$A19,СВЦЭМ!$B$39:$B$782,N$11)+'СЕТ СН'!$F$9+СВЦЭМ!$D$10+'СЕТ СН'!$F$5-'СЕТ СН'!$F$17</f>
        <v>4718.3218282300004</v>
      </c>
      <c r="O19" s="36">
        <f>SUMIFS(СВЦЭМ!$C$39:$C$782,СВЦЭМ!$A$39:$A$782,$A19,СВЦЭМ!$B$39:$B$782,O$11)+'СЕТ СН'!$F$9+СВЦЭМ!$D$10+'СЕТ СН'!$F$5-'СЕТ СН'!$F$17</f>
        <v>4735.1914813100002</v>
      </c>
      <c r="P19" s="36">
        <f>SUMIFS(СВЦЭМ!$C$39:$C$782,СВЦЭМ!$A$39:$A$782,$A19,СВЦЭМ!$B$39:$B$782,P$11)+'СЕТ СН'!$F$9+СВЦЭМ!$D$10+'СЕТ СН'!$F$5-'СЕТ СН'!$F$17</f>
        <v>4781.6464547100004</v>
      </c>
      <c r="Q19" s="36">
        <f>SUMIFS(СВЦЭМ!$C$39:$C$782,СВЦЭМ!$A$39:$A$782,$A19,СВЦЭМ!$B$39:$B$782,Q$11)+'СЕТ СН'!$F$9+СВЦЭМ!$D$10+'СЕТ СН'!$F$5-'СЕТ СН'!$F$17</f>
        <v>4770.3093909500003</v>
      </c>
      <c r="R19" s="36">
        <f>SUMIFS(СВЦЭМ!$C$39:$C$782,СВЦЭМ!$A$39:$A$782,$A19,СВЦЭМ!$B$39:$B$782,R$11)+'СЕТ СН'!$F$9+СВЦЭМ!$D$10+'СЕТ СН'!$F$5-'СЕТ СН'!$F$17</f>
        <v>4768.3849329100003</v>
      </c>
      <c r="S19" s="36">
        <f>SUMIFS(СВЦЭМ!$C$39:$C$782,СВЦЭМ!$A$39:$A$782,$A19,СВЦЭМ!$B$39:$B$782,S$11)+'СЕТ СН'!$F$9+СВЦЭМ!$D$10+'СЕТ СН'!$F$5-'СЕТ СН'!$F$17</f>
        <v>4755.2877564500004</v>
      </c>
      <c r="T19" s="36">
        <f>SUMIFS(СВЦЭМ!$C$39:$C$782,СВЦЭМ!$A$39:$A$782,$A19,СВЦЭМ!$B$39:$B$782,T$11)+'СЕТ СН'!$F$9+СВЦЭМ!$D$10+'СЕТ СН'!$F$5-'СЕТ СН'!$F$17</f>
        <v>4701.5249255600002</v>
      </c>
      <c r="U19" s="36">
        <f>SUMIFS(СВЦЭМ!$C$39:$C$782,СВЦЭМ!$A$39:$A$782,$A19,СВЦЭМ!$B$39:$B$782,U$11)+'СЕТ СН'!$F$9+СВЦЭМ!$D$10+'СЕТ СН'!$F$5-'СЕТ СН'!$F$17</f>
        <v>4700.5880560700007</v>
      </c>
      <c r="V19" s="36">
        <f>SUMIFS(СВЦЭМ!$C$39:$C$782,СВЦЭМ!$A$39:$A$782,$A19,СВЦЭМ!$B$39:$B$782,V$11)+'СЕТ СН'!$F$9+СВЦЭМ!$D$10+'СЕТ СН'!$F$5-'СЕТ СН'!$F$17</f>
        <v>4725.6721509199997</v>
      </c>
      <c r="W19" s="36">
        <f>SUMIFS(СВЦЭМ!$C$39:$C$782,СВЦЭМ!$A$39:$A$782,$A19,СВЦЭМ!$B$39:$B$782,W$11)+'СЕТ СН'!$F$9+СВЦЭМ!$D$10+'СЕТ СН'!$F$5-'СЕТ СН'!$F$17</f>
        <v>4726.9938786700004</v>
      </c>
      <c r="X19" s="36">
        <f>SUMIFS(СВЦЭМ!$C$39:$C$782,СВЦЭМ!$A$39:$A$782,$A19,СВЦЭМ!$B$39:$B$782,X$11)+'СЕТ СН'!$F$9+СВЦЭМ!$D$10+'СЕТ СН'!$F$5-'СЕТ СН'!$F$17</f>
        <v>4766.4225751900003</v>
      </c>
      <c r="Y19" s="36">
        <f>SUMIFS(СВЦЭМ!$C$39:$C$782,СВЦЭМ!$A$39:$A$782,$A19,СВЦЭМ!$B$39:$B$782,Y$11)+'СЕТ СН'!$F$9+СВЦЭМ!$D$10+'СЕТ СН'!$F$5-'СЕТ СН'!$F$17</f>
        <v>4801.75965292</v>
      </c>
    </row>
    <row r="20" spans="1:25" ht="15.75" x14ac:dyDescent="0.2">
      <c r="A20" s="35">
        <f t="shared" si="0"/>
        <v>45239</v>
      </c>
      <c r="B20" s="36">
        <f>SUMIFS(СВЦЭМ!$C$39:$C$782,СВЦЭМ!$A$39:$A$782,$A20,СВЦЭМ!$B$39:$B$782,B$11)+'СЕТ СН'!$F$9+СВЦЭМ!$D$10+'СЕТ СН'!$F$5-'СЕТ СН'!$F$17</f>
        <v>4779.9963049300004</v>
      </c>
      <c r="C20" s="36">
        <f>SUMIFS(СВЦЭМ!$C$39:$C$782,СВЦЭМ!$A$39:$A$782,$A20,СВЦЭМ!$B$39:$B$782,C$11)+'СЕТ СН'!$F$9+СВЦЭМ!$D$10+'СЕТ СН'!$F$5-'СЕТ СН'!$F$17</f>
        <v>4799.1470063100005</v>
      </c>
      <c r="D20" s="36">
        <f>SUMIFS(СВЦЭМ!$C$39:$C$782,СВЦЭМ!$A$39:$A$782,$A20,СВЦЭМ!$B$39:$B$782,D$11)+'СЕТ СН'!$F$9+СВЦЭМ!$D$10+'СЕТ СН'!$F$5-'СЕТ СН'!$F$17</f>
        <v>4898.7607610000005</v>
      </c>
      <c r="E20" s="36">
        <f>SUMIFS(СВЦЭМ!$C$39:$C$782,СВЦЭМ!$A$39:$A$782,$A20,СВЦЭМ!$B$39:$B$782,E$11)+'СЕТ СН'!$F$9+СВЦЭМ!$D$10+'СЕТ СН'!$F$5-'СЕТ СН'!$F$17</f>
        <v>4945.5569557600002</v>
      </c>
      <c r="F20" s="36">
        <f>SUMIFS(СВЦЭМ!$C$39:$C$782,СВЦЭМ!$A$39:$A$782,$A20,СВЦЭМ!$B$39:$B$782,F$11)+'СЕТ СН'!$F$9+СВЦЭМ!$D$10+'СЕТ СН'!$F$5-'СЕТ СН'!$F$17</f>
        <v>4959.0142608100005</v>
      </c>
      <c r="G20" s="36">
        <f>SUMIFS(СВЦЭМ!$C$39:$C$782,СВЦЭМ!$A$39:$A$782,$A20,СВЦЭМ!$B$39:$B$782,G$11)+'СЕТ СН'!$F$9+СВЦЭМ!$D$10+'СЕТ СН'!$F$5-'СЕТ СН'!$F$17</f>
        <v>4930.7446446499998</v>
      </c>
      <c r="H20" s="36">
        <f>SUMIFS(СВЦЭМ!$C$39:$C$782,СВЦЭМ!$A$39:$A$782,$A20,СВЦЭМ!$B$39:$B$782,H$11)+'СЕТ СН'!$F$9+СВЦЭМ!$D$10+'СЕТ СН'!$F$5-'СЕТ СН'!$F$17</f>
        <v>4869.53757279</v>
      </c>
      <c r="I20" s="36">
        <f>SUMIFS(СВЦЭМ!$C$39:$C$782,СВЦЭМ!$A$39:$A$782,$A20,СВЦЭМ!$B$39:$B$782,I$11)+'СЕТ СН'!$F$9+СВЦЭМ!$D$10+'СЕТ СН'!$F$5-'СЕТ СН'!$F$17</f>
        <v>4831.04715906</v>
      </c>
      <c r="J20" s="36">
        <f>SUMIFS(СВЦЭМ!$C$39:$C$782,СВЦЭМ!$A$39:$A$782,$A20,СВЦЭМ!$B$39:$B$782,J$11)+'СЕТ СН'!$F$9+СВЦЭМ!$D$10+'СЕТ СН'!$F$5-'СЕТ СН'!$F$17</f>
        <v>4812.4653791199999</v>
      </c>
      <c r="K20" s="36">
        <f>SUMIFS(СВЦЭМ!$C$39:$C$782,СВЦЭМ!$A$39:$A$782,$A20,СВЦЭМ!$B$39:$B$782,K$11)+'СЕТ СН'!$F$9+СВЦЭМ!$D$10+'СЕТ СН'!$F$5-'СЕТ СН'!$F$17</f>
        <v>4777.3778674900004</v>
      </c>
      <c r="L20" s="36">
        <f>SUMIFS(СВЦЭМ!$C$39:$C$782,СВЦЭМ!$A$39:$A$782,$A20,СВЦЭМ!$B$39:$B$782,L$11)+'СЕТ СН'!$F$9+СВЦЭМ!$D$10+'СЕТ СН'!$F$5-'СЕТ СН'!$F$17</f>
        <v>4774.9918096500005</v>
      </c>
      <c r="M20" s="36">
        <f>SUMIFS(СВЦЭМ!$C$39:$C$782,СВЦЭМ!$A$39:$A$782,$A20,СВЦЭМ!$B$39:$B$782,M$11)+'СЕТ СН'!$F$9+СВЦЭМ!$D$10+'СЕТ СН'!$F$5-'СЕТ СН'!$F$17</f>
        <v>4782.9341910100002</v>
      </c>
      <c r="N20" s="36">
        <f>SUMIFS(СВЦЭМ!$C$39:$C$782,СВЦЭМ!$A$39:$A$782,$A20,СВЦЭМ!$B$39:$B$782,N$11)+'СЕТ СН'!$F$9+СВЦЭМ!$D$10+'СЕТ СН'!$F$5-'СЕТ СН'!$F$17</f>
        <v>4792.4720072500004</v>
      </c>
      <c r="O20" s="36">
        <f>SUMIFS(СВЦЭМ!$C$39:$C$782,СВЦЭМ!$A$39:$A$782,$A20,СВЦЭМ!$B$39:$B$782,O$11)+'СЕТ СН'!$F$9+СВЦЭМ!$D$10+'СЕТ СН'!$F$5-'СЕТ СН'!$F$17</f>
        <v>4791.3626673600002</v>
      </c>
      <c r="P20" s="36">
        <f>SUMIFS(СВЦЭМ!$C$39:$C$782,СВЦЭМ!$A$39:$A$782,$A20,СВЦЭМ!$B$39:$B$782,P$11)+'СЕТ СН'!$F$9+СВЦЭМ!$D$10+'СЕТ СН'!$F$5-'СЕТ СН'!$F$17</f>
        <v>4803.87626929</v>
      </c>
      <c r="Q20" s="36">
        <f>SUMIFS(СВЦЭМ!$C$39:$C$782,СВЦЭМ!$A$39:$A$782,$A20,СВЦЭМ!$B$39:$B$782,Q$11)+'СЕТ СН'!$F$9+СВЦЭМ!$D$10+'СЕТ СН'!$F$5-'СЕТ СН'!$F$17</f>
        <v>4823.0891616700001</v>
      </c>
      <c r="R20" s="36">
        <f>SUMIFS(СВЦЭМ!$C$39:$C$782,СВЦЭМ!$A$39:$A$782,$A20,СВЦЭМ!$B$39:$B$782,R$11)+'СЕТ СН'!$F$9+СВЦЭМ!$D$10+'СЕТ СН'!$F$5-'СЕТ СН'!$F$17</f>
        <v>4801.2941559800001</v>
      </c>
      <c r="S20" s="36">
        <f>SUMIFS(СВЦЭМ!$C$39:$C$782,СВЦЭМ!$A$39:$A$782,$A20,СВЦЭМ!$B$39:$B$782,S$11)+'СЕТ СН'!$F$9+СВЦЭМ!$D$10+'СЕТ СН'!$F$5-'СЕТ СН'!$F$17</f>
        <v>4795.3774746199997</v>
      </c>
      <c r="T20" s="36">
        <f>SUMIFS(СВЦЭМ!$C$39:$C$782,СВЦЭМ!$A$39:$A$782,$A20,СВЦЭМ!$B$39:$B$782,T$11)+'СЕТ СН'!$F$9+СВЦЭМ!$D$10+'СЕТ СН'!$F$5-'СЕТ СН'!$F$17</f>
        <v>4753.3397964699998</v>
      </c>
      <c r="U20" s="36">
        <f>SUMIFS(СВЦЭМ!$C$39:$C$782,СВЦЭМ!$A$39:$A$782,$A20,СВЦЭМ!$B$39:$B$782,U$11)+'СЕТ СН'!$F$9+СВЦЭМ!$D$10+'СЕТ СН'!$F$5-'СЕТ СН'!$F$17</f>
        <v>4758.0878460399999</v>
      </c>
      <c r="V20" s="36">
        <f>SUMIFS(СВЦЭМ!$C$39:$C$782,СВЦЭМ!$A$39:$A$782,$A20,СВЦЭМ!$B$39:$B$782,V$11)+'СЕТ СН'!$F$9+СВЦЭМ!$D$10+'СЕТ СН'!$F$5-'СЕТ СН'!$F$17</f>
        <v>4767.8047891700007</v>
      </c>
      <c r="W20" s="36">
        <f>SUMIFS(СВЦЭМ!$C$39:$C$782,СВЦЭМ!$A$39:$A$782,$A20,СВЦЭМ!$B$39:$B$782,W$11)+'СЕТ СН'!$F$9+СВЦЭМ!$D$10+'СЕТ СН'!$F$5-'СЕТ СН'!$F$17</f>
        <v>4778.7889454300002</v>
      </c>
      <c r="X20" s="36">
        <f>SUMIFS(СВЦЭМ!$C$39:$C$782,СВЦЭМ!$A$39:$A$782,$A20,СВЦЭМ!$B$39:$B$782,X$11)+'СЕТ СН'!$F$9+СВЦЭМ!$D$10+'СЕТ СН'!$F$5-'СЕТ СН'!$F$17</f>
        <v>4825.0706150300002</v>
      </c>
      <c r="Y20" s="36">
        <f>SUMIFS(СВЦЭМ!$C$39:$C$782,СВЦЭМ!$A$39:$A$782,$A20,СВЦЭМ!$B$39:$B$782,Y$11)+'СЕТ СН'!$F$9+СВЦЭМ!$D$10+'СЕТ СН'!$F$5-'СЕТ СН'!$F$17</f>
        <v>4858.4556639900002</v>
      </c>
    </row>
    <row r="21" spans="1:25" ht="15.75" x14ac:dyDescent="0.2">
      <c r="A21" s="35">
        <f t="shared" si="0"/>
        <v>45240</v>
      </c>
      <c r="B21" s="36">
        <f>SUMIFS(СВЦЭМ!$C$39:$C$782,СВЦЭМ!$A$39:$A$782,$A21,СВЦЭМ!$B$39:$B$782,B$11)+'СЕТ СН'!$F$9+СВЦЭМ!$D$10+'СЕТ СН'!$F$5-'СЕТ СН'!$F$17</f>
        <v>4868.9399235500005</v>
      </c>
      <c r="C21" s="36">
        <f>SUMIFS(СВЦЭМ!$C$39:$C$782,СВЦЭМ!$A$39:$A$782,$A21,СВЦЭМ!$B$39:$B$782,C$11)+'СЕТ СН'!$F$9+СВЦЭМ!$D$10+'СЕТ СН'!$F$5-'СЕТ СН'!$F$17</f>
        <v>4896.8197760900002</v>
      </c>
      <c r="D21" s="36">
        <f>SUMIFS(СВЦЭМ!$C$39:$C$782,СВЦЭМ!$A$39:$A$782,$A21,СВЦЭМ!$B$39:$B$782,D$11)+'СЕТ СН'!$F$9+СВЦЭМ!$D$10+'СЕТ СН'!$F$5-'СЕТ СН'!$F$17</f>
        <v>4905.9075975900005</v>
      </c>
      <c r="E21" s="36">
        <f>SUMIFS(СВЦЭМ!$C$39:$C$782,СВЦЭМ!$A$39:$A$782,$A21,СВЦЭМ!$B$39:$B$782,E$11)+'СЕТ СН'!$F$9+СВЦЭМ!$D$10+'СЕТ СН'!$F$5-'СЕТ СН'!$F$17</f>
        <v>4920.6787449100002</v>
      </c>
      <c r="F21" s="36">
        <f>SUMIFS(СВЦЭМ!$C$39:$C$782,СВЦЭМ!$A$39:$A$782,$A21,СВЦЭМ!$B$39:$B$782,F$11)+'СЕТ СН'!$F$9+СВЦЭМ!$D$10+'СЕТ СН'!$F$5-'СЕТ СН'!$F$17</f>
        <v>4942.8866739499999</v>
      </c>
      <c r="G21" s="36">
        <f>SUMIFS(СВЦЭМ!$C$39:$C$782,СВЦЭМ!$A$39:$A$782,$A21,СВЦЭМ!$B$39:$B$782,G$11)+'СЕТ СН'!$F$9+СВЦЭМ!$D$10+'СЕТ СН'!$F$5-'СЕТ СН'!$F$17</f>
        <v>4925.0713882600003</v>
      </c>
      <c r="H21" s="36">
        <f>SUMIFS(СВЦЭМ!$C$39:$C$782,СВЦЭМ!$A$39:$A$782,$A21,СВЦЭМ!$B$39:$B$782,H$11)+'СЕТ СН'!$F$9+СВЦЭМ!$D$10+'СЕТ СН'!$F$5-'СЕТ СН'!$F$17</f>
        <v>4872.1035158499999</v>
      </c>
      <c r="I21" s="36">
        <f>SUMIFS(СВЦЭМ!$C$39:$C$782,СВЦЭМ!$A$39:$A$782,$A21,СВЦЭМ!$B$39:$B$782,I$11)+'СЕТ СН'!$F$9+СВЦЭМ!$D$10+'СЕТ СН'!$F$5-'СЕТ СН'!$F$17</f>
        <v>4821.5160674199997</v>
      </c>
      <c r="J21" s="36">
        <f>SUMIFS(СВЦЭМ!$C$39:$C$782,СВЦЭМ!$A$39:$A$782,$A21,СВЦЭМ!$B$39:$B$782,J$11)+'СЕТ СН'!$F$9+СВЦЭМ!$D$10+'СЕТ СН'!$F$5-'СЕТ СН'!$F$17</f>
        <v>4785.4963177600002</v>
      </c>
      <c r="K21" s="36">
        <f>SUMIFS(СВЦЭМ!$C$39:$C$782,СВЦЭМ!$A$39:$A$782,$A21,СВЦЭМ!$B$39:$B$782,K$11)+'СЕТ СН'!$F$9+СВЦЭМ!$D$10+'СЕТ СН'!$F$5-'СЕТ СН'!$F$17</f>
        <v>4749.3632471399997</v>
      </c>
      <c r="L21" s="36">
        <f>SUMIFS(СВЦЭМ!$C$39:$C$782,СВЦЭМ!$A$39:$A$782,$A21,СВЦЭМ!$B$39:$B$782,L$11)+'СЕТ СН'!$F$9+СВЦЭМ!$D$10+'СЕТ СН'!$F$5-'СЕТ СН'!$F$17</f>
        <v>4737.3294149200001</v>
      </c>
      <c r="M21" s="36">
        <f>SUMIFS(СВЦЭМ!$C$39:$C$782,СВЦЭМ!$A$39:$A$782,$A21,СВЦЭМ!$B$39:$B$782,M$11)+'СЕТ СН'!$F$9+СВЦЭМ!$D$10+'СЕТ СН'!$F$5-'СЕТ СН'!$F$17</f>
        <v>4754.3065945400003</v>
      </c>
      <c r="N21" s="36">
        <f>SUMIFS(СВЦЭМ!$C$39:$C$782,СВЦЭМ!$A$39:$A$782,$A21,СВЦЭМ!$B$39:$B$782,N$11)+'СЕТ СН'!$F$9+СВЦЭМ!$D$10+'СЕТ СН'!$F$5-'СЕТ СН'!$F$17</f>
        <v>4764.3262480700005</v>
      </c>
      <c r="O21" s="36">
        <f>SUMIFS(СВЦЭМ!$C$39:$C$782,СВЦЭМ!$A$39:$A$782,$A21,СВЦЭМ!$B$39:$B$782,O$11)+'СЕТ СН'!$F$9+СВЦЭМ!$D$10+'СЕТ СН'!$F$5-'СЕТ СН'!$F$17</f>
        <v>4779.6942692600005</v>
      </c>
      <c r="P21" s="36">
        <f>SUMIFS(СВЦЭМ!$C$39:$C$782,СВЦЭМ!$A$39:$A$782,$A21,СВЦЭМ!$B$39:$B$782,P$11)+'СЕТ СН'!$F$9+СВЦЭМ!$D$10+'СЕТ СН'!$F$5-'СЕТ СН'!$F$17</f>
        <v>4794.2827463399999</v>
      </c>
      <c r="Q21" s="36">
        <f>SUMIFS(СВЦЭМ!$C$39:$C$782,СВЦЭМ!$A$39:$A$782,$A21,СВЦЭМ!$B$39:$B$782,Q$11)+'СЕТ СН'!$F$9+СВЦЭМ!$D$10+'СЕТ СН'!$F$5-'СЕТ СН'!$F$17</f>
        <v>4824.0535620200008</v>
      </c>
      <c r="R21" s="36">
        <f>SUMIFS(СВЦЭМ!$C$39:$C$782,СВЦЭМ!$A$39:$A$782,$A21,СВЦЭМ!$B$39:$B$782,R$11)+'СЕТ СН'!$F$9+СВЦЭМ!$D$10+'СЕТ СН'!$F$5-'СЕТ СН'!$F$17</f>
        <v>4822.2256111200004</v>
      </c>
      <c r="S21" s="36">
        <f>SUMIFS(СВЦЭМ!$C$39:$C$782,СВЦЭМ!$A$39:$A$782,$A21,СВЦЭМ!$B$39:$B$782,S$11)+'СЕТ СН'!$F$9+СВЦЭМ!$D$10+'СЕТ СН'!$F$5-'СЕТ СН'!$F$17</f>
        <v>4778.1250482699998</v>
      </c>
      <c r="T21" s="36">
        <f>SUMIFS(СВЦЭМ!$C$39:$C$782,СВЦЭМ!$A$39:$A$782,$A21,СВЦЭМ!$B$39:$B$782,T$11)+'СЕТ СН'!$F$9+СВЦЭМ!$D$10+'СЕТ СН'!$F$5-'СЕТ СН'!$F$17</f>
        <v>4725.9437178600001</v>
      </c>
      <c r="U21" s="36">
        <f>SUMIFS(СВЦЭМ!$C$39:$C$782,СВЦЭМ!$A$39:$A$782,$A21,СВЦЭМ!$B$39:$B$782,U$11)+'СЕТ СН'!$F$9+СВЦЭМ!$D$10+'СЕТ СН'!$F$5-'СЕТ СН'!$F$17</f>
        <v>4726.6589337900004</v>
      </c>
      <c r="V21" s="36">
        <f>SUMIFS(СВЦЭМ!$C$39:$C$782,СВЦЭМ!$A$39:$A$782,$A21,СВЦЭМ!$B$39:$B$782,V$11)+'СЕТ СН'!$F$9+СВЦЭМ!$D$10+'СЕТ СН'!$F$5-'СЕТ СН'!$F$17</f>
        <v>4752.0317452400004</v>
      </c>
      <c r="W21" s="36">
        <f>SUMIFS(СВЦЭМ!$C$39:$C$782,СВЦЭМ!$A$39:$A$782,$A21,СВЦЭМ!$B$39:$B$782,W$11)+'СЕТ СН'!$F$9+СВЦЭМ!$D$10+'СЕТ СН'!$F$5-'СЕТ СН'!$F$17</f>
        <v>4768.9451757400002</v>
      </c>
      <c r="X21" s="36">
        <f>SUMIFS(СВЦЭМ!$C$39:$C$782,СВЦЭМ!$A$39:$A$782,$A21,СВЦЭМ!$B$39:$B$782,X$11)+'СЕТ СН'!$F$9+СВЦЭМ!$D$10+'СЕТ СН'!$F$5-'СЕТ СН'!$F$17</f>
        <v>4810.1347580199999</v>
      </c>
      <c r="Y21" s="36">
        <f>SUMIFS(СВЦЭМ!$C$39:$C$782,СВЦЭМ!$A$39:$A$782,$A21,СВЦЭМ!$B$39:$B$782,Y$11)+'СЕТ СН'!$F$9+СВЦЭМ!$D$10+'СЕТ СН'!$F$5-'СЕТ СН'!$F$17</f>
        <v>4898.3010842800004</v>
      </c>
    </row>
    <row r="22" spans="1:25" ht="15.75" x14ac:dyDescent="0.2">
      <c r="A22" s="35">
        <f t="shared" si="0"/>
        <v>45241</v>
      </c>
      <c r="B22" s="36">
        <f>SUMIFS(СВЦЭМ!$C$39:$C$782,СВЦЭМ!$A$39:$A$782,$A22,СВЦЭМ!$B$39:$B$782,B$11)+'СЕТ СН'!$F$9+СВЦЭМ!$D$10+'СЕТ СН'!$F$5-'СЕТ СН'!$F$17</f>
        <v>4780.3682265799998</v>
      </c>
      <c r="C22" s="36">
        <f>SUMIFS(СВЦЭМ!$C$39:$C$782,СВЦЭМ!$A$39:$A$782,$A22,СВЦЭМ!$B$39:$B$782,C$11)+'СЕТ СН'!$F$9+СВЦЭМ!$D$10+'СЕТ СН'!$F$5-'СЕТ СН'!$F$17</f>
        <v>4805.2019866800001</v>
      </c>
      <c r="D22" s="36">
        <f>SUMIFS(СВЦЭМ!$C$39:$C$782,СВЦЭМ!$A$39:$A$782,$A22,СВЦЭМ!$B$39:$B$782,D$11)+'СЕТ СН'!$F$9+СВЦЭМ!$D$10+'СЕТ СН'!$F$5-'СЕТ СН'!$F$17</f>
        <v>4842.4541650700003</v>
      </c>
      <c r="E22" s="36">
        <f>SUMIFS(СВЦЭМ!$C$39:$C$782,СВЦЭМ!$A$39:$A$782,$A22,СВЦЭМ!$B$39:$B$782,E$11)+'СЕТ СН'!$F$9+СВЦЭМ!$D$10+'СЕТ СН'!$F$5-'СЕТ СН'!$F$17</f>
        <v>4826.51372498</v>
      </c>
      <c r="F22" s="36">
        <f>SUMIFS(СВЦЭМ!$C$39:$C$782,СВЦЭМ!$A$39:$A$782,$A22,СВЦЭМ!$B$39:$B$782,F$11)+'СЕТ СН'!$F$9+СВЦЭМ!$D$10+'СЕТ СН'!$F$5-'СЕТ СН'!$F$17</f>
        <v>4834.9163147100007</v>
      </c>
      <c r="G22" s="36">
        <f>SUMIFS(СВЦЭМ!$C$39:$C$782,СВЦЭМ!$A$39:$A$782,$A22,СВЦЭМ!$B$39:$B$782,G$11)+'СЕТ СН'!$F$9+СВЦЭМ!$D$10+'СЕТ СН'!$F$5-'СЕТ СН'!$F$17</f>
        <v>4838.5690429200004</v>
      </c>
      <c r="H22" s="36">
        <f>SUMIFS(СВЦЭМ!$C$39:$C$782,СВЦЭМ!$A$39:$A$782,$A22,СВЦЭМ!$B$39:$B$782,H$11)+'СЕТ СН'!$F$9+СВЦЭМ!$D$10+'СЕТ СН'!$F$5-'СЕТ СН'!$F$17</f>
        <v>4810.2486759800004</v>
      </c>
      <c r="I22" s="36">
        <f>SUMIFS(СВЦЭМ!$C$39:$C$782,СВЦЭМ!$A$39:$A$782,$A22,СВЦЭМ!$B$39:$B$782,I$11)+'СЕТ СН'!$F$9+СВЦЭМ!$D$10+'СЕТ СН'!$F$5-'СЕТ СН'!$F$17</f>
        <v>4786.3141268199997</v>
      </c>
      <c r="J22" s="36">
        <f>SUMIFS(СВЦЭМ!$C$39:$C$782,СВЦЭМ!$A$39:$A$782,$A22,СВЦЭМ!$B$39:$B$782,J$11)+'СЕТ СН'!$F$9+СВЦЭМ!$D$10+'СЕТ СН'!$F$5-'СЕТ СН'!$F$17</f>
        <v>4785.7582256000005</v>
      </c>
      <c r="K22" s="36">
        <f>SUMIFS(СВЦЭМ!$C$39:$C$782,СВЦЭМ!$A$39:$A$782,$A22,СВЦЭМ!$B$39:$B$782,K$11)+'СЕТ СН'!$F$9+СВЦЭМ!$D$10+'СЕТ СН'!$F$5-'СЕТ СН'!$F$17</f>
        <v>4730.6885658800002</v>
      </c>
      <c r="L22" s="36">
        <f>SUMIFS(СВЦЭМ!$C$39:$C$782,СВЦЭМ!$A$39:$A$782,$A22,СВЦЭМ!$B$39:$B$782,L$11)+'СЕТ СН'!$F$9+СВЦЭМ!$D$10+'СЕТ СН'!$F$5-'СЕТ СН'!$F$17</f>
        <v>4697.5272884300002</v>
      </c>
      <c r="M22" s="36">
        <f>SUMIFS(СВЦЭМ!$C$39:$C$782,СВЦЭМ!$A$39:$A$782,$A22,СВЦЭМ!$B$39:$B$782,M$11)+'СЕТ СН'!$F$9+СВЦЭМ!$D$10+'СЕТ СН'!$F$5-'СЕТ СН'!$F$17</f>
        <v>4692.8410610400006</v>
      </c>
      <c r="N22" s="36">
        <f>SUMIFS(СВЦЭМ!$C$39:$C$782,СВЦЭМ!$A$39:$A$782,$A22,СВЦЭМ!$B$39:$B$782,N$11)+'СЕТ СН'!$F$9+СВЦЭМ!$D$10+'СЕТ СН'!$F$5-'СЕТ СН'!$F$17</f>
        <v>4707.0636968899998</v>
      </c>
      <c r="O22" s="36">
        <f>SUMIFS(СВЦЭМ!$C$39:$C$782,СВЦЭМ!$A$39:$A$782,$A22,СВЦЭМ!$B$39:$B$782,O$11)+'СЕТ СН'!$F$9+СВЦЭМ!$D$10+'СЕТ СН'!$F$5-'СЕТ СН'!$F$17</f>
        <v>4725.23777195</v>
      </c>
      <c r="P22" s="36">
        <f>SUMIFS(СВЦЭМ!$C$39:$C$782,СВЦЭМ!$A$39:$A$782,$A22,СВЦЭМ!$B$39:$B$782,P$11)+'СЕТ СН'!$F$9+СВЦЭМ!$D$10+'СЕТ СН'!$F$5-'СЕТ СН'!$F$17</f>
        <v>4735.9146888400001</v>
      </c>
      <c r="Q22" s="36">
        <f>SUMIFS(СВЦЭМ!$C$39:$C$782,СВЦЭМ!$A$39:$A$782,$A22,СВЦЭМ!$B$39:$B$782,Q$11)+'СЕТ СН'!$F$9+СВЦЭМ!$D$10+'СЕТ СН'!$F$5-'СЕТ СН'!$F$17</f>
        <v>4745.0558325600005</v>
      </c>
      <c r="R22" s="36">
        <f>SUMIFS(СВЦЭМ!$C$39:$C$782,СВЦЭМ!$A$39:$A$782,$A22,СВЦЭМ!$B$39:$B$782,R$11)+'СЕТ СН'!$F$9+СВЦЭМ!$D$10+'СЕТ СН'!$F$5-'СЕТ СН'!$F$17</f>
        <v>4739.30775352</v>
      </c>
      <c r="S22" s="36">
        <f>SUMIFS(СВЦЭМ!$C$39:$C$782,СВЦЭМ!$A$39:$A$782,$A22,СВЦЭМ!$B$39:$B$782,S$11)+'СЕТ СН'!$F$9+СВЦЭМ!$D$10+'СЕТ СН'!$F$5-'СЕТ СН'!$F$17</f>
        <v>4706.1232146299999</v>
      </c>
      <c r="T22" s="36">
        <f>SUMIFS(СВЦЭМ!$C$39:$C$782,СВЦЭМ!$A$39:$A$782,$A22,СВЦЭМ!$B$39:$B$782,T$11)+'СЕТ СН'!$F$9+СВЦЭМ!$D$10+'СЕТ СН'!$F$5-'СЕТ СН'!$F$17</f>
        <v>4650.2916713100003</v>
      </c>
      <c r="U22" s="36">
        <f>SUMIFS(СВЦЭМ!$C$39:$C$782,СВЦЭМ!$A$39:$A$782,$A22,СВЦЭМ!$B$39:$B$782,U$11)+'СЕТ СН'!$F$9+СВЦЭМ!$D$10+'СЕТ СН'!$F$5-'СЕТ СН'!$F$17</f>
        <v>4654.8226379099997</v>
      </c>
      <c r="V22" s="36">
        <f>SUMIFS(СВЦЭМ!$C$39:$C$782,СВЦЭМ!$A$39:$A$782,$A22,СВЦЭМ!$B$39:$B$782,V$11)+'СЕТ СН'!$F$9+СВЦЭМ!$D$10+'СЕТ СН'!$F$5-'СЕТ СН'!$F$17</f>
        <v>4680.7692009399998</v>
      </c>
      <c r="W22" s="36">
        <f>SUMIFS(СВЦЭМ!$C$39:$C$782,СВЦЭМ!$A$39:$A$782,$A22,СВЦЭМ!$B$39:$B$782,W$11)+'СЕТ СН'!$F$9+СВЦЭМ!$D$10+'СЕТ СН'!$F$5-'СЕТ СН'!$F$17</f>
        <v>4699.6308342499997</v>
      </c>
      <c r="X22" s="36">
        <f>SUMIFS(СВЦЭМ!$C$39:$C$782,СВЦЭМ!$A$39:$A$782,$A22,СВЦЭМ!$B$39:$B$782,X$11)+'СЕТ СН'!$F$9+СВЦЭМ!$D$10+'СЕТ СН'!$F$5-'СЕТ СН'!$F$17</f>
        <v>4736.49922083</v>
      </c>
      <c r="Y22" s="36">
        <f>SUMIFS(СВЦЭМ!$C$39:$C$782,СВЦЭМ!$A$39:$A$782,$A22,СВЦЭМ!$B$39:$B$782,Y$11)+'СЕТ СН'!$F$9+СВЦЭМ!$D$10+'СЕТ СН'!$F$5-'СЕТ СН'!$F$17</f>
        <v>4754.4701824800004</v>
      </c>
    </row>
    <row r="23" spans="1:25" ht="15.75" x14ac:dyDescent="0.2">
      <c r="A23" s="35">
        <f t="shared" si="0"/>
        <v>45242</v>
      </c>
      <c r="B23" s="36">
        <f>SUMIFS(СВЦЭМ!$C$39:$C$782,СВЦЭМ!$A$39:$A$782,$A23,СВЦЭМ!$B$39:$B$782,B$11)+'СЕТ СН'!$F$9+СВЦЭМ!$D$10+'СЕТ СН'!$F$5-'СЕТ СН'!$F$17</f>
        <v>4678.5791682700001</v>
      </c>
      <c r="C23" s="36">
        <f>SUMIFS(СВЦЭМ!$C$39:$C$782,СВЦЭМ!$A$39:$A$782,$A23,СВЦЭМ!$B$39:$B$782,C$11)+'СЕТ СН'!$F$9+СВЦЭМ!$D$10+'СЕТ СН'!$F$5-'СЕТ СН'!$F$17</f>
        <v>4720.5400077300001</v>
      </c>
      <c r="D23" s="36">
        <f>SUMIFS(СВЦЭМ!$C$39:$C$782,СВЦЭМ!$A$39:$A$782,$A23,СВЦЭМ!$B$39:$B$782,D$11)+'СЕТ СН'!$F$9+СВЦЭМ!$D$10+'СЕТ СН'!$F$5-'СЕТ СН'!$F$17</f>
        <v>4745.4956004300002</v>
      </c>
      <c r="E23" s="36">
        <f>SUMIFS(СВЦЭМ!$C$39:$C$782,СВЦЭМ!$A$39:$A$782,$A23,СВЦЭМ!$B$39:$B$782,E$11)+'СЕТ СН'!$F$9+СВЦЭМ!$D$10+'СЕТ СН'!$F$5-'СЕТ СН'!$F$17</f>
        <v>4741.8474756300002</v>
      </c>
      <c r="F23" s="36">
        <f>SUMIFS(СВЦЭМ!$C$39:$C$782,СВЦЭМ!$A$39:$A$782,$A23,СВЦЭМ!$B$39:$B$782,F$11)+'СЕТ СН'!$F$9+СВЦЭМ!$D$10+'СЕТ СН'!$F$5-'СЕТ СН'!$F$17</f>
        <v>4744.9231735499998</v>
      </c>
      <c r="G23" s="36">
        <f>SUMIFS(СВЦЭМ!$C$39:$C$782,СВЦЭМ!$A$39:$A$782,$A23,СВЦЭМ!$B$39:$B$782,G$11)+'СЕТ СН'!$F$9+СВЦЭМ!$D$10+'СЕТ СН'!$F$5-'СЕТ СН'!$F$17</f>
        <v>4747.6273332400006</v>
      </c>
      <c r="H23" s="36">
        <f>SUMIFS(СВЦЭМ!$C$39:$C$782,СВЦЭМ!$A$39:$A$782,$A23,СВЦЭМ!$B$39:$B$782,H$11)+'СЕТ СН'!$F$9+СВЦЭМ!$D$10+'СЕТ СН'!$F$5-'СЕТ СН'!$F$17</f>
        <v>4746.7145372000004</v>
      </c>
      <c r="I23" s="36">
        <f>SUMIFS(СВЦЭМ!$C$39:$C$782,СВЦЭМ!$A$39:$A$782,$A23,СВЦЭМ!$B$39:$B$782,I$11)+'СЕТ СН'!$F$9+СВЦЭМ!$D$10+'СЕТ СН'!$F$5-'СЕТ СН'!$F$17</f>
        <v>4739.45236664</v>
      </c>
      <c r="J23" s="36">
        <f>SUMIFS(СВЦЭМ!$C$39:$C$782,СВЦЭМ!$A$39:$A$782,$A23,СВЦЭМ!$B$39:$B$782,J$11)+'СЕТ СН'!$F$9+СВЦЭМ!$D$10+'СЕТ СН'!$F$5-'СЕТ СН'!$F$17</f>
        <v>4716.1603585499997</v>
      </c>
      <c r="K23" s="36">
        <f>SUMIFS(СВЦЭМ!$C$39:$C$782,СВЦЭМ!$A$39:$A$782,$A23,СВЦЭМ!$B$39:$B$782,K$11)+'СЕТ СН'!$F$9+СВЦЭМ!$D$10+'СЕТ СН'!$F$5-'СЕТ СН'!$F$17</f>
        <v>4672.7935193400008</v>
      </c>
      <c r="L23" s="36">
        <f>SUMIFS(СВЦЭМ!$C$39:$C$782,СВЦЭМ!$A$39:$A$782,$A23,СВЦЭМ!$B$39:$B$782,L$11)+'СЕТ СН'!$F$9+СВЦЭМ!$D$10+'СЕТ СН'!$F$5-'СЕТ СН'!$F$17</f>
        <v>4638.6717499900005</v>
      </c>
      <c r="M23" s="36">
        <f>SUMIFS(СВЦЭМ!$C$39:$C$782,СВЦЭМ!$A$39:$A$782,$A23,СВЦЭМ!$B$39:$B$782,M$11)+'СЕТ СН'!$F$9+СВЦЭМ!$D$10+'СЕТ СН'!$F$5-'СЕТ СН'!$F$17</f>
        <v>4625.7448447799998</v>
      </c>
      <c r="N23" s="36">
        <f>SUMIFS(СВЦЭМ!$C$39:$C$782,СВЦЭМ!$A$39:$A$782,$A23,СВЦЭМ!$B$39:$B$782,N$11)+'СЕТ СН'!$F$9+СВЦЭМ!$D$10+'СЕТ СН'!$F$5-'СЕТ СН'!$F$17</f>
        <v>4630.26343464</v>
      </c>
      <c r="O23" s="36">
        <f>SUMIFS(СВЦЭМ!$C$39:$C$782,СВЦЭМ!$A$39:$A$782,$A23,СВЦЭМ!$B$39:$B$782,O$11)+'СЕТ СН'!$F$9+СВЦЭМ!$D$10+'СЕТ СН'!$F$5-'СЕТ СН'!$F$17</f>
        <v>4655.7461986200005</v>
      </c>
      <c r="P23" s="36">
        <f>SUMIFS(СВЦЭМ!$C$39:$C$782,СВЦЭМ!$A$39:$A$782,$A23,СВЦЭМ!$B$39:$B$782,P$11)+'СЕТ СН'!$F$9+СВЦЭМ!$D$10+'СЕТ СН'!$F$5-'СЕТ СН'!$F$17</f>
        <v>4667.0749502199997</v>
      </c>
      <c r="Q23" s="36">
        <f>SUMIFS(СВЦЭМ!$C$39:$C$782,СВЦЭМ!$A$39:$A$782,$A23,СВЦЭМ!$B$39:$B$782,Q$11)+'СЕТ СН'!$F$9+СВЦЭМ!$D$10+'СЕТ СН'!$F$5-'СЕТ СН'!$F$17</f>
        <v>4668.5259848799997</v>
      </c>
      <c r="R23" s="36">
        <f>SUMIFS(СВЦЭМ!$C$39:$C$782,СВЦЭМ!$A$39:$A$782,$A23,СВЦЭМ!$B$39:$B$782,R$11)+'СЕТ СН'!$F$9+СВЦЭМ!$D$10+'СЕТ СН'!$F$5-'СЕТ СН'!$F$17</f>
        <v>4657.8957093400004</v>
      </c>
      <c r="S23" s="36">
        <f>SUMIFS(СВЦЭМ!$C$39:$C$782,СВЦЭМ!$A$39:$A$782,$A23,СВЦЭМ!$B$39:$B$782,S$11)+'СЕТ СН'!$F$9+СВЦЭМ!$D$10+'СЕТ СН'!$F$5-'СЕТ СН'!$F$17</f>
        <v>4613.9271447400006</v>
      </c>
      <c r="T23" s="36">
        <f>SUMIFS(СВЦЭМ!$C$39:$C$782,СВЦЭМ!$A$39:$A$782,$A23,СВЦЭМ!$B$39:$B$782,T$11)+'СЕТ СН'!$F$9+СВЦЭМ!$D$10+'СЕТ СН'!$F$5-'СЕТ СН'!$F$17</f>
        <v>4576.9986702900005</v>
      </c>
      <c r="U23" s="36">
        <f>SUMIFS(СВЦЭМ!$C$39:$C$782,СВЦЭМ!$A$39:$A$782,$A23,СВЦЭМ!$B$39:$B$782,U$11)+'СЕТ СН'!$F$9+СВЦЭМ!$D$10+'СЕТ СН'!$F$5-'СЕТ СН'!$F$17</f>
        <v>4576.8167777400004</v>
      </c>
      <c r="V23" s="36">
        <f>SUMIFS(СВЦЭМ!$C$39:$C$782,СВЦЭМ!$A$39:$A$782,$A23,СВЦЭМ!$B$39:$B$782,V$11)+'СЕТ СН'!$F$9+СВЦЭМ!$D$10+'СЕТ СН'!$F$5-'СЕТ СН'!$F$17</f>
        <v>4599.6585487000002</v>
      </c>
      <c r="W23" s="36">
        <f>SUMIFS(СВЦЭМ!$C$39:$C$782,СВЦЭМ!$A$39:$A$782,$A23,СВЦЭМ!$B$39:$B$782,W$11)+'СЕТ СН'!$F$9+СВЦЭМ!$D$10+'СЕТ СН'!$F$5-'СЕТ СН'!$F$17</f>
        <v>4610.9808264500007</v>
      </c>
      <c r="X23" s="36">
        <f>SUMIFS(СВЦЭМ!$C$39:$C$782,СВЦЭМ!$A$39:$A$782,$A23,СВЦЭМ!$B$39:$B$782,X$11)+'СЕТ СН'!$F$9+СВЦЭМ!$D$10+'СЕТ СН'!$F$5-'СЕТ СН'!$F$17</f>
        <v>4652.7397902900002</v>
      </c>
      <c r="Y23" s="36">
        <f>SUMIFS(СВЦЭМ!$C$39:$C$782,СВЦЭМ!$A$39:$A$782,$A23,СВЦЭМ!$B$39:$B$782,Y$11)+'СЕТ СН'!$F$9+СВЦЭМ!$D$10+'СЕТ СН'!$F$5-'СЕТ СН'!$F$17</f>
        <v>4699.9801090999999</v>
      </c>
    </row>
    <row r="24" spans="1:25" ht="15.75" x14ac:dyDescent="0.2">
      <c r="A24" s="35">
        <f t="shared" si="0"/>
        <v>45243</v>
      </c>
      <c r="B24" s="36">
        <f>SUMIFS(СВЦЭМ!$C$39:$C$782,СВЦЭМ!$A$39:$A$782,$A24,СВЦЭМ!$B$39:$B$782,B$11)+'СЕТ СН'!$F$9+СВЦЭМ!$D$10+'СЕТ СН'!$F$5-'СЕТ СН'!$F$17</f>
        <v>4719.2237227599999</v>
      </c>
      <c r="C24" s="36">
        <f>SUMIFS(СВЦЭМ!$C$39:$C$782,СВЦЭМ!$A$39:$A$782,$A24,СВЦЭМ!$B$39:$B$782,C$11)+'СЕТ СН'!$F$9+СВЦЭМ!$D$10+'СЕТ СН'!$F$5-'СЕТ СН'!$F$17</f>
        <v>4765.2932300600005</v>
      </c>
      <c r="D24" s="36">
        <f>SUMIFS(СВЦЭМ!$C$39:$C$782,СВЦЭМ!$A$39:$A$782,$A24,СВЦЭМ!$B$39:$B$782,D$11)+'СЕТ СН'!$F$9+СВЦЭМ!$D$10+'СЕТ СН'!$F$5-'СЕТ СН'!$F$17</f>
        <v>4782.5598331000001</v>
      </c>
      <c r="E24" s="36">
        <f>SUMIFS(СВЦЭМ!$C$39:$C$782,СВЦЭМ!$A$39:$A$782,$A24,СВЦЭМ!$B$39:$B$782,E$11)+'СЕТ СН'!$F$9+СВЦЭМ!$D$10+'СЕТ СН'!$F$5-'СЕТ СН'!$F$17</f>
        <v>4775.6869223100002</v>
      </c>
      <c r="F24" s="36">
        <f>SUMIFS(СВЦЭМ!$C$39:$C$782,СВЦЭМ!$A$39:$A$782,$A24,СВЦЭМ!$B$39:$B$782,F$11)+'СЕТ СН'!$F$9+СВЦЭМ!$D$10+'СЕТ СН'!$F$5-'СЕТ СН'!$F$17</f>
        <v>4768.8711419400006</v>
      </c>
      <c r="G24" s="36">
        <f>SUMIFS(СВЦЭМ!$C$39:$C$782,СВЦЭМ!$A$39:$A$782,$A24,СВЦЭМ!$B$39:$B$782,G$11)+'СЕТ СН'!$F$9+СВЦЭМ!$D$10+'СЕТ СН'!$F$5-'СЕТ СН'!$F$17</f>
        <v>4772.4417035400002</v>
      </c>
      <c r="H24" s="36">
        <f>SUMIFS(СВЦЭМ!$C$39:$C$782,СВЦЭМ!$A$39:$A$782,$A24,СВЦЭМ!$B$39:$B$782,H$11)+'СЕТ СН'!$F$9+СВЦЭМ!$D$10+'СЕТ СН'!$F$5-'СЕТ СН'!$F$17</f>
        <v>4737.9984222800003</v>
      </c>
      <c r="I24" s="36">
        <f>SUMIFS(СВЦЭМ!$C$39:$C$782,СВЦЭМ!$A$39:$A$782,$A24,СВЦЭМ!$B$39:$B$782,I$11)+'СЕТ СН'!$F$9+СВЦЭМ!$D$10+'СЕТ СН'!$F$5-'СЕТ СН'!$F$17</f>
        <v>4678.5746291300002</v>
      </c>
      <c r="J24" s="36">
        <f>SUMIFS(СВЦЭМ!$C$39:$C$782,СВЦЭМ!$A$39:$A$782,$A24,СВЦЭМ!$B$39:$B$782,J$11)+'СЕТ СН'!$F$9+СВЦЭМ!$D$10+'СЕТ СН'!$F$5-'СЕТ СН'!$F$17</f>
        <v>4655.7368633000006</v>
      </c>
      <c r="K24" s="36">
        <f>SUMIFS(СВЦЭМ!$C$39:$C$782,СВЦЭМ!$A$39:$A$782,$A24,СВЦЭМ!$B$39:$B$782,K$11)+'СЕТ СН'!$F$9+СВЦЭМ!$D$10+'СЕТ СН'!$F$5-'СЕТ СН'!$F$17</f>
        <v>4628.0844301899997</v>
      </c>
      <c r="L24" s="36">
        <f>SUMIFS(СВЦЭМ!$C$39:$C$782,СВЦЭМ!$A$39:$A$782,$A24,СВЦЭМ!$B$39:$B$782,L$11)+'СЕТ СН'!$F$9+СВЦЭМ!$D$10+'СЕТ СН'!$F$5-'СЕТ СН'!$F$17</f>
        <v>4644.7985700300005</v>
      </c>
      <c r="M24" s="36">
        <f>SUMIFS(СВЦЭМ!$C$39:$C$782,СВЦЭМ!$A$39:$A$782,$A24,СВЦЭМ!$B$39:$B$782,M$11)+'СЕТ СН'!$F$9+СВЦЭМ!$D$10+'СЕТ СН'!$F$5-'СЕТ СН'!$F$17</f>
        <v>4647.11314167</v>
      </c>
      <c r="N24" s="36">
        <f>SUMIFS(СВЦЭМ!$C$39:$C$782,СВЦЭМ!$A$39:$A$782,$A24,СВЦЭМ!$B$39:$B$782,N$11)+'СЕТ СН'!$F$9+СВЦЭМ!$D$10+'СЕТ СН'!$F$5-'СЕТ СН'!$F$17</f>
        <v>4663.5873142800001</v>
      </c>
      <c r="O24" s="36">
        <f>SUMIFS(СВЦЭМ!$C$39:$C$782,СВЦЭМ!$A$39:$A$782,$A24,СВЦЭМ!$B$39:$B$782,O$11)+'СЕТ СН'!$F$9+СВЦЭМ!$D$10+'СЕТ СН'!$F$5-'СЕТ СН'!$F$17</f>
        <v>4681.1367521100001</v>
      </c>
      <c r="P24" s="36">
        <f>SUMIFS(СВЦЭМ!$C$39:$C$782,СВЦЭМ!$A$39:$A$782,$A24,СВЦЭМ!$B$39:$B$782,P$11)+'СЕТ СН'!$F$9+СВЦЭМ!$D$10+'СЕТ СН'!$F$5-'СЕТ СН'!$F$17</f>
        <v>4692.4064907900001</v>
      </c>
      <c r="Q24" s="36">
        <f>SUMIFS(СВЦЭМ!$C$39:$C$782,СВЦЭМ!$A$39:$A$782,$A24,СВЦЭМ!$B$39:$B$782,Q$11)+'СЕТ СН'!$F$9+СВЦЭМ!$D$10+'СЕТ СН'!$F$5-'СЕТ СН'!$F$17</f>
        <v>4719.1899133300003</v>
      </c>
      <c r="R24" s="36">
        <f>SUMIFS(СВЦЭМ!$C$39:$C$782,СВЦЭМ!$A$39:$A$782,$A24,СВЦЭМ!$B$39:$B$782,R$11)+'СЕТ СН'!$F$9+СВЦЭМ!$D$10+'СЕТ СН'!$F$5-'СЕТ СН'!$F$17</f>
        <v>4720.6915043500003</v>
      </c>
      <c r="S24" s="36">
        <f>SUMIFS(СВЦЭМ!$C$39:$C$782,СВЦЭМ!$A$39:$A$782,$A24,СВЦЭМ!$B$39:$B$782,S$11)+'СЕТ СН'!$F$9+СВЦЭМ!$D$10+'СЕТ СН'!$F$5-'СЕТ СН'!$F$17</f>
        <v>4677.9118266900005</v>
      </c>
      <c r="T24" s="36">
        <f>SUMIFS(СВЦЭМ!$C$39:$C$782,СВЦЭМ!$A$39:$A$782,$A24,СВЦЭМ!$B$39:$B$782,T$11)+'СЕТ СН'!$F$9+СВЦЭМ!$D$10+'СЕТ СН'!$F$5-'СЕТ СН'!$F$17</f>
        <v>4596.4773553300001</v>
      </c>
      <c r="U24" s="36">
        <f>SUMIFS(СВЦЭМ!$C$39:$C$782,СВЦЭМ!$A$39:$A$782,$A24,СВЦЭМ!$B$39:$B$782,U$11)+'СЕТ СН'!$F$9+СВЦЭМ!$D$10+'СЕТ СН'!$F$5-'СЕТ СН'!$F$17</f>
        <v>4587.4657110400003</v>
      </c>
      <c r="V24" s="36">
        <f>SUMIFS(СВЦЭМ!$C$39:$C$782,СВЦЭМ!$A$39:$A$782,$A24,СВЦЭМ!$B$39:$B$782,V$11)+'СЕТ СН'!$F$9+СВЦЭМ!$D$10+'СЕТ СН'!$F$5-'СЕТ СН'!$F$17</f>
        <v>4614.3389361099998</v>
      </c>
      <c r="W24" s="36">
        <f>SUMIFS(СВЦЭМ!$C$39:$C$782,СВЦЭМ!$A$39:$A$782,$A24,СВЦЭМ!$B$39:$B$782,W$11)+'СЕТ СН'!$F$9+СВЦЭМ!$D$10+'СЕТ СН'!$F$5-'СЕТ СН'!$F$17</f>
        <v>4638.4884411100002</v>
      </c>
      <c r="X24" s="36">
        <f>SUMIFS(СВЦЭМ!$C$39:$C$782,СВЦЭМ!$A$39:$A$782,$A24,СВЦЭМ!$B$39:$B$782,X$11)+'СЕТ СН'!$F$9+СВЦЭМ!$D$10+'СЕТ СН'!$F$5-'СЕТ СН'!$F$17</f>
        <v>4676.0770898800001</v>
      </c>
      <c r="Y24" s="36">
        <f>SUMIFS(СВЦЭМ!$C$39:$C$782,СВЦЭМ!$A$39:$A$782,$A24,СВЦЭМ!$B$39:$B$782,Y$11)+'СЕТ СН'!$F$9+СВЦЭМ!$D$10+'СЕТ СН'!$F$5-'СЕТ СН'!$F$17</f>
        <v>4699.2115995300001</v>
      </c>
    </row>
    <row r="25" spans="1:25" ht="15.75" x14ac:dyDescent="0.2">
      <c r="A25" s="35">
        <f t="shared" si="0"/>
        <v>45244</v>
      </c>
      <c r="B25" s="36">
        <f>SUMIFS(СВЦЭМ!$C$39:$C$782,СВЦЭМ!$A$39:$A$782,$A25,СВЦЭМ!$B$39:$B$782,B$11)+'СЕТ СН'!$F$9+СВЦЭМ!$D$10+'СЕТ СН'!$F$5-'СЕТ СН'!$F$17</f>
        <v>4805.5135834100001</v>
      </c>
      <c r="C25" s="36">
        <f>SUMIFS(СВЦЭМ!$C$39:$C$782,СВЦЭМ!$A$39:$A$782,$A25,СВЦЭМ!$B$39:$B$782,C$11)+'СЕТ СН'!$F$9+СВЦЭМ!$D$10+'СЕТ СН'!$F$5-'СЕТ СН'!$F$17</f>
        <v>4828.9064242700006</v>
      </c>
      <c r="D25" s="36">
        <f>SUMIFS(СВЦЭМ!$C$39:$C$782,СВЦЭМ!$A$39:$A$782,$A25,СВЦЭМ!$B$39:$B$782,D$11)+'СЕТ СН'!$F$9+СВЦЭМ!$D$10+'СЕТ СН'!$F$5-'СЕТ СН'!$F$17</f>
        <v>4851.0358313200004</v>
      </c>
      <c r="E25" s="36">
        <f>SUMIFS(СВЦЭМ!$C$39:$C$782,СВЦЭМ!$A$39:$A$782,$A25,СВЦЭМ!$B$39:$B$782,E$11)+'СЕТ СН'!$F$9+СВЦЭМ!$D$10+'СЕТ СН'!$F$5-'СЕТ СН'!$F$17</f>
        <v>4822.99057326</v>
      </c>
      <c r="F25" s="36">
        <f>SUMIFS(СВЦЭМ!$C$39:$C$782,СВЦЭМ!$A$39:$A$782,$A25,СВЦЭМ!$B$39:$B$782,F$11)+'СЕТ СН'!$F$9+СВЦЭМ!$D$10+'СЕТ СН'!$F$5-'СЕТ СН'!$F$17</f>
        <v>4824.0493847899997</v>
      </c>
      <c r="G25" s="36">
        <f>SUMIFS(СВЦЭМ!$C$39:$C$782,СВЦЭМ!$A$39:$A$782,$A25,СВЦЭМ!$B$39:$B$782,G$11)+'СЕТ СН'!$F$9+СВЦЭМ!$D$10+'СЕТ СН'!$F$5-'СЕТ СН'!$F$17</f>
        <v>4832.28787715</v>
      </c>
      <c r="H25" s="36">
        <f>SUMIFS(СВЦЭМ!$C$39:$C$782,СВЦЭМ!$A$39:$A$782,$A25,СВЦЭМ!$B$39:$B$782,H$11)+'СЕТ СН'!$F$9+СВЦЭМ!$D$10+'СЕТ СН'!$F$5-'СЕТ СН'!$F$17</f>
        <v>4798.1263172500003</v>
      </c>
      <c r="I25" s="36">
        <f>SUMIFS(СВЦЭМ!$C$39:$C$782,СВЦЭМ!$A$39:$A$782,$A25,СВЦЭМ!$B$39:$B$782,I$11)+'СЕТ СН'!$F$9+СВЦЭМ!$D$10+'СЕТ СН'!$F$5-'СЕТ СН'!$F$17</f>
        <v>4779.2035376500007</v>
      </c>
      <c r="J25" s="36">
        <f>SUMIFS(СВЦЭМ!$C$39:$C$782,СВЦЭМ!$A$39:$A$782,$A25,СВЦЭМ!$B$39:$B$782,J$11)+'СЕТ СН'!$F$9+СВЦЭМ!$D$10+'СЕТ СН'!$F$5-'СЕТ СН'!$F$17</f>
        <v>4740.5463863000004</v>
      </c>
      <c r="K25" s="36">
        <f>SUMIFS(СВЦЭМ!$C$39:$C$782,СВЦЭМ!$A$39:$A$782,$A25,СВЦЭМ!$B$39:$B$782,K$11)+'СЕТ СН'!$F$9+СВЦЭМ!$D$10+'СЕТ СН'!$F$5-'СЕТ СН'!$F$17</f>
        <v>4702.3809723699997</v>
      </c>
      <c r="L25" s="36">
        <f>SUMIFS(СВЦЭМ!$C$39:$C$782,СВЦЭМ!$A$39:$A$782,$A25,СВЦЭМ!$B$39:$B$782,L$11)+'СЕТ СН'!$F$9+СВЦЭМ!$D$10+'СЕТ СН'!$F$5-'СЕТ СН'!$F$17</f>
        <v>4692.6180303399997</v>
      </c>
      <c r="M25" s="36">
        <f>SUMIFS(СВЦЭМ!$C$39:$C$782,СВЦЭМ!$A$39:$A$782,$A25,СВЦЭМ!$B$39:$B$782,M$11)+'СЕТ СН'!$F$9+СВЦЭМ!$D$10+'СЕТ СН'!$F$5-'СЕТ СН'!$F$17</f>
        <v>4708.2217149400003</v>
      </c>
      <c r="N25" s="36">
        <f>SUMIFS(СВЦЭМ!$C$39:$C$782,СВЦЭМ!$A$39:$A$782,$A25,СВЦЭМ!$B$39:$B$782,N$11)+'СЕТ СН'!$F$9+СВЦЭМ!$D$10+'СЕТ СН'!$F$5-'СЕТ СН'!$F$17</f>
        <v>4725.2304851099998</v>
      </c>
      <c r="O25" s="36">
        <f>SUMIFS(СВЦЭМ!$C$39:$C$782,СВЦЭМ!$A$39:$A$782,$A25,СВЦЭМ!$B$39:$B$782,O$11)+'СЕТ СН'!$F$9+СВЦЭМ!$D$10+'СЕТ СН'!$F$5-'СЕТ СН'!$F$17</f>
        <v>4740.7047961200005</v>
      </c>
      <c r="P25" s="36">
        <f>SUMIFS(СВЦЭМ!$C$39:$C$782,СВЦЭМ!$A$39:$A$782,$A25,СВЦЭМ!$B$39:$B$782,P$11)+'СЕТ СН'!$F$9+СВЦЭМ!$D$10+'СЕТ СН'!$F$5-'СЕТ СН'!$F$17</f>
        <v>4735.0096236200006</v>
      </c>
      <c r="Q25" s="36">
        <f>SUMIFS(СВЦЭМ!$C$39:$C$782,СВЦЭМ!$A$39:$A$782,$A25,СВЦЭМ!$B$39:$B$782,Q$11)+'СЕТ СН'!$F$9+СВЦЭМ!$D$10+'СЕТ СН'!$F$5-'СЕТ СН'!$F$17</f>
        <v>4735.6940736300003</v>
      </c>
      <c r="R25" s="36">
        <f>SUMIFS(СВЦЭМ!$C$39:$C$782,СВЦЭМ!$A$39:$A$782,$A25,СВЦЭМ!$B$39:$B$782,R$11)+'СЕТ СН'!$F$9+СВЦЭМ!$D$10+'СЕТ СН'!$F$5-'СЕТ СН'!$F$17</f>
        <v>4725.1721806000005</v>
      </c>
      <c r="S25" s="36">
        <f>SUMIFS(СВЦЭМ!$C$39:$C$782,СВЦЭМ!$A$39:$A$782,$A25,СВЦЭМ!$B$39:$B$782,S$11)+'СЕТ СН'!$F$9+СВЦЭМ!$D$10+'СЕТ СН'!$F$5-'СЕТ СН'!$F$17</f>
        <v>4689.0932267200005</v>
      </c>
      <c r="T25" s="36">
        <f>SUMIFS(СВЦЭМ!$C$39:$C$782,СВЦЭМ!$A$39:$A$782,$A25,СВЦЭМ!$B$39:$B$782,T$11)+'СЕТ СН'!$F$9+СВЦЭМ!$D$10+'СЕТ СН'!$F$5-'СЕТ СН'!$F$17</f>
        <v>4642.19118918</v>
      </c>
      <c r="U25" s="36">
        <f>SUMIFS(СВЦЭМ!$C$39:$C$782,СВЦЭМ!$A$39:$A$782,$A25,СВЦЭМ!$B$39:$B$782,U$11)+'СЕТ СН'!$F$9+СВЦЭМ!$D$10+'СЕТ СН'!$F$5-'СЕТ СН'!$F$17</f>
        <v>4638.0381944400006</v>
      </c>
      <c r="V25" s="36">
        <f>SUMIFS(СВЦЭМ!$C$39:$C$782,СВЦЭМ!$A$39:$A$782,$A25,СВЦЭМ!$B$39:$B$782,V$11)+'СЕТ СН'!$F$9+СВЦЭМ!$D$10+'СЕТ СН'!$F$5-'СЕТ СН'!$F$17</f>
        <v>4674.3827405400007</v>
      </c>
      <c r="W25" s="36">
        <f>SUMIFS(СВЦЭМ!$C$39:$C$782,СВЦЭМ!$A$39:$A$782,$A25,СВЦЭМ!$B$39:$B$782,W$11)+'СЕТ СН'!$F$9+СВЦЭМ!$D$10+'СЕТ СН'!$F$5-'СЕТ СН'!$F$17</f>
        <v>4683.3706449800002</v>
      </c>
      <c r="X25" s="36">
        <f>SUMIFS(СВЦЭМ!$C$39:$C$782,СВЦЭМ!$A$39:$A$782,$A25,СВЦЭМ!$B$39:$B$782,X$11)+'СЕТ СН'!$F$9+СВЦЭМ!$D$10+'СЕТ СН'!$F$5-'СЕТ СН'!$F$17</f>
        <v>4727.2910658600003</v>
      </c>
      <c r="Y25" s="36">
        <f>SUMIFS(СВЦЭМ!$C$39:$C$782,СВЦЭМ!$A$39:$A$782,$A25,СВЦЭМ!$B$39:$B$782,Y$11)+'СЕТ СН'!$F$9+СВЦЭМ!$D$10+'СЕТ СН'!$F$5-'СЕТ СН'!$F$17</f>
        <v>4766.9355833600002</v>
      </c>
    </row>
    <row r="26" spans="1:25" ht="15.75" x14ac:dyDescent="0.2">
      <c r="A26" s="35">
        <f t="shared" si="0"/>
        <v>45245</v>
      </c>
      <c r="B26" s="36">
        <f>SUMIFS(СВЦЭМ!$C$39:$C$782,СВЦЭМ!$A$39:$A$782,$A26,СВЦЭМ!$B$39:$B$782,B$11)+'СЕТ СН'!$F$9+СВЦЭМ!$D$10+'СЕТ СН'!$F$5-'СЕТ СН'!$F$17</f>
        <v>4854.5321269699998</v>
      </c>
      <c r="C26" s="36">
        <f>SUMIFS(СВЦЭМ!$C$39:$C$782,СВЦЭМ!$A$39:$A$782,$A26,СВЦЭМ!$B$39:$B$782,C$11)+'СЕТ СН'!$F$9+СВЦЭМ!$D$10+'СЕТ СН'!$F$5-'СЕТ СН'!$F$17</f>
        <v>4907.6437983800006</v>
      </c>
      <c r="D26" s="36">
        <f>SUMIFS(СВЦЭМ!$C$39:$C$782,СВЦЭМ!$A$39:$A$782,$A26,СВЦЭМ!$B$39:$B$782,D$11)+'СЕТ СН'!$F$9+СВЦЭМ!$D$10+'СЕТ СН'!$F$5-'СЕТ СН'!$F$17</f>
        <v>4921.3709467600002</v>
      </c>
      <c r="E26" s="36">
        <f>SUMIFS(СВЦЭМ!$C$39:$C$782,СВЦЭМ!$A$39:$A$782,$A26,СВЦЭМ!$B$39:$B$782,E$11)+'СЕТ СН'!$F$9+СВЦЭМ!$D$10+'СЕТ СН'!$F$5-'СЕТ СН'!$F$17</f>
        <v>4917.7244178000001</v>
      </c>
      <c r="F26" s="36">
        <f>SUMIFS(СВЦЭМ!$C$39:$C$782,СВЦЭМ!$A$39:$A$782,$A26,СВЦЭМ!$B$39:$B$782,F$11)+'СЕТ СН'!$F$9+СВЦЭМ!$D$10+'СЕТ СН'!$F$5-'СЕТ СН'!$F$17</f>
        <v>4910.1893773000002</v>
      </c>
      <c r="G26" s="36">
        <f>SUMIFS(СВЦЭМ!$C$39:$C$782,СВЦЭМ!$A$39:$A$782,$A26,СВЦЭМ!$B$39:$B$782,G$11)+'СЕТ СН'!$F$9+СВЦЭМ!$D$10+'СЕТ СН'!$F$5-'СЕТ СН'!$F$17</f>
        <v>4917.4509199000004</v>
      </c>
      <c r="H26" s="36">
        <f>SUMIFS(СВЦЭМ!$C$39:$C$782,СВЦЭМ!$A$39:$A$782,$A26,СВЦЭМ!$B$39:$B$782,H$11)+'СЕТ СН'!$F$9+СВЦЭМ!$D$10+'СЕТ СН'!$F$5-'СЕТ СН'!$F$17</f>
        <v>4879.9992499099999</v>
      </c>
      <c r="I26" s="36">
        <f>SUMIFS(СВЦЭМ!$C$39:$C$782,СВЦЭМ!$A$39:$A$782,$A26,СВЦЭМ!$B$39:$B$782,I$11)+'СЕТ СН'!$F$9+СВЦЭМ!$D$10+'СЕТ СН'!$F$5-'СЕТ СН'!$F$17</f>
        <v>4799.4066681000004</v>
      </c>
      <c r="J26" s="36">
        <f>SUMIFS(СВЦЭМ!$C$39:$C$782,СВЦЭМ!$A$39:$A$782,$A26,СВЦЭМ!$B$39:$B$782,J$11)+'СЕТ СН'!$F$9+СВЦЭМ!$D$10+'СЕТ СН'!$F$5-'СЕТ СН'!$F$17</f>
        <v>4754.51318876</v>
      </c>
      <c r="K26" s="36">
        <f>SUMIFS(СВЦЭМ!$C$39:$C$782,СВЦЭМ!$A$39:$A$782,$A26,СВЦЭМ!$B$39:$B$782,K$11)+'СЕТ СН'!$F$9+СВЦЭМ!$D$10+'СЕТ СН'!$F$5-'СЕТ СН'!$F$17</f>
        <v>4720.5272518500005</v>
      </c>
      <c r="L26" s="36">
        <f>SUMIFS(СВЦЭМ!$C$39:$C$782,СВЦЭМ!$A$39:$A$782,$A26,СВЦЭМ!$B$39:$B$782,L$11)+'СЕТ СН'!$F$9+СВЦЭМ!$D$10+'СЕТ СН'!$F$5-'СЕТ СН'!$F$17</f>
        <v>4709.6805348600001</v>
      </c>
      <c r="M26" s="36">
        <f>SUMIFS(СВЦЭМ!$C$39:$C$782,СВЦЭМ!$A$39:$A$782,$A26,СВЦЭМ!$B$39:$B$782,M$11)+'СЕТ СН'!$F$9+СВЦЭМ!$D$10+'СЕТ СН'!$F$5-'СЕТ СН'!$F$17</f>
        <v>4712.1704953799999</v>
      </c>
      <c r="N26" s="36">
        <f>SUMIFS(СВЦЭМ!$C$39:$C$782,СВЦЭМ!$A$39:$A$782,$A26,СВЦЭМ!$B$39:$B$782,N$11)+'СЕТ СН'!$F$9+СВЦЭМ!$D$10+'СЕТ СН'!$F$5-'СЕТ СН'!$F$17</f>
        <v>4725.8111367700003</v>
      </c>
      <c r="O26" s="36">
        <f>SUMIFS(СВЦЭМ!$C$39:$C$782,СВЦЭМ!$A$39:$A$782,$A26,СВЦЭМ!$B$39:$B$782,O$11)+'СЕТ СН'!$F$9+СВЦЭМ!$D$10+'СЕТ СН'!$F$5-'СЕТ СН'!$F$17</f>
        <v>4714.3576180400005</v>
      </c>
      <c r="P26" s="36">
        <f>SUMIFS(СВЦЭМ!$C$39:$C$782,СВЦЭМ!$A$39:$A$782,$A26,СВЦЭМ!$B$39:$B$782,P$11)+'СЕТ СН'!$F$9+СВЦЭМ!$D$10+'СЕТ СН'!$F$5-'СЕТ СН'!$F$17</f>
        <v>4711.09351462</v>
      </c>
      <c r="Q26" s="36">
        <f>SUMIFS(СВЦЭМ!$C$39:$C$782,СВЦЭМ!$A$39:$A$782,$A26,СВЦЭМ!$B$39:$B$782,Q$11)+'СЕТ СН'!$F$9+СВЦЭМ!$D$10+'СЕТ СН'!$F$5-'СЕТ СН'!$F$17</f>
        <v>4743.84948945</v>
      </c>
      <c r="R26" s="36">
        <f>SUMIFS(СВЦЭМ!$C$39:$C$782,СВЦЭМ!$A$39:$A$782,$A26,СВЦЭМ!$B$39:$B$782,R$11)+'СЕТ СН'!$F$9+СВЦЭМ!$D$10+'СЕТ СН'!$F$5-'СЕТ СН'!$F$17</f>
        <v>4770.8584802000005</v>
      </c>
      <c r="S26" s="36">
        <f>SUMIFS(СВЦЭМ!$C$39:$C$782,СВЦЭМ!$A$39:$A$782,$A26,СВЦЭМ!$B$39:$B$782,S$11)+'СЕТ СН'!$F$9+СВЦЭМ!$D$10+'СЕТ СН'!$F$5-'СЕТ СН'!$F$17</f>
        <v>4739.3306257200002</v>
      </c>
      <c r="T26" s="36">
        <f>SUMIFS(СВЦЭМ!$C$39:$C$782,СВЦЭМ!$A$39:$A$782,$A26,СВЦЭМ!$B$39:$B$782,T$11)+'СЕТ СН'!$F$9+СВЦЭМ!$D$10+'СЕТ СН'!$F$5-'СЕТ СН'!$F$17</f>
        <v>4665.8101943700003</v>
      </c>
      <c r="U26" s="36">
        <f>SUMIFS(СВЦЭМ!$C$39:$C$782,СВЦЭМ!$A$39:$A$782,$A26,СВЦЭМ!$B$39:$B$782,U$11)+'СЕТ СН'!$F$9+СВЦЭМ!$D$10+'СЕТ СН'!$F$5-'СЕТ СН'!$F$17</f>
        <v>4679.7637455000004</v>
      </c>
      <c r="V26" s="36">
        <f>SUMIFS(СВЦЭМ!$C$39:$C$782,СВЦЭМ!$A$39:$A$782,$A26,СВЦЭМ!$B$39:$B$782,V$11)+'СЕТ СН'!$F$9+СВЦЭМ!$D$10+'СЕТ СН'!$F$5-'СЕТ СН'!$F$17</f>
        <v>4705.6418736200003</v>
      </c>
      <c r="W26" s="36">
        <f>SUMIFS(СВЦЭМ!$C$39:$C$782,СВЦЭМ!$A$39:$A$782,$A26,СВЦЭМ!$B$39:$B$782,W$11)+'СЕТ СН'!$F$9+СВЦЭМ!$D$10+'СЕТ СН'!$F$5-'СЕТ СН'!$F$17</f>
        <v>4722.5485466</v>
      </c>
      <c r="X26" s="36">
        <f>SUMIFS(СВЦЭМ!$C$39:$C$782,СВЦЭМ!$A$39:$A$782,$A26,СВЦЭМ!$B$39:$B$782,X$11)+'СЕТ СН'!$F$9+СВЦЭМ!$D$10+'СЕТ СН'!$F$5-'СЕТ СН'!$F$17</f>
        <v>4763.3937834999997</v>
      </c>
      <c r="Y26" s="36">
        <f>SUMIFS(СВЦЭМ!$C$39:$C$782,СВЦЭМ!$A$39:$A$782,$A26,СВЦЭМ!$B$39:$B$782,Y$11)+'СЕТ СН'!$F$9+СВЦЭМ!$D$10+'СЕТ СН'!$F$5-'СЕТ СН'!$F$17</f>
        <v>4812.8889535500002</v>
      </c>
    </row>
    <row r="27" spans="1:25" ht="15.75" x14ac:dyDescent="0.2">
      <c r="A27" s="35">
        <f t="shared" si="0"/>
        <v>45246</v>
      </c>
      <c r="B27" s="36">
        <f>SUMIFS(СВЦЭМ!$C$39:$C$782,СВЦЭМ!$A$39:$A$782,$A27,СВЦЭМ!$B$39:$B$782,B$11)+'СЕТ СН'!$F$9+СВЦЭМ!$D$10+'СЕТ СН'!$F$5-'СЕТ СН'!$F$17</f>
        <v>4800.9803475300005</v>
      </c>
      <c r="C27" s="36">
        <f>SUMIFS(СВЦЭМ!$C$39:$C$782,СВЦЭМ!$A$39:$A$782,$A27,СВЦЭМ!$B$39:$B$782,C$11)+'СЕТ СН'!$F$9+СВЦЭМ!$D$10+'СЕТ СН'!$F$5-'СЕТ СН'!$F$17</f>
        <v>4831.46780485</v>
      </c>
      <c r="D27" s="36">
        <f>SUMIFS(СВЦЭМ!$C$39:$C$782,СВЦЭМ!$A$39:$A$782,$A27,СВЦЭМ!$B$39:$B$782,D$11)+'СЕТ СН'!$F$9+СВЦЭМ!$D$10+'СЕТ СН'!$F$5-'СЕТ СН'!$F$17</f>
        <v>4864.07873165</v>
      </c>
      <c r="E27" s="36">
        <f>SUMIFS(СВЦЭМ!$C$39:$C$782,СВЦЭМ!$A$39:$A$782,$A27,СВЦЭМ!$B$39:$B$782,E$11)+'СЕТ СН'!$F$9+СВЦЭМ!$D$10+'СЕТ СН'!$F$5-'СЕТ СН'!$F$17</f>
        <v>4856.6237328500001</v>
      </c>
      <c r="F27" s="36">
        <f>SUMIFS(СВЦЭМ!$C$39:$C$782,СВЦЭМ!$A$39:$A$782,$A27,СВЦЭМ!$B$39:$B$782,F$11)+'СЕТ СН'!$F$9+СВЦЭМ!$D$10+'СЕТ СН'!$F$5-'СЕТ СН'!$F$17</f>
        <v>4849.2118453700004</v>
      </c>
      <c r="G27" s="36">
        <f>SUMIFS(СВЦЭМ!$C$39:$C$782,СВЦЭМ!$A$39:$A$782,$A27,СВЦЭМ!$B$39:$B$782,G$11)+'СЕТ СН'!$F$9+СВЦЭМ!$D$10+'СЕТ СН'!$F$5-'СЕТ СН'!$F$17</f>
        <v>4842.8867413400003</v>
      </c>
      <c r="H27" s="36">
        <f>SUMIFS(СВЦЭМ!$C$39:$C$782,СВЦЭМ!$A$39:$A$782,$A27,СВЦЭМ!$B$39:$B$782,H$11)+'СЕТ СН'!$F$9+СВЦЭМ!$D$10+'СЕТ СН'!$F$5-'СЕТ СН'!$F$17</f>
        <v>4788.8363149400002</v>
      </c>
      <c r="I27" s="36">
        <f>SUMIFS(СВЦЭМ!$C$39:$C$782,СВЦЭМ!$A$39:$A$782,$A27,СВЦЭМ!$B$39:$B$782,I$11)+'СЕТ СН'!$F$9+СВЦЭМ!$D$10+'СЕТ СН'!$F$5-'СЕТ СН'!$F$17</f>
        <v>4748.6969455100007</v>
      </c>
      <c r="J27" s="36">
        <f>SUMIFS(СВЦЭМ!$C$39:$C$782,СВЦЭМ!$A$39:$A$782,$A27,СВЦЭМ!$B$39:$B$782,J$11)+'СЕТ СН'!$F$9+СВЦЭМ!$D$10+'СЕТ СН'!$F$5-'СЕТ СН'!$F$17</f>
        <v>4726.2935949100001</v>
      </c>
      <c r="K27" s="36">
        <f>SUMIFS(СВЦЭМ!$C$39:$C$782,СВЦЭМ!$A$39:$A$782,$A27,СВЦЭМ!$B$39:$B$782,K$11)+'СЕТ СН'!$F$9+СВЦЭМ!$D$10+'СЕТ СН'!$F$5-'СЕТ СН'!$F$17</f>
        <v>4722.0777517100005</v>
      </c>
      <c r="L27" s="36">
        <f>SUMIFS(СВЦЭМ!$C$39:$C$782,СВЦЭМ!$A$39:$A$782,$A27,СВЦЭМ!$B$39:$B$782,L$11)+'СЕТ СН'!$F$9+СВЦЭМ!$D$10+'СЕТ СН'!$F$5-'СЕТ СН'!$F$17</f>
        <v>4753.0560949500004</v>
      </c>
      <c r="M27" s="36">
        <f>SUMIFS(СВЦЭМ!$C$39:$C$782,СВЦЭМ!$A$39:$A$782,$A27,СВЦЭМ!$B$39:$B$782,M$11)+'СЕТ СН'!$F$9+СВЦЭМ!$D$10+'СЕТ СН'!$F$5-'СЕТ СН'!$F$17</f>
        <v>4761.0409866099999</v>
      </c>
      <c r="N27" s="36">
        <f>SUMIFS(СВЦЭМ!$C$39:$C$782,СВЦЭМ!$A$39:$A$782,$A27,СВЦЭМ!$B$39:$B$782,N$11)+'СЕТ СН'!$F$9+СВЦЭМ!$D$10+'СЕТ СН'!$F$5-'СЕТ СН'!$F$17</f>
        <v>4783.0462948100003</v>
      </c>
      <c r="O27" s="36">
        <f>SUMIFS(СВЦЭМ!$C$39:$C$782,СВЦЭМ!$A$39:$A$782,$A27,СВЦЭМ!$B$39:$B$782,O$11)+'СЕТ СН'!$F$9+СВЦЭМ!$D$10+'СЕТ СН'!$F$5-'СЕТ СН'!$F$17</f>
        <v>4779.8105020800003</v>
      </c>
      <c r="P27" s="36">
        <f>SUMIFS(СВЦЭМ!$C$39:$C$782,СВЦЭМ!$A$39:$A$782,$A27,СВЦЭМ!$B$39:$B$782,P$11)+'СЕТ СН'!$F$9+СВЦЭМ!$D$10+'СЕТ СН'!$F$5-'СЕТ СН'!$F$17</f>
        <v>4761.45753952</v>
      </c>
      <c r="Q27" s="36">
        <f>SUMIFS(СВЦЭМ!$C$39:$C$782,СВЦЭМ!$A$39:$A$782,$A27,СВЦЭМ!$B$39:$B$782,Q$11)+'СЕТ СН'!$F$9+СВЦЭМ!$D$10+'СЕТ СН'!$F$5-'СЕТ СН'!$F$17</f>
        <v>4763.7472079700001</v>
      </c>
      <c r="R27" s="36">
        <f>SUMIFS(СВЦЭМ!$C$39:$C$782,СВЦЭМ!$A$39:$A$782,$A27,СВЦЭМ!$B$39:$B$782,R$11)+'СЕТ СН'!$F$9+СВЦЭМ!$D$10+'СЕТ СН'!$F$5-'СЕТ СН'!$F$17</f>
        <v>4809.5332677500001</v>
      </c>
      <c r="S27" s="36">
        <f>SUMIFS(СВЦЭМ!$C$39:$C$782,СВЦЭМ!$A$39:$A$782,$A27,СВЦЭМ!$B$39:$B$782,S$11)+'СЕТ СН'!$F$9+СВЦЭМ!$D$10+'СЕТ СН'!$F$5-'СЕТ СН'!$F$17</f>
        <v>4769.6175378799999</v>
      </c>
      <c r="T27" s="36">
        <f>SUMIFS(СВЦЭМ!$C$39:$C$782,СВЦЭМ!$A$39:$A$782,$A27,СВЦЭМ!$B$39:$B$782,T$11)+'СЕТ СН'!$F$9+СВЦЭМ!$D$10+'СЕТ СН'!$F$5-'СЕТ СН'!$F$17</f>
        <v>4679.9712847600003</v>
      </c>
      <c r="U27" s="36">
        <f>SUMIFS(СВЦЭМ!$C$39:$C$782,СВЦЭМ!$A$39:$A$782,$A27,СВЦЭМ!$B$39:$B$782,U$11)+'СЕТ СН'!$F$9+СВЦЭМ!$D$10+'СЕТ СН'!$F$5-'СЕТ СН'!$F$17</f>
        <v>4681.0495864300001</v>
      </c>
      <c r="V27" s="36">
        <f>SUMIFS(СВЦЭМ!$C$39:$C$782,СВЦЭМ!$A$39:$A$782,$A27,СВЦЭМ!$B$39:$B$782,V$11)+'СЕТ СН'!$F$9+СВЦЭМ!$D$10+'СЕТ СН'!$F$5-'СЕТ СН'!$F$17</f>
        <v>4707.1543141800003</v>
      </c>
      <c r="W27" s="36">
        <f>SUMIFS(СВЦЭМ!$C$39:$C$782,СВЦЭМ!$A$39:$A$782,$A27,СВЦЭМ!$B$39:$B$782,W$11)+'СЕТ СН'!$F$9+СВЦЭМ!$D$10+'СЕТ СН'!$F$5-'СЕТ СН'!$F$17</f>
        <v>4728.57363738</v>
      </c>
      <c r="X27" s="36">
        <f>SUMIFS(СВЦЭМ!$C$39:$C$782,СВЦЭМ!$A$39:$A$782,$A27,СВЦЭМ!$B$39:$B$782,X$11)+'СЕТ СН'!$F$9+СВЦЭМ!$D$10+'СЕТ СН'!$F$5-'СЕТ СН'!$F$17</f>
        <v>4757.0179712400004</v>
      </c>
      <c r="Y27" s="36">
        <f>SUMIFS(СВЦЭМ!$C$39:$C$782,СВЦЭМ!$A$39:$A$782,$A27,СВЦЭМ!$B$39:$B$782,Y$11)+'СЕТ СН'!$F$9+СВЦЭМ!$D$10+'СЕТ СН'!$F$5-'СЕТ СН'!$F$17</f>
        <v>4800.7760070000004</v>
      </c>
    </row>
    <row r="28" spans="1:25" ht="15.75" x14ac:dyDescent="0.2">
      <c r="A28" s="35">
        <f t="shared" si="0"/>
        <v>45247</v>
      </c>
      <c r="B28" s="36">
        <f>SUMIFS(СВЦЭМ!$C$39:$C$782,СВЦЭМ!$A$39:$A$782,$A28,СВЦЭМ!$B$39:$B$782,B$11)+'СЕТ СН'!$F$9+СВЦЭМ!$D$10+'СЕТ СН'!$F$5-'СЕТ СН'!$F$17</f>
        <v>4830.3282142900007</v>
      </c>
      <c r="C28" s="36">
        <f>SUMIFS(СВЦЭМ!$C$39:$C$782,СВЦЭМ!$A$39:$A$782,$A28,СВЦЭМ!$B$39:$B$782,C$11)+'СЕТ СН'!$F$9+СВЦЭМ!$D$10+'СЕТ СН'!$F$5-'СЕТ СН'!$F$17</f>
        <v>4875.0698150000007</v>
      </c>
      <c r="D28" s="36">
        <f>SUMIFS(СВЦЭМ!$C$39:$C$782,СВЦЭМ!$A$39:$A$782,$A28,СВЦЭМ!$B$39:$B$782,D$11)+'СЕТ СН'!$F$9+СВЦЭМ!$D$10+'СЕТ СН'!$F$5-'СЕТ СН'!$F$17</f>
        <v>4891.90512597</v>
      </c>
      <c r="E28" s="36">
        <f>SUMIFS(СВЦЭМ!$C$39:$C$782,СВЦЭМ!$A$39:$A$782,$A28,СВЦЭМ!$B$39:$B$782,E$11)+'СЕТ СН'!$F$9+СВЦЭМ!$D$10+'СЕТ СН'!$F$5-'СЕТ СН'!$F$17</f>
        <v>4888.5168226200003</v>
      </c>
      <c r="F28" s="36">
        <f>SUMIFS(СВЦЭМ!$C$39:$C$782,СВЦЭМ!$A$39:$A$782,$A28,СВЦЭМ!$B$39:$B$782,F$11)+'СЕТ СН'!$F$9+СВЦЭМ!$D$10+'СЕТ СН'!$F$5-'СЕТ СН'!$F$17</f>
        <v>4879.9090899600005</v>
      </c>
      <c r="G28" s="36">
        <f>SUMIFS(СВЦЭМ!$C$39:$C$782,СВЦЭМ!$A$39:$A$782,$A28,СВЦЭМ!$B$39:$B$782,G$11)+'СЕТ СН'!$F$9+СВЦЭМ!$D$10+'СЕТ СН'!$F$5-'СЕТ СН'!$F$17</f>
        <v>4880.0579053399997</v>
      </c>
      <c r="H28" s="36">
        <f>SUMIFS(СВЦЭМ!$C$39:$C$782,СВЦЭМ!$A$39:$A$782,$A28,СВЦЭМ!$B$39:$B$782,H$11)+'СЕТ СН'!$F$9+СВЦЭМ!$D$10+'СЕТ СН'!$F$5-'СЕТ СН'!$F$17</f>
        <v>4833.0212699399999</v>
      </c>
      <c r="I28" s="36">
        <f>SUMIFS(СВЦЭМ!$C$39:$C$782,СВЦЭМ!$A$39:$A$782,$A28,СВЦЭМ!$B$39:$B$782,I$11)+'СЕТ СН'!$F$9+СВЦЭМ!$D$10+'СЕТ СН'!$F$5-'СЕТ СН'!$F$17</f>
        <v>4755.7476288600001</v>
      </c>
      <c r="J28" s="36">
        <f>SUMIFS(СВЦЭМ!$C$39:$C$782,СВЦЭМ!$A$39:$A$782,$A28,СВЦЭМ!$B$39:$B$782,J$11)+'СЕТ СН'!$F$9+СВЦЭМ!$D$10+'СЕТ СН'!$F$5-'СЕТ СН'!$F$17</f>
        <v>4674.2540459500005</v>
      </c>
      <c r="K28" s="36">
        <f>SUMIFS(СВЦЭМ!$C$39:$C$782,СВЦЭМ!$A$39:$A$782,$A28,СВЦЭМ!$B$39:$B$782,K$11)+'СЕТ СН'!$F$9+СВЦЭМ!$D$10+'СЕТ СН'!$F$5-'СЕТ СН'!$F$17</f>
        <v>4679.5102980900001</v>
      </c>
      <c r="L28" s="36">
        <f>SUMIFS(СВЦЭМ!$C$39:$C$782,СВЦЭМ!$A$39:$A$782,$A28,СВЦЭМ!$B$39:$B$782,L$11)+'СЕТ СН'!$F$9+СВЦЭМ!$D$10+'СЕТ СН'!$F$5-'СЕТ СН'!$F$17</f>
        <v>4683.0495102800005</v>
      </c>
      <c r="M28" s="36">
        <f>SUMIFS(СВЦЭМ!$C$39:$C$782,СВЦЭМ!$A$39:$A$782,$A28,СВЦЭМ!$B$39:$B$782,M$11)+'СЕТ СН'!$F$9+СВЦЭМ!$D$10+'СЕТ СН'!$F$5-'СЕТ СН'!$F$17</f>
        <v>4703.4921766699999</v>
      </c>
      <c r="N28" s="36">
        <f>SUMIFS(СВЦЭМ!$C$39:$C$782,СВЦЭМ!$A$39:$A$782,$A28,СВЦЭМ!$B$39:$B$782,N$11)+'СЕТ СН'!$F$9+СВЦЭМ!$D$10+'СЕТ СН'!$F$5-'СЕТ СН'!$F$17</f>
        <v>4720.3040223000007</v>
      </c>
      <c r="O28" s="36">
        <f>SUMIFS(СВЦЭМ!$C$39:$C$782,СВЦЭМ!$A$39:$A$782,$A28,СВЦЭМ!$B$39:$B$782,O$11)+'СЕТ СН'!$F$9+СВЦЭМ!$D$10+'СЕТ СН'!$F$5-'СЕТ СН'!$F$17</f>
        <v>4757.2608703300002</v>
      </c>
      <c r="P28" s="36">
        <f>SUMIFS(СВЦЭМ!$C$39:$C$782,СВЦЭМ!$A$39:$A$782,$A28,СВЦЭМ!$B$39:$B$782,P$11)+'СЕТ СН'!$F$9+СВЦЭМ!$D$10+'СЕТ СН'!$F$5-'СЕТ СН'!$F$17</f>
        <v>4810.8906682200004</v>
      </c>
      <c r="Q28" s="36">
        <f>SUMIFS(СВЦЭМ!$C$39:$C$782,СВЦЭМ!$A$39:$A$782,$A28,СВЦЭМ!$B$39:$B$782,Q$11)+'СЕТ СН'!$F$9+СВЦЭМ!$D$10+'СЕТ СН'!$F$5-'СЕТ СН'!$F$17</f>
        <v>4792.3750825000006</v>
      </c>
      <c r="R28" s="36">
        <f>SUMIFS(СВЦЭМ!$C$39:$C$782,СВЦЭМ!$A$39:$A$782,$A28,СВЦЭМ!$B$39:$B$782,R$11)+'СЕТ СН'!$F$9+СВЦЭМ!$D$10+'СЕТ СН'!$F$5-'СЕТ СН'!$F$17</f>
        <v>4799.0755990300004</v>
      </c>
      <c r="S28" s="36">
        <f>SUMIFS(СВЦЭМ!$C$39:$C$782,СВЦЭМ!$A$39:$A$782,$A28,СВЦЭМ!$B$39:$B$782,S$11)+'СЕТ СН'!$F$9+СВЦЭМ!$D$10+'СЕТ СН'!$F$5-'СЕТ СН'!$F$17</f>
        <v>4755.3739071300006</v>
      </c>
      <c r="T28" s="36">
        <f>SUMIFS(СВЦЭМ!$C$39:$C$782,СВЦЭМ!$A$39:$A$782,$A28,СВЦЭМ!$B$39:$B$782,T$11)+'СЕТ СН'!$F$9+СВЦЭМ!$D$10+'СЕТ СН'!$F$5-'СЕТ СН'!$F$17</f>
        <v>4694.86761475</v>
      </c>
      <c r="U28" s="36">
        <f>SUMIFS(СВЦЭМ!$C$39:$C$782,СВЦЭМ!$A$39:$A$782,$A28,СВЦЭМ!$B$39:$B$782,U$11)+'СЕТ СН'!$F$9+СВЦЭМ!$D$10+'СЕТ СН'!$F$5-'СЕТ СН'!$F$17</f>
        <v>4680.9599186800006</v>
      </c>
      <c r="V28" s="36">
        <f>SUMIFS(СВЦЭМ!$C$39:$C$782,СВЦЭМ!$A$39:$A$782,$A28,СВЦЭМ!$B$39:$B$782,V$11)+'СЕТ СН'!$F$9+СВЦЭМ!$D$10+'СЕТ СН'!$F$5-'СЕТ СН'!$F$17</f>
        <v>4742.4567451200001</v>
      </c>
      <c r="W28" s="36">
        <f>SUMIFS(СВЦЭМ!$C$39:$C$782,СВЦЭМ!$A$39:$A$782,$A28,СВЦЭМ!$B$39:$B$782,W$11)+'СЕТ СН'!$F$9+СВЦЭМ!$D$10+'СЕТ СН'!$F$5-'СЕТ СН'!$F$17</f>
        <v>4752.6895636700001</v>
      </c>
      <c r="X28" s="36">
        <f>SUMIFS(СВЦЭМ!$C$39:$C$782,СВЦЭМ!$A$39:$A$782,$A28,СВЦЭМ!$B$39:$B$782,X$11)+'СЕТ СН'!$F$9+СВЦЭМ!$D$10+'СЕТ СН'!$F$5-'СЕТ СН'!$F$17</f>
        <v>4760.2895675100008</v>
      </c>
      <c r="Y28" s="36">
        <f>SUMIFS(СВЦЭМ!$C$39:$C$782,СВЦЭМ!$A$39:$A$782,$A28,СВЦЭМ!$B$39:$B$782,Y$11)+'СЕТ СН'!$F$9+СВЦЭМ!$D$10+'СЕТ СН'!$F$5-'СЕТ СН'!$F$17</f>
        <v>4836.9778962600003</v>
      </c>
    </row>
    <row r="29" spans="1:25" ht="15.75" x14ac:dyDescent="0.2">
      <c r="A29" s="35">
        <f t="shared" si="0"/>
        <v>45248</v>
      </c>
      <c r="B29" s="36">
        <f>SUMIFS(СВЦЭМ!$C$39:$C$782,СВЦЭМ!$A$39:$A$782,$A29,СВЦЭМ!$B$39:$B$782,B$11)+'СЕТ СН'!$F$9+СВЦЭМ!$D$10+'СЕТ СН'!$F$5-'СЕТ СН'!$F$17</f>
        <v>4833.6454248700002</v>
      </c>
      <c r="C29" s="36">
        <f>SUMIFS(СВЦЭМ!$C$39:$C$782,СВЦЭМ!$A$39:$A$782,$A29,СВЦЭМ!$B$39:$B$782,C$11)+'СЕТ СН'!$F$9+СВЦЭМ!$D$10+'СЕТ СН'!$F$5-'СЕТ СН'!$F$17</f>
        <v>4818.3070208500003</v>
      </c>
      <c r="D29" s="36">
        <f>SUMIFS(СВЦЭМ!$C$39:$C$782,СВЦЭМ!$A$39:$A$782,$A29,СВЦЭМ!$B$39:$B$782,D$11)+'СЕТ СН'!$F$9+СВЦЭМ!$D$10+'СЕТ СН'!$F$5-'СЕТ СН'!$F$17</f>
        <v>4843.1166343900004</v>
      </c>
      <c r="E29" s="36">
        <f>SUMIFS(СВЦЭМ!$C$39:$C$782,СВЦЭМ!$A$39:$A$782,$A29,СВЦЭМ!$B$39:$B$782,E$11)+'СЕТ СН'!$F$9+СВЦЭМ!$D$10+'СЕТ СН'!$F$5-'СЕТ СН'!$F$17</f>
        <v>4850.2012145400004</v>
      </c>
      <c r="F29" s="36">
        <f>SUMIFS(СВЦЭМ!$C$39:$C$782,СВЦЭМ!$A$39:$A$782,$A29,СВЦЭМ!$B$39:$B$782,F$11)+'СЕТ СН'!$F$9+СВЦЭМ!$D$10+'СЕТ СН'!$F$5-'СЕТ СН'!$F$17</f>
        <v>4853.8066252999997</v>
      </c>
      <c r="G29" s="36">
        <f>SUMIFS(СВЦЭМ!$C$39:$C$782,СВЦЭМ!$A$39:$A$782,$A29,СВЦЭМ!$B$39:$B$782,G$11)+'СЕТ СН'!$F$9+СВЦЭМ!$D$10+'СЕТ СН'!$F$5-'СЕТ СН'!$F$17</f>
        <v>4839.5427000199998</v>
      </c>
      <c r="H29" s="36">
        <f>SUMIFS(СВЦЭМ!$C$39:$C$782,СВЦЭМ!$A$39:$A$782,$A29,СВЦЭМ!$B$39:$B$782,H$11)+'СЕТ СН'!$F$9+СВЦЭМ!$D$10+'СЕТ СН'!$F$5-'СЕТ СН'!$F$17</f>
        <v>4829.3797983700006</v>
      </c>
      <c r="I29" s="36">
        <f>SUMIFS(СВЦЭМ!$C$39:$C$782,СВЦЭМ!$A$39:$A$782,$A29,СВЦЭМ!$B$39:$B$782,I$11)+'СЕТ СН'!$F$9+СВЦЭМ!$D$10+'СЕТ СН'!$F$5-'СЕТ СН'!$F$17</f>
        <v>4861.7555585800001</v>
      </c>
      <c r="J29" s="36">
        <f>SUMIFS(СВЦЭМ!$C$39:$C$782,СВЦЭМ!$A$39:$A$782,$A29,СВЦЭМ!$B$39:$B$782,J$11)+'СЕТ СН'!$F$9+СВЦЭМ!$D$10+'СЕТ СН'!$F$5-'СЕТ СН'!$F$17</f>
        <v>4835.4976653499998</v>
      </c>
      <c r="K29" s="36">
        <f>SUMIFS(СВЦЭМ!$C$39:$C$782,СВЦЭМ!$A$39:$A$782,$A29,СВЦЭМ!$B$39:$B$782,K$11)+'СЕТ СН'!$F$9+СВЦЭМ!$D$10+'СЕТ СН'!$F$5-'СЕТ СН'!$F$17</f>
        <v>4772.80182264</v>
      </c>
      <c r="L29" s="36">
        <f>SUMIFS(СВЦЭМ!$C$39:$C$782,СВЦЭМ!$A$39:$A$782,$A29,СВЦЭМ!$B$39:$B$782,L$11)+'СЕТ СН'!$F$9+СВЦЭМ!$D$10+'СЕТ СН'!$F$5-'СЕТ СН'!$F$17</f>
        <v>4755.9454598299999</v>
      </c>
      <c r="M29" s="36">
        <f>SUMIFS(СВЦЭМ!$C$39:$C$782,СВЦЭМ!$A$39:$A$782,$A29,СВЦЭМ!$B$39:$B$782,M$11)+'СЕТ СН'!$F$9+СВЦЭМ!$D$10+'СЕТ СН'!$F$5-'СЕТ СН'!$F$17</f>
        <v>4757.1263581200001</v>
      </c>
      <c r="N29" s="36">
        <f>SUMIFS(СВЦЭМ!$C$39:$C$782,СВЦЭМ!$A$39:$A$782,$A29,СВЦЭМ!$B$39:$B$782,N$11)+'СЕТ СН'!$F$9+СВЦЭМ!$D$10+'СЕТ СН'!$F$5-'СЕТ СН'!$F$17</f>
        <v>4743.1898369099999</v>
      </c>
      <c r="O29" s="36">
        <f>SUMIFS(СВЦЭМ!$C$39:$C$782,СВЦЭМ!$A$39:$A$782,$A29,СВЦЭМ!$B$39:$B$782,O$11)+'СЕТ СН'!$F$9+СВЦЭМ!$D$10+'СЕТ СН'!$F$5-'СЕТ СН'!$F$17</f>
        <v>4758.1639156300007</v>
      </c>
      <c r="P29" s="36">
        <f>SUMIFS(СВЦЭМ!$C$39:$C$782,СВЦЭМ!$A$39:$A$782,$A29,СВЦЭМ!$B$39:$B$782,P$11)+'СЕТ СН'!$F$9+СВЦЭМ!$D$10+'СЕТ СН'!$F$5-'СЕТ СН'!$F$17</f>
        <v>4796.21731421</v>
      </c>
      <c r="Q29" s="36">
        <f>SUMIFS(СВЦЭМ!$C$39:$C$782,СВЦЭМ!$A$39:$A$782,$A29,СВЦЭМ!$B$39:$B$782,Q$11)+'СЕТ СН'!$F$9+СВЦЭМ!$D$10+'СЕТ СН'!$F$5-'СЕТ СН'!$F$17</f>
        <v>4799.0564583900004</v>
      </c>
      <c r="R29" s="36">
        <f>SUMIFS(СВЦЭМ!$C$39:$C$782,СВЦЭМ!$A$39:$A$782,$A29,СВЦЭМ!$B$39:$B$782,R$11)+'СЕТ СН'!$F$9+СВЦЭМ!$D$10+'СЕТ СН'!$F$5-'СЕТ СН'!$F$17</f>
        <v>4806.9968880400002</v>
      </c>
      <c r="S29" s="36">
        <f>SUMIFS(СВЦЭМ!$C$39:$C$782,СВЦЭМ!$A$39:$A$782,$A29,СВЦЭМ!$B$39:$B$782,S$11)+'СЕТ СН'!$F$9+СВЦЭМ!$D$10+'СЕТ СН'!$F$5-'СЕТ СН'!$F$17</f>
        <v>4783.2982071799997</v>
      </c>
      <c r="T29" s="36">
        <f>SUMIFS(СВЦЭМ!$C$39:$C$782,СВЦЭМ!$A$39:$A$782,$A29,СВЦЭМ!$B$39:$B$782,T$11)+'СЕТ СН'!$F$9+СВЦЭМ!$D$10+'СЕТ СН'!$F$5-'СЕТ СН'!$F$17</f>
        <v>4734.0380873100003</v>
      </c>
      <c r="U29" s="36">
        <f>SUMIFS(СВЦЭМ!$C$39:$C$782,СВЦЭМ!$A$39:$A$782,$A29,СВЦЭМ!$B$39:$B$782,U$11)+'СЕТ СН'!$F$9+СВЦЭМ!$D$10+'СЕТ СН'!$F$5-'СЕТ СН'!$F$17</f>
        <v>4734.17107923</v>
      </c>
      <c r="V29" s="36">
        <f>SUMIFS(СВЦЭМ!$C$39:$C$782,СВЦЭМ!$A$39:$A$782,$A29,СВЦЭМ!$B$39:$B$782,V$11)+'СЕТ СН'!$F$9+СВЦЭМ!$D$10+'СЕТ СН'!$F$5-'СЕТ СН'!$F$17</f>
        <v>4763.7020748900004</v>
      </c>
      <c r="W29" s="36">
        <f>SUMIFS(СВЦЭМ!$C$39:$C$782,СВЦЭМ!$A$39:$A$782,$A29,СВЦЭМ!$B$39:$B$782,W$11)+'СЕТ СН'!$F$9+СВЦЭМ!$D$10+'СЕТ СН'!$F$5-'СЕТ СН'!$F$17</f>
        <v>4782.7271218400001</v>
      </c>
      <c r="X29" s="36">
        <f>SUMIFS(СВЦЭМ!$C$39:$C$782,СВЦЭМ!$A$39:$A$782,$A29,СВЦЭМ!$B$39:$B$782,X$11)+'СЕТ СН'!$F$9+СВЦЭМ!$D$10+'СЕТ СН'!$F$5-'СЕТ СН'!$F$17</f>
        <v>4814.7549158900001</v>
      </c>
      <c r="Y29" s="36">
        <f>SUMIFS(СВЦЭМ!$C$39:$C$782,СВЦЭМ!$A$39:$A$782,$A29,СВЦЭМ!$B$39:$B$782,Y$11)+'СЕТ СН'!$F$9+СВЦЭМ!$D$10+'СЕТ СН'!$F$5-'СЕТ СН'!$F$17</f>
        <v>4860.2787483299999</v>
      </c>
    </row>
    <row r="30" spans="1:25" ht="15.75" x14ac:dyDescent="0.2">
      <c r="A30" s="35">
        <f t="shared" si="0"/>
        <v>45249</v>
      </c>
      <c r="B30" s="36">
        <f>SUMIFS(СВЦЭМ!$C$39:$C$782,СВЦЭМ!$A$39:$A$782,$A30,СВЦЭМ!$B$39:$B$782,B$11)+'СЕТ СН'!$F$9+СВЦЭМ!$D$10+'СЕТ СН'!$F$5-'СЕТ СН'!$F$17</f>
        <v>4884.00896706</v>
      </c>
      <c r="C30" s="36">
        <f>SUMIFS(СВЦЭМ!$C$39:$C$782,СВЦЭМ!$A$39:$A$782,$A30,СВЦЭМ!$B$39:$B$782,C$11)+'СЕТ СН'!$F$9+СВЦЭМ!$D$10+'СЕТ СН'!$F$5-'СЕТ СН'!$F$17</f>
        <v>4891.4620188700001</v>
      </c>
      <c r="D30" s="36">
        <f>SUMIFS(СВЦЭМ!$C$39:$C$782,СВЦЭМ!$A$39:$A$782,$A30,СВЦЭМ!$B$39:$B$782,D$11)+'СЕТ СН'!$F$9+СВЦЭМ!$D$10+'СЕТ СН'!$F$5-'СЕТ СН'!$F$17</f>
        <v>4929.28135217</v>
      </c>
      <c r="E30" s="36">
        <f>SUMIFS(СВЦЭМ!$C$39:$C$782,СВЦЭМ!$A$39:$A$782,$A30,СВЦЭМ!$B$39:$B$782,E$11)+'СЕТ СН'!$F$9+СВЦЭМ!$D$10+'СЕТ СН'!$F$5-'СЕТ СН'!$F$17</f>
        <v>4935.5613173800002</v>
      </c>
      <c r="F30" s="36">
        <f>SUMIFS(СВЦЭМ!$C$39:$C$782,СВЦЭМ!$A$39:$A$782,$A30,СВЦЭМ!$B$39:$B$782,F$11)+'СЕТ СН'!$F$9+СВЦЭМ!$D$10+'СЕТ СН'!$F$5-'СЕТ СН'!$F$17</f>
        <v>4927.3495809000005</v>
      </c>
      <c r="G30" s="36">
        <f>SUMIFS(СВЦЭМ!$C$39:$C$782,СВЦЭМ!$A$39:$A$782,$A30,СВЦЭМ!$B$39:$B$782,G$11)+'СЕТ СН'!$F$9+СВЦЭМ!$D$10+'СЕТ СН'!$F$5-'СЕТ СН'!$F$17</f>
        <v>4932.8656822700004</v>
      </c>
      <c r="H30" s="36">
        <f>SUMIFS(СВЦЭМ!$C$39:$C$782,СВЦЭМ!$A$39:$A$782,$A30,СВЦЭМ!$B$39:$B$782,H$11)+'СЕТ СН'!$F$9+СВЦЭМ!$D$10+'СЕТ СН'!$F$5-'СЕТ СН'!$F$17</f>
        <v>4923.6426711399999</v>
      </c>
      <c r="I30" s="36">
        <f>SUMIFS(СВЦЭМ!$C$39:$C$782,СВЦЭМ!$A$39:$A$782,$A30,СВЦЭМ!$B$39:$B$782,I$11)+'СЕТ СН'!$F$9+СВЦЭМ!$D$10+'СЕТ СН'!$F$5-'СЕТ СН'!$F$17</f>
        <v>4917.5486053900004</v>
      </c>
      <c r="J30" s="36">
        <f>SUMIFS(СВЦЭМ!$C$39:$C$782,СВЦЭМ!$A$39:$A$782,$A30,СВЦЭМ!$B$39:$B$782,J$11)+'СЕТ СН'!$F$9+СВЦЭМ!$D$10+'СЕТ СН'!$F$5-'СЕТ СН'!$F$17</f>
        <v>4908.1648524600005</v>
      </c>
      <c r="K30" s="36">
        <f>SUMIFS(СВЦЭМ!$C$39:$C$782,СВЦЭМ!$A$39:$A$782,$A30,СВЦЭМ!$B$39:$B$782,K$11)+'СЕТ СН'!$F$9+СВЦЭМ!$D$10+'СЕТ СН'!$F$5-'СЕТ СН'!$F$17</f>
        <v>4865.1533335900003</v>
      </c>
      <c r="L30" s="36">
        <f>SUMIFS(СВЦЭМ!$C$39:$C$782,СВЦЭМ!$A$39:$A$782,$A30,СВЦЭМ!$B$39:$B$782,L$11)+'СЕТ СН'!$F$9+СВЦЭМ!$D$10+'СЕТ СН'!$F$5-'СЕТ СН'!$F$17</f>
        <v>4826.8085852800004</v>
      </c>
      <c r="M30" s="36">
        <f>SUMIFS(СВЦЭМ!$C$39:$C$782,СВЦЭМ!$A$39:$A$782,$A30,СВЦЭМ!$B$39:$B$782,M$11)+'СЕТ СН'!$F$9+СВЦЭМ!$D$10+'СЕТ СН'!$F$5-'СЕТ СН'!$F$17</f>
        <v>4819.3765070300005</v>
      </c>
      <c r="N30" s="36">
        <f>SUMIFS(СВЦЭМ!$C$39:$C$782,СВЦЭМ!$A$39:$A$782,$A30,СВЦЭМ!$B$39:$B$782,N$11)+'СЕТ СН'!$F$9+СВЦЭМ!$D$10+'СЕТ СН'!$F$5-'СЕТ СН'!$F$17</f>
        <v>4833.8956457000004</v>
      </c>
      <c r="O30" s="36">
        <f>SUMIFS(СВЦЭМ!$C$39:$C$782,СВЦЭМ!$A$39:$A$782,$A30,СВЦЭМ!$B$39:$B$782,O$11)+'СЕТ СН'!$F$9+СВЦЭМ!$D$10+'СЕТ СН'!$F$5-'СЕТ СН'!$F$17</f>
        <v>4868.3583248499999</v>
      </c>
      <c r="P30" s="36">
        <f>SUMIFS(СВЦЭМ!$C$39:$C$782,СВЦЭМ!$A$39:$A$782,$A30,СВЦЭМ!$B$39:$B$782,P$11)+'СЕТ СН'!$F$9+СВЦЭМ!$D$10+'СЕТ СН'!$F$5-'СЕТ СН'!$F$17</f>
        <v>4870.2590145499998</v>
      </c>
      <c r="Q30" s="36">
        <f>SUMIFS(СВЦЭМ!$C$39:$C$782,СВЦЭМ!$A$39:$A$782,$A30,СВЦЭМ!$B$39:$B$782,Q$11)+'СЕТ СН'!$F$9+СВЦЭМ!$D$10+'СЕТ СН'!$F$5-'СЕТ СН'!$F$17</f>
        <v>4883.6850277200001</v>
      </c>
      <c r="R30" s="36">
        <f>SUMIFS(СВЦЭМ!$C$39:$C$782,СВЦЭМ!$A$39:$A$782,$A30,СВЦЭМ!$B$39:$B$782,R$11)+'СЕТ СН'!$F$9+СВЦЭМ!$D$10+'СЕТ СН'!$F$5-'СЕТ СН'!$F$17</f>
        <v>4865.8000639700003</v>
      </c>
      <c r="S30" s="36">
        <f>SUMIFS(СВЦЭМ!$C$39:$C$782,СВЦЭМ!$A$39:$A$782,$A30,СВЦЭМ!$B$39:$B$782,S$11)+'СЕТ СН'!$F$9+СВЦЭМ!$D$10+'СЕТ СН'!$F$5-'СЕТ СН'!$F$17</f>
        <v>4846.1947413200005</v>
      </c>
      <c r="T30" s="36">
        <f>SUMIFS(СВЦЭМ!$C$39:$C$782,СВЦЭМ!$A$39:$A$782,$A30,СВЦЭМ!$B$39:$B$782,T$11)+'СЕТ СН'!$F$9+СВЦЭМ!$D$10+'СЕТ СН'!$F$5-'СЕТ СН'!$F$17</f>
        <v>4795.8151108600005</v>
      </c>
      <c r="U30" s="36">
        <f>SUMIFS(СВЦЭМ!$C$39:$C$782,СВЦЭМ!$A$39:$A$782,$A30,СВЦЭМ!$B$39:$B$782,U$11)+'СЕТ СН'!$F$9+СВЦЭМ!$D$10+'СЕТ СН'!$F$5-'СЕТ СН'!$F$17</f>
        <v>4796.8490043600004</v>
      </c>
      <c r="V30" s="36">
        <f>SUMIFS(СВЦЭМ!$C$39:$C$782,СВЦЭМ!$A$39:$A$782,$A30,СВЦЭМ!$B$39:$B$782,V$11)+'СЕТ СН'!$F$9+СВЦЭМ!$D$10+'СЕТ СН'!$F$5-'СЕТ СН'!$F$17</f>
        <v>4829.6718156900006</v>
      </c>
      <c r="W30" s="36">
        <f>SUMIFS(СВЦЭМ!$C$39:$C$782,СВЦЭМ!$A$39:$A$782,$A30,СВЦЭМ!$B$39:$B$782,W$11)+'СЕТ СН'!$F$9+СВЦЭМ!$D$10+'СЕТ СН'!$F$5-'СЕТ СН'!$F$17</f>
        <v>4845.02687737</v>
      </c>
      <c r="X30" s="36">
        <f>SUMIFS(СВЦЭМ!$C$39:$C$782,СВЦЭМ!$A$39:$A$782,$A30,СВЦЭМ!$B$39:$B$782,X$11)+'СЕТ СН'!$F$9+СВЦЭМ!$D$10+'СЕТ СН'!$F$5-'СЕТ СН'!$F$17</f>
        <v>4884.9087933800001</v>
      </c>
      <c r="Y30" s="36">
        <f>SUMIFS(СВЦЭМ!$C$39:$C$782,СВЦЭМ!$A$39:$A$782,$A30,СВЦЭМ!$B$39:$B$782,Y$11)+'СЕТ СН'!$F$9+СВЦЭМ!$D$10+'СЕТ СН'!$F$5-'СЕТ СН'!$F$17</f>
        <v>4919.6322291100005</v>
      </c>
    </row>
    <row r="31" spans="1:25" ht="15.75" x14ac:dyDescent="0.2">
      <c r="A31" s="35">
        <f t="shared" si="0"/>
        <v>45250</v>
      </c>
      <c r="B31" s="36">
        <f>SUMIFS(СВЦЭМ!$C$39:$C$782,СВЦЭМ!$A$39:$A$782,$A31,СВЦЭМ!$B$39:$B$782,B$11)+'СЕТ СН'!$F$9+СВЦЭМ!$D$10+'СЕТ СН'!$F$5-'СЕТ СН'!$F$17</f>
        <v>4868.1238698200004</v>
      </c>
      <c r="C31" s="36">
        <f>SUMIFS(СВЦЭМ!$C$39:$C$782,СВЦЭМ!$A$39:$A$782,$A31,СВЦЭМ!$B$39:$B$782,C$11)+'СЕТ СН'!$F$9+СВЦЭМ!$D$10+'СЕТ СН'!$F$5-'СЕТ СН'!$F$17</f>
        <v>4909.2143440899999</v>
      </c>
      <c r="D31" s="36">
        <f>SUMIFS(СВЦЭМ!$C$39:$C$782,СВЦЭМ!$A$39:$A$782,$A31,СВЦЭМ!$B$39:$B$782,D$11)+'СЕТ СН'!$F$9+СВЦЭМ!$D$10+'СЕТ СН'!$F$5-'СЕТ СН'!$F$17</f>
        <v>4961.4449007800004</v>
      </c>
      <c r="E31" s="36">
        <f>SUMIFS(СВЦЭМ!$C$39:$C$782,СВЦЭМ!$A$39:$A$782,$A31,СВЦЭМ!$B$39:$B$782,E$11)+'СЕТ СН'!$F$9+СВЦЭМ!$D$10+'СЕТ СН'!$F$5-'СЕТ СН'!$F$17</f>
        <v>4948.7503561600006</v>
      </c>
      <c r="F31" s="36">
        <f>SUMIFS(СВЦЭМ!$C$39:$C$782,СВЦЭМ!$A$39:$A$782,$A31,СВЦЭМ!$B$39:$B$782,F$11)+'СЕТ СН'!$F$9+СВЦЭМ!$D$10+'СЕТ СН'!$F$5-'СЕТ СН'!$F$17</f>
        <v>4943.2880336799999</v>
      </c>
      <c r="G31" s="36">
        <f>SUMIFS(СВЦЭМ!$C$39:$C$782,СВЦЭМ!$A$39:$A$782,$A31,СВЦЭМ!$B$39:$B$782,G$11)+'СЕТ СН'!$F$9+СВЦЭМ!$D$10+'СЕТ СН'!$F$5-'СЕТ СН'!$F$17</f>
        <v>4948.7333414100003</v>
      </c>
      <c r="H31" s="36">
        <f>SUMIFS(СВЦЭМ!$C$39:$C$782,СВЦЭМ!$A$39:$A$782,$A31,СВЦЭМ!$B$39:$B$782,H$11)+'СЕТ СН'!$F$9+СВЦЭМ!$D$10+'СЕТ СН'!$F$5-'СЕТ СН'!$F$17</f>
        <v>4906.4168795700007</v>
      </c>
      <c r="I31" s="36">
        <f>SUMIFS(СВЦЭМ!$C$39:$C$782,СВЦЭМ!$A$39:$A$782,$A31,СВЦЭМ!$B$39:$B$782,I$11)+'СЕТ СН'!$F$9+СВЦЭМ!$D$10+'СЕТ СН'!$F$5-'СЕТ СН'!$F$17</f>
        <v>4866.09975416</v>
      </c>
      <c r="J31" s="36">
        <f>SUMIFS(СВЦЭМ!$C$39:$C$782,СВЦЭМ!$A$39:$A$782,$A31,СВЦЭМ!$B$39:$B$782,J$11)+'СЕТ СН'!$F$9+СВЦЭМ!$D$10+'СЕТ СН'!$F$5-'СЕТ СН'!$F$17</f>
        <v>4848.1961149899998</v>
      </c>
      <c r="K31" s="36">
        <f>SUMIFS(СВЦЭМ!$C$39:$C$782,СВЦЭМ!$A$39:$A$782,$A31,СВЦЭМ!$B$39:$B$782,K$11)+'СЕТ СН'!$F$9+СВЦЭМ!$D$10+'СЕТ СН'!$F$5-'СЕТ СН'!$F$17</f>
        <v>4801.5483419000002</v>
      </c>
      <c r="L31" s="36">
        <f>SUMIFS(СВЦЭМ!$C$39:$C$782,СВЦЭМ!$A$39:$A$782,$A31,СВЦЭМ!$B$39:$B$782,L$11)+'СЕТ СН'!$F$9+СВЦЭМ!$D$10+'СЕТ СН'!$F$5-'СЕТ СН'!$F$17</f>
        <v>4827.4040408500005</v>
      </c>
      <c r="M31" s="36">
        <f>SUMIFS(СВЦЭМ!$C$39:$C$782,СВЦЭМ!$A$39:$A$782,$A31,СВЦЭМ!$B$39:$B$782,M$11)+'СЕТ СН'!$F$9+СВЦЭМ!$D$10+'СЕТ СН'!$F$5-'СЕТ СН'!$F$17</f>
        <v>4846.2391664200004</v>
      </c>
      <c r="N31" s="36">
        <f>SUMIFS(СВЦЭМ!$C$39:$C$782,СВЦЭМ!$A$39:$A$782,$A31,СВЦЭМ!$B$39:$B$782,N$11)+'СЕТ СН'!$F$9+СВЦЭМ!$D$10+'СЕТ СН'!$F$5-'СЕТ СН'!$F$17</f>
        <v>4854.6622853700001</v>
      </c>
      <c r="O31" s="36">
        <f>SUMIFS(СВЦЭМ!$C$39:$C$782,СВЦЭМ!$A$39:$A$782,$A31,СВЦЭМ!$B$39:$B$782,O$11)+'СЕТ СН'!$F$9+СВЦЭМ!$D$10+'СЕТ СН'!$F$5-'СЕТ СН'!$F$17</f>
        <v>4876.90607396</v>
      </c>
      <c r="P31" s="36">
        <f>SUMIFS(СВЦЭМ!$C$39:$C$782,СВЦЭМ!$A$39:$A$782,$A31,СВЦЭМ!$B$39:$B$782,P$11)+'СЕТ СН'!$F$9+СВЦЭМ!$D$10+'СЕТ СН'!$F$5-'СЕТ СН'!$F$17</f>
        <v>4889.0754792200005</v>
      </c>
      <c r="Q31" s="36">
        <f>SUMIFS(СВЦЭМ!$C$39:$C$782,СВЦЭМ!$A$39:$A$782,$A31,СВЦЭМ!$B$39:$B$782,Q$11)+'СЕТ СН'!$F$9+СВЦЭМ!$D$10+'СЕТ СН'!$F$5-'СЕТ СН'!$F$17</f>
        <v>4890.4947265700002</v>
      </c>
      <c r="R31" s="36">
        <f>SUMIFS(СВЦЭМ!$C$39:$C$782,СВЦЭМ!$A$39:$A$782,$A31,СВЦЭМ!$B$39:$B$782,R$11)+'СЕТ СН'!$F$9+СВЦЭМ!$D$10+'СЕТ СН'!$F$5-'СЕТ СН'!$F$17</f>
        <v>4884.1391246200001</v>
      </c>
      <c r="S31" s="36">
        <f>SUMIFS(СВЦЭМ!$C$39:$C$782,СВЦЭМ!$A$39:$A$782,$A31,СВЦЭМ!$B$39:$B$782,S$11)+'СЕТ СН'!$F$9+СВЦЭМ!$D$10+'СЕТ СН'!$F$5-'СЕТ СН'!$F$17</f>
        <v>4849.3862108400008</v>
      </c>
      <c r="T31" s="36">
        <f>SUMIFS(СВЦЭМ!$C$39:$C$782,СВЦЭМ!$A$39:$A$782,$A31,СВЦЭМ!$B$39:$B$782,T$11)+'СЕТ СН'!$F$9+СВЦЭМ!$D$10+'СЕТ СН'!$F$5-'СЕТ СН'!$F$17</f>
        <v>4777.9568781200005</v>
      </c>
      <c r="U31" s="36">
        <f>SUMIFS(СВЦЭМ!$C$39:$C$782,СВЦЭМ!$A$39:$A$782,$A31,СВЦЭМ!$B$39:$B$782,U$11)+'СЕТ СН'!$F$9+СВЦЭМ!$D$10+'СЕТ СН'!$F$5-'СЕТ СН'!$F$17</f>
        <v>4782.8237083500007</v>
      </c>
      <c r="V31" s="36">
        <f>SUMIFS(СВЦЭМ!$C$39:$C$782,СВЦЭМ!$A$39:$A$782,$A31,СВЦЭМ!$B$39:$B$782,V$11)+'СЕТ СН'!$F$9+СВЦЭМ!$D$10+'СЕТ СН'!$F$5-'СЕТ СН'!$F$17</f>
        <v>4809.1832833900007</v>
      </c>
      <c r="W31" s="36">
        <f>SUMIFS(СВЦЭМ!$C$39:$C$782,СВЦЭМ!$A$39:$A$782,$A31,СВЦЭМ!$B$39:$B$782,W$11)+'СЕТ СН'!$F$9+СВЦЭМ!$D$10+'СЕТ СН'!$F$5-'СЕТ СН'!$F$17</f>
        <v>4819.7367893200008</v>
      </c>
      <c r="X31" s="36">
        <f>SUMIFS(СВЦЭМ!$C$39:$C$782,СВЦЭМ!$A$39:$A$782,$A31,СВЦЭМ!$B$39:$B$782,X$11)+'СЕТ СН'!$F$9+СВЦЭМ!$D$10+'СЕТ СН'!$F$5-'СЕТ СН'!$F$17</f>
        <v>4845.2173909000003</v>
      </c>
      <c r="Y31" s="36">
        <f>SUMIFS(СВЦЭМ!$C$39:$C$782,СВЦЭМ!$A$39:$A$782,$A31,СВЦЭМ!$B$39:$B$782,Y$11)+'СЕТ СН'!$F$9+СВЦЭМ!$D$10+'СЕТ СН'!$F$5-'СЕТ СН'!$F$17</f>
        <v>4884.9841734600004</v>
      </c>
    </row>
    <row r="32" spans="1:25" ht="15.75" x14ac:dyDescent="0.2">
      <c r="A32" s="35">
        <f t="shared" si="0"/>
        <v>45251</v>
      </c>
      <c r="B32" s="36">
        <f>SUMIFS(СВЦЭМ!$C$39:$C$782,СВЦЭМ!$A$39:$A$782,$A32,СВЦЭМ!$B$39:$B$782,B$11)+'СЕТ СН'!$F$9+СВЦЭМ!$D$10+'СЕТ СН'!$F$5-'СЕТ СН'!$F$17</f>
        <v>4850.4258697499999</v>
      </c>
      <c r="C32" s="36">
        <f>SUMIFS(СВЦЭМ!$C$39:$C$782,СВЦЭМ!$A$39:$A$782,$A32,СВЦЭМ!$B$39:$B$782,C$11)+'СЕТ СН'!$F$9+СВЦЭМ!$D$10+'СЕТ СН'!$F$5-'СЕТ СН'!$F$17</f>
        <v>4884.1721518499999</v>
      </c>
      <c r="D32" s="36">
        <f>SUMIFS(СВЦЭМ!$C$39:$C$782,СВЦЭМ!$A$39:$A$782,$A32,СВЦЭМ!$B$39:$B$782,D$11)+'СЕТ СН'!$F$9+СВЦЭМ!$D$10+'СЕТ СН'!$F$5-'СЕТ СН'!$F$17</f>
        <v>4910.1630847400002</v>
      </c>
      <c r="E32" s="36">
        <f>SUMIFS(СВЦЭМ!$C$39:$C$782,СВЦЭМ!$A$39:$A$782,$A32,СВЦЭМ!$B$39:$B$782,E$11)+'СЕТ СН'!$F$9+СВЦЭМ!$D$10+'СЕТ СН'!$F$5-'СЕТ СН'!$F$17</f>
        <v>4893.7869002900006</v>
      </c>
      <c r="F32" s="36">
        <f>SUMIFS(СВЦЭМ!$C$39:$C$782,СВЦЭМ!$A$39:$A$782,$A32,СВЦЭМ!$B$39:$B$782,F$11)+'СЕТ СН'!$F$9+СВЦЭМ!$D$10+'СЕТ СН'!$F$5-'СЕТ СН'!$F$17</f>
        <v>4874.4118485700001</v>
      </c>
      <c r="G32" s="36">
        <f>SUMIFS(СВЦЭМ!$C$39:$C$782,СВЦЭМ!$A$39:$A$782,$A32,СВЦЭМ!$B$39:$B$782,G$11)+'СЕТ СН'!$F$9+СВЦЭМ!$D$10+'СЕТ СН'!$F$5-'СЕТ СН'!$F$17</f>
        <v>4867.8470899900003</v>
      </c>
      <c r="H32" s="36">
        <f>SUMIFS(СВЦЭМ!$C$39:$C$782,СВЦЭМ!$A$39:$A$782,$A32,СВЦЭМ!$B$39:$B$782,H$11)+'СЕТ СН'!$F$9+СВЦЭМ!$D$10+'СЕТ СН'!$F$5-'СЕТ СН'!$F$17</f>
        <v>4861.2826686099997</v>
      </c>
      <c r="I32" s="36">
        <f>SUMIFS(СВЦЭМ!$C$39:$C$782,СВЦЭМ!$A$39:$A$782,$A32,СВЦЭМ!$B$39:$B$782,I$11)+'СЕТ СН'!$F$9+СВЦЭМ!$D$10+'СЕТ СН'!$F$5-'СЕТ СН'!$F$17</f>
        <v>4852.4524677400004</v>
      </c>
      <c r="J32" s="36">
        <f>SUMIFS(СВЦЭМ!$C$39:$C$782,СВЦЭМ!$A$39:$A$782,$A32,СВЦЭМ!$B$39:$B$782,J$11)+'СЕТ СН'!$F$9+СВЦЭМ!$D$10+'СЕТ СН'!$F$5-'СЕТ СН'!$F$17</f>
        <v>4810.2574773200004</v>
      </c>
      <c r="K32" s="36">
        <f>SUMIFS(СВЦЭМ!$C$39:$C$782,СВЦЭМ!$A$39:$A$782,$A32,СВЦЭМ!$B$39:$B$782,K$11)+'СЕТ СН'!$F$9+СВЦЭМ!$D$10+'СЕТ СН'!$F$5-'СЕТ СН'!$F$17</f>
        <v>4810.9754947000001</v>
      </c>
      <c r="L32" s="36">
        <f>SUMIFS(СВЦЭМ!$C$39:$C$782,СВЦЭМ!$A$39:$A$782,$A32,СВЦЭМ!$B$39:$B$782,L$11)+'СЕТ СН'!$F$9+СВЦЭМ!$D$10+'СЕТ СН'!$F$5-'СЕТ СН'!$F$17</f>
        <v>4852.09727355</v>
      </c>
      <c r="M32" s="36">
        <f>SUMIFS(СВЦЭМ!$C$39:$C$782,СВЦЭМ!$A$39:$A$782,$A32,СВЦЭМ!$B$39:$B$782,M$11)+'СЕТ СН'!$F$9+СВЦЭМ!$D$10+'СЕТ СН'!$F$5-'СЕТ СН'!$F$17</f>
        <v>4877.3796921100002</v>
      </c>
      <c r="N32" s="36">
        <f>SUMIFS(СВЦЭМ!$C$39:$C$782,СВЦЭМ!$A$39:$A$782,$A32,СВЦЭМ!$B$39:$B$782,N$11)+'СЕТ СН'!$F$9+СВЦЭМ!$D$10+'СЕТ СН'!$F$5-'СЕТ СН'!$F$17</f>
        <v>4860.1121935800002</v>
      </c>
      <c r="O32" s="36">
        <f>SUMIFS(СВЦЭМ!$C$39:$C$782,СВЦЭМ!$A$39:$A$782,$A32,СВЦЭМ!$B$39:$B$782,O$11)+'СЕТ СН'!$F$9+СВЦЭМ!$D$10+'СЕТ СН'!$F$5-'СЕТ СН'!$F$17</f>
        <v>4847.9259813000008</v>
      </c>
      <c r="P32" s="36">
        <f>SUMIFS(СВЦЭМ!$C$39:$C$782,СВЦЭМ!$A$39:$A$782,$A32,СВЦЭМ!$B$39:$B$782,P$11)+'СЕТ СН'!$F$9+СВЦЭМ!$D$10+'СЕТ СН'!$F$5-'СЕТ СН'!$F$17</f>
        <v>4848.7984356200004</v>
      </c>
      <c r="Q32" s="36">
        <f>SUMIFS(СВЦЭМ!$C$39:$C$782,СВЦЭМ!$A$39:$A$782,$A32,СВЦЭМ!$B$39:$B$782,Q$11)+'СЕТ СН'!$F$9+СВЦЭМ!$D$10+'СЕТ СН'!$F$5-'СЕТ СН'!$F$17</f>
        <v>4852.0659445199999</v>
      </c>
      <c r="R32" s="36">
        <f>SUMIFS(СВЦЭМ!$C$39:$C$782,СВЦЭМ!$A$39:$A$782,$A32,СВЦЭМ!$B$39:$B$782,R$11)+'СЕТ СН'!$F$9+СВЦЭМ!$D$10+'СЕТ СН'!$F$5-'СЕТ СН'!$F$17</f>
        <v>4845.2602694100005</v>
      </c>
      <c r="S32" s="36">
        <f>SUMIFS(СВЦЭМ!$C$39:$C$782,СВЦЭМ!$A$39:$A$782,$A32,СВЦЭМ!$B$39:$B$782,S$11)+'СЕТ СН'!$F$9+СВЦЭМ!$D$10+'СЕТ СН'!$F$5-'СЕТ СН'!$F$17</f>
        <v>4829.83994721</v>
      </c>
      <c r="T32" s="36">
        <f>SUMIFS(СВЦЭМ!$C$39:$C$782,СВЦЭМ!$A$39:$A$782,$A32,СВЦЭМ!$B$39:$B$782,T$11)+'СЕТ СН'!$F$9+СВЦЭМ!$D$10+'СЕТ СН'!$F$5-'СЕТ СН'!$F$17</f>
        <v>4781.9724291600005</v>
      </c>
      <c r="U32" s="36">
        <f>SUMIFS(СВЦЭМ!$C$39:$C$782,СВЦЭМ!$A$39:$A$782,$A32,СВЦЭМ!$B$39:$B$782,U$11)+'СЕТ СН'!$F$9+СВЦЭМ!$D$10+'СЕТ СН'!$F$5-'СЕТ СН'!$F$17</f>
        <v>4761.6956397000004</v>
      </c>
      <c r="V32" s="36">
        <f>SUMIFS(СВЦЭМ!$C$39:$C$782,СВЦЭМ!$A$39:$A$782,$A32,СВЦЭМ!$B$39:$B$782,V$11)+'СЕТ СН'!$F$9+СВЦЭМ!$D$10+'СЕТ СН'!$F$5-'СЕТ СН'!$F$17</f>
        <v>4768.4423275400004</v>
      </c>
      <c r="W32" s="36">
        <f>SUMIFS(СВЦЭМ!$C$39:$C$782,СВЦЭМ!$A$39:$A$782,$A32,СВЦЭМ!$B$39:$B$782,W$11)+'СЕТ СН'!$F$9+СВЦЭМ!$D$10+'СЕТ СН'!$F$5-'СЕТ СН'!$F$17</f>
        <v>4778.9047845599998</v>
      </c>
      <c r="X32" s="36">
        <f>SUMIFS(СВЦЭМ!$C$39:$C$782,СВЦЭМ!$A$39:$A$782,$A32,СВЦЭМ!$B$39:$B$782,X$11)+'СЕТ СН'!$F$9+СВЦЭМ!$D$10+'СЕТ СН'!$F$5-'СЕТ СН'!$F$17</f>
        <v>4805.48360142</v>
      </c>
      <c r="Y32" s="36">
        <f>SUMIFS(СВЦЭМ!$C$39:$C$782,СВЦЭМ!$A$39:$A$782,$A32,СВЦЭМ!$B$39:$B$782,Y$11)+'СЕТ СН'!$F$9+СВЦЭМ!$D$10+'СЕТ СН'!$F$5-'СЕТ СН'!$F$17</f>
        <v>4826.80659784</v>
      </c>
    </row>
    <row r="33" spans="1:25" ht="15.75" x14ac:dyDescent="0.2">
      <c r="A33" s="35">
        <f t="shared" si="0"/>
        <v>45252</v>
      </c>
      <c r="B33" s="36">
        <f>SUMIFS(СВЦЭМ!$C$39:$C$782,СВЦЭМ!$A$39:$A$782,$A33,СВЦЭМ!$B$39:$B$782,B$11)+'СЕТ СН'!$F$9+СВЦЭМ!$D$10+'СЕТ СН'!$F$5-'СЕТ СН'!$F$17</f>
        <v>4754.4198694300003</v>
      </c>
      <c r="C33" s="36">
        <f>SUMIFS(СВЦЭМ!$C$39:$C$782,СВЦЭМ!$A$39:$A$782,$A33,СВЦЭМ!$B$39:$B$782,C$11)+'СЕТ СН'!$F$9+СВЦЭМ!$D$10+'СЕТ СН'!$F$5-'СЕТ СН'!$F$17</f>
        <v>4795.8099588000005</v>
      </c>
      <c r="D33" s="36">
        <f>SUMIFS(СВЦЭМ!$C$39:$C$782,СВЦЭМ!$A$39:$A$782,$A33,СВЦЭМ!$B$39:$B$782,D$11)+'СЕТ СН'!$F$9+СВЦЭМ!$D$10+'СЕТ СН'!$F$5-'СЕТ СН'!$F$17</f>
        <v>4845.86749057</v>
      </c>
      <c r="E33" s="36">
        <f>SUMIFS(СВЦЭМ!$C$39:$C$782,СВЦЭМ!$A$39:$A$782,$A33,СВЦЭМ!$B$39:$B$782,E$11)+'СЕТ СН'!$F$9+СВЦЭМ!$D$10+'СЕТ СН'!$F$5-'СЕТ СН'!$F$17</f>
        <v>4849.18639919</v>
      </c>
      <c r="F33" s="36">
        <f>SUMIFS(СВЦЭМ!$C$39:$C$782,СВЦЭМ!$A$39:$A$782,$A33,СВЦЭМ!$B$39:$B$782,F$11)+'СЕТ СН'!$F$9+СВЦЭМ!$D$10+'СЕТ СН'!$F$5-'СЕТ СН'!$F$17</f>
        <v>4841.9725885500002</v>
      </c>
      <c r="G33" s="36">
        <f>SUMIFS(СВЦЭМ!$C$39:$C$782,СВЦЭМ!$A$39:$A$782,$A33,СВЦЭМ!$B$39:$B$782,G$11)+'СЕТ СН'!$F$9+СВЦЭМ!$D$10+'СЕТ СН'!$F$5-'СЕТ СН'!$F$17</f>
        <v>4833.3381382500002</v>
      </c>
      <c r="H33" s="36">
        <f>SUMIFS(СВЦЭМ!$C$39:$C$782,СВЦЭМ!$A$39:$A$782,$A33,СВЦЭМ!$B$39:$B$782,H$11)+'СЕТ СН'!$F$9+СВЦЭМ!$D$10+'СЕТ СН'!$F$5-'СЕТ СН'!$F$17</f>
        <v>4798.0104928700002</v>
      </c>
      <c r="I33" s="36">
        <f>SUMIFS(СВЦЭМ!$C$39:$C$782,СВЦЭМ!$A$39:$A$782,$A33,СВЦЭМ!$B$39:$B$782,I$11)+'СЕТ СН'!$F$9+СВЦЭМ!$D$10+'СЕТ СН'!$F$5-'СЕТ СН'!$F$17</f>
        <v>4736.5426472300005</v>
      </c>
      <c r="J33" s="36">
        <f>SUMIFS(СВЦЭМ!$C$39:$C$782,СВЦЭМ!$A$39:$A$782,$A33,СВЦЭМ!$B$39:$B$782,J$11)+'СЕТ СН'!$F$9+СВЦЭМ!$D$10+'СЕТ СН'!$F$5-'СЕТ СН'!$F$17</f>
        <v>4706.3778978800001</v>
      </c>
      <c r="K33" s="36">
        <f>SUMIFS(СВЦЭМ!$C$39:$C$782,СВЦЭМ!$A$39:$A$782,$A33,СВЦЭМ!$B$39:$B$782,K$11)+'СЕТ СН'!$F$9+СВЦЭМ!$D$10+'СЕТ СН'!$F$5-'СЕТ СН'!$F$17</f>
        <v>4717.8328770200005</v>
      </c>
      <c r="L33" s="36">
        <f>SUMIFS(СВЦЭМ!$C$39:$C$782,СВЦЭМ!$A$39:$A$782,$A33,СВЦЭМ!$B$39:$B$782,L$11)+'СЕТ СН'!$F$9+СВЦЭМ!$D$10+'СЕТ СН'!$F$5-'СЕТ СН'!$F$17</f>
        <v>4733.6751484500001</v>
      </c>
      <c r="M33" s="36">
        <f>SUMIFS(СВЦЭМ!$C$39:$C$782,СВЦЭМ!$A$39:$A$782,$A33,СВЦЭМ!$B$39:$B$782,M$11)+'СЕТ СН'!$F$9+СВЦЭМ!$D$10+'СЕТ СН'!$F$5-'СЕТ СН'!$F$17</f>
        <v>4805.9998384</v>
      </c>
      <c r="N33" s="36">
        <f>SUMIFS(СВЦЭМ!$C$39:$C$782,СВЦЭМ!$A$39:$A$782,$A33,СВЦЭМ!$B$39:$B$782,N$11)+'СЕТ СН'!$F$9+СВЦЭМ!$D$10+'СЕТ СН'!$F$5-'СЕТ СН'!$F$17</f>
        <v>4815.6447043600001</v>
      </c>
      <c r="O33" s="36">
        <f>SUMIFS(СВЦЭМ!$C$39:$C$782,СВЦЭМ!$A$39:$A$782,$A33,СВЦЭМ!$B$39:$B$782,O$11)+'СЕТ СН'!$F$9+СВЦЭМ!$D$10+'СЕТ СН'!$F$5-'СЕТ СН'!$F$17</f>
        <v>4827.1192439200004</v>
      </c>
      <c r="P33" s="36">
        <f>SUMIFS(СВЦЭМ!$C$39:$C$782,СВЦЭМ!$A$39:$A$782,$A33,СВЦЭМ!$B$39:$B$782,P$11)+'СЕТ СН'!$F$9+СВЦЭМ!$D$10+'СЕТ СН'!$F$5-'СЕТ СН'!$F$17</f>
        <v>4841.27231545</v>
      </c>
      <c r="Q33" s="36">
        <f>SUMIFS(СВЦЭМ!$C$39:$C$782,СВЦЭМ!$A$39:$A$782,$A33,СВЦЭМ!$B$39:$B$782,Q$11)+'СЕТ СН'!$F$9+СВЦЭМ!$D$10+'СЕТ СН'!$F$5-'СЕТ СН'!$F$17</f>
        <v>4850.6834471100001</v>
      </c>
      <c r="R33" s="36">
        <f>SUMIFS(СВЦЭМ!$C$39:$C$782,СВЦЭМ!$A$39:$A$782,$A33,СВЦЭМ!$B$39:$B$782,R$11)+'СЕТ СН'!$F$9+СВЦЭМ!$D$10+'СЕТ СН'!$F$5-'СЕТ СН'!$F$17</f>
        <v>4839.9957228100002</v>
      </c>
      <c r="S33" s="36">
        <f>SUMIFS(СВЦЭМ!$C$39:$C$782,СВЦЭМ!$A$39:$A$782,$A33,СВЦЭМ!$B$39:$B$782,S$11)+'СЕТ СН'!$F$9+СВЦЭМ!$D$10+'СЕТ СН'!$F$5-'СЕТ СН'!$F$17</f>
        <v>4809.6109009299998</v>
      </c>
      <c r="T33" s="36">
        <f>SUMIFS(СВЦЭМ!$C$39:$C$782,СВЦЭМ!$A$39:$A$782,$A33,СВЦЭМ!$B$39:$B$782,T$11)+'СЕТ СН'!$F$9+СВЦЭМ!$D$10+'СЕТ СН'!$F$5-'СЕТ СН'!$F$17</f>
        <v>4741.5736329900001</v>
      </c>
      <c r="U33" s="36">
        <f>SUMIFS(СВЦЭМ!$C$39:$C$782,СВЦЭМ!$A$39:$A$782,$A33,СВЦЭМ!$B$39:$B$782,U$11)+'СЕТ СН'!$F$9+СВЦЭМ!$D$10+'СЕТ СН'!$F$5-'СЕТ СН'!$F$17</f>
        <v>4715.84298193</v>
      </c>
      <c r="V33" s="36">
        <f>SUMIFS(СВЦЭМ!$C$39:$C$782,СВЦЭМ!$A$39:$A$782,$A33,СВЦЭМ!$B$39:$B$782,V$11)+'СЕТ СН'!$F$9+СВЦЭМ!$D$10+'СЕТ СН'!$F$5-'СЕТ СН'!$F$17</f>
        <v>4697.3069570099997</v>
      </c>
      <c r="W33" s="36">
        <f>SUMIFS(СВЦЭМ!$C$39:$C$782,СВЦЭМ!$A$39:$A$782,$A33,СВЦЭМ!$B$39:$B$782,W$11)+'СЕТ СН'!$F$9+СВЦЭМ!$D$10+'СЕТ СН'!$F$5-'СЕТ СН'!$F$17</f>
        <v>4670.0325843999999</v>
      </c>
      <c r="X33" s="36">
        <f>SUMIFS(СВЦЭМ!$C$39:$C$782,СВЦЭМ!$A$39:$A$782,$A33,СВЦЭМ!$B$39:$B$782,X$11)+'СЕТ СН'!$F$9+СВЦЭМ!$D$10+'СЕТ СН'!$F$5-'СЕТ СН'!$F$17</f>
        <v>4694.49107052</v>
      </c>
      <c r="Y33" s="36">
        <f>SUMIFS(СВЦЭМ!$C$39:$C$782,СВЦЭМ!$A$39:$A$782,$A33,СВЦЭМ!$B$39:$B$782,Y$11)+'СЕТ СН'!$F$9+СВЦЭМ!$D$10+'СЕТ СН'!$F$5-'СЕТ СН'!$F$17</f>
        <v>4747.6056475900004</v>
      </c>
    </row>
    <row r="34" spans="1:25" ht="15.75" x14ac:dyDescent="0.2">
      <c r="A34" s="35">
        <f t="shared" si="0"/>
        <v>45253</v>
      </c>
      <c r="B34" s="36">
        <f>SUMIFS(СВЦЭМ!$C$39:$C$782,СВЦЭМ!$A$39:$A$782,$A34,СВЦЭМ!$B$39:$B$782,B$11)+'СЕТ СН'!$F$9+СВЦЭМ!$D$10+'СЕТ СН'!$F$5-'СЕТ СН'!$F$17</f>
        <v>4789.9664073100002</v>
      </c>
      <c r="C34" s="36">
        <f>SUMIFS(СВЦЭМ!$C$39:$C$782,СВЦЭМ!$A$39:$A$782,$A34,СВЦЭМ!$B$39:$B$782,C$11)+'СЕТ СН'!$F$9+СВЦЭМ!$D$10+'СЕТ СН'!$F$5-'СЕТ СН'!$F$17</f>
        <v>4845.6250525600008</v>
      </c>
      <c r="D34" s="36">
        <f>SUMIFS(СВЦЭМ!$C$39:$C$782,СВЦЭМ!$A$39:$A$782,$A34,СВЦЭМ!$B$39:$B$782,D$11)+'СЕТ СН'!$F$9+СВЦЭМ!$D$10+'СЕТ СН'!$F$5-'СЕТ СН'!$F$17</f>
        <v>4890.3459902699997</v>
      </c>
      <c r="E34" s="36">
        <f>SUMIFS(СВЦЭМ!$C$39:$C$782,СВЦЭМ!$A$39:$A$782,$A34,СВЦЭМ!$B$39:$B$782,E$11)+'СЕТ СН'!$F$9+СВЦЭМ!$D$10+'СЕТ СН'!$F$5-'СЕТ СН'!$F$17</f>
        <v>4871.9758755100002</v>
      </c>
      <c r="F34" s="36">
        <f>SUMIFS(СВЦЭМ!$C$39:$C$782,СВЦЭМ!$A$39:$A$782,$A34,СВЦЭМ!$B$39:$B$782,F$11)+'СЕТ СН'!$F$9+СВЦЭМ!$D$10+'СЕТ СН'!$F$5-'СЕТ СН'!$F$17</f>
        <v>4878.3046657900004</v>
      </c>
      <c r="G34" s="36">
        <f>SUMIFS(СВЦЭМ!$C$39:$C$782,СВЦЭМ!$A$39:$A$782,$A34,СВЦЭМ!$B$39:$B$782,G$11)+'СЕТ СН'!$F$9+СВЦЭМ!$D$10+'СЕТ СН'!$F$5-'СЕТ СН'!$F$17</f>
        <v>4851.8410786599998</v>
      </c>
      <c r="H34" s="36">
        <f>SUMIFS(СВЦЭМ!$C$39:$C$782,СВЦЭМ!$A$39:$A$782,$A34,СВЦЭМ!$B$39:$B$782,H$11)+'СЕТ СН'!$F$9+СВЦЭМ!$D$10+'СЕТ СН'!$F$5-'СЕТ СН'!$F$17</f>
        <v>4809.2895680199999</v>
      </c>
      <c r="I34" s="36">
        <f>SUMIFS(СВЦЭМ!$C$39:$C$782,СВЦЭМ!$A$39:$A$782,$A34,СВЦЭМ!$B$39:$B$782,I$11)+'СЕТ СН'!$F$9+СВЦЭМ!$D$10+'СЕТ СН'!$F$5-'СЕТ СН'!$F$17</f>
        <v>4771.0043595500001</v>
      </c>
      <c r="J34" s="36">
        <f>SUMIFS(СВЦЭМ!$C$39:$C$782,СВЦЭМ!$A$39:$A$782,$A34,СВЦЭМ!$B$39:$B$782,J$11)+'СЕТ СН'!$F$9+СВЦЭМ!$D$10+'СЕТ СН'!$F$5-'СЕТ СН'!$F$17</f>
        <v>4760.9332360300004</v>
      </c>
      <c r="K34" s="36">
        <f>SUMIFS(СВЦЭМ!$C$39:$C$782,СВЦЭМ!$A$39:$A$782,$A34,СВЦЭМ!$B$39:$B$782,K$11)+'СЕТ СН'!$F$9+СВЦЭМ!$D$10+'СЕТ СН'!$F$5-'СЕТ СН'!$F$17</f>
        <v>4782.9590766500005</v>
      </c>
      <c r="L34" s="36">
        <f>SUMIFS(СВЦЭМ!$C$39:$C$782,СВЦЭМ!$A$39:$A$782,$A34,СВЦЭМ!$B$39:$B$782,L$11)+'СЕТ СН'!$F$9+СВЦЭМ!$D$10+'СЕТ СН'!$F$5-'СЕТ СН'!$F$17</f>
        <v>4812.11654189</v>
      </c>
      <c r="M34" s="36">
        <f>SUMIFS(СВЦЭМ!$C$39:$C$782,СВЦЭМ!$A$39:$A$782,$A34,СВЦЭМ!$B$39:$B$782,M$11)+'СЕТ СН'!$F$9+СВЦЭМ!$D$10+'СЕТ СН'!$F$5-'СЕТ СН'!$F$17</f>
        <v>4879.8659420200001</v>
      </c>
      <c r="N34" s="36">
        <f>SUMIFS(СВЦЭМ!$C$39:$C$782,СВЦЭМ!$A$39:$A$782,$A34,СВЦЭМ!$B$39:$B$782,N$11)+'СЕТ СН'!$F$9+СВЦЭМ!$D$10+'СЕТ СН'!$F$5-'СЕТ СН'!$F$17</f>
        <v>4919.0097874900002</v>
      </c>
      <c r="O34" s="36">
        <f>SUMIFS(СВЦЭМ!$C$39:$C$782,СВЦЭМ!$A$39:$A$782,$A34,СВЦЭМ!$B$39:$B$782,O$11)+'СЕТ СН'!$F$9+СВЦЭМ!$D$10+'СЕТ СН'!$F$5-'СЕТ СН'!$F$17</f>
        <v>4920.0229024</v>
      </c>
      <c r="P34" s="36">
        <f>SUMIFS(СВЦЭМ!$C$39:$C$782,СВЦЭМ!$A$39:$A$782,$A34,СВЦЭМ!$B$39:$B$782,P$11)+'СЕТ СН'!$F$9+СВЦЭМ!$D$10+'СЕТ СН'!$F$5-'СЕТ СН'!$F$17</f>
        <v>4919.5755779800002</v>
      </c>
      <c r="Q34" s="36">
        <f>SUMIFS(СВЦЭМ!$C$39:$C$782,СВЦЭМ!$A$39:$A$782,$A34,СВЦЭМ!$B$39:$B$782,Q$11)+'СЕТ СН'!$F$9+СВЦЭМ!$D$10+'СЕТ СН'!$F$5-'СЕТ СН'!$F$17</f>
        <v>4924.9484651900002</v>
      </c>
      <c r="R34" s="36">
        <f>SUMIFS(СВЦЭМ!$C$39:$C$782,СВЦЭМ!$A$39:$A$782,$A34,СВЦЭМ!$B$39:$B$782,R$11)+'СЕТ СН'!$F$9+СВЦЭМ!$D$10+'СЕТ СН'!$F$5-'СЕТ СН'!$F$17</f>
        <v>4910.6149215599999</v>
      </c>
      <c r="S34" s="36">
        <f>SUMIFS(СВЦЭМ!$C$39:$C$782,СВЦЭМ!$A$39:$A$782,$A34,СВЦЭМ!$B$39:$B$782,S$11)+'СЕТ СН'!$F$9+СВЦЭМ!$D$10+'СЕТ СН'!$F$5-'СЕТ СН'!$F$17</f>
        <v>4885.6402676500002</v>
      </c>
      <c r="T34" s="36">
        <f>SUMIFS(СВЦЭМ!$C$39:$C$782,СВЦЭМ!$A$39:$A$782,$A34,СВЦЭМ!$B$39:$B$782,T$11)+'СЕТ СН'!$F$9+СВЦЭМ!$D$10+'СЕТ СН'!$F$5-'СЕТ СН'!$F$17</f>
        <v>4821.7056615000001</v>
      </c>
      <c r="U34" s="36">
        <f>SUMIFS(СВЦЭМ!$C$39:$C$782,СВЦЭМ!$A$39:$A$782,$A34,СВЦЭМ!$B$39:$B$782,U$11)+'СЕТ СН'!$F$9+СВЦЭМ!$D$10+'СЕТ СН'!$F$5-'СЕТ СН'!$F$17</f>
        <v>4821.8973820900001</v>
      </c>
      <c r="V34" s="36">
        <f>SUMIFS(СВЦЭМ!$C$39:$C$782,СВЦЭМ!$A$39:$A$782,$A34,СВЦЭМ!$B$39:$B$782,V$11)+'СЕТ СН'!$F$9+СВЦЭМ!$D$10+'СЕТ СН'!$F$5-'СЕТ СН'!$F$17</f>
        <v>4800.8010131299998</v>
      </c>
      <c r="W34" s="36">
        <f>SUMIFS(СВЦЭМ!$C$39:$C$782,СВЦЭМ!$A$39:$A$782,$A34,СВЦЭМ!$B$39:$B$782,W$11)+'СЕТ СН'!$F$9+СВЦЭМ!$D$10+'СЕТ СН'!$F$5-'СЕТ СН'!$F$17</f>
        <v>4792.1602496600008</v>
      </c>
      <c r="X34" s="36">
        <f>SUMIFS(СВЦЭМ!$C$39:$C$782,СВЦЭМ!$A$39:$A$782,$A34,СВЦЭМ!$B$39:$B$782,X$11)+'СЕТ СН'!$F$9+СВЦЭМ!$D$10+'СЕТ СН'!$F$5-'СЕТ СН'!$F$17</f>
        <v>4798.3254007600008</v>
      </c>
      <c r="Y34" s="36">
        <f>SUMIFS(СВЦЭМ!$C$39:$C$782,СВЦЭМ!$A$39:$A$782,$A34,СВЦЭМ!$B$39:$B$782,Y$11)+'СЕТ СН'!$F$9+СВЦЭМ!$D$10+'СЕТ СН'!$F$5-'СЕТ СН'!$F$17</f>
        <v>4855.1581165400003</v>
      </c>
    </row>
    <row r="35" spans="1:25" ht="15.75" x14ac:dyDescent="0.2">
      <c r="A35" s="35">
        <f t="shared" si="0"/>
        <v>45254</v>
      </c>
      <c r="B35" s="36">
        <f>SUMIFS(СВЦЭМ!$C$39:$C$782,СВЦЭМ!$A$39:$A$782,$A35,СВЦЭМ!$B$39:$B$782,B$11)+'СЕТ СН'!$F$9+СВЦЭМ!$D$10+'СЕТ СН'!$F$5-'СЕТ СН'!$F$17</f>
        <v>4774.4757718999999</v>
      </c>
      <c r="C35" s="36">
        <f>SUMIFS(СВЦЭМ!$C$39:$C$782,СВЦЭМ!$A$39:$A$782,$A35,СВЦЭМ!$B$39:$B$782,C$11)+'СЕТ СН'!$F$9+СВЦЭМ!$D$10+'СЕТ СН'!$F$5-'СЕТ СН'!$F$17</f>
        <v>4807.9477334399999</v>
      </c>
      <c r="D35" s="36">
        <f>SUMIFS(СВЦЭМ!$C$39:$C$782,СВЦЭМ!$A$39:$A$782,$A35,СВЦЭМ!$B$39:$B$782,D$11)+'СЕТ СН'!$F$9+СВЦЭМ!$D$10+'СЕТ СН'!$F$5-'СЕТ СН'!$F$17</f>
        <v>4840.8705006500004</v>
      </c>
      <c r="E35" s="36">
        <f>SUMIFS(СВЦЭМ!$C$39:$C$782,СВЦЭМ!$A$39:$A$782,$A35,СВЦЭМ!$B$39:$B$782,E$11)+'СЕТ СН'!$F$9+СВЦЭМ!$D$10+'СЕТ СН'!$F$5-'СЕТ СН'!$F$17</f>
        <v>4829.1420942800005</v>
      </c>
      <c r="F35" s="36">
        <f>SUMIFS(СВЦЭМ!$C$39:$C$782,СВЦЭМ!$A$39:$A$782,$A35,СВЦЭМ!$B$39:$B$782,F$11)+'СЕТ СН'!$F$9+СВЦЭМ!$D$10+'СЕТ СН'!$F$5-'СЕТ СН'!$F$17</f>
        <v>4833.3887843499997</v>
      </c>
      <c r="G35" s="36">
        <f>SUMIFS(СВЦЭМ!$C$39:$C$782,СВЦЭМ!$A$39:$A$782,$A35,СВЦЭМ!$B$39:$B$782,G$11)+'СЕТ СН'!$F$9+СВЦЭМ!$D$10+'СЕТ СН'!$F$5-'СЕТ СН'!$F$17</f>
        <v>4826.0149430000001</v>
      </c>
      <c r="H35" s="36">
        <f>SUMIFS(СВЦЭМ!$C$39:$C$782,СВЦЭМ!$A$39:$A$782,$A35,СВЦЭМ!$B$39:$B$782,H$11)+'СЕТ СН'!$F$9+СВЦЭМ!$D$10+'СЕТ СН'!$F$5-'СЕТ СН'!$F$17</f>
        <v>4800.3508942300004</v>
      </c>
      <c r="I35" s="36">
        <f>SUMIFS(СВЦЭМ!$C$39:$C$782,СВЦЭМ!$A$39:$A$782,$A35,СВЦЭМ!$B$39:$B$782,I$11)+'СЕТ СН'!$F$9+СВЦЭМ!$D$10+'СЕТ СН'!$F$5-'СЕТ СН'!$F$17</f>
        <v>4748.94239922</v>
      </c>
      <c r="J35" s="36">
        <f>SUMIFS(СВЦЭМ!$C$39:$C$782,СВЦЭМ!$A$39:$A$782,$A35,СВЦЭМ!$B$39:$B$782,J$11)+'СЕТ СН'!$F$9+СВЦЭМ!$D$10+'СЕТ СН'!$F$5-'СЕТ СН'!$F$17</f>
        <v>4701.95921043</v>
      </c>
      <c r="K35" s="36">
        <f>SUMIFS(СВЦЭМ!$C$39:$C$782,СВЦЭМ!$A$39:$A$782,$A35,СВЦЭМ!$B$39:$B$782,K$11)+'СЕТ СН'!$F$9+СВЦЭМ!$D$10+'СЕТ СН'!$F$5-'СЕТ СН'!$F$17</f>
        <v>4669.0576058100005</v>
      </c>
      <c r="L35" s="36">
        <f>SUMIFS(СВЦЭМ!$C$39:$C$782,СВЦЭМ!$A$39:$A$782,$A35,СВЦЭМ!$B$39:$B$782,L$11)+'СЕТ СН'!$F$9+СВЦЭМ!$D$10+'СЕТ СН'!$F$5-'СЕТ СН'!$F$17</f>
        <v>4658.2452978199999</v>
      </c>
      <c r="M35" s="36">
        <f>SUMIFS(СВЦЭМ!$C$39:$C$782,СВЦЭМ!$A$39:$A$782,$A35,СВЦЭМ!$B$39:$B$782,M$11)+'СЕТ СН'!$F$9+СВЦЭМ!$D$10+'СЕТ СН'!$F$5-'СЕТ СН'!$F$17</f>
        <v>4673.1788941800005</v>
      </c>
      <c r="N35" s="36">
        <f>SUMIFS(СВЦЭМ!$C$39:$C$782,СВЦЭМ!$A$39:$A$782,$A35,СВЦЭМ!$B$39:$B$782,N$11)+'СЕТ СН'!$F$9+СВЦЭМ!$D$10+'СЕТ СН'!$F$5-'СЕТ СН'!$F$17</f>
        <v>4684.9404802400004</v>
      </c>
      <c r="O35" s="36">
        <f>SUMIFS(СВЦЭМ!$C$39:$C$782,СВЦЭМ!$A$39:$A$782,$A35,СВЦЭМ!$B$39:$B$782,O$11)+'СЕТ СН'!$F$9+СВЦЭМ!$D$10+'СЕТ СН'!$F$5-'СЕТ СН'!$F$17</f>
        <v>4691.9386389500005</v>
      </c>
      <c r="P35" s="36">
        <f>SUMIFS(СВЦЭМ!$C$39:$C$782,СВЦЭМ!$A$39:$A$782,$A35,СВЦЭМ!$B$39:$B$782,P$11)+'СЕТ СН'!$F$9+СВЦЭМ!$D$10+'СЕТ СН'!$F$5-'СЕТ СН'!$F$17</f>
        <v>4695.93262486</v>
      </c>
      <c r="Q35" s="36">
        <f>SUMIFS(СВЦЭМ!$C$39:$C$782,СВЦЭМ!$A$39:$A$782,$A35,СВЦЭМ!$B$39:$B$782,Q$11)+'СЕТ СН'!$F$9+СВЦЭМ!$D$10+'СЕТ СН'!$F$5-'СЕТ СН'!$F$17</f>
        <v>4700.8550063000002</v>
      </c>
      <c r="R35" s="36">
        <f>SUMIFS(СВЦЭМ!$C$39:$C$782,СВЦЭМ!$A$39:$A$782,$A35,СВЦЭМ!$B$39:$B$782,R$11)+'СЕТ СН'!$F$9+СВЦЭМ!$D$10+'СЕТ СН'!$F$5-'СЕТ СН'!$F$17</f>
        <v>4697.6144317500002</v>
      </c>
      <c r="S35" s="36">
        <f>SUMIFS(СВЦЭМ!$C$39:$C$782,СВЦЭМ!$A$39:$A$782,$A35,СВЦЭМ!$B$39:$B$782,S$11)+'СЕТ СН'!$F$9+СВЦЭМ!$D$10+'СЕТ СН'!$F$5-'СЕТ СН'!$F$17</f>
        <v>4652.1671662099998</v>
      </c>
      <c r="T35" s="36">
        <f>SUMIFS(СВЦЭМ!$C$39:$C$782,СВЦЭМ!$A$39:$A$782,$A35,СВЦЭМ!$B$39:$B$782,T$11)+'СЕТ СН'!$F$9+СВЦЭМ!$D$10+'СЕТ СН'!$F$5-'СЕТ СН'!$F$17</f>
        <v>4621.0267403100006</v>
      </c>
      <c r="U35" s="36">
        <f>SUMIFS(СВЦЭМ!$C$39:$C$782,СВЦЭМ!$A$39:$A$782,$A35,СВЦЭМ!$B$39:$B$782,U$11)+'СЕТ СН'!$F$9+СВЦЭМ!$D$10+'СЕТ СН'!$F$5-'СЕТ СН'!$F$17</f>
        <v>4631.8999513799999</v>
      </c>
      <c r="V35" s="36">
        <f>SUMIFS(СВЦЭМ!$C$39:$C$782,СВЦЭМ!$A$39:$A$782,$A35,СВЦЭМ!$B$39:$B$782,V$11)+'СЕТ СН'!$F$9+СВЦЭМ!$D$10+'СЕТ СН'!$F$5-'СЕТ СН'!$F$17</f>
        <v>4664.0110960500006</v>
      </c>
      <c r="W35" s="36">
        <f>SUMIFS(СВЦЭМ!$C$39:$C$782,СВЦЭМ!$A$39:$A$782,$A35,СВЦЭМ!$B$39:$B$782,W$11)+'СЕТ СН'!$F$9+СВЦЭМ!$D$10+'СЕТ СН'!$F$5-'СЕТ СН'!$F$17</f>
        <v>4677.9671041900001</v>
      </c>
      <c r="X35" s="36">
        <f>SUMIFS(СВЦЭМ!$C$39:$C$782,СВЦЭМ!$A$39:$A$782,$A35,СВЦЭМ!$B$39:$B$782,X$11)+'СЕТ СН'!$F$9+СВЦЭМ!$D$10+'СЕТ СН'!$F$5-'СЕТ СН'!$F$17</f>
        <v>4685.6232410600005</v>
      </c>
      <c r="Y35" s="36">
        <f>SUMIFS(СВЦЭМ!$C$39:$C$782,СВЦЭМ!$A$39:$A$782,$A35,СВЦЭМ!$B$39:$B$782,Y$11)+'СЕТ СН'!$F$9+СВЦЭМ!$D$10+'СЕТ СН'!$F$5-'СЕТ СН'!$F$17</f>
        <v>4789.8567886700002</v>
      </c>
    </row>
    <row r="36" spans="1:25" ht="15.75" x14ac:dyDescent="0.2">
      <c r="A36" s="35">
        <f t="shared" si="0"/>
        <v>45255</v>
      </c>
      <c r="B36" s="36">
        <f>SUMIFS(СВЦЭМ!$C$39:$C$782,СВЦЭМ!$A$39:$A$782,$A36,СВЦЭМ!$B$39:$B$782,B$11)+'СЕТ СН'!$F$9+СВЦЭМ!$D$10+'СЕТ СН'!$F$5-'СЕТ СН'!$F$17</f>
        <v>4870.3925924200003</v>
      </c>
      <c r="C36" s="36">
        <f>SUMIFS(СВЦЭМ!$C$39:$C$782,СВЦЭМ!$A$39:$A$782,$A36,СВЦЭМ!$B$39:$B$782,C$11)+'СЕТ СН'!$F$9+СВЦЭМ!$D$10+'СЕТ СН'!$F$5-'СЕТ СН'!$F$17</f>
        <v>4841.8763369600001</v>
      </c>
      <c r="D36" s="36">
        <f>SUMIFS(СВЦЭМ!$C$39:$C$782,СВЦЭМ!$A$39:$A$782,$A36,СВЦЭМ!$B$39:$B$782,D$11)+'СЕТ СН'!$F$9+СВЦЭМ!$D$10+'СЕТ СН'!$F$5-'СЕТ СН'!$F$17</f>
        <v>4902.3861446800001</v>
      </c>
      <c r="E36" s="36">
        <f>SUMIFS(СВЦЭМ!$C$39:$C$782,СВЦЭМ!$A$39:$A$782,$A36,СВЦЭМ!$B$39:$B$782,E$11)+'СЕТ СН'!$F$9+СВЦЭМ!$D$10+'СЕТ СН'!$F$5-'СЕТ СН'!$F$17</f>
        <v>4895.5609952499999</v>
      </c>
      <c r="F36" s="36">
        <f>SUMIFS(СВЦЭМ!$C$39:$C$782,СВЦЭМ!$A$39:$A$782,$A36,СВЦЭМ!$B$39:$B$782,F$11)+'СЕТ СН'!$F$9+СВЦЭМ!$D$10+'СЕТ СН'!$F$5-'СЕТ СН'!$F$17</f>
        <v>4894.6389141700001</v>
      </c>
      <c r="G36" s="36">
        <f>SUMIFS(СВЦЭМ!$C$39:$C$782,СВЦЭМ!$A$39:$A$782,$A36,СВЦЭМ!$B$39:$B$782,G$11)+'СЕТ СН'!$F$9+СВЦЭМ!$D$10+'СЕТ СН'!$F$5-'СЕТ СН'!$F$17</f>
        <v>4909.26099144</v>
      </c>
      <c r="H36" s="36">
        <f>SUMIFS(СВЦЭМ!$C$39:$C$782,СВЦЭМ!$A$39:$A$782,$A36,СВЦЭМ!$B$39:$B$782,H$11)+'СЕТ СН'!$F$9+СВЦЭМ!$D$10+'СЕТ СН'!$F$5-'СЕТ СН'!$F$17</f>
        <v>4882.7814855900006</v>
      </c>
      <c r="I36" s="36">
        <f>SUMIFS(СВЦЭМ!$C$39:$C$782,СВЦЭМ!$A$39:$A$782,$A36,СВЦЭМ!$B$39:$B$782,I$11)+'СЕТ СН'!$F$9+СВЦЭМ!$D$10+'СЕТ СН'!$F$5-'СЕТ СН'!$F$17</f>
        <v>4876.4253236300001</v>
      </c>
      <c r="J36" s="36">
        <f>SUMIFS(СВЦЭМ!$C$39:$C$782,СВЦЭМ!$A$39:$A$782,$A36,СВЦЭМ!$B$39:$B$782,J$11)+'СЕТ СН'!$F$9+СВЦЭМ!$D$10+'СЕТ СН'!$F$5-'СЕТ СН'!$F$17</f>
        <v>4840.5405903999999</v>
      </c>
      <c r="K36" s="36">
        <f>SUMIFS(СВЦЭМ!$C$39:$C$782,СВЦЭМ!$A$39:$A$782,$A36,СВЦЭМ!$B$39:$B$782,K$11)+'СЕТ СН'!$F$9+СВЦЭМ!$D$10+'СЕТ СН'!$F$5-'СЕТ СН'!$F$17</f>
        <v>4811.9194622300001</v>
      </c>
      <c r="L36" s="36">
        <f>SUMIFS(СВЦЭМ!$C$39:$C$782,СВЦЭМ!$A$39:$A$782,$A36,СВЦЭМ!$B$39:$B$782,L$11)+'СЕТ СН'!$F$9+СВЦЭМ!$D$10+'СЕТ СН'!$F$5-'СЕТ СН'!$F$17</f>
        <v>4775.2353581699999</v>
      </c>
      <c r="M36" s="36">
        <f>SUMIFS(СВЦЭМ!$C$39:$C$782,СВЦЭМ!$A$39:$A$782,$A36,СВЦЭМ!$B$39:$B$782,M$11)+'СЕТ СН'!$F$9+СВЦЭМ!$D$10+'СЕТ СН'!$F$5-'СЕТ СН'!$F$17</f>
        <v>4767.8525912800005</v>
      </c>
      <c r="N36" s="36">
        <f>SUMIFS(СВЦЭМ!$C$39:$C$782,СВЦЭМ!$A$39:$A$782,$A36,СВЦЭМ!$B$39:$B$782,N$11)+'СЕТ СН'!$F$9+СВЦЭМ!$D$10+'СЕТ СН'!$F$5-'СЕТ СН'!$F$17</f>
        <v>4785.5535954799998</v>
      </c>
      <c r="O36" s="36">
        <f>SUMIFS(СВЦЭМ!$C$39:$C$782,СВЦЭМ!$A$39:$A$782,$A36,СВЦЭМ!$B$39:$B$782,O$11)+'СЕТ СН'!$F$9+СВЦЭМ!$D$10+'СЕТ СН'!$F$5-'СЕТ СН'!$F$17</f>
        <v>4802.6730671000005</v>
      </c>
      <c r="P36" s="36">
        <f>SUMIFS(СВЦЭМ!$C$39:$C$782,СВЦЭМ!$A$39:$A$782,$A36,СВЦЭМ!$B$39:$B$782,P$11)+'СЕТ СН'!$F$9+СВЦЭМ!$D$10+'СЕТ СН'!$F$5-'СЕТ СН'!$F$17</f>
        <v>4806.1669433100005</v>
      </c>
      <c r="Q36" s="36">
        <f>SUMIFS(СВЦЭМ!$C$39:$C$782,СВЦЭМ!$A$39:$A$782,$A36,СВЦЭМ!$B$39:$B$782,Q$11)+'СЕТ СН'!$F$9+СВЦЭМ!$D$10+'СЕТ СН'!$F$5-'СЕТ СН'!$F$17</f>
        <v>4811.0863632500004</v>
      </c>
      <c r="R36" s="36">
        <f>SUMIFS(СВЦЭМ!$C$39:$C$782,СВЦЭМ!$A$39:$A$782,$A36,СВЦЭМ!$B$39:$B$782,R$11)+'СЕТ СН'!$F$9+СВЦЭМ!$D$10+'СЕТ СН'!$F$5-'СЕТ СН'!$F$17</f>
        <v>4802.7709896699998</v>
      </c>
      <c r="S36" s="36">
        <f>SUMIFS(СВЦЭМ!$C$39:$C$782,СВЦЭМ!$A$39:$A$782,$A36,СВЦЭМ!$B$39:$B$782,S$11)+'СЕТ СН'!$F$9+СВЦЭМ!$D$10+'СЕТ СН'!$F$5-'СЕТ СН'!$F$17</f>
        <v>4773.8923210000003</v>
      </c>
      <c r="T36" s="36">
        <f>SUMIFS(СВЦЭМ!$C$39:$C$782,СВЦЭМ!$A$39:$A$782,$A36,СВЦЭМ!$B$39:$B$782,T$11)+'СЕТ СН'!$F$9+СВЦЭМ!$D$10+'СЕТ СН'!$F$5-'СЕТ СН'!$F$17</f>
        <v>4720.2031165300004</v>
      </c>
      <c r="U36" s="36">
        <f>SUMIFS(СВЦЭМ!$C$39:$C$782,СВЦЭМ!$A$39:$A$782,$A36,СВЦЭМ!$B$39:$B$782,U$11)+'СЕТ СН'!$F$9+СВЦЭМ!$D$10+'СЕТ СН'!$F$5-'СЕТ СН'!$F$17</f>
        <v>4736.8168656300004</v>
      </c>
      <c r="V36" s="36">
        <f>SUMIFS(СВЦЭМ!$C$39:$C$782,СВЦЭМ!$A$39:$A$782,$A36,СВЦЭМ!$B$39:$B$782,V$11)+'СЕТ СН'!$F$9+СВЦЭМ!$D$10+'СЕТ СН'!$F$5-'СЕТ СН'!$F$17</f>
        <v>4765.2249562200004</v>
      </c>
      <c r="W36" s="36">
        <f>SUMIFS(СВЦЭМ!$C$39:$C$782,СВЦЭМ!$A$39:$A$782,$A36,СВЦЭМ!$B$39:$B$782,W$11)+'СЕТ СН'!$F$9+СВЦЭМ!$D$10+'СЕТ СН'!$F$5-'СЕТ СН'!$F$17</f>
        <v>4778.82034948</v>
      </c>
      <c r="X36" s="36">
        <f>SUMIFS(СВЦЭМ!$C$39:$C$782,СВЦЭМ!$A$39:$A$782,$A36,СВЦЭМ!$B$39:$B$782,X$11)+'СЕТ СН'!$F$9+СВЦЭМ!$D$10+'СЕТ СН'!$F$5-'СЕТ СН'!$F$17</f>
        <v>4793.4566170500002</v>
      </c>
      <c r="Y36" s="36">
        <f>SUMIFS(СВЦЭМ!$C$39:$C$782,СВЦЭМ!$A$39:$A$782,$A36,СВЦЭМ!$B$39:$B$782,Y$11)+'СЕТ СН'!$F$9+СВЦЭМ!$D$10+'СЕТ СН'!$F$5-'СЕТ СН'!$F$17</f>
        <v>4815.8649876400004</v>
      </c>
    </row>
    <row r="37" spans="1:25" ht="15.75" x14ac:dyDescent="0.2">
      <c r="A37" s="35">
        <f t="shared" si="0"/>
        <v>45256</v>
      </c>
      <c r="B37" s="36">
        <f>SUMIFS(СВЦЭМ!$C$39:$C$782,СВЦЭМ!$A$39:$A$782,$A37,СВЦЭМ!$B$39:$B$782,B$11)+'СЕТ СН'!$F$9+СВЦЭМ!$D$10+'СЕТ СН'!$F$5-'СЕТ СН'!$F$17</f>
        <v>4880.26846596</v>
      </c>
      <c r="C37" s="36">
        <f>SUMIFS(СВЦЭМ!$C$39:$C$782,СВЦЭМ!$A$39:$A$782,$A37,СВЦЭМ!$B$39:$B$782,C$11)+'СЕТ СН'!$F$9+СВЦЭМ!$D$10+'СЕТ СН'!$F$5-'СЕТ СН'!$F$17</f>
        <v>4863.4426722600001</v>
      </c>
      <c r="D37" s="36">
        <f>SUMIFS(СВЦЭМ!$C$39:$C$782,СВЦЭМ!$A$39:$A$782,$A37,СВЦЭМ!$B$39:$B$782,D$11)+'СЕТ СН'!$F$9+СВЦЭМ!$D$10+'СЕТ СН'!$F$5-'СЕТ СН'!$F$17</f>
        <v>4868.8078242800002</v>
      </c>
      <c r="E37" s="36">
        <f>SUMIFS(СВЦЭМ!$C$39:$C$782,СВЦЭМ!$A$39:$A$782,$A37,СВЦЭМ!$B$39:$B$782,E$11)+'СЕТ СН'!$F$9+СВЦЭМ!$D$10+'СЕТ СН'!$F$5-'СЕТ СН'!$F$17</f>
        <v>4883.9873452600004</v>
      </c>
      <c r="F37" s="36">
        <f>SUMIFS(СВЦЭМ!$C$39:$C$782,СВЦЭМ!$A$39:$A$782,$A37,СВЦЭМ!$B$39:$B$782,F$11)+'СЕТ СН'!$F$9+СВЦЭМ!$D$10+'СЕТ СН'!$F$5-'СЕТ СН'!$F$17</f>
        <v>4880.9309503200002</v>
      </c>
      <c r="G37" s="36">
        <f>SUMIFS(СВЦЭМ!$C$39:$C$782,СВЦЭМ!$A$39:$A$782,$A37,СВЦЭМ!$B$39:$B$782,G$11)+'СЕТ СН'!$F$9+СВЦЭМ!$D$10+'СЕТ СН'!$F$5-'СЕТ СН'!$F$17</f>
        <v>4867.5563863200005</v>
      </c>
      <c r="H37" s="36">
        <f>SUMIFS(СВЦЭМ!$C$39:$C$782,СВЦЭМ!$A$39:$A$782,$A37,СВЦЭМ!$B$39:$B$782,H$11)+'СЕТ СН'!$F$9+СВЦЭМ!$D$10+'СЕТ СН'!$F$5-'СЕТ СН'!$F$17</f>
        <v>4849.8536667999997</v>
      </c>
      <c r="I37" s="36">
        <f>SUMIFS(СВЦЭМ!$C$39:$C$782,СВЦЭМ!$A$39:$A$782,$A37,СВЦЭМ!$B$39:$B$782,I$11)+'СЕТ СН'!$F$9+СВЦЭМ!$D$10+'СЕТ СН'!$F$5-'СЕТ СН'!$F$17</f>
        <v>4836.4341126300005</v>
      </c>
      <c r="J37" s="36">
        <f>SUMIFS(СВЦЭМ!$C$39:$C$782,СВЦЭМ!$A$39:$A$782,$A37,СВЦЭМ!$B$39:$B$782,J$11)+'СЕТ СН'!$F$9+СВЦЭМ!$D$10+'СЕТ СН'!$F$5-'СЕТ СН'!$F$17</f>
        <v>4821.3523837000002</v>
      </c>
      <c r="K37" s="36">
        <f>SUMIFS(СВЦЭМ!$C$39:$C$782,СВЦЭМ!$A$39:$A$782,$A37,СВЦЭМ!$B$39:$B$782,K$11)+'СЕТ СН'!$F$9+СВЦЭМ!$D$10+'СЕТ СН'!$F$5-'СЕТ СН'!$F$17</f>
        <v>4760.3744357400001</v>
      </c>
      <c r="L37" s="36">
        <f>SUMIFS(СВЦЭМ!$C$39:$C$782,СВЦЭМ!$A$39:$A$782,$A37,СВЦЭМ!$B$39:$B$782,L$11)+'СЕТ СН'!$F$9+СВЦЭМ!$D$10+'СЕТ СН'!$F$5-'СЕТ СН'!$F$17</f>
        <v>4733.6832064299997</v>
      </c>
      <c r="M37" s="36">
        <f>SUMIFS(СВЦЭМ!$C$39:$C$782,СВЦЭМ!$A$39:$A$782,$A37,СВЦЭМ!$B$39:$B$782,M$11)+'СЕТ СН'!$F$9+СВЦЭМ!$D$10+'СЕТ СН'!$F$5-'СЕТ СН'!$F$17</f>
        <v>4727.8094026799999</v>
      </c>
      <c r="N37" s="36">
        <f>SUMIFS(СВЦЭМ!$C$39:$C$782,СВЦЭМ!$A$39:$A$782,$A37,СВЦЭМ!$B$39:$B$782,N$11)+'СЕТ СН'!$F$9+СВЦЭМ!$D$10+'СЕТ СН'!$F$5-'СЕТ СН'!$F$17</f>
        <v>4731.6790764300004</v>
      </c>
      <c r="O37" s="36">
        <f>SUMIFS(СВЦЭМ!$C$39:$C$782,СВЦЭМ!$A$39:$A$782,$A37,СВЦЭМ!$B$39:$B$782,O$11)+'СЕТ СН'!$F$9+СВЦЭМ!$D$10+'СЕТ СН'!$F$5-'СЕТ СН'!$F$17</f>
        <v>4761.2209204500004</v>
      </c>
      <c r="P37" s="36">
        <f>SUMIFS(СВЦЭМ!$C$39:$C$782,СВЦЭМ!$A$39:$A$782,$A37,СВЦЭМ!$B$39:$B$782,P$11)+'СЕТ СН'!$F$9+СВЦЭМ!$D$10+'СЕТ СН'!$F$5-'СЕТ СН'!$F$17</f>
        <v>4768.7872412899997</v>
      </c>
      <c r="Q37" s="36">
        <f>SUMIFS(СВЦЭМ!$C$39:$C$782,СВЦЭМ!$A$39:$A$782,$A37,СВЦЭМ!$B$39:$B$782,Q$11)+'СЕТ СН'!$F$9+СВЦЭМ!$D$10+'СЕТ СН'!$F$5-'СЕТ СН'!$F$17</f>
        <v>4770.0070321100002</v>
      </c>
      <c r="R37" s="36">
        <f>SUMIFS(СВЦЭМ!$C$39:$C$782,СВЦЭМ!$A$39:$A$782,$A37,СВЦЭМ!$B$39:$B$782,R$11)+'СЕТ СН'!$F$9+СВЦЭМ!$D$10+'СЕТ СН'!$F$5-'СЕТ СН'!$F$17</f>
        <v>4769.8250507900002</v>
      </c>
      <c r="S37" s="36">
        <f>SUMIFS(СВЦЭМ!$C$39:$C$782,СВЦЭМ!$A$39:$A$782,$A37,СВЦЭМ!$B$39:$B$782,S$11)+'СЕТ СН'!$F$9+СВЦЭМ!$D$10+'СЕТ СН'!$F$5-'СЕТ СН'!$F$17</f>
        <v>4708.1106285700007</v>
      </c>
      <c r="T37" s="36">
        <f>SUMIFS(СВЦЭМ!$C$39:$C$782,СВЦЭМ!$A$39:$A$782,$A37,СВЦЭМ!$B$39:$B$782,T$11)+'СЕТ СН'!$F$9+СВЦЭМ!$D$10+'СЕТ СН'!$F$5-'СЕТ СН'!$F$17</f>
        <v>4658.1820674700002</v>
      </c>
      <c r="U37" s="36">
        <f>SUMIFS(СВЦЭМ!$C$39:$C$782,СВЦЭМ!$A$39:$A$782,$A37,СВЦЭМ!$B$39:$B$782,U$11)+'СЕТ СН'!$F$9+СВЦЭМ!$D$10+'СЕТ СН'!$F$5-'СЕТ СН'!$F$17</f>
        <v>4680.6776416600005</v>
      </c>
      <c r="V37" s="36">
        <f>SUMIFS(СВЦЭМ!$C$39:$C$782,СВЦЭМ!$A$39:$A$782,$A37,СВЦЭМ!$B$39:$B$782,V$11)+'СЕТ СН'!$F$9+СВЦЭМ!$D$10+'СЕТ СН'!$F$5-'СЕТ СН'!$F$17</f>
        <v>4707.0895673300001</v>
      </c>
      <c r="W37" s="36">
        <f>SUMIFS(СВЦЭМ!$C$39:$C$782,СВЦЭМ!$A$39:$A$782,$A37,СВЦЭМ!$B$39:$B$782,W$11)+'СЕТ СН'!$F$9+СВЦЭМ!$D$10+'СЕТ СН'!$F$5-'СЕТ СН'!$F$17</f>
        <v>4722.1791564699997</v>
      </c>
      <c r="X37" s="36">
        <f>SUMIFS(СВЦЭМ!$C$39:$C$782,СВЦЭМ!$A$39:$A$782,$A37,СВЦЭМ!$B$39:$B$782,X$11)+'СЕТ СН'!$F$9+СВЦЭМ!$D$10+'СЕТ СН'!$F$5-'СЕТ СН'!$F$17</f>
        <v>4735.3769860400007</v>
      </c>
      <c r="Y37" s="36">
        <f>SUMIFS(СВЦЭМ!$C$39:$C$782,СВЦЭМ!$A$39:$A$782,$A37,СВЦЭМ!$B$39:$B$782,Y$11)+'СЕТ СН'!$F$9+СВЦЭМ!$D$10+'СЕТ СН'!$F$5-'СЕТ СН'!$F$17</f>
        <v>4767.8955955199999</v>
      </c>
    </row>
    <row r="38" spans="1:25" ht="15.75" x14ac:dyDescent="0.2">
      <c r="A38" s="35">
        <f t="shared" si="0"/>
        <v>45257</v>
      </c>
      <c r="B38" s="36">
        <f>SUMIFS(СВЦЭМ!$C$39:$C$782,СВЦЭМ!$A$39:$A$782,$A38,СВЦЭМ!$B$39:$B$782,B$11)+'СЕТ СН'!$F$9+СВЦЭМ!$D$10+'СЕТ СН'!$F$5-'СЕТ СН'!$F$17</f>
        <v>4850.4321782400002</v>
      </c>
      <c r="C38" s="36">
        <f>SUMIFS(СВЦЭМ!$C$39:$C$782,СВЦЭМ!$A$39:$A$782,$A38,СВЦЭМ!$B$39:$B$782,C$11)+'СЕТ СН'!$F$9+СВЦЭМ!$D$10+'СЕТ СН'!$F$5-'СЕТ СН'!$F$17</f>
        <v>4895.0587944300005</v>
      </c>
      <c r="D38" s="36">
        <f>SUMIFS(СВЦЭМ!$C$39:$C$782,СВЦЭМ!$A$39:$A$782,$A38,СВЦЭМ!$B$39:$B$782,D$11)+'СЕТ СН'!$F$9+СВЦЭМ!$D$10+'СЕТ СН'!$F$5-'СЕТ СН'!$F$17</f>
        <v>4897.4127337</v>
      </c>
      <c r="E38" s="36">
        <f>SUMIFS(СВЦЭМ!$C$39:$C$782,СВЦЭМ!$A$39:$A$782,$A38,СВЦЭМ!$B$39:$B$782,E$11)+'СЕТ СН'!$F$9+СВЦЭМ!$D$10+'СЕТ СН'!$F$5-'СЕТ СН'!$F$17</f>
        <v>4900.4829681700003</v>
      </c>
      <c r="F38" s="36">
        <f>SUMIFS(СВЦЭМ!$C$39:$C$782,СВЦЭМ!$A$39:$A$782,$A38,СВЦЭМ!$B$39:$B$782,F$11)+'СЕТ СН'!$F$9+СВЦЭМ!$D$10+'СЕТ СН'!$F$5-'СЕТ СН'!$F$17</f>
        <v>4910.4960492</v>
      </c>
      <c r="G38" s="36">
        <f>SUMIFS(СВЦЭМ!$C$39:$C$782,СВЦЭМ!$A$39:$A$782,$A38,СВЦЭМ!$B$39:$B$782,G$11)+'СЕТ СН'!$F$9+СВЦЭМ!$D$10+'СЕТ СН'!$F$5-'СЕТ СН'!$F$17</f>
        <v>4904.4934344900003</v>
      </c>
      <c r="H38" s="36">
        <f>SUMIFS(СВЦЭМ!$C$39:$C$782,СВЦЭМ!$A$39:$A$782,$A38,СВЦЭМ!$B$39:$B$782,H$11)+'СЕТ СН'!$F$9+СВЦЭМ!$D$10+'СЕТ СН'!$F$5-'СЕТ СН'!$F$17</f>
        <v>4859.9998396000001</v>
      </c>
      <c r="I38" s="36">
        <f>SUMIFS(СВЦЭМ!$C$39:$C$782,СВЦЭМ!$A$39:$A$782,$A38,СВЦЭМ!$B$39:$B$782,I$11)+'СЕТ СН'!$F$9+СВЦЭМ!$D$10+'СЕТ СН'!$F$5-'СЕТ СН'!$F$17</f>
        <v>4793.4621922700007</v>
      </c>
      <c r="J38" s="36">
        <f>SUMIFS(СВЦЭМ!$C$39:$C$782,СВЦЭМ!$A$39:$A$782,$A38,СВЦЭМ!$B$39:$B$782,J$11)+'СЕТ СН'!$F$9+СВЦЭМ!$D$10+'СЕТ СН'!$F$5-'СЕТ СН'!$F$17</f>
        <v>4756.1323924600001</v>
      </c>
      <c r="K38" s="36">
        <f>SUMIFS(СВЦЭМ!$C$39:$C$782,СВЦЭМ!$A$39:$A$782,$A38,СВЦЭМ!$B$39:$B$782,K$11)+'СЕТ СН'!$F$9+СВЦЭМ!$D$10+'СЕТ СН'!$F$5-'СЕТ СН'!$F$17</f>
        <v>4744.79007714</v>
      </c>
      <c r="L38" s="36">
        <f>SUMIFS(СВЦЭМ!$C$39:$C$782,СВЦЭМ!$A$39:$A$782,$A38,СВЦЭМ!$B$39:$B$782,L$11)+'СЕТ СН'!$F$9+СВЦЭМ!$D$10+'СЕТ СН'!$F$5-'СЕТ СН'!$F$17</f>
        <v>4725.1124968399999</v>
      </c>
      <c r="M38" s="36">
        <f>SUMIFS(СВЦЭМ!$C$39:$C$782,СВЦЭМ!$A$39:$A$782,$A38,СВЦЭМ!$B$39:$B$782,M$11)+'СЕТ СН'!$F$9+СВЦЭМ!$D$10+'СЕТ СН'!$F$5-'СЕТ СН'!$F$17</f>
        <v>4737.0311283999999</v>
      </c>
      <c r="N38" s="36">
        <f>SUMIFS(СВЦЭМ!$C$39:$C$782,СВЦЭМ!$A$39:$A$782,$A38,СВЦЭМ!$B$39:$B$782,N$11)+'СЕТ СН'!$F$9+СВЦЭМ!$D$10+'СЕТ СН'!$F$5-'СЕТ СН'!$F$17</f>
        <v>4742.3046934600006</v>
      </c>
      <c r="O38" s="36">
        <f>SUMIFS(СВЦЭМ!$C$39:$C$782,СВЦЭМ!$A$39:$A$782,$A38,СВЦЭМ!$B$39:$B$782,O$11)+'СЕТ СН'!$F$9+СВЦЭМ!$D$10+'СЕТ СН'!$F$5-'СЕТ СН'!$F$17</f>
        <v>4748.0590821599999</v>
      </c>
      <c r="P38" s="36">
        <f>SUMIFS(СВЦЭМ!$C$39:$C$782,СВЦЭМ!$A$39:$A$782,$A38,СВЦЭМ!$B$39:$B$782,P$11)+'СЕТ СН'!$F$9+СВЦЭМ!$D$10+'СЕТ СН'!$F$5-'СЕТ СН'!$F$17</f>
        <v>4755.6900854800006</v>
      </c>
      <c r="Q38" s="36">
        <f>SUMIFS(СВЦЭМ!$C$39:$C$782,СВЦЭМ!$A$39:$A$782,$A38,СВЦЭМ!$B$39:$B$782,Q$11)+'СЕТ СН'!$F$9+СВЦЭМ!$D$10+'СЕТ СН'!$F$5-'СЕТ СН'!$F$17</f>
        <v>4765.95174615</v>
      </c>
      <c r="R38" s="36">
        <f>SUMIFS(СВЦЭМ!$C$39:$C$782,СВЦЭМ!$A$39:$A$782,$A38,СВЦЭМ!$B$39:$B$782,R$11)+'СЕТ СН'!$F$9+СВЦЭМ!$D$10+'СЕТ СН'!$F$5-'СЕТ СН'!$F$17</f>
        <v>4755.4337064800002</v>
      </c>
      <c r="S38" s="36">
        <f>SUMIFS(СВЦЭМ!$C$39:$C$782,СВЦЭМ!$A$39:$A$782,$A38,СВЦЭМ!$B$39:$B$782,S$11)+'СЕТ СН'!$F$9+СВЦЭМ!$D$10+'СЕТ СН'!$F$5-'СЕТ СН'!$F$17</f>
        <v>4726.8248838199997</v>
      </c>
      <c r="T38" s="36">
        <f>SUMIFS(СВЦЭМ!$C$39:$C$782,СВЦЭМ!$A$39:$A$782,$A38,СВЦЭМ!$B$39:$B$782,T$11)+'СЕТ СН'!$F$9+СВЦЭМ!$D$10+'СЕТ СН'!$F$5-'СЕТ СН'!$F$17</f>
        <v>4676.6254624800004</v>
      </c>
      <c r="U38" s="36">
        <f>SUMIFS(СВЦЭМ!$C$39:$C$782,СВЦЭМ!$A$39:$A$782,$A38,СВЦЭМ!$B$39:$B$782,U$11)+'СЕТ СН'!$F$9+СВЦЭМ!$D$10+'СЕТ СН'!$F$5-'СЕТ СН'!$F$17</f>
        <v>4685.08581331</v>
      </c>
      <c r="V38" s="36">
        <f>SUMIFS(СВЦЭМ!$C$39:$C$782,СВЦЭМ!$A$39:$A$782,$A38,СВЦЭМ!$B$39:$B$782,V$11)+'СЕТ СН'!$F$9+СВЦЭМ!$D$10+'СЕТ СН'!$F$5-'СЕТ СН'!$F$17</f>
        <v>4693.6325275100007</v>
      </c>
      <c r="W38" s="36">
        <f>SUMIFS(СВЦЭМ!$C$39:$C$782,СВЦЭМ!$A$39:$A$782,$A38,СВЦЭМ!$B$39:$B$782,W$11)+'СЕТ СН'!$F$9+СВЦЭМ!$D$10+'СЕТ СН'!$F$5-'СЕТ СН'!$F$17</f>
        <v>4706.4853716699999</v>
      </c>
      <c r="X38" s="36">
        <f>SUMIFS(СВЦЭМ!$C$39:$C$782,СВЦЭМ!$A$39:$A$782,$A38,СВЦЭМ!$B$39:$B$782,X$11)+'СЕТ СН'!$F$9+СВЦЭМ!$D$10+'СЕТ СН'!$F$5-'СЕТ СН'!$F$17</f>
        <v>4736.1964729199999</v>
      </c>
      <c r="Y38" s="36">
        <f>SUMIFS(СВЦЭМ!$C$39:$C$782,СВЦЭМ!$A$39:$A$782,$A38,СВЦЭМ!$B$39:$B$782,Y$11)+'СЕТ СН'!$F$9+СВЦЭМ!$D$10+'СЕТ СН'!$F$5-'СЕТ СН'!$F$17</f>
        <v>4755.4610079499998</v>
      </c>
    </row>
    <row r="39" spans="1:25" ht="15.75" x14ac:dyDescent="0.2">
      <c r="A39" s="35">
        <f t="shared" si="0"/>
        <v>45258</v>
      </c>
      <c r="B39" s="36">
        <f>SUMIFS(СВЦЭМ!$C$39:$C$782,СВЦЭМ!$A$39:$A$782,$A39,СВЦЭМ!$B$39:$B$782,B$11)+'СЕТ СН'!$F$9+СВЦЭМ!$D$10+'СЕТ СН'!$F$5-'СЕТ СН'!$F$17</f>
        <v>4694.9737057299999</v>
      </c>
      <c r="C39" s="36">
        <f>SUMIFS(СВЦЭМ!$C$39:$C$782,СВЦЭМ!$A$39:$A$782,$A39,СВЦЭМ!$B$39:$B$782,C$11)+'СЕТ СН'!$F$9+СВЦЭМ!$D$10+'СЕТ СН'!$F$5-'СЕТ СН'!$F$17</f>
        <v>4740.8801335000007</v>
      </c>
      <c r="D39" s="36">
        <f>SUMIFS(СВЦЭМ!$C$39:$C$782,СВЦЭМ!$A$39:$A$782,$A39,СВЦЭМ!$B$39:$B$782,D$11)+'СЕТ СН'!$F$9+СВЦЭМ!$D$10+'СЕТ СН'!$F$5-'СЕТ СН'!$F$17</f>
        <v>4785.4550028000003</v>
      </c>
      <c r="E39" s="36">
        <f>SUMIFS(СВЦЭМ!$C$39:$C$782,СВЦЭМ!$A$39:$A$782,$A39,СВЦЭМ!$B$39:$B$782,E$11)+'СЕТ СН'!$F$9+СВЦЭМ!$D$10+'СЕТ СН'!$F$5-'СЕТ СН'!$F$17</f>
        <v>4775.0621903400006</v>
      </c>
      <c r="F39" s="36">
        <f>SUMIFS(СВЦЭМ!$C$39:$C$782,СВЦЭМ!$A$39:$A$782,$A39,СВЦЭМ!$B$39:$B$782,F$11)+'СЕТ СН'!$F$9+СВЦЭМ!$D$10+'СЕТ СН'!$F$5-'СЕТ СН'!$F$17</f>
        <v>4780.4777946499999</v>
      </c>
      <c r="G39" s="36">
        <f>SUMIFS(СВЦЭМ!$C$39:$C$782,СВЦЭМ!$A$39:$A$782,$A39,СВЦЭМ!$B$39:$B$782,G$11)+'СЕТ СН'!$F$9+СВЦЭМ!$D$10+'СЕТ СН'!$F$5-'СЕТ СН'!$F$17</f>
        <v>4781.7798744299998</v>
      </c>
      <c r="H39" s="36">
        <f>SUMIFS(СВЦЭМ!$C$39:$C$782,СВЦЭМ!$A$39:$A$782,$A39,СВЦЭМ!$B$39:$B$782,H$11)+'СЕТ СН'!$F$9+СВЦЭМ!$D$10+'СЕТ СН'!$F$5-'СЕТ СН'!$F$17</f>
        <v>4722.2396813900004</v>
      </c>
      <c r="I39" s="36">
        <f>SUMIFS(СВЦЭМ!$C$39:$C$782,СВЦЭМ!$A$39:$A$782,$A39,СВЦЭМ!$B$39:$B$782,I$11)+'СЕТ СН'!$F$9+СВЦЭМ!$D$10+'СЕТ СН'!$F$5-'СЕТ СН'!$F$17</f>
        <v>4681.3610300300006</v>
      </c>
      <c r="J39" s="36">
        <f>SUMIFS(СВЦЭМ!$C$39:$C$782,СВЦЭМ!$A$39:$A$782,$A39,СВЦЭМ!$B$39:$B$782,J$11)+'СЕТ СН'!$F$9+СВЦЭМ!$D$10+'СЕТ СН'!$F$5-'СЕТ СН'!$F$17</f>
        <v>4642.2346804200006</v>
      </c>
      <c r="K39" s="36">
        <f>SUMIFS(СВЦЭМ!$C$39:$C$782,СВЦЭМ!$A$39:$A$782,$A39,СВЦЭМ!$B$39:$B$782,K$11)+'СЕТ СН'!$F$9+СВЦЭМ!$D$10+'СЕТ СН'!$F$5-'СЕТ СН'!$F$17</f>
        <v>4630.1415595500002</v>
      </c>
      <c r="L39" s="36">
        <f>SUMIFS(СВЦЭМ!$C$39:$C$782,СВЦЭМ!$A$39:$A$782,$A39,СВЦЭМ!$B$39:$B$782,L$11)+'СЕТ СН'!$F$9+СВЦЭМ!$D$10+'СЕТ СН'!$F$5-'СЕТ СН'!$F$17</f>
        <v>4615.3851540400001</v>
      </c>
      <c r="M39" s="36">
        <f>SUMIFS(СВЦЭМ!$C$39:$C$782,СВЦЭМ!$A$39:$A$782,$A39,СВЦЭМ!$B$39:$B$782,M$11)+'СЕТ СН'!$F$9+СВЦЭМ!$D$10+'СЕТ СН'!$F$5-'СЕТ СН'!$F$17</f>
        <v>4629.2001239600004</v>
      </c>
      <c r="N39" s="36">
        <f>SUMIFS(СВЦЭМ!$C$39:$C$782,СВЦЭМ!$A$39:$A$782,$A39,СВЦЭМ!$B$39:$B$782,N$11)+'СЕТ СН'!$F$9+СВЦЭМ!$D$10+'СЕТ СН'!$F$5-'СЕТ СН'!$F$17</f>
        <v>4625.6633413600002</v>
      </c>
      <c r="O39" s="36">
        <f>SUMIFS(СВЦЭМ!$C$39:$C$782,СВЦЭМ!$A$39:$A$782,$A39,СВЦЭМ!$B$39:$B$782,O$11)+'СЕТ СН'!$F$9+СВЦЭМ!$D$10+'СЕТ СН'!$F$5-'СЕТ СН'!$F$17</f>
        <v>4638.4548634500006</v>
      </c>
      <c r="P39" s="36">
        <f>SUMIFS(СВЦЭМ!$C$39:$C$782,СВЦЭМ!$A$39:$A$782,$A39,СВЦЭМ!$B$39:$B$782,P$11)+'СЕТ СН'!$F$9+СВЦЭМ!$D$10+'СЕТ СН'!$F$5-'СЕТ СН'!$F$17</f>
        <v>4646.6620713600005</v>
      </c>
      <c r="Q39" s="36">
        <f>SUMIFS(СВЦЭМ!$C$39:$C$782,СВЦЭМ!$A$39:$A$782,$A39,СВЦЭМ!$B$39:$B$782,Q$11)+'СЕТ СН'!$F$9+СВЦЭМ!$D$10+'СЕТ СН'!$F$5-'СЕТ СН'!$F$17</f>
        <v>4652.6135210499997</v>
      </c>
      <c r="R39" s="36">
        <f>SUMIFS(СВЦЭМ!$C$39:$C$782,СВЦЭМ!$A$39:$A$782,$A39,СВЦЭМ!$B$39:$B$782,R$11)+'СЕТ СН'!$F$9+СВЦЭМ!$D$10+'СЕТ СН'!$F$5-'СЕТ СН'!$F$17</f>
        <v>4648.4567693300005</v>
      </c>
      <c r="S39" s="36">
        <f>SUMIFS(СВЦЭМ!$C$39:$C$782,СВЦЭМ!$A$39:$A$782,$A39,СВЦЭМ!$B$39:$B$782,S$11)+'СЕТ СН'!$F$9+СВЦЭМ!$D$10+'СЕТ СН'!$F$5-'СЕТ СН'!$F$17</f>
        <v>4614.6825105300004</v>
      </c>
      <c r="T39" s="36">
        <f>SUMIFS(СВЦЭМ!$C$39:$C$782,СВЦЭМ!$A$39:$A$782,$A39,СВЦЭМ!$B$39:$B$782,T$11)+'СЕТ СН'!$F$9+СВЦЭМ!$D$10+'СЕТ СН'!$F$5-'СЕТ СН'!$F$17</f>
        <v>4579.7577430900001</v>
      </c>
      <c r="U39" s="36">
        <f>SUMIFS(СВЦЭМ!$C$39:$C$782,СВЦЭМ!$A$39:$A$782,$A39,СВЦЭМ!$B$39:$B$782,U$11)+'СЕТ СН'!$F$9+СВЦЭМ!$D$10+'СЕТ СН'!$F$5-'СЕТ СН'!$F$17</f>
        <v>4598.0677041700001</v>
      </c>
      <c r="V39" s="36">
        <f>SUMIFS(СВЦЭМ!$C$39:$C$782,СВЦЭМ!$A$39:$A$782,$A39,СВЦЭМ!$B$39:$B$782,V$11)+'СЕТ СН'!$F$9+СВЦЭМ!$D$10+'СЕТ СН'!$F$5-'СЕТ СН'!$F$17</f>
        <v>4618.0988923100003</v>
      </c>
      <c r="W39" s="36">
        <f>SUMIFS(СВЦЭМ!$C$39:$C$782,СВЦЭМ!$A$39:$A$782,$A39,СВЦЭМ!$B$39:$B$782,W$11)+'СЕТ СН'!$F$9+СВЦЭМ!$D$10+'СЕТ СН'!$F$5-'СЕТ СН'!$F$17</f>
        <v>4635.4183854700004</v>
      </c>
      <c r="X39" s="36">
        <f>SUMIFS(СВЦЭМ!$C$39:$C$782,СВЦЭМ!$A$39:$A$782,$A39,СВЦЭМ!$B$39:$B$782,X$11)+'СЕТ СН'!$F$9+СВЦЭМ!$D$10+'СЕТ СН'!$F$5-'СЕТ СН'!$F$17</f>
        <v>4644.81740773</v>
      </c>
      <c r="Y39" s="36">
        <f>SUMIFS(СВЦЭМ!$C$39:$C$782,СВЦЭМ!$A$39:$A$782,$A39,СВЦЭМ!$B$39:$B$782,Y$11)+'СЕТ СН'!$F$9+СВЦЭМ!$D$10+'СЕТ СН'!$F$5-'СЕТ СН'!$F$17</f>
        <v>4656.1478050599999</v>
      </c>
    </row>
    <row r="40" spans="1:25" ht="15.75" x14ac:dyDescent="0.2">
      <c r="A40" s="35">
        <f t="shared" si="0"/>
        <v>45259</v>
      </c>
      <c r="B40" s="36">
        <f>SUMIFS(СВЦЭМ!$C$39:$C$782,СВЦЭМ!$A$39:$A$782,$A40,СВЦЭМ!$B$39:$B$782,B$11)+'СЕТ СН'!$F$9+СВЦЭМ!$D$10+'СЕТ СН'!$F$5-'СЕТ СН'!$F$17</f>
        <v>4639.1253195400004</v>
      </c>
      <c r="C40" s="36">
        <f>SUMIFS(СВЦЭМ!$C$39:$C$782,СВЦЭМ!$A$39:$A$782,$A40,СВЦЭМ!$B$39:$B$782,C$11)+'СЕТ СН'!$F$9+СВЦЭМ!$D$10+'СЕТ СН'!$F$5-'СЕТ СН'!$F$17</f>
        <v>4708.9617158399997</v>
      </c>
      <c r="D40" s="36">
        <f>SUMIFS(СВЦЭМ!$C$39:$C$782,СВЦЭМ!$A$39:$A$782,$A40,СВЦЭМ!$B$39:$B$782,D$11)+'СЕТ СН'!$F$9+СВЦЭМ!$D$10+'СЕТ СН'!$F$5-'СЕТ СН'!$F$17</f>
        <v>4759.3658357100003</v>
      </c>
      <c r="E40" s="36">
        <f>SUMIFS(СВЦЭМ!$C$39:$C$782,СВЦЭМ!$A$39:$A$782,$A40,СВЦЭМ!$B$39:$B$782,E$11)+'СЕТ СН'!$F$9+СВЦЭМ!$D$10+'СЕТ СН'!$F$5-'СЕТ СН'!$F$17</f>
        <v>4764.1204032799997</v>
      </c>
      <c r="F40" s="36">
        <f>SUMIFS(СВЦЭМ!$C$39:$C$782,СВЦЭМ!$A$39:$A$782,$A40,СВЦЭМ!$B$39:$B$782,F$11)+'СЕТ СН'!$F$9+СВЦЭМ!$D$10+'СЕТ СН'!$F$5-'СЕТ СН'!$F$17</f>
        <v>4764.0510901800008</v>
      </c>
      <c r="G40" s="36">
        <f>SUMIFS(СВЦЭМ!$C$39:$C$782,СВЦЭМ!$A$39:$A$782,$A40,СВЦЭМ!$B$39:$B$782,G$11)+'СЕТ СН'!$F$9+СВЦЭМ!$D$10+'СЕТ СН'!$F$5-'СЕТ СН'!$F$17</f>
        <v>4749.7454033900003</v>
      </c>
      <c r="H40" s="36">
        <f>SUMIFS(СВЦЭМ!$C$39:$C$782,СВЦЭМ!$A$39:$A$782,$A40,СВЦЭМ!$B$39:$B$782,H$11)+'СЕТ СН'!$F$9+СВЦЭМ!$D$10+'СЕТ СН'!$F$5-'СЕТ СН'!$F$17</f>
        <v>4722.3831507100003</v>
      </c>
      <c r="I40" s="36">
        <f>SUMIFS(СВЦЭМ!$C$39:$C$782,СВЦЭМ!$A$39:$A$782,$A40,СВЦЭМ!$B$39:$B$782,I$11)+'СЕТ СН'!$F$9+СВЦЭМ!$D$10+'СЕТ СН'!$F$5-'СЕТ СН'!$F$17</f>
        <v>4675.8567960300006</v>
      </c>
      <c r="J40" s="36">
        <f>SUMIFS(СВЦЭМ!$C$39:$C$782,СВЦЭМ!$A$39:$A$782,$A40,СВЦЭМ!$B$39:$B$782,J$11)+'СЕТ СН'!$F$9+СВЦЭМ!$D$10+'СЕТ СН'!$F$5-'СЕТ СН'!$F$17</f>
        <v>4649.5773049199997</v>
      </c>
      <c r="K40" s="36">
        <f>SUMIFS(СВЦЭМ!$C$39:$C$782,СВЦЭМ!$A$39:$A$782,$A40,СВЦЭМ!$B$39:$B$782,K$11)+'СЕТ СН'!$F$9+СВЦЭМ!$D$10+'СЕТ СН'!$F$5-'СЕТ СН'!$F$17</f>
        <v>4625.8263469000003</v>
      </c>
      <c r="L40" s="36">
        <f>SUMIFS(СВЦЭМ!$C$39:$C$782,СВЦЭМ!$A$39:$A$782,$A40,СВЦЭМ!$B$39:$B$782,L$11)+'СЕТ СН'!$F$9+СВЦЭМ!$D$10+'СЕТ СН'!$F$5-'СЕТ СН'!$F$17</f>
        <v>4620.6613899800004</v>
      </c>
      <c r="M40" s="36">
        <f>SUMIFS(СВЦЭМ!$C$39:$C$782,СВЦЭМ!$A$39:$A$782,$A40,СВЦЭМ!$B$39:$B$782,M$11)+'СЕТ СН'!$F$9+СВЦЭМ!$D$10+'СЕТ СН'!$F$5-'СЕТ СН'!$F$17</f>
        <v>4622.7794392300002</v>
      </c>
      <c r="N40" s="36">
        <f>SUMIFS(СВЦЭМ!$C$39:$C$782,СВЦЭМ!$A$39:$A$782,$A40,СВЦЭМ!$B$39:$B$782,N$11)+'СЕТ СН'!$F$9+СВЦЭМ!$D$10+'СЕТ СН'!$F$5-'СЕТ СН'!$F$17</f>
        <v>4637.8753711099998</v>
      </c>
      <c r="O40" s="36">
        <f>SUMIFS(СВЦЭМ!$C$39:$C$782,СВЦЭМ!$A$39:$A$782,$A40,СВЦЭМ!$B$39:$B$782,O$11)+'СЕТ СН'!$F$9+СВЦЭМ!$D$10+'СЕТ СН'!$F$5-'СЕТ СН'!$F$17</f>
        <v>4656.0067878400005</v>
      </c>
      <c r="P40" s="36">
        <f>SUMIFS(СВЦЭМ!$C$39:$C$782,СВЦЭМ!$A$39:$A$782,$A40,СВЦЭМ!$B$39:$B$782,P$11)+'СЕТ СН'!$F$9+СВЦЭМ!$D$10+'СЕТ СН'!$F$5-'СЕТ СН'!$F$17</f>
        <v>4656.5139738600001</v>
      </c>
      <c r="Q40" s="36">
        <f>SUMIFS(СВЦЭМ!$C$39:$C$782,СВЦЭМ!$A$39:$A$782,$A40,СВЦЭМ!$B$39:$B$782,Q$11)+'СЕТ СН'!$F$9+СВЦЭМ!$D$10+'СЕТ СН'!$F$5-'СЕТ СН'!$F$17</f>
        <v>4663.28882651</v>
      </c>
      <c r="R40" s="36">
        <f>SUMIFS(СВЦЭМ!$C$39:$C$782,СВЦЭМ!$A$39:$A$782,$A40,СВЦЭМ!$B$39:$B$782,R$11)+'СЕТ СН'!$F$9+СВЦЭМ!$D$10+'СЕТ СН'!$F$5-'СЕТ СН'!$F$17</f>
        <v>4661.1024184400003</v>
      </c>
      <c r="S40" s="36">
        <f>SUMIFS(СВЦЭМ!$C$39:$C$782,СВЦЭМ!$A$39:$A$782,$A40,СВЦЭМ!$B$39:$B$782,S$11)+'СЕТ СН'!$F$9+СВЦЭМ!$D$10+'СЕТ СН'!$F$5-'СЕТ СН'!$F$17</f>
        <v>4624.2811615400005</v>
      </c>
      <c r="T40" s="36">
        <f>SUMIFS(СВЦЭМ!$C$39:$C$782,СВЦЭМ!$A$39:$A$782,$A40,СВЦЭМ!$B$39:$B$782,T$11)+'СЕТ СН'!$F$9+СВЦЭМ!$D$10+'СЕТ СН'!$F$5-'СЕТ СН'!$F$17</f>
        <v>4576.1843357600001</v>
      </c>
      <c r="U40" s="36">
        <f>SUMIFS(СВЦЭМ!$C$39:$C$782,СВЦЭМ!$A$39:$A$782,$A40,СВЦЭМ!$B$39:$B$782,U$11)+'СЕТ СН'!$F$9+СВЦЭМ!$D$10+'СЕТ СН'!$F$5-'СЕТ СН'!$F$17</f>
        <v>4595.9180006100005</v>
      </c>
      <c r="V40" s="36">
        <f>SUMIFS(СВЦЭМ!$C$39:$C$782,СВЦЭМ!$A$39:$A$782,$A40,СВЦЭМ!$B$39:$B$782,V$11)+'СЕТ СН'!$F$9+СВЦЭМ!$D$10+'СЕТ СН'!$F$5-'СЕТ СН'!$F$17</f>
        <v>4617.82798172</v>
      </c>
      <c r="W40" s="36">
        <f>SUMIFS(СВЦЭМ!$C$39:$C$782,СВЦЭМ!$A$39:$A$782,$A40,СВЦЭМ!$B$39:$B$782,W$11)+'СЕТ СН'!$F$9+СВЦЭМ!$D$10+'СЕТ СН'!$F$5-'СЕТ СН'!$F$17</f>
        <v>4626.2165611300006</v>
      </c>
      <c r="X40" s="36">
        <f>SUMIFS(СВЦЭМ!$C$39:$C$782,СВЦЭМ!$A$39:$A$782,$A40,СВЦЭМ!$B$39:$B$782,X$11)+'СЕТ СН'!$F$9+СВЦЭМ!$D$10+'СЕТ СН'!$F$5-'СЕТ СН'!$F$17</f>
        <v>4656.53105185</v>
      </c>
      <c r="Y40" s="36">
        <f>SUMIFS(СВЦЭМ!$C$39:$C$782,СВЦЭМ!$A$39:$A$782,$A40,СВЦЭМ!$B$39:$B$782,Y$11)+'СЕТ СН'!$F$9+СВЦЭМ!$D$10+'СЕТ СН'!$F$5-'СЕТ СН'!$F$17</f>
        <v>4682.1329385099998</v>
      </c>
    </row>
    <row r="41" spans="1:25" ht="15.75" x14ac:dyDescent="0.2">
      <c r="A41" s="35">
        <f t="shared" si="0"/>
        <v>45260</v>
      </c>
      <c r="B41" s="36">
        <f>SUMIFS(СВЦЭМ!$C$39:$C$782,СВЦЭМ!$A$39:$A$782,$A41,СВЦЭМ!$B$39:$B$782,B$11)+'СЕТ СН'!$F$9+СВЦЭМ!$D$10+'СЕТ СН'!$F$5-'СЕТ СН'!$F$17</f>
        <v>4718.1462352400004</v>
      </c>
      <c r="C41" s="36">
        <f>SUMIFS(СВЦЭМ!$C$39:$C$782,СВЦЭМ!$A$39:$A$782,$A41,СВЦЭМ!$B$39:$B$782,C$11)+'СЕТ СН'!$F$9+СВЦЭМ!$D$10+'СЕТ СН'!$F$5-'СЕТ СН'!$F$17</f>
        <v>4748.4916057099999</v>
      </c>
      <c r="D41" s="36">
        <f>SUMIFS(СВЦЭМ!$C$39:$C$782,СВЦЭМ!$A$39:$A$782,$A41,СВЦЭМ!$B$39:$B$782,D$11)+'СЕТ СН'!$F$9+СВЦЭМ!$D$10+'СЕТ СН'!$F$5-'СЕТ СН'!$F$17</f>
        <v>4780.6031171600007</v>
      </c>
      <c r="E41" s="36">
        <f>SUMIFS(СВЦЭМ!$C$39:$C$782,СВЦЭМ!$A$39:$A$782,$A41,СВЦЭМ!$B$39:$B$782,E$11)+'СЕТ СН'!$F$9+СВЦЭМ!$D$10+'СЕТ СН'!$F$5-'СЕТ СН'!$F$17</f>
        <v>4775.5025948399998</v>
      </c>
      <c r="F41" s="36">
        <f>SUMIFS(СВЦЭМ!$C$39:$C$782,СВЦЭМ!$A$39:$A$782,$A41,СВЦЭМ!$B$39:$B$782,F$11)+'СЕТ СН'!$F$9+СВЦЭМ!$D$10+'СЕТ СН'!$F$5-'СЕТ СН'!$F$17</f>
        <v>4779.1500216300001</v>
      </c>
      <c r="G41" s="36">
        <f>SUMIFS(СВЦЭМ!$C$39:$C$782,СВЦЭМ!$A$39:$A$782,$A41,СВЦЭМ!$B$39:$B$782,G$11)+'СЕТ СН'!$F$9+СВЦЭМ!$D$10+'СЕТ СН'!$F$5-'СЕТ СН'!$F$17</f>
        <v>4778.7672299799997</v>
      </c>
      <c r="H41" s="36">
        <f>SUMIFS(СВЦЭМ!$C$39:$C$782,СВЦЭМ!$A$39:$A$782,$A41,СВЦЭМ!$B$39:$B$782,H$11)+'СЕТ СН'!$F$9+СВЦЭМ!$D$10+'СЕТ СН'!$F$5-'СЕТ СН'!$F$17</f>
        <v>4727.4711712300004</v>
      </c>
      <c r="I41" s="36">
        <f>SUMIFS(СВЦЭМ!$C$39:$C$782,СВЦЭМ!$A$39:$A$782,$A41,СВЦЭМ!$B$39:$B$782,I$11)+'СЕТ СН'!$F$9+СВЦЭМ!$D$10+'СЕТ СН'!$F$5-'СЕТ СН'!$F$17</f>
        <v>4691.5893578300002</v>
      </c>
      <c r="J41" s="36">
        <f>SUMIFS(СВЦЭМ!$C$39:$C$782,СВЦЭМ!$A$39:$A$782,$A41,СВЦЭМ!$B$39:$B$782,J$11)+'СЕТ СН'!$F$9+СВЦЭМ!$D$10+'СЕТ СН'!$F$5-'СЕТ СН'!$F$17</f>
        <v>4645.5219540500002</v>
      </c>
      <c r="K41" s="36">
        <f>SUMIFS(СВЦЭМ!$C$39:$C$782,СВЦЭМ!$A$39:$A$782,$A41,СВЦЭМ!$B$39:$B$782,K$11)+'СЕТ СН'!$F$9+СВЦЭМ!$D$10+'СЕТ СН'!$F$5-'СЕТ СН'!$F$17</f>
        <v>4624.4122860000007</v>
      </c>
      <c r="L41" s="36">
        <f>SUMIFS(СВЦЭМ!$C$39:$C$782,СВЦЭМ!$A$39:$A$782,$A41,СВЦЭМ!$B$39:$B$782,L$11)+'СЕТ СН'!$F$9+СВЦЭМ!$D$10+'СЕТ СН'!$F$5-'СЕТ СН'!$F$17</f>
        <v>4610.7947894900008</v>
      </c>
      <c r="M41" s="36">
        <f>SUMIFS(СВЦЭМ!$C$39:$C$782,СВЦЭМ!$A$39:$A$782,$A41,СВЦЭМ!$B$39:$B$782,M$11)+'СЕТ СН'!$F$9+СВЦЭМ!$D$10+'СЕТ СН'!$F$5-'СЕТ СН'!$F$17</f>
        <v>4621.70769501</v>
      </c>
      <c r="N41" s="36">
        <f>SUMIFS(СВЦЭМ!$C$39:$C$782,СВЦЭМ!$A$39:$A$782,$A41,СВЦЭМ!$B$39:$B$782,N$11)+'СЕТ СН'!$F$9+СВЦЭМ!$D$10+'СЕТ СН'!$F$5-'СЕТ СН'!$F$17</f>
        <v>4637.5582686300004</v>
      </c>
      <c r="O41" s="36">
        <f>SUMIFS(СВЦЭМ!$C$39:$C$782,СВЦЭМ!$A$39:$A$782,$A41,СВЦЭМ!$B$39:$B$782,O$11)+'СЕТ СН'!$F$9+СВЦЭМ!$D$10+'СЕТ СН'!$F$5-'СЕТ СН'!$F$17</f>
        <v>4634.2242687200005</v>
      </c>
      <c r="P41" s="36">
        <f>SUMIFS(СВЦЭМ!$C$39:$C$782,СВЦЭМ!$A$39:$A$782,$A41,СВЦЭМ!$B$39:$B$782,P$11)+'СЕТ СН'!$F$9+СВЦЭМ!$D$10+'СЕТ СН'!$F$5-'СЕТ СН'!$F$17</f>
        <v>4640.9498468300008</v>
      </c>
      <c r="Q41" s="36">
        <f>SUMIFS(СВЦЭМ!$C$39:$C$782,СВЦЭМ!$A$39:$A$782,$A41,СВЦЭМ!$B$39:$B$782,Q$11)+'СЕТ СН'!$F$9+СВЦЭМ!$D$10+'СЕТ СН'!$F$5-'СЕТ СН'!$F$17</f>
        <v>4663.23279189</v>
      </c>
      <c r="R41" s="36">
        <f>SUMIFS(СВЦЭМ!$C$39:$C$782,СВЦЭМ!$A$39:$A$782,$A41,СВЦЭМ!$B$39:$B$782,R$11)+'СЕТ СН'!$F$9+СВЦЭМ!$D$10+'СЕТ СН'!$F$5-'СЕТ СН'!$F$17</f>
        <v>4653.1459026400007</v>
      </c>
      <c r="S41" s="36">
        <f>SUMIFS(СВЦЭМ!$C$39:$C$782,СВЦЭМ!$A$39:$A$782,$A41,СВЦЭМ!$B$39:$B$782,S$11)+'СЕТ СН'!$F$9+СВЦЭМ!$D$10+'СЕТ СН'!$F$5-'СЕТ СН'!$F$17</f>
        <v>4614.2052014199999</v>
      </c>
      <c r="T41" s="36">
        <f>SUMIFS(СВЦЭМ!$C$39:$C$782,СВЦЭМ!$A$39:$A$782,$A41,СВЦЭМ!$B$39:$B$782,T$11)+'СЕТ СН'!$F$9+СВЦЭМ!$D$10+'СЕТ СН'!$F$5-'СЕТ СН'!$F$17</f>
        <v>4575.9731627600004</v>
      </c>
      <c r="U41" s="36">
        <f>SUMIFS(СВЦЭМ!$C$39:$C$782,СВЦЭМ!$A$39:$A$782,$A41,СВЦЭМ!$B$39:$B$782,U$11)+'СЕТ СН'!$F$9+СВЦЭМ!$D$10+'СЕТ СН'!$F$5-'СЕТ СН'!$F$17</f>
        <v>4597.8041834800006</v>
      </c>
      <c r="V41" s="36">
        <f>SUMIFS(СВЦЭМ!$C$39:$C$782,СВЦЭМ!$A$39:$A$782,$A41,СВЦЭМ!$B$39:$B$782,V$11)+'СЕТ СН'!$F$9+СВЦЭМ!$D$10+'СЕТ СН'!$F$5-'СЕТ СН'!$F$17</f>
        <v>4622.6871775600002</v>
      </c>
      <c r="W41" s="36">
        <f>SUMIFS(СВЦЭМ!$C$39:$C$782,СВЦЭМ!$A$39:$A$782,$A41,СВЦЭМ!$B$39:$B$782,W$11)+'СЕТ СН'!$F$9+СВЦЭМ!$D$10+'СЕТ СН'!$F$5-'СЕТ СН'!$F$17</f>
        <v>4641.4342512700005</v>
      </c>
      <c r="X41" s="36">
        <f>SUMIFS(СВЦЭМ!$C$39:$C$782,СВЦЭМ!$A$39:$A$782,$A41,СВЦЭМ!$B$39:$B$782,X$11)+'СЕТ СН'!$F$9+СВЦЭМ!$D$10+'СЕТ СН'!$F$5-'СЕТ СН'!$F$17</f>
        <v>4670.1436034799999</v>
      </c>
      <c r="Y41" s="36">
        <f>SUMIFS(СВЦЭМ!$C$39:$C$782,СВЦЭМ!$A$39:$A$782,$A41,СВЦЭМ!$B$39:$B$782,Y$11)+'СЕТ СН'!$F$9+СВЦЭМ!$D$10+'СЕТ СН'!$F$5-'СЕТ СН'!$F$17</f>
        <v>4705.49517578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01.11.2023</v>
      </c>
      <c r="B48" s="36">
        <f>SUMIFS(СВЦЭМ!$C$39:$C$782,СВЦЭМ!$A$39:$A$782,$A48,СВЦЭМ!$B$39:$B$782,B$47)+'СЕТ СН'!$G$9+СВЦЭМ!$D$10+'СЕТ СН'!$G$5-'СЕТ СН'!$G$17</f>
        <v>5344.4160536400004</v>
      </c>
      <c r="C48" s="36">
        <f>SUMIFS(СВЦЭМ!$C$39:$C$782,СВЦЭМ!$A$39:$A$782,$A48,СВЦЭМ!$B$39:$B$782,C$47)+'СЕТ СН'!$G$9+СВЦЭМ!$D$10+'СЕТ СН'!$G$5-'СЕТ СН'!$G$17</f>
        <v>5280.5653651700004</v>
      </c>
      <c r="D48" s="36">
        <f>SUMIFS(СВЦЭМ!$C$39:$C$782,СВЦЭМ!$A$39:$A$782,$A48,СВЦЭМ!$B$39:$B$782,D$47)+'СЕТ СН'!$G$9+СВЦЭМ!$D$10+'СЕТ СН'!$G$5-'СЕТ СН'!$G$17</f>
        <v>5353.5234517400004</v>
      </c>
      <c r="E48" s="36">
        <f>SUMIFS(СВЦЭМ!$C$39:$C$782,СВЦЭМ!$A$39:$A$782,$A48,СВЦЭМ!$B$39:$B$782,E$47)+'СЕТ СН'!$G$9+СВЦЭМ!$D$10+'СЕТ СН'!$G$5-'СЕТ СН'!$G$17</f>
        <v>5341.1180458100007</v>
      </c>
      <c r="F48" s="36">
        <f>SUMIFS(СВЦЭМ!$C$39:$C$782,СВЦЭМ!$A$39:$A$782,$A48,СВЦЭМ!$B$39:$B$782,F$47)+'СЕТ СН'!$G$9+СВЦЭМ!$D$10+'СЕТ СН'!$G$5-'СЕТ СН'!$G$17</f>
        <v>5350.7557627100005</v>
      </c>
      <c r="G48" s="36">
        <f>SUMIFS(СВЦЭМ!$C$39:$C$782,СВЦЭМ!$A$39:$A$782,$A48,СВЦЭМ!$B$39:$B$782,G$47)+'СЕТ СН'!$G$9+СВЦЭМ!$D$10+'СЕТ СН'!$G$5-'СЕТ СН'!$G$17</f>
        <v>5349.3783484800006</v>
      </c>
      <c r="H48" s="36">
        <f>SUMIFS(СВЦЭМ!$C$39:$C$782,СВЦЭМ!$A$39:$A$782,$A48,СВЦЭМ!$B$39:$B$782,H$47)+'СЕТ СН'!$G$9+СВЦЭМ!$D$10+'СЕТ СН'!$G$5-'СЕТ СН'!$G$17</f>
        <v>5283.4491742400005</v>
      </c>
      <c r="I48" s="36">
        <f>SUMIFS(СВЦЭМ!$C$39:$C$782,СВЦЭМ!$A$39:$A$782,$A48,СВЦЭМ!$B$39:$B$782,I$47)+'СЕТ СН'!$G$9+СВЦЭМ!$D$10+'СЕТ СН'!$G$5-'СЕТ СН'!$G$17</f>
        <v>5218.8536190800005</v>
      </c>
      <c r="J48" s="36">
        <f>SUMIFS(СВЦЭМ!$C$39:$C$782,СВЦЭМ!$A$39:$A$782,$A48,СВЦЭМ!$B$39:$B$782,J$47)+'СЕТ СН'!$G$9+СВЦЭМ!$D$10+'СЕТ СН'!$G$5-'СЕТ СН'!$G$17</f>
        <v>5185.6862655900004</v>
      </c>
      <c r="K48" s="36">
        <f>SUMIFS(СВЦЭМ!$C$39:$C$782,СВЦЭМ!$A$39:$A$782,$A48,СВЦЭМ!$B$39:$B$782,K$47)+'СЕТ СН'!$G$9+СВЦЭМ!$D$10+'СЕТ СН'!$G$5-'СЕТ СН'!$G$17</f>
        <v>5149.69063938</v>
      </c>
      <c r="L48" s="36">
        <f>SUMIFS(СВЦЭМ!$C$39:$C$782,СВЦЭМ!$A$39:$A$782,$A48,СВЦЭМ!$B$39:$B$782,L$47)+'СЕТ СН'!$G$9+СВЦЭМ!$D$10+'СЕТ СН'!$G$5-'СЕТ СН'!$G$17</f>
        <v>5163.908719</v>
      </c>
      <c r="M48" s="36">
        <f>SUMIFS(СВЦЭМ!$C$39:$C$782,СВЦЭМ!$A$39:$A$782,$A48,СВЦЭМ!$B$39:$B$782,M$47)+'СЕТ СН'!$G$9+СВЦЭМ!$D$10+'СЕТ СН'!$G$5-'СЕТ СН'!$G$17</f>
        <v>5158.0108236100004</v>
      </c>
      <c r="N48" s="36">
        <f>SUMIFS(СВЦЭМ!$C$39:$C$782,СВЦЭМ!$A$39:$A$782,$A48,СВЦЭМ!$B$39:$B$782,N$47)+'СЕТ СН'!$G$9+СВЦЭМ!$D$10+'СЕТ СН'!$G$5-'СЕТ СН'!$G$17</f>
        <v>5176.9669070899999</v>
      </c>
      <c r="O48" s="36">
        <f>SUMIFS(СВЦЭМ!$C$39:$C$782,СВЦЭМ!$A$39:$A$782,$A48,СВЦЭМ!$B$39:$B$782,O$47)+'СЕТ СН'!$G$9+СВЦЭМ!$D$10+'СЕТ СН'!$G$5-'СЕТ СН'!$G$17</f>
        <v>5178.8126716799998</v>
      </c>
      <c r="P48" s="36">
        <f>SUMIFS(СВЦЭМ!$C$39:$C$782,СВЦЭМ!$A$39:$A$782,$A48,СВЦЭМ!$B$39:$B$782,P$47)+'СЕТ СН'!$G$9+СВЦЭМ!$D$10+'СЕТ СН'!$G$5-'СЕТ СН'!$G$17</f>
        <v>5185.7599051500001</v>
      </c>
      <c r="Q48" s="36">
        <f>SUMIFS(СВЦЭМ!$C$39:$C$782,СВЦЭМ!$A$39:$A$782,$A48,СВЦЭМ!$B$39:$B$782,Q$47)+'СЕТ СН'!$G$9+СВЦЭМ!$D$10+'СЕТ СН'!$G$5-'СЕТ СН'!$G$17</f>
        <v>5194.1228852900003</v>
      </c>
      <c r="R48" s="36">
        <f>SUMIFS(СВЦЭМ!$C$39:$C$782,СВЦЭМ!$A$39:$A$782,$A48,СВЦЭМ!$B$39:$B$782,R$47)+'СЕТ СН'!$G$9+СВЦЭМ!$D$10+'СЕТ СН'!$G$5-'СЕТ СН'!$G$17</f>
        <v>5196.9073291100003</v>
      </c>
      <c r="S48" s="36">
        <f>SUMIFS(СВЦЭМ!$C$39:$C$782,СВЦЭМ!$A$39:$A$782,$A48,СВЦЭМ!$B$39:$B$782,S$47)+'СЕТ СН'!$G$9+СВЦЭМ!$D$10+'СЕТ СН'!$G$5-'СЕТ СН'!$G$17</f>
        <v>5172.4401828300006</v>
      </c>
      <c r="T48" s="36">
        <f>SUMIFS(СВЦЭМ!$C$39:$C$782,СВЦЭМ!$A$39:$A$782,$A48,СВЦЭМ!$B$39:$B$782,T$47)+'СЕТ СН'!$G$9+СВЦЭМ!$D$10+'СЕТ СН'!$G$5-'СЕТ СН'!$G$17</f>
        <v>5116.4403252900001</v>
      </c>
      <c r="U48" s="36">
        <f>SUMIFS(СВЦЭМ!$C$39:$C$782,СВЦЭМ!$A$39:$A$782,$A48,СВЦЭМ!$B$39:$B$782,U$47)+'СЕТ СН'!$G$9+СВЦЭМ!$D$10+'СЕТ СН'!$G$5-'СЕТ СН'!$G$17</f>
        <v>5097.7979060300004</v>
      </c>
      <c r="V48" s="36">
        <f>SUMIFS(СВЦЭМ!$C$39:$C$782,СВЦЭМ!$A$39:$A$782,$A48,СВЦЭМ!$B$39:$B$782,V$47)+'СЕТ СН'!$G$9+СВЦЭМ!$D$10+'СЕТ СН'!$G$5-'СЕТ СН'!$G$17</f>
        <v>5120.1104272600005</v>
      </c>
      <c r="W48" s="36">
        <f>SUMIFS(СВЦЭМ!$C$39:$C$782,СВЦЭМ!$A$39:$A$782,$A48,СВЦЭМ!$B$39:$B$782,W$47)+'СЕТ СН'!$G$9+СВЦЭМ!$D$10+'СЕТ СН'!$G$5-'СЕТ СН'!$G$17</f>
        <v>5130.1276974700004</v>
      </c>
      <c r="X48" s="36">
        <f>SUMIFS(СВЦЭМ!$C$39:$C$782,СВЦЭМ!$A$39:$A$782,$A48,СВЦЭМ!$B$39:$B$782,X$47)+'СЕТ СН'!$G$9+СВЦЭМ!$D$10+'СЕТ СН'!$G$5-'СЕТ СН'!$G$17</f>
        <v>5164.8521075200006</v>
      </c>
      <c r="Y48" s="36">
        <f>SUMIFS(СВЦЭМ!$C$39:$C$782,СВЦЭМ!$A$39:$A$782,$A48,СВЦЭМ!$B$39:$B$782,Y$47)+'СЕТ СН'!$G$9+СВЦЭМ!$D$10+'СЕТ СН'!$G$5-'СЕТ СН'!$G$17</f>
        <v>5211.7032598300002</v>
      </c>
    </row>
    <row r="49" spans="1:25" ht="15.75" x14ac:dyDescent="0.2">
      <c r="A49" s="35">
        <f>A48+1</f>
        <v>45232</v>
      </c>
      <c r="B49" s="36">
        <f>SUMIFS(СВЦЭМ!$C$39:$C$782,СВЦЭМ!$A$39:$A$782,$A49,СВЦЭМ!$B$39:$B$782,B$47)+'СЕТ СН'!$G$9+СВЦЭМ!$D$10+'СЕТ СН'!$G$5-'СЕТ СН'!$G$17</f>
        <v>5211.7642561400007</v>
      </c>
      <c r="C49" s="36">
        <f>SUMIFS(СВЦЭМ!$C$39:$C$782,СВЦЭМ!$A$39:$A$782,$A49,СВЦЭМ!$B$39:$B$782,C$47)+'СЕТ СН'!$G$9+СВЦЭМ!$D$10+'СЕТ СН'!$G$5-'СЕТ СН'!$G$17</f>
        <v>5262.1164019600001</v>
      </c>
      <c r="D49" s="36">
        <f>SUMIFS(СВЦЭМ!$C$39:$C$782,СВЦЭМ!$A$39:$A$782,$A49,СВЦЭМ!$B$39:$B$782,D$47)+'СЕТ СН'!$G$9+СВЦЭМ!$D$10+'СЕТ СН'!$G$5-'СЕТ СН'!$G$17</f>
        <v>5318.26722101</v>
      </c>
      <c r="E49" s="36">
        <f>SUMIFS(СВЦЭМ!$C$39:$C$782,СВЦЭМ!$A$39:$A$782,$A49,СВЦЭМ!$B$39:$B$782,E$47)+'СЕТ СН'!$G$9+СВЦЭМ!$D$10+'СЕТ СН'!$G$5-'СЕТ СН'!$G$17</f>
        <v>5312.5180071100003</v>
      </c>
      <c r="F49" s="36">
        <f>SUMIFS(СВЦЭМ!$C$39:$C$782,СВЦЭМ!$A$39:$A$782,$A49,СВЦЭМ!$B$39:$B$782,F$47)+'СЕТ СН'!$G$9+СВЦЭМ!$D$10+'СЕТ СН'!$G$5-'СЕТ СН'!$G$17</f>
        <v>5306.7803975400002</v>
      </c>
      <c r="G49" s="36">
        <f>SUMIFS(СВЦЭМ!$C$39:$C$782,СВЦЭМ!$A$39:$A$782,$A49,СВЦЭМ!$B$39:$B$782,G$47)+'СЕТ СН'!$G$9+СВЦЭМ!$D$10+'СЕТ СН'!$G$5-'СЕТ СН'!$G$17</f>
        <v>5297.8264365600007</v>
      </c>
      <c r="H49" s="36">
        <f>SUMIFS(СВЦЭМ!$C$39:$C$782,СВЦЭМ!$A$39:$A$782,$A49,СВЦЭМ!$B$39:$B$782,H$47)+'СЕТ СН'!$G$9+СВЦЭМ!$D$10+'СЕТ СН'!$G$5-'СЕТ СН'!$G$17</f>
        <v>5235.15551529</v>
      </c>
      <c r="I49" s="36">
        <f>SUMIFS(СВЦЭМ!$C$39:$C$782,СВЦЭМ!$A$39:$A$782,$A49,СВЦЭМ!$B$39:$B$782,I$47)+'СЕТ СН'!$G$9+СВЦЭМ!$D$10+'СЕТ СН'!$G$5-'СЕТ СН'!$G$17</f>
        <v>5156.2040278700006</v>
      </c>
      <c r="J49" s="36">
        <f>SUMIFS(СВЦЭМ!$C$39:$C$782,СВЦЭМ!$A$39:$A$782,$A49,СВЦЭМ!$B$39:$B$782,J$47)+'СЕТ СН'!$G$9+СВЦЭМ!$D$10+'СЕТ СН'!$G$5-'СЕТ СН'!$G$17</f>
        <v>5110.4970174</v>
      </c>
      <c r="K49" s="36">
        <f>SUMIFS(СВЦЭМ!$C$39:$C$782,СВЦЭМ!$A$39:$A$782,$A49,СВЦЭМ!$B$39:$B$782,K$47)+'СЕТ СН'!$G$9+СВЦЭМ!$D$10+'СЕТ СН'!$G$5-'СЕТ СН'!$G$17</f>
        <v>5067.58570538</v>
      </c>
      <c r="L49" s="36">
        <f>SUMIFS(СВЦЭМ!$C$39:$C$782,СВЦЭМ!$A$39:$A$782,$A49,СВЦЭМ!$B$39:$B$782,L$47)+'СЕТ СН'!$G$9+СВЦЭМ!$D$10+'СЕТ СН'!$G$5-'СЕТ СН'!$G$17</f>
        <v>5069.8277602100006</v>
      </c>
      <c r="M49" s="36">
        <f>SUMIFS(СВЦЭМ!$C$39:$C$782,СВЦЭМ!$A$39:$A$782,$A49,СВЦЭМ!$B$39:$B$782,M$47)+'СЕТ СН'!$G$9+СВЦЭМ!$D$10+'СЕТ СН'!$G$5-'СЕТ СН'!$G$17</f>
        <v>5080.2753343500008</v>
      </c>
      <c r="N49" s="36">
        <f>SUMIFS(СВЦЭМ!$C$39:$C$782,СВЦЭМ!$A$39:$A$782,$A49,СВЦЭМ!$B$39:$B$782,N$47)+'СЕТ СН'!$G$9+СВЦЭМ!$D$10+'СЕТ СН'!$G$5-'СЕТ СН'!$G$17</f>
        <v>5113.6589085200003</v>
      </c>
      <c r="O49" s="36">
        <f>SUMIFS(СВЦЭМ!$C$39:$C$782,СВЦЭМ!$A$39:$A$782,$A49,СВЦЭМ!$B$39:$B$782,O$47)+'СЕТ СН'!$G$9+СВЦЭМ!$D$10+'СЕТ СН'!$G$5-'СЕТ СН'!$G$17</f>
        <v>5111.0578363700006</v>
      </c>
      <c r="P49" s="36">
        <f>SUMIFS(СВЦЭМ!$C$39:$C$782,СВЦЭМ!$A$39:$A$782,$A49,СВЦЭМ!$B$39:$B$782,P$47)+'СЕТ СН'!$G$9+СВЦЭМ!$D$10+'СЕТ СН'!$G$5-'СЕТ СН'!$G$17</f>
        <v>5114.1471790900005</v>
      </c>
      <c r="Q49" s="36">
        <f>SUMIFS(СВЦЭМ!$C$39:$C$782,СВЦЭМ!$A$39:$A$782,$A49,СВЦЭМ!$B$39:$B$782,Q$47)+'СЕТ СН'!$G$9+СВЦЭМ!$D$10+'СЕТ СН'!$G$5-'СЕТ СН'!$G$17</f>
        <v>5123.9013289000004</v>
      </c>
      <c r="R49" s="36">
        <f>SUMIFS(СВЦЭМ!$C$39:$C$782,СВЦЭМ!$A$39:$A$782,$A49,СВЦЭМ!$B$39:$B$782,R$47)+'СЕТ СН'!$G$9+СВЦЭМ!$D$10+'СЕТ СН'!$G$5-'СЕТ СН'!$G$17</f>
        <v>5121.6552630599999</v>
      </c>
      <c r="S49" s="36">
        <f>SUMIFS(СВЦЭМ!$C$39:$C$782,СВЦЭМ!$A$39:$A$782,$A49,СВЦЭМ!$B$39:$B$782,S$47)+'СЕТ СН'!$G$9+СВЦЭМ!$D$10+'СЕТ СН'!$G$5-'СЕТ СН'!$G$17</f>
        <v>5102.2670857400008</v>
      </c>
      <c r="T49" s="36">
        <f>SUMIFS(СВЦЭМ!$C$39:$C$782,СВЦЭМ!$A$39:$A$782,$A49,СВЦЭМ!$B$39:$B$782,T$47)+'СЕТ СН'!$G$9+СВЦЭМ!$D$10+'СЕТ СН'!$G$5-'СЕТ СН'!$G$17</f>
        <v>5046.1909931099999</v>
      </c>
      <c r="U49" s="36">
        <f>SUMIFS(СВЦЭМ!$C$39:$C$782,СВЦЭМ!$A$39:$A$782,$A49,СВЦЭМ!$B$39:$B$782,U$47)+'СЕТ СН'!$G$9+СВЦЭМ!$D$10+'СЕТ СН'!$G$5-'СЕТ СН'!$G$17</f>
        <v>5027.2378703600007</v>
      </c>
      <c r="V49" s="36">
        <f>SUMIFS(СВЦЭМ!$C$39:$C$782,СВЦЭМ!$A$39:$A$782,$A49,СВЦЭМ!$B$39:$B$782,V$47)+'СЕТ СН'!$G$9+СВЦЭМ!$D$10+'СЕТ СН'!$G$5-'СЕТ СН'!$G$17</f>
        <v>5047.1907890900002</v>
      </c>
      <c r="W49" s="36">
        <f>SUMIFS(СВЦЭМ!$C$39:$C$782,СВЦЭМ!$A$39:$A$782,$A49,СВЦЭМ!$B$39:$B$782,W$47)+'СЕТ СН'!$G$9+СВЦЭМ!$D$10+'СЕТ СН'!$G$5-'СЕТ СН'!$G$17</f>
        <v>5069.94141588</v>
      </c>
      <c r="X49" s="36">
        <f>SUMIFS(СВЦЭМ!$C$39:$C$782,СВЦЭМ!$A$39:$A$782,$A49,СВЦЭМ!$B$39:$B$782,X$47)+'СЕТ СН'!$G$9+СВЦЭМ!$D$10+'СЕТ СН'!$G$5-'СЕТ СН'!$G$17</f>
        <v>5112.3590869700001</v>
      </c>
      <c r="Y49" s="36">
        <f>SUMIFS(СВЦЭМ!$C$39:$C$782,СВЦЭМ!$A$39:$A$782,$A49,СВЦЭМ!$B$39:$B$782,Y$47)+'СЕТ СН'!$G$9+СВЦЭМ!$D$10+'СЕТ СН'!$G$5-'СЕТ СН'!$G$17</f>
        <v>5165.0221991400003</v>
      </c>
    </row>
    <row r="50" spans="1:25" ht="15.75" x14ac:dyDescent="0.2">
      <c r="A50" s="35">
        <f t="shared" ref="A50:A77" si="1">A49+1</f>
        <v>45233</v>
      </c>
      <c r="B50" s="36">
        <f>SUMIFS(СВЦЭМ!$C$39:$C$782,СВЦЭМ!$A$39:$A$782,$A50,СВЦЭМ!$B$39:$B$782,B$47)+'СЕТ СН'!$G$9+СВЦЭМ!$D$10+'СЕТ СН'!$G$5-'СЕТ СН'!$G$17</f>
        <v>5196.4380138200004</v>
      </c>
      <c r="C50" s="36">
        <f>SUMIFS(СВЦЭМ!$C$39:$C$782,СВЦЭМ!$A$39:$A$782,$A50,СВЦЭМ!$B$39:$B$782,C$47)+'СЕТ СН'!$G$9+СВЦЭМ!$D$10+'СЕТ СН'!$G$5-'СЕТ СН'!$G$17</f>
        <v>5247.3731676900006</v>
      </c>
      <c r="D50" s="36">
        <f>SUMIFS(СВЦЭМ!$C$39:$C$782,СВЦЭМ!$A$39:$A$782,$A50,СВЦЭМ!$B$39:$B$782,D$47)+'СЕТ СН'!$G$9+СВЦЭМ!$D$10+'СЕТ СН'!$G$5-'СЕТ СН'!$G$17</f>
        <v>5277.7864730000001</v>
      </c>
      <c r="E50" s="36">
        <f>SUMIFS(СВЦЭМ!$C$39:$C$782,СВЦЭМ!$A$39:$A$782,$A50,СВЦЭМ!$B$39:$B$782,E$47)+'СЕТ СН'!$G$9+СВЦЭМ!$D$10+'СЕТ СН'!$G$5-'СЕТ СН'!$G$17</f>
        <v>5303.7158085000001</v>
      </c>
      <c r="F50" s="36">
        <f>SUMIFS(СВЦЭМ!$C$39:$C$782,СВЦЭМ!$A$39:$A$782,$A50,СВЦЭМ!$B$39:$B$782,F$47)+'СЕТ СН'!$G$9+СВЦЭМ!$D$10+'СЕТ СН'!$G$5-'СЕТ СН'!$G$17</f>
        <v>5318.4220583200004</v>
      </c>
      <c r="G50" s="36">
        <f>SUMIFS(СВЦЭМ!$C$39:$C$782,СВЦЭМ!$A$39:$A$782,$A50,СВЦЭМ!$B$39:$B$782,G$47)+'СЕТ СН'!$G$9+СВЦЭМ!$D$10+'СЕТ СН'!$G$5-'СЕТ СН'!$G$17</f>
        <v>5308.6940059600001</v>
      </c>
      <c r="H50" s="36">
        <f>SUMIFS(СВЦЭМ!$C$39:$C$782,СВЦЭМ!$A$39:$A$782,$A50,СВЦЭМ!$B$39:$B$782,H$47)+'СЕТ СН'!$G$9+СВЦЭМ!$D$10+'СЕТ СН'!$G$5-'СЕТ СН'!$G$17</f>
        <v>5247.6629065200004</v>
      </c>
      <c r="I50" s="36">
        <f>SUMIFS(СВЦЭМ!$C$39:$C$782,СВЦЭМ!$A$39:$A$782,$A50,СВЦЭМ!$B$39:$B$782,I$47)+'СЕТ СН'!$G$9+СВЦЭМ!$D$10+'СЕТ СН'!$G$5-'СЕТ СН'!$G$17</f>
        <v>5180.7141859100002</v>
      </c>
      <c r="J50" s="36">
        <f>SUMIFS(СВЦЭМ!$C$39:$C$782,СВЦЭМ!$A$39:$A$782,$A50,СВЦЭМ!$B$39:$B$782,J$47)+'СЕТ СН'!$G$9+СВЦЭМ!$D$10+'СЕТ СН'!$G$5-'СЕТ СН'!$G$17</f>
        <v>5146.0581778900005</v>
      </c>
      <c r="K50" s="36">
        <f>SUMIFS(СВЦЭМ!$C$39:$C$782,СВЦЭМ!$A$39:$A$782,$A50,СВЦЭМ!$B$39:$B$782,K$47)+'СЕТ СН'!$G$9+СВЦЭМ!$D$10+'СЕТ СН'!$G$5-'СЕТ СН'!$G$17</f>
        <v>5106.2354413900002</v>
      </c>
      <c r="L50" s="36">
        <f>SUMIFS(СВЦЭМ!$C$39:$C$782,СВЦЭМ!$A$39:$A$782,$A50,СВЦЭМ!$B$39:$B$782,L$47)+'СЕТ СН'!$G$9+СВЦЭМ!$D$10+'СЕТ СН'!$G$5-'СЕТ СН'!$G$17</f>
        <v>5125.8924077800002</v>
      </c>
      <c r="M50" s="36">
        <f>SUMIFS(СВЦЭМ!$C$39:$C$782,СВЦЭМ!$A$39:$A$782,$A50,СВЦЭМ!$B$39:$B$782,M$47)+'СЕТ СН'!$G$9+СВЦЭМ!$D$10+'СЕТ СН'!$G$5-'СЕТ СН'!$G$17</f>
        <v>5133.7935758900003</v>
      </c>
      <c r="N50" s="36">
        <f>SUMIFS(СВЦЭМ!$C$39:$C$782,СВЦЭМ!$A$39:$A$782,$A50,СВЦЭМ!$B$39:$B$782,N$47)+'СЕТ СН'!$G$9+СВЦЭМ!$D$10+'СЕТ СН'!$G$5-'СЕТ СН'!$G$17</f>
        <v>5164.5134866300004</v>
      </c>
      <c r="O50" s="36">
        <f>SUMIFS(СВЦЭМ!$C$39:$C$782,СВЦЭМ!$A$39:$A$782,$A50,СВЦЭМ!$B$39:$B$782,O$47)+'СЕТ СН'!$G$9+СВЦЭМ!$D$10+'СЕТ СН'!$G$5-'СЕТ СН'!$G$17</f>
        <v>5147.23661042</v>
      </c>
      <c r="P50" s="36">
        <f>SUMIFS(СВЦЭМ!$C$39:$C$782,СВЦЭМ!$A$39:$A$782,$A50,СВЦЭМ!$B$39:$B$782,P$47)+'СЕТ СН'!$G$9+СВЦЭМ!$D$10+'СЕТ СН'!$G$5-'СЕТ СН'!$G$17</f>
        <v>5149.67796739</v>
      </c>
      <c r="Q50" s="36">
        <f>SUMIFS(СВЦЭМ!$C$39:$C$782,СВЦЭМ!$A$39:$A$782,$A50,СВЦЭМ!$B$39:$B$782,Q$47)+'СЕТ СН'!$G$9+СВЦЭМ!$D$10+'СЕТ СН'!$G$5-'СЕТ СН'!$G$17</f>
        <v>5153.64817305</v>
      </c>
      <c r="R50" s="36">
        <f>SUMIFS(СВЦЭМ!$C$39:$C$782,СВЦЭМ!$A$39:$A$782,$A50,СВЦЭМ!$B$39:$B$782,R$47)+'СЕТ СН'!$G$9+СВЦЭМ!$D$10+'СЕТ СН'!$G$5-'СЕТ СН'!$G$17</f>
        <v>5152.3328718000002</v>
      </c>
      <c r="S50" s="36">
        <f>SUMIFS(СВЦЭМ!$C$39:$C$782,СВЦЭМ!$A$39:$A$782,$A50,СВЦЭМ!$B$39:$B$782,S$47)+'СЕТ СН'!$G$9+СВЦЭМ!$D$10+'СЕТ СН'!$G$5-'СЕТ СН'!$G$17</f>
        <v>5122.9678980000008</v>
      </c>
      <c r="T50" s="36">
        <f>SUMIFS(СВЦЭМ!$C$39:$C$782,СВЦЭМ!$A$39:$A$782,$A50,СВЦЭМ!$B$39:$B$782,T$47)+'СЕТ СН'!$G$9+СВЦЭМ!$D$10+'СЕТ СН'!$G$5-'СЕТ СН'!$G$17</f>
        <v>5067.1017558600006</v>
      </c>
      <c r="U50" s="36">
        <f>SUMIFS(СВЦЭМ!$C$39:$C$782,СВЦЭМ!$A$39:$A$782,$A50,СВЦЭМ!$B$39:$B$782,U$47)+'СЕТ СН'!$G$9+СВЦЭМ!$D$10+'СЕТ СН'!$G$5-'СЕТ СН'!$G$17</f>
        <v>5041.5872152100001</v>
      </c>
      <c r="V50" s="36">
        <f>SUMIFS(СВЦЭМ!$C$39:$C$782,СВЦЭМ!$A$39:$A$782,$A50,СВЦЭМ!$B$39:$B$782,V$47)+'СЕТ СН'!$G$9+СВЦЭМ!$D$10+'СЕТ СН'!$G$5-'СЕТ СН'!$G$17</f>
        <v>5068.3357621900004</v>
      </c>
      <c r="W50" s="36">
        <f>SUMIFS(СВЦЭМ!$C$39:$C$782,СВЦЭМ!$A$39:$A$782,$A50,СВЦЭМ!$B$39:$B$782,W$47)+'СЕТ СН'!$G$9+СВЦЭМ!$D$10+'СЕТ СН'!$G$5-'СЕТ СН'!$G$17</f>
        <v>5075.7464923100006</v>
      </c>
      <c r="X50" s="36">
        <f>SUMIFS(СВЦЭМ!$C$39:$C$782,СВЦЭМ!$A$39:$A$782,$A50,СВЦЭМ!$B$39:$B$782,X$47)+'СЕТ СН'!$G$9+СВЦЭМ!$D$10+'СЕТ СН'!$G$5-'СЕТ СН'!$G$17</f>
        <v>5121.78836331</v>
      </c>
      <c r="Y50" s="36">
        <f>SUMIFS(СВЦЭМ!$C$39:$C$782,СВЦЭМ!$A$39:$A$782,$A50,СВЦЭМ!$B$39:$B$782,Y$47)+'СЕТ СН'!$G$9+СВЦЭМ!$D$10+'СЕТ СН'!$G$5-'СЕТ СН'!$G$17</f>
        <v>5233.6888657100008</v>
      </c>
    </row>
    <row r="51" spans="1:25" ht="15.75" x14ac:dyDescent="0.2">
      <c r="A51" s="35">
        <f t="shared" si="1"/>
        <v>45234</v>
      </c>
      <c r="B51" s="36">
        <f>SUMIFS(СВЦЭМ!$C$39:$C$782,СВЦЭМ!$A$39:$A$782,$A51,СВЦЭМ!$B$39:$B$782,B$47)+'СЕТ СН'!$G$9+СВЦЭМ!$D$10+'СЕТ СН'!$G$5-'СЕТ СН'!$G$17</f>
        <v>5057.3916370400002</v>
      </c>
      <c r="C51" s="36">
        <f>SUMIFS(СВЦЭМ!$C$39:$C$782,СВЦЭМ!$A$39:$A$782,$A51,СВЦЭМ!$B$39:$B$782,C$47)+'СЕТ СН'!$G$9+СВЦЭМ!$D$10+'СЕТ СН'!$G$5-'СЕТ СН'!$G$17</f>
        <v>5113.87821196</v>
      </c>
      <c r="D51" s="36">
        <f>SUMIFS(СВЦЭМ!$C$39:$C$782,СВЦЭМ!$A$39:$A$782,$A51,СВЦЭМ!$B$39:$B$782,D$47)+'СЕТ СН'!$G$9+СВЦЭМ!$D$10+'СЕТ СН'!$G$5-'СЕТ СН'!$G$17</f>
        <v>5178.3419604200008</v>
      </c>
      <c r="E51" s="36">
        <f>SUMIFS(СВЦЭМ!$C$39:$C$782,СВЦЭМ!$A$39:$A$782,$A51,СВЦЭМ!$B$39:$B$782,E$47)+'СЕТ СН'!$G$9+СВЦЭМ!$D$10+'СЕТ СН'!$G$5-'СЕТ СН'!$G$17</f>
        <v>5194.8605466600002</v>
      </c>
      <c r="F51" s="36">
        <f>SUMIFS(СВЦЭМ!$C$39:$C$782,СВЦЭМ!$A$39:$A$782,$A51,СВЦЭМ!$B$39:$B$782,F$47)+'СЕТ СН'!$G$9+СВЦЭМ!$D$10+'СЕТ СН'!$G$5-'СЕТ СН'!$G$17</f>
        <v>5198.49124424</v>
      </c>
      <c r="G51" s="36">
        <f>SUMIFS(СВЦЭМ!$C$39:$C$782,СВЦЭМ!$A$39:$A$782,$A51,СВЦЭМ!$B$39:$B$782,G$47)+'СЕТ СН'!$G$9+СВЦЭМ!$D$10+'СЕТ СН'!$G$5-'СЕТ СН'!$G$17</f>
        <v>5200.8685330400003</v>
      </c>
      <c r="H51" s="36">
        <f>SUMIFS(СВЦЭМ!$C$39:$C$782,СВЦЭМ!$A$39:$A$782,$A51,СВЦЭМ!$B$39:$B$782,H$47)+'СЕТ СН'!$G$9+СВЦЭМ!$D$10+'СЕТ СН'!$G$5-'СЕТ СН'!$G$17</f>
        <v>5189.2960582000005</v>
      </c>
      <c r="I51" s="36">
        <f>SUMIFS(СВЦЭМ!$C$39:$C$782,СВЦЭМ!$A$39:$A$782,$A51,СВЦЭМ!$B$39:$B$782,I$47)+'СЕТ СН'!$G$9+СВЦЭМ!$D$10+'СЕТ СН'!$G$5-'СЕТ СН'!$G$17</f>
        <v>5091.3013300300008</v>
      </c>
      <c r="J51" s="36">
        <f>SUMIFS(СВЦЭМ!$C$39:$C$782,СВЦЭМ!$A$39:$A$782,$A51,СВЦЭМ!$B$39:$B$782,J$47)+'СЕТ СН'!$G$9+СВЦЭМ!$D$10+'СЕТ СН'!$G$5-'СЕТ СН'!$G$17</f>
        <v>5015.2195128399999</v>
      </c>
      <c r="K51" s="36">
        <f>SUMIFS(СВЦЭМ!$C$39:$C$782,СВЦЭМ!$A$39:$A$782,$A51,СВЦЭМ!$B$39:$B$782,K$47)+'СЕТ СН'!$G$9+СВЦЭМ!$D$10+'СЕТ СН'!$G$5-'СЕТ СН'!$G$17</f>
        <v>4967.8649588300004</v>
      </c>
      <c r="L51" s="36">
        <f>SUMIFS(СВЦЭМ!$C$39:$C$782,СВЦЭМ!$A$39:$A$782,$A51,СВЦЭМ!$B$39:$B$782,L$47)+'СЕТ СН'!$G$9+СВЦЭМ!$D$10+'СЕТ СН'!$G$5-'СЕТ СН'!$G$17</f>
        <v>4943.3008205100004</v>
      </c>
      <c r="M51" s="36">
        <f>SUMIFS(СВЦЭМ!$C$39:$C$782,СВЦЭМ!$A$39:$A$782,$A51,СВЦЭМ!$B$39:$B$782,M$47)+'СЕТ СН'!$G$9+СВЦЭМ!$D$10+'СЕТ СН'!$G$5-'СЕТ СН'!$G$17</f>
        <v>4938.28100077</v>
      </c>
      <c r="N51" s="36">
        <f>SUMIFS(СВЦЭМ!$C$39:$C$782,СВЦЭМ!$A$39:$A$782,$A51,СВЦЭМ!$B$39:$B$782,N$47)+'СЕТ СН'!$G$9+СВЦЭМ!$D$10+'СЕТ СН'!$G$5-'СЕТ СН'!$G$17</f>
        <v>4960.9341213500002</v>
      </c>
      <c r="O51" s="36">
        <f>SUMIFS(СВЦЭМ!$C$39:$C$782,СВЦЭМ!$A$39:$A$782,$A51,СВЦЭМ!$B$39:$B$782,O$47)+'СЕТ СН'!$G$9+СВЦЭМ!$D$10+'СЕТ СН'!$G$5-'СЕТ СН'!$G$17</f>
        <v>4983.1756157700001</v>
      </c>
      <c r="P51" s="36">
        <f>SUMIFS(СВЦЭМ!$C$39:$C$782,СВЦЭМ!$A$39:$A$782,$A51,СВЦЭМ!$B$39:$B$782,P$47)+'СЕТ СН'!$G$9+СВЦЭМ!$D$10+'СЕТ СН'!$G$5-'СЕТ СН'!$G$17</f>
        <v>5003.0493923200002</v>
      </c>
      <c r="Q51" s="36">
        <f>SUMIFS(СВЦЭМ!$C$39:$C$782,СВЦЭМ!$A$39:$A$782,$A51,СВЦЭМ!$B$39:$B$782,Q$47)+'СЕТ СН'!$G$9+СВЦЭМ!$D$10+'СЕТ СН'!$G$5-'СЕТ СН'!$G$17</f>
        <v>5005.7659526900006</v>
      </c>
      <c r="R51" s="36">
        <f>SUMIFS(СВЦЭМ!$C$39:$C$782,СВЦЭМ!$A$39:$A$782,$A51,СВЦЭМ!$B$39:$B$782,R$47)+'СЕТ СН'!$G$9+СВЦЭМ!$D$10+'СЕТ СН'!$G$5-'СЕТ СН'!$G$17</f>
        <v>4999.5475312600001</v>
      </c>
      <c r="S51" s="36">
        <f>SUMIFS(СВЦЭМ!$C$39:$C$782,СВЦЭМ!$A$39:$A$782,$A51,СВЦЭМ!$B$39:$B$782,S$47)+'СЕТ СН'!$G$9+СВЦЭМ!$D$10+'СЕТ СН'!$G$5-'СЕТ СН'!$G$17</f>
        <v>4977.1956937800005</v>
      </c>
      <c r="T51" s="36">
        <f>SUMIFS(СВЦЭМ!$C$39:$C$782,СВЦЭМ!$A$39:$A$782,$A51,СВЦЭМ!$B$39:$B$782,T$47)+'СЕТ СН'!$G$9+СВЦЭМ!$D$10+'СЕТ СН'!$G$5-'СЕТ СН'!$G$17</f>
        <v>4916.5775418800004</v>
      </c>
      <c r="U51" s="36">
        <f>SUMIFS(СВЦЭМ!$C$39:$C$782,СВЦЭМ!$A$39:$A$782,$A51,СВЦЭМ!$B$39:$B$782,U$47)+'СЕТ СН'!$G$9+СВЦЭМ!$D$10+'СЕТ СН'!$G$5-'СЕТ СН'!$G$17</f>
        <v>4903.8537991100002</v>
      </c>
      <c r="V51" s="36">
        <f>SUMIFS(СВЦЭМ!$C$39:$C$782,СВЦЭМ!$A$39:$A$782,$A51,СВЦЭМ!$B$39:$B$782,V$47)+'СЕТ СН'!$G$9+СВЦЭМ!$D$10+'СЕТ СН'!$G$5-'СЕТ СН'!$G$17</f>
        <v>4924.12208431</v>
      </c>
      <c r="W51" s="36">
        <f>SUMIFS(СВЦЭМ!$C$39:$C$782,СВЦЭМ!$A$39:$A$782,$A51,СВЦЭМ!$B$39:$B$782,W$47)+'СЕТ СН'!$G$9+СВЦЭМ!$D$10+'СЕТ СН'!$G$5-'СЕТ СН'!$G$17</f>
        <v>4946.8530160700002</v>
      </c>
      <c r="X51" s="36">
        <f>SUMIFS(СВЦЭМ!$C$39:$C$782,СВЦЭМ!$A$39:$A$782,$A51,СВЦЭМ!$B$39:$B$782,X$47)+'СЕТ СН'!$G$9+СВЦЭМ!$D$10+'СЕТ СН'!$G$5-'СЕТ СН'!$G$17</f>
        <v>4986.9731689100008</v>
      </c>
      <c r="Y51" s="36">
        <f>SUMIFS(СВЦЭМ!$C$39:$C$782,СВЦЭМ!$A$39:$A$782,$A51,СВЦЭМ!$B$39:$B$782,Y$47)+'СЕТ СН'!$G$9+СВЦЭМ!$D$10+'СЕТ СН'!$G$5-'СЕТ СН'!$G$17</f>
        <v>5021.39532925</v>
      </c>
    </row>
    <row r="52" spans="1:25" ht="15.75" x14ac:dyDescent="0.2">
      <c r="A52" s="35">
        <f t="shared" si="1"/>
        <v>45235</v>
      </c>
      <c r="B52" s="36">
        <f>SUMIFS(СВЦЭМ!$C$39:$C$782,СВЦЭМ!$A$39:$A$782,$A52,СВЦЭМ!$B$39:$B$782,B$47)+'СЕТ СН'!$G$9+СВЦЭМ!$D$10+'СЕТ СН'!$G$5-'СЕТ СН'!$G$17</f>
        <v>5154.2760701799998</v>
      </c>
      <c r="C52" s="36">
        <f>SUMIFS(СВЦЭМ!$C$39:$C$782,СВЦЭМ!$A$39:$A$782,$A52,СВЦЭМ!$B$39:$B$782,C$47)+'СЕТ СН'!$G$9+СВЦЭМ!$D$10+'СЕТ СН'!$G$5-'СЕТ СН'!$G$17</f>
        <v>5196.7090328600007</v>
      </c>
      <c r="D52" s="36">
        <f>SUMIFS(СВЦЭМ!$C$39:$C$782,СВЦЭМ!$A$39:$A$782,$A52,СВЦЭМ!$B$39:$B$782,D$47)+'СЕТ СН'!$G$9+СВЦЭМ!$D$10+'СЕТ СН'!$G$5-'СЕТ СН'!$G$17</f>
        <v>5251.3929244400006</v>
      </c>
      <c r="E52" s="36">
        <f>SUMIFS(СВЦЭМ!$C$39:$C$782,СВЦЭМ!$A$39:$A$782,$A52,СВЦЭМ!$B$39:$B$782,E$47)+'СЕТ СН'!$G$9+СВЦЭМ!$D$10+'СЕТ СН'!$G$5-'СЕТ СН'!$G$17</f>
        <v>5247.8574748800002</v>
      </c>
      <c r="F52" s="36">
        <f>SUMIFS(СВЦЭМ!$C$39:$C$782,СВЦЭМ!$A$39:$A$782,$A52,СВЦЭМ!$B$39:$B$782,F$47)+'СЕТ СН'!$G$9+СВЦЭМ!$D$10+'СЕТ СН'!$G$5-'СЕТ СН'!$G$17</f>
        <v>5257.5267766500001</v>
      </c>
      <c r="G52" s="36">
        <f>SUMIFS(СВЦЭМ!$C$39:$C$782,СВЦЭМ!$A$39:$A$782,$A52,СВЦЭМ!$B$39:$B$782,G$47)+'СЕТ СН'!$G$9+СВЦЭМ!$D$10+'СЕТ СН'!$G$5-'СЕТ СН'!$G$17</f>
        <v>5254.38354987</v>
      </c>
      <c r="H52" s="36">
        <f>SUMIFS(СВЦЭМ!$C$39:$C$782,СВЦЭМ!$A$39:$A$782,$A52,СВЦЭМ!$B$39:$B$782,H$47)+'СЕТ СН'!$G$9+СВЦЭМ!$D$10+'СЕТ СН'!$G$5-'СЕТ СН'!$G$17</f>
        <v>5234.3343079700007</v>
      </c>
      <c r="I52" s="36">
        <f>SUMIFS(СВЦЭМ!$C$39:$C$782,СВЦЭМ!$A$39:$A$782,$A52,СВЦЭМ!$B$39:$B$782,I$47)+'СЕТ СН'!$G$9+СВЦЭМ!$D$10+'СЕТ СН'!$G$5-'СЕТ СН'!$G$17</f>
        <v>5209.7295743100003</v>
      </c>
      <c r="J52" s="36">
        <f>SUMIFS(СВЦЭМ!$C$39:$C$782,СВЦЭМ!$A$39:$A$782,$A52,СВЦЭМ!$B$39:$B$782,J$47)+'СЕТ СН'!$G$9+СВЦЭМ!$D$10+'СЕТ СН'!$G$5-'СЕТ СН'!$G$17</f>
        <v>5159.6895681100004</v>
      </c>
      <c r="K52" s="36">
        <f>SUMIFS(СВЦЭМ!$C$39:$C$782,СВЦЭМ!$A$39:$A$782,$A52,СВЦЭМ!$B$39:$B$782,K$47)+'СЕТ СН'!$G$9+СВЦЭМ!$D$10+'СЕТ СН'!$G$5-'СЕТ СН'!$G$17</f>
        <v>5095.0671303600002</v>
      </c>
      <c r="L52" s="36">
        <f>SUMIFS(СВЦЭМ!$C$39:$C$782,СВЦЭМ!$A$39:$A$782,$A52,СВЦЭМ!$B$39:$B$782,L$47)+'СЕТ СН'!$G$9+СВЦЭМ!$D$10+'СЕТ СН'!$G$5-'СЕТ СН'!$G$17</f>
        <v>5076.0043254900002</v>
      </c>
      <c r="M52" s="36">
        <f>SUMIFS(СВЦЭМ!$C$39:$C$782,СВЦЭМ!$A$39:$A$782,$A52,СВЦЭМ!$B$39:$B$782,M$47)+'СЕТ СН'!$G$9+СВЦЭМ!$D$10+'СЕТ СН'!$G$5-'СЕТ СН'!$G$17</f>
        <v>5078.9087259400003</v>
      </c>
      <c r="N52" s="36">
        <f>SUMIFS(СВЦЭМ!$C$39:$C$782,СВЦЭМ!$A$39:$A$782,$A52,СВЦЭМ!$B$39:$B$782,N$47)+'СЕТ СН'!$G$9+СВЦЭМ!$D$10+'СЕТ СН'!$G$5-'СЕТ СН'!$G$17</f>
        <v>5078.5198188300001</v>
      </c>
      <c r="O52" s="36">
        <f>SUMIFS(СВЦЭМ!$C$39:$C$782,СВЦЭМ!$A$39:$A$782,$A52,СВЦЭМ!$B$39:$B$782,O$47)+'СЕТ СН'!$G$9+СВЦЭМ!$D$10+'СЕТ СН'!$G$5-'СЕТ СН'!$G$17</f>
        <v>5097.08888553</v>
      </c>
      <c r="P52" s="36">
        <f>SUMIFS(СВЦЭМ!$C$39:$C$782,СВЦЭМ!$A$39:$A$782,$A52,СВЦЭМ!$B$39:$B$782,P$47)+'СЕТ СН'!$G$9+СВЦЭМ!$D$10+'СЕТ СН'!$G$5-'СЕТ СН'!$G$17</f>
        <v>5117.0308174100001</v>
      </c>
      <c r="Q52" s="36">
        <f>SUMIFS(СВЦЭМ!$C$39:$C$782,СВЦЭМ!$A$39:$A$782,$A52,СВЦЭМ!$B$39:$B$782,Q$47)+'СЕТ СН'!$G$9+СВЦЭМ!$D$10+'СЕТ СН'!$G$5-'СЕТ СН'!$G$17</f>
        <v>5129.2349243600002</v>
      </c>
      <c r="R52" s="36">
        <f>SUMIFS(СВЦЭМ!$C$39:$C$782,СВЦЭМ!$A$39:$A$782,$A52,СВЦЭМ!$B$39:$B$782,R$47)+'СЕТ СН'!$G$9+СВЦЭМ!$D$10+'СЕТ СН'!$G$5-'СЕТ СН'!$G$17</f>
        <v>5122.3411110300003</v>
      </c>
      <c r="S52" s="36">
        <f>SUMIFS(СВЦЭМ!$C$39:$C$782,СВЦЭМ!$A$39:$A$782,$A52,СВЦЭМ!$B$39:$B$782,S$47)+'СЕТ СН'!$G$9+СВЦЭМ!$D$10+'СЕТ СН'!$G$5-'СЕТ СН'!$G$17</f>
        <v>5098.0173257300003</v>
      </c>
      <c r="T52" s="36">
        <f>SUMIFS(СВЦЭМ!$C$39:$C$782,СВЦЭМ!$A$39:$A$782,$A52,СВЦЭМ!$B$39:$B$782,T$47)+'СЕТ СН'!$G$9+СВЦЭМ!$D$10+'СЕТ СН'!$G$5-'СЕТ СН'!$G$17</f>
        <v>5033.6085115100004</v>
      </c>
      <c r="U52" s="36">
        <f>SUMIFS(СВЦЭМ!$C$39:$C$782,СВЦЭМ!$A$39:$A$782,$A52,СВЦЭМ!$B$39:$B$782,U$47)+'СЕТ СН'!$G$9+СВЦЭМ!$D$10+'СЕТ СН'!$G$5-'СЕТ СН'!$G$17</f>
        <v>5024.8459754800006</v>
      </c>
      <c r="V52" s="36">
        <f>SUMIFS(СВЦЭМ!$C$39:$C$782,СВЦЭМ!$A$39:$A$782,$A52,СВЦЭМ!$B$39:$B$782,V$47)+'СЕТ СН'!$G$9+СВЦЭМ!$D$10+'СЕТ СН'!$G$5-'СЕТ СН'!$G$17</f>
        <v>5041.5722190800007</v>
      </c>
      <c r="W52" s="36">
        <f>SUMIFS(СВЦЭМ!$C$39:$C$782,СВЦЭМ!$A$39:$A$782,$A52,СВЦЭМ!$B$39:$B$782,W$47)+'СЕТ СН'!$G$9+СВЦЭМ!$D$10+'СЕТ СН'!$G$5-'СЕТ СН'!$G$17</f>
        <v>5054.8240502500003</v>
      </c>
      <c r="X52" s="36">
        <f>SUMIFS(СВЦЭМ!$C$39:$C$782,СВЦЭМ!$A$39:$A$782,$A52,СВЦЭМ!$B$39:$B$782,X$47)+'СЕТ СН'!$G$9+СВЦЭМ!$D$10+'СЕТ СН'!$G$5-'СЕТ СН'!$G$17</f>
        <v>5098.3047333100003</v>
      </c>
      <c r="Y52" s="36">
        <f>SUMIFS(СВЦЭМ!$C$39:$C$782,СВЦЭМ!$A$39:$A$782,$A52,СВЦЭМ!$B$39:$B$782,Y$47)+'СЕТ СН'!$G$9+СВЦЭМ!$D$10+'СЕТ СН'!$G$5-'СЕТ СН'!$G$17</f>
        <v>5151.5109015100006</v>
      </c>
    </row>
    <row r="53" spans="1:25" ht="15.75" x14ac:dyDescent="0.2">
      <c r="A53" s="35">
        <f t="shared" si="1"/>
        <v>45236</v>
      </c>
      <c r="B53" s="36">
        <f>SUMIFS(СВЦЭМ!$C$39:$C$782,СВЦЭМ!$A$39:$A$782,$A53,СВЦЭМ!$B$39:$B$782,B$47)+'СЕТ СН'!$G$9+СВЦЭМ!$D$10+'СЕТ СН'!$G$5-'СЕТ СН'!$G$17</f>
        <v>5074.73971867</v>
      </c>
      <c r="C53" s="36">
        <f>SUMIFS(СВЦЭМ!$C$39:$C$782,СВЦЭМ!$A$39:$A$782,$A53,СВЦЭМ!$B$39:$B$782,C$47)+'СЕТ СН'!$G$9+СВЦЭМ!$D$10+'СЕТ СН'!$G$5-'СЕТ СН'!$G$17</f>
        <v>5119.4182976400007</v>
      </c>
      <c r="D53" s="36">
        <f>SUMIFS(СВЦЭМ!$C$39:$C$782,СВЦЭМ!$A$39:$A$782,$A53,СВЦЭМ!$B$39:$B$782,D$47)+'СЕТ СН'!$G$9+СВЦЭМ!$D$10+'СЕТ СН'!$G$5-'СЕТ СН'!$G$17</f>
        <v>5137.6392995799997</v>
      </c>
      <c r="E53" s="36">
        <f>SUMIFS(СВЦЭМ!$C$39:$C$782,СВЦЭМ!$A$39:$A$782,$A53,СВЦЭМ!$B$39:$B$782,E$47)+'СЕТ СН'!$G$9+СВЦЭМ!$D$10+'СЕТ СН'!$G$5-'СЕТ СН'!$G$17</f>
        <v>5152.7805988800001</v>
      </c>
      <c r="F53" s="36">
        <f>SUMIFS(СВЦЭМ!$C$39:$C$782,СВЦЭМ!$A$39:$A$782,$A53,СВЦЭМ!$B$39:$B$782,F$47)+'СЕТ СН'!$G$9+СВЦЭМ!$D$10+'СЕТ СН'!$G$5-'СЕТ СН'!$G$17</f>
        <v>5152.6072707200001</v>
      </c>
      <c r="G53" s="36">
        <f>SUMIFS(СВЦЭМ!$C$39:$C$782,СВЦЭМ!$A$39:$A$782,$A53,СВЦЭМ!$B$39:$B$782,G$47)+'СЕТ СН'!$G$9+СВЦЭМ!$D$10+'СЕТ СН'!$G$5-'СЕТ СН'!$G$17</f>
        <v>5141.2465664000001</v>
      </c>
      <c r="H53" s="36">
        <f>SUMIFS(СВЦЭМ!$C$39:$C$782,СВЦЭМ!$A$39:$A$782,$A53,СВЦЭМ!$B$39:$B$782,H$47)+'СЕТ СН'!$G$9+СВЦЭМ!$D$10+'СЕТ СН'!$G$5-'СЕТ СН'!$G$17</f>
        <v>5137.3343876600002</v>
      </c>
      <c r="I53" s="36">
        <f>SUMIFS(СВЦЭМ!$C$39:$C$782,СВЦЭМ!$A$39:$A$782,$A53,СВЦЭМ!$B$39:$B$782,I$47)+'СЕТ СН'!$G$9+СВЦЭМ!$D$10+'СЕТ СН'!$G$5-'СЕТ СН'!$G$17</f>
        <v>5105.4022463000001</v>
      </c>
      <c r="J53" s="36">
        <f>SUMIFS(СВЦЭМ!$C$39:$C$782,СВЦЭМ!$A$39:$A$782,$A53,СВЦЭМ!$B$39:$B$782,J$47)+'СЕТ СН'!$G$9+СВЦЭМ!$D$10+'СЕТ СН'!$G$5-'СЕТ СН'!$G$17</f>
        <v>5061.0377759700004</v>
      </c>
      <c r="K53" s="36">
        <f>SUMIFS(СВЦЭМ!$C$39:$C$782,СВЦЭМ!$A$39:$A$782,$A53,СВЦЭМ!$B$39:$B$782,K$47)+'СЕТ СН'!$G$9+СВЦЭМ!$D$10+'СЕТ СН'!$G$5-'СЕТ СН'!$G$17</f>
        <v>4992.3561738500002</v>
      </c>
      <c r="L53" s="36">
        <f>SUMIFS(СВЦЭМ!$C$39:$C$782,СВЦЭМ!$A$39:$A$782,$A53,СВЦЭМ!$B$39:$B$782,L$47)+'СЕТ СН'!$G$9+СВЦЭМ!$D$10+'СЕТ СН'!$G$5-'СЕТ СН'!$G$17</f>
        <v>4964.0624273900003</v>
      </c>
      <c r="M53" s="36">
        <f>SUMIFS(СВЦЭМ!$C$39:$C$782,СВЦЭМ!$A$39:$A$782,$A53,СВЦЭМ!$B$39:$B$782,M$47)+'СЕТ СН'!$G$9+СВЦЭМ!$D$10+'СЕТ СН'!$G$5-'СЕТ СН'!$G$17</f>
        <v>4963.2531550100002</v>
      </c>
      <c r="N53" s="36">
        <f>SUMIFS(СВЦЭМ!$C$39:$C$782,СВЦЭМ!$A$39:$A$782,$A53,СВЦЭМ!$B$39:$B$782,N$47)+'СЕТ СН'!$G$9+СВЦЭМ!$D$10+'СЕТ СН'!$G$5-'СЕТ СН'!$G$17</f>
        <v>4967.86079771</v>
      </c>
      <c r="O53" s="36">
        <f>SUMIFS(СВЦЭМ!$C$39:$C$782,СВЦЭМ!$A$39:$A$782,$A53,СВЦЭМ!$B$39:$B$782,O$47)+'СЕТ СН'!$G$9+СВЦЭМ!$D$10+'СЕТ СН'!$G$5-'СЕТ СН'!$G$17</f>
        <v>4988.57402619</v>
      </c>
      <c r="P53" s="36">
        <f>SUMIFS(СВЦЭМ!$C$39:$C$782,СВЦЭМ!$A$39:$A$782,$A53,СВЦЭМ!$B$39:$B$782,P$47)+'СЕТ СН'!$G$9+СВЦЭМ!$D$10+'СЕТ СН'!$G$5-'СЕТ СН'!$G$17</f>
        <v>4995.3274375300007</v>
      </c>
      <c r="Q53" s="36">
        <f>SUMIFS(СВЦЭМ!$C$39:$C$782,СВЦЭМ!$A$39:$A$782,$A53,СВЦЭМ!$B$39:$B$782,Q$47)+'СЕТ СН'!$G$9+СВЦЭМ!$D$10+'СЕТ СН'!$G$5-'СЕТ СН'!$G$17</f>
        <v>5007.6013452300003</v>
      </c>
      <c r="R53" s="36">
        <f>SUMIFS(СВЦЭМ!$C$39:$C$782,СВЦЭМ!$A$39:$A$782,$A53,СВЦЭМ!$B$39:$B$782,R$47)+'СЕТ СН'!$G$9+СВЦЭМ!$D$10+'СЕТ СН'!$G$5-'СЕТ СН'!$G$17</f>
        <v>4997.3977556200007</v>
      </c>
      <c r="S53" s="36">
        <f>SUMIFS(СВЦЭМ!$C$39:$C$782,СВЦЭМ!$A$39:$A$782,$A53,СВЦЭМ!$B$39:$B$782,S$47)+'СЕТ СН'!$G$9+СВЦЭМ!$D$10+'СЕТ СН'!$G$5-'СЕТ СН'!$G$17</f>
        <v>4969.5980411800001</v>
      </c>
      <c r="T53" s="36">
        <f>SUMIFS(СВЦЭМ!$C$39:$C$782,СВЦЭМ!$A$39:$A$782,$A53,СВЦЭМ!$B$39:$B$782,T$47)+'СЕТ СН'!$G$9+СВЦЭМ!$D$10+'СЕТ СН'!$G$5-'СЕТ СН'!$G$17</f>
        <v>4902.7934112399998</v>
      </c>
      <c r="U53" s="36">
        <f>SUMIFS(СВЦЭМ!$C$39:$C$782,СВЦЭМ!$A$39:$A$782,$A53,СВЦЭМ!$B$39:$B$782,U$47)+'СЕТ СН'!$G$9+СВЦЭМ!$D$10+'СЕТ СН'!$G$5-'СЕТ СН'!$G$17</f>
        <v>4887.5648715100006</v>
      </c>
      <c r="V53" s="36">
        <f>SUMIFS(СВЦЭМ!$C$39:$C$782,СВЦЭМ!$A$39:$A$782,$A53,СВЦЭМ!$B$39:$B$782,V$47)+'СЕТ СН'!$G$9+СВЦЭМ!$D$10+'СЕТ СН'!$G$5-'СЕТ СН'!$G$17</f>
        <v>4918.2120140900006</v>
      </c>
      <c r="W53" s="36">
        <f>SUMIFS(СВЦЭМ!$C$39:$C$782,СВЦЭМ!$A$39:$A$782,$A53,СВЦЭМ!$B$39:$B$782,W$47)+'СЕТ СН'!$G$9+СВЦЭМ!$D$10+'СЕТ СН'!$G$5-'СЕТ СН'!$G$17</f>
        <v>4939.8130273300003</v>
      </c>
      <c r="X53" s="36">
        <f>SUMIFS(СВЦЭМ!$C$39:$C$782,СВЦЭМ!$A$39:$A$782,$A53,СВЦЭМ!$B$39:$B$782,X$47)+'СЕТ СН'!$G$9+СВЦЭМ!$D$10+'СЕТ СН'!$G$5-'СЕТ СН'!$G$17</f>
        <v>4980.3884159000008</v>
      </c>
      <c r="Y53" s="36">
        <f>SUMIFS(СВЦЭМ!$C$39:$C$782,СВЦЭМ!$A$39:$A$782,$A53,СВЦЭМ!$B$39:$B$782,Y$47)+'СЕТ СН'!$G$9+СВЦЭМ!$D$10+'СЕТ СН'!$G$5-'СЕТ СН'!$G$17</f>
        <v>5019.57994745</v>
      </c>
    </row>
    <row r="54" spans="1:25" ht="15.75" x14ac:dyDescent="0.2">
      <c r="A54" s="35">
        <f t="shared" si="1"/>
        <v>45237</v>
      </c>
      <c r="B54" s="36">
        <f>SUMIFS(СВЦЭМ!$C$39:$C$782,СВЦЭМ!$A$39:$A$782,$A54,СВЦЭМ!$B$39:$B$782,B$47)+'СЕТ СН'!$G$9+СВЦЭМ!$D$10+'СЕТ СН'!$G$5-'СЕТ СН'!$G$17</f>
        <v>5029.2686743100003</v>
      </c>
      <c r="C54" s="36">
        <f>SUMIFS(СВЦЭМ!$C$39:$C$782,СВЦЭМ!$A$39:$A$782,$A54,СВЦЭМ!$B$39:$B$782,C$47)+'СЕТ СН'!$G$9+СВЦЭМ!$D$10+'СЕТ СН'!$G$5-'СЕТ СН'!$G$17</f>
        <v>5074.5268478200005</v>
      </c>
      <c r="D54" s="36">
        <f>SUMIFS(СВЦЭМ!$C$39:$C$782,СВЦЭМ!$A$39:$A$782,$A54,СВЦЭМ!$B$39:$B$782,D$47)+'СЕТ СН'!$G$9+СВЦЭМ!$D$10+'СЕТ СН'!$G$5-'СЕТ СН'!$G$17</f>
        <v>5129.1429507000003</v>
      </c>
      <c r="E54" s="36">
        <f>SUMIFS(СВЦЭМ!$C$39:$C$782,СВЦЭМ!$A$39:$A$782,$A54,СВЦЭМ!$B$39:$B$782,E$47)+'СЕТ СН'!$G$9+СВЦЭМ!$D$10+'СЕТ СН'!$G$5-'СЕТ СН'!$G$17</f>
        <v>5118.6918802300006</v>
      </c>
      <c r="F54" s="36">
        <f>SUMIFS(СВЦЭМ!$C$39:$C$782,СВЦЭМ!$A$39:$A$782,$A54,СВЦЭМ!$B$39:$B$782,F$47)+'СЕТ СН'!$G$9+СВЦЭМ!$D$10+'СЕТ СН'!$G$5-'СЕТ СН'!$G$17</f>
        <v>5118.8826581200001</v>
      </c>
      <c r="G54" s="36">
        <f>SUMIFS(СВЦЭМ!$C$39:$C$782,СВЦЭМ!$A$39:$A$782,$A54,СВЦЭМ!$B$39:$B$782,G$47)+'СЕТ СН'!$G$9+СВЦЭМ!$D$10+'СЕТ СН'!$G$5-'СЕТ СН'!$G$17</f>
        <v>5104.0021869000002</v>
      </c>
      <c r="H54" s="36">
        <f>SUMIFS(СВЦЭМ!$C$39:$C$782,СВЦЭМ!$A$39:$A$782,$A54,СВЦЭМ!$B$39:$B$782,H$47)+'СЕТ СН'!$G$9+СВЦЭМ!$D$10+'СЕТ СН'!$G$5-'СЕТ СН'!$G$17</f>
        <v>5097.2916096999998</v>
      </c>
      <c r="I54" s="36">
        <f>SUMIFS(СВЦЭМ!$C$39:$C$782,СВЦЭМ!$A$39:$A$782,$A54,СВЦЭМ!$B$39:$B$782,I$47)+'СЕТ СН'!$G$9+СВЦЭМ!$D$10+'СЕТ СН'!$G$5-'СЕТ СН'!$G$17</f>
        <v>5054.74329536</v>
      </c>
      <c r="J54" s="36">
        <f>SUMIFS(СВЦЭМ!$C$39:$C$782,СВЦЭМ!$A$39:$A$782,$A54,СВЦЭМ!$B$39:$B$782,J$47)+'СЕТ СН'!$G$9+СВЦЭМ!$D$10+'СЕТ СН'!$G$5-'СЕТ СН'!$G$17</f>
        <v>5013.4313706200001</v>
      </c>
      <c r="K54" s="36">
        <f>SUMIFS(СВЦЭМ!$C$39:$C$782,СВЦЭМ!$A$39:$A$782,$A54,СВЦЭМ!$B$39:$B$782,K$47)+'СЕТ СН'!$G$9+СВЦЭМ!$D$10+'СЕТ СН'!$G$5-'СЕТ СН'!$G$17</f>
        <v>4997.8114389900002</v>
      </c>
      <c r="L54" s="36">
        <f>SUMIFS(СВЦЭМ!$C$39:$C$782,СВЦЭМ!$A$39:$A$782,$A54,СВЦЭМ!$B$39:$B$782,L$47)+'СЕТ СН'!$G$9+СВЦЭМ!$D$10+'СЕТ СН'!$G$5-'СЕТ СН'!$G$17</f>
        <v>4960.6214940300006</v>
      </c>
      <c r="M54" s="36">
        <f>SUMIFS(СВЦЭМ!$C$39:$C$782,СВЦЭМ!$A$39:$A$782,$A54,СВЦЭМ!$B$39:$B$782,M$47)+'СЕТ СН'!$G$9+СВЦЭМ!$D$10+'СЕТ СН'!$G$5-'СЕТ СН'!$G$17</f>
        <v>4972.1647744300008</v>
      </c>
      <c r="N54" s="36">
        <f>SUMIFS(СВЦЭМ!$C$39:$C$782,СВЦЭМ!$A$39:$A$782,$A54,СВЦЭМ!$B$39:$B$782,N$47)+'СЕТ СН'!$G$9+СВЦЭМ!$D$10+'СЕТ СН'!$G$5-'СЕТ СН'!$G$17</f>
        <v>4987.1468126199998</v>
      </c>
      <c r="O54" s="36">
        <f>SUMIFS(СВЦЭМ!$C$39:$C$782,СВЦЭМ!$A$39:$A$782,$A54,СВЦЭМ!$B$39:$B$782,O$47)+'СЕТ СН'!$G$9+СВЦЭМ!$D$10+'СЕТ СН'!$G$5-'СЕТ СН'!$G$17</f>
        <v>5004.8249900400006</v>
      </c>
      <c r="P54" s="36">
        <f>SUMIFS(СВЦЭМ!$C$39:$C$782,СВЦЭМ!$A$39:$A$782,$A54,СВЦЭМ!$B$39:$B$782,P$47)+'СЕТ СН'!$G$9+СВЦЭМ!$D$10+'СЕТ СН'!$G$5-'СЕТ СН'!$G$17</f>
        <v>5005.5062460999998</v>
      </c>
      <c r="Q54" s="36">
        <f>SUMIFS(СВЦЭМ!$C$39:$C$782,СВЦЭМ!$A$39:$A$782,$A54,СВЦЭМ!$B$39:$B$782,Q$47)+'СЕТ СН'!$G$9+СВЦЭМ!$D$10+'СЕТ СН'!$G$5-'СЕТ СН'!$G$17</f>
        <v>5021.3154649400003</v>
      </c>
      <c r="R54" s="36">
        <f>SUMIFS(СВЦЭМ!$C$39:$C$782,СВЦЭМ!$A$39:$A$782,$A54,СВЦЭМ!$B$39:$B$782,R$47)+'СЕТ СН'!$G$9+СВЦЭМ!$D$10+'СЕТ СН'!$G$5-'СЕТ СН'!$G$17</f>
        <v>5011.2754240000004</v>
      </c>
      <c r="S54" s="36">
        <f>SUMIFS(СВЦЭМ!$C$39:$C$782,СВЦЭМ!$A$39:$A$782,$A54,СВЦЭМ!$B$39:$B$782,S$47)+'СЕТ СН'!$G$9+СВЦЭМ!$D$10+'СЕТ СН'!$G$5-'СЕТ СН'!$G$17</f>
        <v>4985.7509483700005</v>
      </c>
      <c r="T54" s="36">
        <f>SUMIFS(СВЦЭМ!$C$39:$C$782,СВЦЭМ!$A$39:$A$782,$A54,СВЦЭМ!$B$39:$B$782,T$47)+'СЕТ СН'!$G$9+СВЦЭМ!$D$10+'СЕТ СН'!$G$5-'СЕТ СН'!$G$17</f>
        <v>4935.3941075900002</v>
      </c>
      <c r="U54" s="36">
        <f>SUMIFS(СВЦЭМ!$C$39:$C$782,СВЦЭМ!$A$39:$A$782,$A54,СВЦЭМ!$B$39:$B$782,U$47)+'СЕТ СН'!$G$9+СВЦЭМ!$D$10+'СЕТ СН'!$G$5-'СЕТ СН'!$G$17</f>
        <v>4930.8608815400003</v>
      </c>
      <c r="V54" s="36">
        <f>SUMIFS(СВЦЭМ!$C$39:$C$782,СВЦЭМ!$A$39:$A$782,$A54,СВЦЭМ!$B$39:$B$782,V$47)+'СЕТ СН'!$G$9+СВЦЭМ!$D$10+'СЕТ СН'!$G$5-'СЕТ СН'!$G$17</f>
        <v>4943.7630061</v>
      </c>
      <c r="W54" s="36">
        <f>SUMIFS(СВЦЭМ!$C$39:$C$782,СВЦЭМ!$A$39:$A$782,$A54,СВЦЭМ!$B$39:$B$782,W$47)+'СЕТ СН'!$G$9+СВЦЭМ!$D$10+'СЕТ СН'!$G$5-'СЕТ СН'!$G$17</f>
        <v>4959.0583982000007</v>
      </c>
      <c r="X54" s="36">
        <f>SUMIFS(СВЦЭМ!$C$39:$C$782,СВЦЭМ!$A$39:$A$782,$A54,СВЦЭМ!$B$39:$B$782,X$47)+'СЕТ СН'!$G$9+СВЦЭМ!$D$10+'СЕТ СН'!$G$5-'СЕТ СН'!$G$17</f>
        <v>5012.8312967300008</v>
      </c>
      <c r="Y54" s="36">
        <f>SUMIFS(СВЦЭМ!$C$39:$C$782,СВЦЭМ!$A$39:$A$782,$A54,СВЦЭМ!$B$39:$B$782,Y$47)+'СЕТ СН'!$G$9+СВЦЭМ!$D$10+'СЕТ СН'!$G$5-'СЕТ СН'!$G$17</f>
        <v>5050.4046092099998</v>
      </c>
    </row>
    <row r="55" spans="1:25" ht="15.75" x14ac:dyDescent="0.2">
      <c r="A55" s="35">
        <f t="shared" si="1"/>
        <v>45238</v>
      </c>
      <c r="B55" s="36">
        <f>SUMIFS(СВЦЭМ!$C$39:$C$782,СВЦЭМ!$A$39:$A$782,$A55,СВЦЭМ!$B$39:$B$782,B$47)+'СЕТ СН'!$G$9+СВЦЭМ!$D$10+'СЕТ СН'!$G$5-'СЕТ СН'!$G$17</f>
        <v>5074.3640013100003</v>
      </c>
      <c r="C55" s="36">
        <f>SUMIFS(СВЦЭМ!$C$39:$C$782,СВЦЭМ!$A$39:$A$782,$A55,СВЦЭМ!$B$39:$B$782,C$47)+'СЕТ СН'!$G$9+СВЦЭМ!$D$10+'СЕТ СН'!$G$5-'СЕТ СН'!$G$17</f>
        <v>5153.7915409699999</v>
      </c>
      <c r="D55" s="36">
        <f>SUMIFS(СВЦЭМ!$C$39:$C$782,СВЦЭМ!$A$39:$A$782,$A55,СВЦЭМ!$B$39:$B$782,D$47)+'СЕТ СН'!$G$9+СВЦЭМ!$D$10+'СЕТ СН'!$G$5-'СЕТ СН'!$G$17</f>
        <v>5228.1895521100005</v>
      </c>
      <c r="E55" s="36">
        <f>SUMIFS(СВЦЭМ!$C$39:$C$782,СВЦЭМ!$A$39:$A$782,$A55,СВЦЭМ!$B$39:$B$782,E$47)+'СЕТ СН'!$G$9+СВЦЭМ!$D$10+'СЕТ СН'!$G$5-'СЕТ СН'!$G$17</f>
        <v>5242.5440735299999</v>
      </c>
      <c r="F55" s="36">
        <f>SUMIFS(СВЦЭМ!$C$39:$C$782,СВЦЭМ!$A$39:$A$782,$A55,СВЦЭМ!$B$39:$B$782,F$47)+'СЕТ СН'!$G$9+СВЦЭМ!$D$10+'СЕТ СН'!$G$5-'СЕТ СН'!$G$17</f>
        <v>5248.4474358100006</v>
      </c>
      <c r="G55" s="36">
        <f>SUMIFS(СВЦЭМ!$C$39:$C$782,СВЦЭМ!$A$39:$A$782,$A55,СВЦЭМ!$B$39:$B$782,G$47)+'СЕТ СН'!$G$9+СВЦЭМ!$D$10+'СЕТ СН'!$G$5-'СЕТ СН'!$G$17</f>
        <v>5234.7331772800007</v>
      </c>
      <c r="H55" s="36">
        <f>SUMIFS(СВЦЭМ!$C$39:$C$782,СВЦЭМ!$A$39:$A$782,$A55,СВЦЭМ!$B$39:$B$782,H$47)+'СЕТ СН'!$G$9+СВЦЭМ!$D$10+'СЕТ СН'!$G$5-'СЕТ СН'!$G$17</f>
        <v>5183.4735653100006</v>
      </c>
      <c r="I55" s="36">
        <f>SUMIFS(СВЦЭМ!$C$39:$C$782,СВЦЭМ!$A$39:$A$782,$A55,СВЦЭМ!$B$39:$B$782,I$47)+'СЕТ СН'!$G$9+СВЦЭМ!$D$10+'СЕТ СН'!$G$5-'СЕТ СН'!$G$17</f>
        <v>5214.3734963400002</v>
      </c>
      <c r="J55" s="36">
        <f>SUMIFS(СВЦЭМ!$C$39:$C$782,СВЦЭМ!$A$39:$A$782,$A55,СВЦЭМ!$B$39:$B$782,J$47)+'СЕТ СН'!$G$9+СВЦЭМ!$D$10+'СЕТ СН'!$G$5-'СЕТ СН'!$G$17</f>
        <v>5185.2104650600004</v>
      </c>
      <c r="K55" s="36">
        <f>SUMIFS(СВЦЭМ!$C$39:$C$782,СВЦЭМ!$A$39:$A$782,$A55,СВЦЭМ!$B$39:$B$782,K$47)+'СЕТ СН'!$G$9+СВЦЭМ!$D$10+'СЕТ СН'!$G$5-'СЕТ СН'!$G$17</f>
        <v>5143.4392468700007</v>
      </c>
      <c r="L55" s="36">
        <f>SUMIFS(СВЦЭМ!$C$39:$C$782,СВЦЭМ!$A$39:$A$782,$A55,СВЦЭМ!$B$39:$B$782,L$47)+'СЕТ СН'!$G$9+СВЦЭМ!$D$10+'СЕТ СН'!$G$5-'СЕТ СН'!$G$17</f>
        <v>5124.21626603</v>
      </c>
      <c r="M55" s="36">
        <f>SUMIFS(СВЦЭМ!$C$39:$C$782,СВЦЭМ!$A$39:$A$782,$A55,СВЦЭМ!$B$39:$B$782,M$47)+'СЕТ СН'!$G$9+СВЦЭМ!$D$10+'СЕТ СН'!$G$5-'СЕТ СН'!$G$17</f>
        <v>5121.6280766100008</v>
      </c>
      <c r="N55" s="36">
        <f>SUMIFS(СВЦЭМ!$C$39:$C$782,СВЦЭМ!$A$39:$A$782,$A55,СВЦЭМ!$B$39:$B$782,N$47)+'СЕТ СН'!$G$9+СВЦЭМ!$D$10+'СЕТ СН'!$G$5-'СЕТ СН'!$G$17</f>
        <v>5098.76182823</v>
      </c>
      <c r="O55" s="36">
        <f>SUMIFS(СВЦЭМ!$C$39:$C$782,СВЦЭМ!$A$39:$A$782,$A55,СВЦЭМ!$B$39:$B$782,O$47)+'СЕТ СН'!$G$9+СВЦЭМ!$D$10+'СЕТ СН'!$G$5-'СЕТ СН'!$G$17</f>
        <v>5115.6314813099998</v>
      </c>
      <c r="P55" s="36">
        <f>SUMIFS(СВЦЭМ!$C$39:$C$782,СВЦЭМ!$A$39:$A$782,$A55,СВЦЭМ!$B$39:$B$782,P$47)+'СЕТ СН'!$G$9+СВЦЭМ!$D$10+'СЕТ СН'!$G$5-'СЕТ СН'!$G$17</f>
        <v>5162.08645471</v>
      </c>
      <c r="Q55" s="36">
        <f>SUMIFS(СВЦЭМ!$C$39:$C$782,СВЦЭМ!$A$39:$A$782,$A55,СВЦЭМ!$B$39:$B$782,Q$47)+'СЕТ СН'!$G$9+СВЦЭМ!$D$10+'СЕТ СН'!$G$5-'СЕТ СН'!$G$17</f>
        <v>5150.7493909500008</v>
      </c>
      <c r="R55" s="36">
        <f>SUMIFS(СВЦЭМ!$C$39:$C$782,СВЦЭМ!$A$39:$A$782,$A55,СВЦЭМ!$B$39:$B$782,R$47)+'СЕТ СН'!$G$9+СВЦЭМ!$D$10+'СЕТ СН'!$G$5-'СЕТ СН'!$G$17</f>
        <v>5148.8249329099999</v>
      </c>
      <c r="S55" s="36">
        <f>SUMIFS(СВЦЭМ!$C$39:$C$782,СВЦЭМ!$A$39:$A$782,$A55,СВЦЭМ!$B$39:$B$782,S$47)+'СЕТ СН'!$G$9+СВЦЭМ!$D$10+'СЕТ СН'!$G$5-'СЕТ СН'!$G$17</f>
        <v>5135.72775645</v>
      </c>
      <c r="T55" s="36">
        <f>SUMIFS(СВЦЭМ!$C$39:$C$782,СВЦЭМ!$A$39:$A$782,$A55,СВЦЭМ!$B$39:$B$782,T$47)+'СЕТ СН'!$G$9+СВЦЭМ!$D$10+'СЕТ СН'!$G$5-'СЕТ СН'!$G$17</f>
        <v>5081.9649255599998</v>
      </c>
      <c r="U55" s="36">
        <f>SUMIFS(СВЦЭМ!$C$39:$C$782,СВЦЭМ!$A$39:$A$782,$A55,СВЦЭМ!$B$39:$B$782,U$47)+'СЕТ СН'!$G$9+СВЦЭМ!$D$10+'СЕТ СН'!$G$5-'СЕТ СН'!$G$17</f>
        <v>5081.0280560700003</v>
      </c>
      <c r="V55" s="36">
        <f>SUMIFS(СВЦЭМ!$C$39:$C$782,СВЦЭМ!$A$39:$A$782,$A55,СВЦЭМ!$B$39:$B$782,V$47)+'СЕТ СН'!$G$9+СВЦЭМ!$D$10+'СЕТ СН'!$G$5-'СЕТ СН'!$G$17</f>
        <v>5106.1121509200002</v>
      </c>
      <c r="W55" s="36">
        <f>SUMIFS(СВЦЭМ!$C$39:$C$782,СВЦЭМ!$A$39:$A$782,$A55,СВЦЭМ!$B$39:$B$782,W$47)+'СЕТ СН'!$G$9+СВЦЭМ!$D$10+'СЕТ СН'!$G$5-'СЕТ СН'!$G$17</f>
        <v>5107.43387867</v>
      </c>
      <c r="X55" s="36">
        <f>SUMIFS(СВЦЭМ!$C$39:$C$782,СВЦЭМ!$A$39:$A$782,$A55,СВЦЭМ!$B$39:$B$782,X$47)+'СЕТ СН'!$G$9+СВЦЭМ!$D$10+'СЕТ СН'!$G$5-'СЕТ СН'!$G$17</f>
        <v>5146.8625751899999</v>
      </c>
      <c r="Y55" s="36">
        <f>SUMIFS(СВЦЭМ!$C$39:$C$782,СВЦЭМ!$A$39:$A$782,$A55,СВЦЭМ!$B$39:$B$782,Y$47)+'СЕТ СН'!$G$9+СВЦЭМ!$D$10+'СЕТ СН'!$G$5-'СЕТ СН'!$G$17</f>
        <v>5182.1996529200005</v>
      </c>
    </row>
    <row r="56" spans="1:25" ht="15.75" x14ac:dyDescent="0.2">
      <c r="A56" s="35">
        <f t="shared" si="1"/>
        <v>45239</v>
      </c>
      <c r="B56" s="36">
        <f>SUMIFS(СВЦЭМ!$C$39:$C$782,СВЦЭМ!$A$39:$A$782,$A56,СВЦЭМ!$B$39:$B$782,B$47)+'СЕТ СН'!$G$9+СВЦЭМ!$D$10+'СЕТ СН'!$G$5-'СЕТ СН'!$G$17</f>
        <v>5160.43630493</v>
      </c>
      <c r="C56" s="36">
        <f>SUMIFS(СВЦЭМ!$C$39:$C$782,СВЦЭМ!$A$39:$A$782,$A56,СВЦЭМ!$B$39:$B$782,C$47)+'СЕТ СН'!$G$9+СВЦЭМ!$D$10+'СЕТ СН'!$G$5-'СЕТ СН'!$G$17</f>
        <v>5179.5870063100001</v>
      </c>
      <c r="D56" s="36">
        <f>SUMIFS(СВЦЭМ!$C$39:$C$782,СВЦЭМ!$A$39:$A$782,$A56,СВЦЭМ!$B$39:$B$782,D$47)+'СЕТ СН'!$G$9+СВЦЭМ!$D$10+'СЕТ СН'!$G$5-'СЕТ СН'!$G$17</f>
        <v>5279.2007610000001</v>
      </c>
      <c r="E56" s="36">
        <f>SUMIFS(СВЦЭМ!$C$39:$C$782,СВЦЭМ!$A$39:$A$782,$A56,СВЦЭМ!$B$39:$B$782,E$47)+'СЕТ СН'!$G$9+СВЦЭМ!$D$10+'СЕТ СН'!$G$5-'СЕТ СН'!$G$17</f>
        <v>5325.9969557599998</v>
      </c>
      <c r="F56" s="36">
        <f>SUMIFS(СВЦЭМ!$C$39:$C$782,СВЦЭМ!$A$39:$A$782,$A56,СВЦЭМ!$B$39:$B$782,F$47)+'СЕТ СН'!$G$9+СВЦЭМ!$D$10+'СЕТ СН'!$G$5-'СЕТ СН'!$G$17</f>
        <v>5339.4542608100001</v>
      </c>
      <c r="G56" s="36">
        <f>SUMIFS(СВЦЭМ!$C$39:$C$782,СВЦЭМ!$A$39:$A$782,$A56,СВЦЭМ!$B$39:$B$782,G$47)+'СЕТ СН'!$G$9+СВЦЭМ!$D$10+'СЕТ СН'!$G$5-'СЕТ СН'!$G$17</f>
        <v>5311.1846446500003</v>
      </c>
      <c r="H56" s="36">
        <f>SUMIFS(СВЦЭМ!$C$39:$C$782,СВЦЭМ!$A$39:$A$782,$A56,СВЦЭМ!$B$39:$B$782,H$47)+'СЕТ СН'!$G$9+СВЦЭМ!$D$10+'СЕТ СН'!$G$5-'СЕТ СН'!$G$17</f>
        <v>5249.9775727900005</v>
      </c>
      <c r="I56" s="36">
        <f>SUMIFS(СВЦЭМ!$C$39:$C$782,СВЦЭМ!$A$39:$A$782,$A56,СВЦЭМ!$B$39:$B$782,I$47)+'СЕТ СН'!$G$9+СВЦЭМ!$D$10+'СЕТ СН'!$G$5-'СЕТ СН'!$G$17</f>
        <v>5211.4871590600005</v>
      </c>
      <c r="J56" s="36">
        <f>SUMIFS(СВЦЭМ!$C$39:$C$782,СВЦЭМ!$A$39:$A$782,$A56,СВЦЭМ!$B$39:$B$782,J$47)+'СЕТ СН'!$G$9+СВЦЭМ!$D$10+'СЕТ СН'!$G$5-'СЕТ СН'!$G$17</f>
        <v>5192.9053791200004</v>
      </c>
      <c r="K56" s="36">
        <f>SUMIFS(СВЦЭМ!$C$39:$C$782,СВЦЭМ!$A$39:$A$782,$A56,СВЦЭМ!$B$39:$B$782,K$47)+'СЕТ СН'!$G$9+СВЦЭМ!$D$10+'СЕТ СН'!$G$5-'СЕТ СН'!$G$17</f>
        <v>5157.81786749</v>
      </c>
      <c r="L56" s="36">
        <f>SUMIFS(СВЦЭМ!$C$39:$C$782,СВЦЭМ!$A$39:$A$782,$A56,СВЦЭМ!$B$39:$B$782,L$47)+'СЕТ СН'!$G$9+СВЦЭМ!$D$10+'СЕТ СН'!$G$5-'СЕТ СН'!$G$17</f>
        <v>5155.4318096500001</v>
      </c>
      <c r="M56" s="36">
        <f>SUMIFS(СВЦЭМ!$C$39:$C$782,СВЦЭМ!$A$39:$A$782,$A56,СВЦЭМ!$B$39:$B$782,M$47)+'СЕТ СН'!$G$9+СВЦЭМ!$D$10+'СЕТ СН'!$G$5-'СЕТ СН'!$G$17</f>
        <v>5163.3741910099998</v>
      </c>
      <c r="N56" s="36">
        <f>SUMIFS(СВЦЭМ!$C$39:$C$782,СВЦЭМ!$A$39:$A$782,$A56,СВЦЭМ!$B$39:$B$782,N$47)+'СЕТ СН'!$G$9+СВЦЭМ!$D$10+'СЕТ СН'!$G$5-'СЕТ СН'!$G$17</f>
        <v>5172.91200725</v>
      </c>
      <c r="O56" s="36">
        <f>SUMIFS(СВЦЭМ!$C$39:$C$782,СВЦЭМ!$A$39:$A$782,$A56,СВЦЭМ!$B$39:$B$782,O$47)+'СЕТ СН'!$G$9+СВЦЭМ!$D$10+'СЕТ СН'!$G$5-'СЕТ СН'!$G$17</f>
        <v>5171.8026673599998</v>
      </c>
      <c r="P56" s="36">
        <f>SUMIFS(СВЦЭМ!$C$39:$C$782,СВЦЭМ!$A$39:$A$782,$A56,СВЦЭМ!$B$39:$B$782,P$47)+'СЕТ СН'!$G$9+СВЦЭМ!$D$10+'СЕТ СН'!$G$5-'СЕТ СН'!$G$17</f>
        <v>5184.3162692900005</v>
      </c>
      <c r="Q56" s="36">
        <f>SUMIFS(СВЦЭМ!$C$39:$C$782,СВЦЭМ!$A$39:$A$782,$A56,СВЦЭМ!$B$39:$B$782,Q$47)+'СЕТ СН'!$G$9+СВЦЭМ!$D$10+'СЕТ СН'!$G$5-'СЕТ СН'!$G$17</f>
        <v>5203.5291616700006</v>
      </c>
      <c r="R56" s="36">
        <f>SUMIFS(СВЦЭМ!$C$39:$C$782,СВЦЭМ!$A$39:$A$782,$A56,СВЦЭМ!$B$39:$B$782,R$47)+'СЕТ СН'!$G$9+СВЦЭМ!$D$10+'СЕТ СН'!$G$5-'СЕТ СН'!$G$17</f>
        <v>5181.7341559800007</v>
      </c>
      <c r="S56" s="36">
        <f>SUMIFS(СВЦЭМ!$C$39:$C$782,СВЦЭМ!$A$39:$A$782,$A56,СВЦЭМ!$B$39:$B$782,S$47)+'СЕТ СН'!$G$9+СВЦЭМ!$D$10+'СЕТ СН'!$G$5-'СЕТ СН'!$G$17</f>
        <v>5175.8174746200002</v>
      </c>
      <c r="T56" s="36">
        <f>SUMIFS(СВЦЭМ!$C$39:$C$782,СВЦЭМ!$A$39:$A$782,$A56,СВЦЭМ!$B$39:$B$782,T$47)+'СЕТ СН'!$G$9+СВЦЭМ!$D$10+'СЕТ СН'!$G$5-'СЕТ СН'!$G$17</f>
        <v>5133.7797964700003</v>
      </c>
      <c r="U56" s="36">
        <f>SUMIFS(СВЦЭМ!$C$39:$C$782,СВЦЭМ!$A$39:$A$782,$A56,СВЦЭМ!$B$39:$B$782,U$47)+'СЕТ СН'!$G$9+СВЦЭМ!$D$10+'СЕТ СН'!$G$5-'СЕТ СН'!$G$17</f>
        <v>5138.5278460400004</v>
      </c>
      <c r="V56" s="36">
        <f>SUMIFS(СВЦЭМ!$C$39:$C$782,СВЦЭМ!$A$39:$A$782,$A56,СВЦЭМ!$B$39:$B$782,V$47)+'СЕТ СН'!$G$9+СВЦЭМ!$D$10+'СЕТ СН'!$G$5-'СЕТ СН'!$G$17</f>
        <v>5148.2447891700003</v>
      </c>
      <c r="W56" s="36">
        <f>SUMIFS(СВЦЭМ!$C$39:$C$782,СВЦЭМ!$A$39:$A$782,$A56,СВЦЭМ!$B$39:$B$782,W$47)+'СЕТ СН'!$G$9+СВЦЭМ!$D$10+'СЕТ СН'!$G$5-'СЕТ СН'!$G$17</f>
        <v>5159.2289454300007</v>
      </c>
      <c r="X56" s="36">
        <f>SUMIFS(СВЦЭМ!$C$39:$C$782,СВЦЭМ!$A$39:$A$782,$A56,СВЦЭМ!$B$39:$B$782,X$47)+'СЕТ СН'!$G$9+СВЦЭМ!$D$10+'СЕТ СН'!$G$5-'СЕТ СН'!$G$17</f>
        <v>5205.5106150299998</v>
      </c>
      <c r="Y56" s="36">
        <f>SUMIFS(СВЦЭМ!$C$39:$C$782,СВЦЭМ!$A$39:$A$782,$A56,СВЦЭМ!$B$39:$B$782,Y$47)+'СЕТ СН'!$G$9+СВЦЭМ!$D$10+'СЕТ СН'!$G$5-'СЕТ СН'!$G$17</f>
        <v>5238.8956639900007</v>
      </c>
    </row>
    <row r="57" spans="1:25" ht="15.75" x14ac:dyDescent="0.2">
      <c r="A57" s="35">
        <f t="shared" si="1"/>
        <v>45240</v>
      </c>
      <c r="B57" s="36">
        <f>SUMIFS(СВЦЭМ!$C$39:$C$782,СВЦЭМ!$A$39:$A$782,$A57,СВЦЭМ!$B$39:$B$782,B$47)+'СЕТ СН'!$G$9+СВЦЭМ!$D$10+'СЕТ СН'!$G$5-'СЕТ СН'!$G$17</f>
        <v>5249.3799235500001</v>
      </c>
      <c r="C57" s="36">
        <f>SUMIFS(СВЦЭМ!$C$39:$C$782,СВЦЭМ!$A$39:$A$782,$A57,СВЦЭМ!$B$39:$B$782,C$47)+'СЕТ СН'!$G$9+СВЦЭМ!$D$10+'СЕТ СН'!$G$5-'СЕТ СН'!$G$17</f>
        <v>5277.2597760900007</v>
      </c>
      <c r="D57" s="36">
        <f>SUMIFS(СВЦЭМ!$C$39:$C$782,СВЦЭМ!$A$39:$A$782,$A57,СВЦЭМ!$B$39:$B$782,D$47)+'СЕТ СН'!$G$9+СВЦЭМ!$D$10+'СЕТ СН'!$G$5-'СЕТ СН'!$G$17</f>
        <v>5286.3475975900001</v>
      </c>
      <c r="E57" s="36">
        <f>SUMIFS(СВЦЭМ!$C$39:$C$782,СВЦЭМ!$A$39:$A$782,$A57,СВЦЭМ!$B$39:$B$782,E$47)+'СЕТ СН'!$G$9+СВЦЭМ!$D$10+'СЕТ СН'!$G$5-'СЕТ СН'!$G$17</f>
        <v>5301.1187449099998</v>
      </c>
      <c r="F57" s="36">
        <f>SUMIFS(СВЦЭМ!$C$39:$C$782,СВЦЭМ!$A$39:$A$782,$A57,СВЦЭМ!$B$39:$B$782,F$47)+'СЕТ СН'!$G$9+СВЦЭМ!$D$10+'СЕТ СН'!$G$5-'СЕТ СН'!$G$17</f>
        <v>5323.3266739500004</v>
      </c>
      <c r="G57" s="36">
        <f>SUMIFS(СВЦЭМ!$C$39:$C$782,СВЦЭМ!$A$39:$A$782,$A57,СВЦЭМ!$B$39:$B$782,G$47)+'СЕТ СН'!$G$9+СВЦЭМ!$D$10+'СЕТ СН'!$G$5-'СЕТ СН'!$G$17</f>
        <v>5305.5113882599999</v>
      </c>
      <c r="H57" s="36">
        <f>SUMIFS(СВЦЭМ!$C$39:$C$782,СВЦЭМ!$A$39:$A$782,$A57,СВЦЭМ!$B$39:$B$782,H$47)+'СЕТ СН'!$G$9+СВЦЭМ!$D$10+'СЕТ СН'!$G$5-'СЕТ СН'!$G$17</f>
        <v>5252.5435158500004</v>
      </c>
      <c r="I57" s="36">
        <f>SUMIFS(СВЦЭМ!$C$39:$C$782,СВЦЭМ!$A$39:$A$782,$A57,СВЦЭМ!$B$39:$B$782,I$47)+'СЕТ СН'!$G$9+СВЦЭМ!$D$10+'СЕТ СН'!$G$5-'СЕТ СН'!$G$17</f>
        <v>5201.9560674200002</v>
      </c>
      <c r="J57" s="36">
        <f>SUMIFS(СВЦЭМ!$C$39:$C$782,СВЦЭМ!$A$39:$A$782,$A57,СВЦЭМ!$B$39:$B$782,J$47)+'СЕТ СН'!$G$9+СВЦЭМ!$D$10+'СЕТ СН'!$G$5-'СЕТ СН'!$G$17</f>
        <v>5165.9363177600007</v>
      </c>
      <c r="K57" s="36">
        <f>SUMIFS(СВЦЭМ!$C$39:$C$782,СВЦЭМ!$A$39:$A$782,$A57,СВЦЭМ!$B$39:$B$782,K$47)+'СЕТ СН'!$G$9+СВЦЭМ!$D$10+'СЕТ СН'!$G$5-'СЕТ СН'!$G$17</f>
        <v>5129.8032471400002</v>
      </c>
      <c r="L57" s="36">
        <f>SUMIFS(СВЦЭМ!$C$39:$C$782,СВЦЭМ!$A$39:$A$782,$A57,СВЦЭМ!$B$39:$B$782,L$47)+'СЕТ СН'!$G$9+СВЦЭМ!$D$10+'СЕТ СН'!$G$5-'СЕТ СН'!$G$17</f>
        <v>5117.7694149200006</v>
      </c>
      <c r="M57" s="36">
        <f>SUMIFS(СВЦЭМ!$C$39:$C$782,СВЦЭМ!$A$39:$A$782,$A57,СВЦЭМ!$B$39:$B$782,M$47)+'СЕТ СН'!$G$9+СВЦЭМ!$D$10+'СЕТ СН'!$G$5-'СЕТ СН'!$G$17</f>
        <v>5134.7465945399999</v>
      </c>
      <c r="N57" s="36">
        <f>SUMIFS(СВЦЭМ!$C$39:$C$782,СВЦЭМ!$A$39:$A$782,$A57,СВЦЭМ!$B$39:$B$782,N$47)+'СЕТ СН'!$G$9+СВЦЭМ!$D$10+'СЕТ СН'!$G$5-'СЕТ СН'!$G$17</f>
        <v>5144.7662480700001</v>
      </c>
      <c r="O57" s="36">
        <f>SUMIFS(СВЦЭМ!$C$39:$C$782,СВЦЭМ!$A$39:$A$782,$A57,СВЦЭМ!$B$39:$B$782,O$47)+'СЕТ СН'!$G$9+СВЦЭМ!$D$10+'СЕТ СН'!$G$5-'СЕТ СН'!$G$17</f>
        <v>5160.1342692600001</v>
      </c>
      <c r="P57" s="36">
        <f>SUMIFS(СВЦЭМ!$C$39:$C$782,СВЦЭМ!$A$39:$A$782,$A57,СВЦЭМ!$B$39:$B$782,P$47)+'СЕТ СН'!$G$9+СВЦЭМ!$D$10+'СЕТ СН'!$G$5-'СЕТ СН'!$G$17</f>
        <v>5174.7227463400004</v>
      </c>
      <c r="Q57" s="36">
        <f>SUMIFS(СВЦЭМ!$C$39:$C$782,СВЦЭМ!$A$39:$A$782,$A57,СВЦЭМ!$B$39:$B$782,Q$47)+'СЕТ СН'!$G$9+СВЦЭМ!$D$10+'СЕТ СН'!$G$5-'СЕТ СН'!$G$17</f>
        <v>5204.4935620200004</v>
      </c>
      <c r="R57" s="36">
        <f>SUMIFS(СВЦЭМ!$C$39:$C$782,СВЦЭМ!$A$39:$A$782,$A57,СВЦЭМ!$B$39:$B$782,R$47)+'СЕТ СН'!$G$9+СВЦЭМ!$D$10+'СЕТ СН'!$G$5-'СЕТ СН'!$G$17</f>
        <v>5202.66561112</v>
      </c>
      <c r="S57" s="36">
        <f>SUMIFS(СВЦЭМ!$C$39:$C$782,СВЦЭМ!$A$39:$A$782,$A57,СВЦЭМ!$B$39:$B$782,S$47)+'СЕТ СН'!$G$9+СВЦЭМ!$D$10+'СЕТ СН'!$G$5-'СЕТ СН'!$G$17</f>
        <v>5158.5650482700003</v>
      </c>
      <c r="T57" s="36">
        <f>SUMIFS(СВЦЭМ!$C$39:$C$782,СВЦЭМ!$A$39:$A$782,$A57,СВЦЭМ!$B$39:$B$782,T$47)+'СЕТ СН'!$G$9+СВЦЭМ!$D$10+'СЕТ СН'!$G$5-'СЕТ СН'!$G$17</f>
        <v>5106.3837178600006</v>
      </c>
      <c r="U57" s="36">
        <f>SUMIFS(СВЦЭМ!$C$39:$C$782,СВЦЭМ!$A$39:$A$782,$A57,СВЦЭМ!$B$39:$B$782,U$47)+'СЕТ СН'!$G$9+СВЦЭМ!$D$10+'СЕТ СН'!$G$5-'СЕТ СН'!$G$17</f>
        <v>5107.09893379</v>
      </c>
      <c r="V57" s="36">
        <f>SUMIFS(СВЦЭМ!$C$39:$C$782,СВЦЭМ!$A$39:$A$782,$A57,СВЦЭМ!$B$39:$B$782,V$47)+'СЕТ СН'!$G$9+СВЦЭМ!$D$10+'СЕТ СН'!$G$5-'СЕТ СН'!$G$17</f>
        <v>5132.47174524</v>
      </c>
      <c r="W57" s="36">
        <f>SUMIFS(СВЦЭМ!$C$39:$C$782,СВЦЭМ!$A$39:$A$782,$A57,СВЦЭМ!$B$39:$B$782,W$47)+'СЕТ СН'!$G$9+СВЦЭМ!$D$10+'СЕТ СН'!$G$5-'СЕТ СН'!$G$17</f>
        <v>5149.3851757400007</v>
      </c>
      <c r="X57" s="36">
        <f>SUMIFS(СВЦЭМ!$C$39:$C$782,СВЦЭМ!$A$39:$A$782,$A57,СВЦЭМ!$B$39:$B$782,X$47)+'СЕТ СН'!$G$9+СВЦЭМ!$D$10+'СЕТ СН'!$G$5-'СЕТ СН'!$G$17</f>
        <v>5190.5747580200004</v>
      </c>
      <c r="Y57" s="36">
        <f>SUMIFS(СВЦЭМ!$C$39:$C$782,СВЦЭМ!$A$39:$A$782,$A57,СВЦЭМ!$B$39:$B$782,Y$47)+'СЕТ СН'!$G$9+СВЦЭМ!$D$10+'СЕТ СН'!$G$5-'СЕТ СН'!$G$17</f>
        <v>5278.74108428</v>
      </c>
    </row>
    <row r="58" spans="1:25" ht="15.75" x14ac:dyDescent="0.2">
      <c r="A58" s="35">
        <f t="shared" si="1"/>
        <v>45241</v>
      </c>
      <c r="B58" s="36">
        <f>SUMIFS(СВЦЭМ!$C$39:$C$782,СВЦЭМ!$A$39:$A$782,$A58,СВЦЭМ!$B$39:$B$782,B$47)+'СЕТ СН'!$G$9+СВЦЭМ!$D$10+'СЕТ СН'!$G$5-'СЕТ СН'!$G$17</f>
        <v>5160.8082265800003</v>
      </c>
      <c r="C58" s="36">
        <f>SUMIFS(СВЦЭМ!$C$39:$C$782,СВЦЭМ!$A$39:$A$782,$A58,СВЦЭМ!$B$39:$B$782,C$47)+'СЕТ СН'!$G$9+СВЦЭМ!$D$10+'СЕТ СН'!$G$5-'СЕТ СН'!$G$17</f>
        <v>5185.6419866800006</v>
      </c>
      <c r="D58" s="36">
        <f>SUMIFS(СВЦЭМ!$C$39:$C$782,СВЦЭМ!$A$39:$A$782,$A58,СВЦЭМ!$B$39:$B$782,D$47)+'СЕТ СН'!$G$9+СВЦЭМ!$D$10+'СЕТ СН'!$G$5-'СЕТ СН'!$G$17</f>
        <v>5222.8941650699999</v>
      </c>
      <c r="E58" s="36">
        <f>SUMIFS(СВЦЭМ!$C$39:$C$782,СВЦЭМ!$A$39:$A$782,$A58,СВЦЭМ!$B$39:$B$782,E$47)+'СЕТ СН'!$G$9+СВЦЭМ!$D$10+'СЕТ СН'!$G$5-'СЕТ СН'!$G$17</f>
        <v>5206.9537249800005</v>
      </c>
      <c r="F58" s="36">
        <f>SUMIFS(СВЦЭМ!$C$39:$C$782,СВЦЭМ!$A$39:$A$782,$A58,СВЦЭМ!$B$39:$B$782,F$47)+'СЕТ СН'!$G$9+СВЦЭМ!$D$10+'СЕТ СН'!$G$5-'СЕТ СН'!$G$17</f>
        <v>5215.3563147100003</v>
      </c>
      <c r="G58" s="36">
        <f>SUMIFS(СВЦЭМ!$C$39:$C$782,СВЦЭМ!$A$39:$A$782,$A58,СВЦЭМ!$B$39:$B$782,G$47)+'СЕТ СН'!$G$9+СВЦЭМ!$D$10+'СЕТ СН'!$G$5-'СЕТ СН'!$G$17</f>
        <v>5219.00904292</v>
      </c>
      <c r="H58" s="36">
        <f>SUMIFS(СВЦЭМ!$C$39:$C$782,СВЦЭМ!$A$39:$A$782,$A58,СВЦЭМ!$B$39:$B$782,H$47)+'СЕТ СН'!$G$9+СВЦЭМ!$D$10+'СЕТ СН'!$G$5-'СЕТ СН'!$G$17</f>
        <v>5190.68867598</v>
      </c>
      <c r="I58" s="36">
        <f>SUMIFS(СВЦЭМ!$C$39:$C$782,СВЦЭМ!$A$39:$A$782,$A58,СВЦЭМ!$B$39:$B$782,I$47)+'СЕТ СН'!$G$9+СВЦЭМ!$D$10+'СЕТ СН'!$G$5-'СЕТ СН'!$G$17</f>
        <v>5166.7541268200002</v>
      </c>
      <c r="J58" s="36">
        <f>SUMIFS(СВЦЭМ!$C$39:$C$782,СВЦЭМ!$A$39:$A$782,$A58,СВЦЭМ!$B$39:$B$782,J$47)+'СЕТ СН'!$G$9+СВЦЭМ!$D$10+'СЕТ СН'!$G$5-'СЕТ СН'!$G$17</f>
        <v>5166.1982256000001</v>
      </c>
      <c r="K58" s="36">
        <f>SUMIFS(СВЦЭМ!$C$39:$C$782,СВЦЭМ!$A$39:$A$782,$A58,СВЦЭМ!$B$39:$B$782,K$47)+'СЕТ СН'!$G$9+СВЦЭМ!$D$10+'СЕТ СН'!$G$5-'СЕТ СН'!$G$17</f>
        <v>5111.1285658800007</v>
      </c>
      <c r="L58" s="36">
        <f>SUMIFS(СВЦЭМ!$C$39:$C$782,СВЦЭМ!$A$39:$A$782,$A58,СВЦЭМ!$B$39:$B$782,L$47)+'СЕТ СН'!$G$9+СВЦЭМ!$D$10+'СЕТ СН'!$G$5-'СЕТ СН'!$G$17</f>
        <v>5077.9672884299998</v>
      </c>
      <c r="M58" s="36">
        <f>SUMIFS(СВЦЭМ!$C$39:$C$782,СВЦЭМ!$A$39:$A$782,$A58,СВЦЭМ!$B$39:$B$782,M$47)+'СЕТ СН'!$G$9+СВЦЭМ!$D$10+'СЕТ СН'!$G$5-'СЕТ СН'!$G$17</f>
        <v>5073.2810610400002</v>
      </c>
      <c r="N58" s="36">
        <f>SUMIFS(СВЦЭМ!$C$39:$C$782,СВЦЭМ!$A$39:$A$782,$A58,СВЦЭМ!$B$39:$B$782,N$47)+'СЕТ СН'!$G$9+СВЦЭМ!$D$10+'СЕТ СН'!$G$5-'СЕТ СН'!$G$17</f>
        <v>5087.5036968900004</v>
      </c>
      <c r="O58" s="36">
        <f>SUMIFS(СВЦЭМ!$C$39:$C$782,СВЦЭМ!$A$39:$A$782,$A58,СВЦЭМ!$B$39:$B$782,O$47)+'СЕТ СН'!$G$9+СВЦЭМ!$D$10+'СЕТ СН'!$G$5-'СЕТ СН'!$G$17</f>
        <v>5105.6777719500005</v>
      </c>
      <c r="P58" s="36">
        <f>SUMIFS(СВЦЭМ!$C$39:$C$782,СВЦЭМ!$A$39:$A$782,$A58,СВЦЭМ!$B$39:$B$782,P$47)+'СЕТ СН'!$G$9+СВЦЭМ!$D$10+'СЕТ СН'!$G$5-'СЕТ СН'!$G$17</f>
        <v>5116.3546888400006</v>
      </c>
      <c r="Q58" s="36">
        <f>SUMIFS(СВЦЭМ!$C$39:$C$782,СВЦЭМ!$A$39:$A$782,$A58,СВЦЭМ!$B$39:$B$782,Q$47)+'СЕТ СН'!$G$9+СВЦЭМ!$D$10+'СЕТ СН'!$G$5-'СЕТ СН'!$G$17</f>
        <v>5125.4958325600001</v>
      </c>
      <c r="R58" s="36">
        <f>SUMIFS(СВЦЭМ!$C$39:$C$782,СВЦЭМ!$A$39:$A$782,$A58,СВЦЭМ!$B$39:$B$782,R$47)+'СЕТ СН'!$G$9+СВЦЭМ!$D$10+'СЕТ СН'!$G$5-'СЕТ СН'!$G$17</f>
        <v>5119.7477535200005</v>
      </c>
      <c r="S58" s="36">
        <f>SUMIFS(СВЦЭМ!$C$39:$C$782,СВЦЭМ!$A$39:$A$782,$A58,СВЦЭМ!$B$39:$B$782,S$47)+'СЕТ СН'!$G$9+СВЦЭМ!$D$10+'СЕТ СН'!$G$5-'СЕТ СН'!$G$17</f>
        <v>5086.5632146300004</v>
      </c>
      <c r="T58" s="36">
        <f>SUMIFS(СВЦЭМ!$C$39:$C$782,СВЦЭМ!$A$39:$A$782,$A58,СВЦЭМ!$B$39:$B$782,T$47)+'СЕТ СН'!$G$9+СВЦЭМ!$D$10+'СЕТ СН'!$G$5-'СЕТ СН'!$G$17</f>
        <v>5030.7316713100008</v>
      </c>
      <c r="U58" s="36">
        <f>SUMIFS(СВЦЭМ!$C$39:$C$782,СВЦЭМ!$A$39:$A$782,$A58,СВЦЭМ!$B$39:$B$782,U$47)+'СЕТ СН'!$G$9+СВЦЭМ!$D$10+'СЕТ СН'!$G$5-'СЕТ СН'!$G$17</f>
        <v>5035.2626379100002</v>
      </c>
      <c r="V58" s="36">
        <f>SUMIFS(СВЦЭМ!$C$39:$C$782,СВЦЭМ!$A$39:$A$782,$A58,СВЦЭМ!$B$39:$B$782,V$47)+'СЕТ СН'!$G$9+СВЦЭМ!$D$10+'СЕТ СН'!$G$5-'СЕТ СН'!$G$17</f>
        <v>5061.2092009400003</v>
      </c>
      <c r="W58" s="36">
        <f>SUMIFS(СВЦЭМ!$C$39:$C$782,СВЦЭМ!$A$39:$A$782,$A58,СВЦЭМ!$B$39:$B$782,W$47)+'СЕТ СН'!$G$9+СВЦЭМ!$D$10+'СЕТ СН'!$G$5-'СЕТ СН'!$G$17</f>
        <v>5080.0708342500002</v>
      </c>
      <c r="X58" s="36">
        <f>SUMIFS(СВЦЭМ!$C$39:$C$782,СВЦЭМ!$A$39:$A$782,$A58,СВЦЭМ!$B$39:$B$782,X$47)+'СЕТ СН'!$G$9+СВЦЭМ!$D$10+'СЕТ СН'!$G$5-'СЕТ СН'!$G$17</f>
        <v>5116.9392208300005</v>
      </c>
      <c r="Y58" s="36">
        <f>SUMIFS(СВЦЭМ!$C$39:$C$782,СВЦЭМ!$A$39:$A$782,$A58,СВЦЭМ!$B$39:$B$782,Y$47)+'СЕТ СН'!$G$9+СВЦЭМ!$D$10+'СЕТ СН'!$G$5-'СЕТ СН'!$G$17</f>
        <v>5134.91018248</v>
      </c>
    </row>
    <row r="59" spans="1:25" ht="15.75" x14ac:dyDescent="0.2">
      <c r="A59" s="35">
        <f t="shared" si="1"/>
        <v>45242</v>
      </c>
      <c r="B59" s="36">
        <f>SUMIFS(СВЦЭМ!$C$39:$C$782,СВЦЭМ!$A$39:$A$782,$A59,СВЦЭМ!$B$39:$B$782,B$47)+'СЕТ СН'!$G$9+СВЦЭМ!$D$10+'СЕТ СН'!$G$5-'СЕТ СН'!$G$17</f>
        <v>5059.0191682700006</v>
      </c>
      <c r="C59" s="36">
        <f>SUMIFS(СВЦЭМ!$C$39:$C$782,СВЦЭМ!$A$39:$A$782,$A59,СВЦЭМ!$B$39:$B$782,C$47)+'СЕТ СН'!$G$9+СВЦЭМ!$D$10+'СЕТ СН'!$G$5-'СЕТ СН'!$G$17</f>
        <v>5100.9800077300006</v>
      </c>
      <c r="D59" s="36">
        <f>SUMIFS(СВЦЭМ!$C$39:$C$782,СВЦЭМ!$A$39:$A$782,$A59,СВЦЭМ!$B$39:$B$782,D$47)+'СЕТ СН'!$G$9+СВЦЭМ!$D$10+'СЕТ СН'!$G$5-'СЕТ СН'!$G$17</f>
        <v>5125.9356004300007</v>
      </c>
      <c r="E59" s="36">
        <f>SUMIFS(СВЦЭМ!$C$39:$C$782,СВЦЭМ!$A$39:$A$782,$A59,СВЦЭМ!$B$39:$B$782,E$47)+'СЕТ СН'!$G$9+СВЦЭМ!$D$10+'СЕТ СН'!$G$5-'СЕТ СН'!$G$17</f>
        <v>5122.2874756300007</v>
      </c>
      <c r="F59" s="36">
        <f>SUMIFS(СВЦЭМ!$C$39:$C$782,СВЦЭМ!$A$39:$A$782,$A59,СВЦЭМ!$B$39:$B$782,F$47)+'СЕТ СН'!$G$9+СВЦЭМ!$D$10+'СЕТ СН'!$G$5-'СЕТ СН'!$G$17</f>
        <v>5125.3631735500003</v>
      </c>
      <c r="G59" s="36">
        <f>SUMIFS(СВЦЭМ!$C$39:$C$782,СВЦЭМ!$A$39:$A$782,$A59,СВЦЭМ!$B$39:$B$782,G$47)+'СЕТ СН'!$G$9+СВЦЭМ!$D$10+'СЕТ СН'!$G$5-'СЕТ СН'!$G$17</f>
        <v>5128.0673332400002</v>
      </c>
      <c r="H59" s="36">
        <f>SUMIFS(СВЦЭМ!$C$39:$C$782,СВЦЭМ!$A$39:$A$782,$A59,СВЦЭМ!$B$39:$B$782,H$47)+'СЕТ СН'!$G$9+СВЦЭМ!$D$10+'СЕТ СН'!$G$5-'СЕТ СН'!$G$17</f>
        <v>5127.1545372</v>
      </c>
      <c r="I59" s="36">
        <f>SUMIFS(СВЦЭМ!$C$39:$C$782,СВЦЭМ!$A$39:$A$782,$A59,СВЦЭМ!$B$39:$B$782,I$47)+'СЕТ СН'!$G$9+СВЦЭМ!$D$10+'СЕТ СН'!$G$5-'СЕТ СН'!$G$17</f>
        <v>5119.8923666400005</v>
      </c>
      <c r="J59" s="36">
        <f>SUMIFS(СВЦЭМ!$C$39:$C$782,СВЦЭМ!$A$39:$A$782,$A59,СВЦЭМ!$B$39:$B$782,J$47)+'СЕТ СН'!$G$9+СВЦЭМ!$D$10+'СЕТ СН'!$G$5-'СЕТ СН'!$G$17</f>
        <v>5096.6003585500002</v>
      </c>
      <c r="K59" s="36">
        <f>SUMIFS(СВЦЭМ!$C$39:$C$782,СВЦЭМ!$A$39:$A$782,$A59,СВЦЭМ!$B$39:$B$782,K$47)+'СЕТ СН'!$G$9+СВЦЭМ!$D$10+'СЕТ СН'!$G$5-'СЕТ СН'!$G$17</f>
        <v>5053.2335193400004</v>
      </c>
      <c r="L59" s="36">
        <f>SUMIFS(СВЦЭМ!$C$39:$C$782,СВЦЭМ!$A$39:$A$782,$A59,СВЦЭМ!$B$39:$B$782,L$47)+'СЕТ СН'!$G$9+СВЦЭМ!$D$10+'СЕТ СН'!$G$5-'СЕТ СН'!$G$17</f>
        <v>5019.1117499900001</v>
      </c>
      <c r="M59" s="36">
        <f>SUMIFS(СВЦЭМ!$C$39:$C$782,СВЦЭМ!$A$39:$A$782,$A59,СВЦЭМ!$B$39:$B$782,M$47)+'СЕТ СН'!$G$9+СВЦЭМ!$D$10+'СЕТ СН'!$G$5-'СЕТ СН'!$G$17</f>
        <v>5006.1848447800003</v>
      </c>
      <c r="N59" s="36">
        <f>SUMIFS(СВЦЭМ!$C$39:$C$782,СВЦЭМ!$A$39:$A$782,$A59,СВЦЭМ!$B$39:$B$782,N$47)+'СЕТ СН'!$G$9+СВЦЭМ!$D$10+'СЕТ СН'!$G$5-'СЕТ СН'!$G$17</f>
        <v>5010.7034346400005</v>
      </c>
      <c r="O59" s="36">
        <f>SUMIFS(СВЦЭМ!$C$39:$C$782,СВЦЭМ!$A$39:$A$782,$A59,СВЦЭМ!$B$39:$B$782,O$47)+'СЕТ СН'!$G$9+СВЦЭМ!$D$10+'СЕТ СН'!$G$5-'СЕТ СН'!$G$17</f>
        <v>5036.1861986200001</v>
      </c>
      <c r="P59" s="36">
        <f>SUMIFS(СВЦЭМ!$C$39:$C$782,СВЦЭМ!$A$39:$A$782,$A59,СВЦЭМ!$B$39:$B$782,P$47)+'СЕТ СН'!$G$9+СВЦЭМ!$D$10+'СЕТ СН'!$G$5-'СЕТ СН'!$G$17</f>
        <v>5047.5149502200002</v>
      </c>
      <c r="Q59" s="36">
        <f>SUMIFS(СВЦЭМ!$C$39:$C$782,СВЦЭМ!$A$39:$A$782,$A59,СВЦЭМ!$B$39:$B$782,Q$47)+'СЕТ СН'!$G$9+СВЦЭМ!$D$10+'СЕТ СН'!$G$5-'СЕТ СН'!$G$17</f>
        <v>5048.9659848800002</v>
      </c>
      <c r="R59" s="36">
        <f>SUMIFS(СВЦЭМ!$C$39:$C$782,СВЦЭМ!$A$39:$A$782,$A59,СВЦЭМ!$B$39:$B$782,R$47)+'СЕТ СН'!$G$9+СВЦЭМ!$D$10+'СЕТ СН'!$G$5-'СЕТ СН'!$G$17</f>
        <v>5038.33570934</v>
      </c>
      <c r="S59" s="36">
        <f>SUMIFS(СВЦЭМ!$C$39:$C$782,СВЦЭМ!$A$39:$A$782,$A59,СВЦЭМ!$B$39:$B$782,S$47)+'СЕТ СН'!$G$9+СВЦЭМ!$D$10+'СЕТ СН'!$G$5-'СЕТ СН'!$G$17</f>
        <v>4994.3671447400002</v>
      </c>
      <c r="T59" s="36">
        <f>SUMIFS(СВЦЭМ!$C$39:$C$782,СВЦЭМ!$A$39:$A$782,$A59,СВЦЭМ!$B$39:$B$782,T$47)+'СЕТ СН'!$G$9+СВЦЭМ!$D$10+'СЕТ СН'!$G$5-'СЕТ СН'!$G$17</f>
        <v>4957.4386702900001</v>
      </c>
      <c r="U59" s="36">
        <f>SUMIFS(СВЦЭМ!$C$39:$C$782,СВЦЭМ!$A$39:$A$782,$A59,СВЦЭМ!$B$39:$B$782,U$47)+'СЕТ СН'!$G$9+СВЦЭМ!$D$10+'СЕТ СН'!$G$5-'СЕТ СН'!$G$17</f>
        <v>4957.25677774</v>
      </c>
      <c r="V59" s="36">
        <f>SUMIFS(СВЦЭМ!$C$39:$C$782,СВЦЭМ!$A$39:$A$782,$A59,СВЦЭМ!$B$39:$B$782,V$47)+'СЕТ СН'!$G$9+СВЦЭМ!$D$10+'СЕТ СН'!$G$5-'СЕТ СН'!$G$17</f>
        <v>4980.0985486999998</v>
      </c>
      <c r="W59" s="36">
        <f>SUMIFS(СВЦЭМ!$C$39:$C$782,СВЦЭМ!$A$39:$A$782,$A59,СВЦЭМ!$B$39:$B$782,W$47)+'СЕТ СН'!$G$9+СВЦЭМ!$D$10+'СЕТ СН'!$G$5-'СЕТ СН'!$G$17</f>
        <v>4991.4208264500003</v>
      </c>
      <c r="X59" s="36">
        <f>SUMIFS(СВЦЭМ!$C$39:$C$782,СВЦЭМ!$A$39:$A$782,$A59,СВЦЭМ!$B$39:$B$782,X$47)+'СЕТ СН'!$G$9+СВЦЭМ!$D$10+'СЕТ СН'!$G$5-'СЕТ СН'!$G$17</f>
        <v>5033.1797902899998</v>
      </c>
      <c r="Y59" s="36">
        <f>SUMIFS(СВЦЭМ!$C$39:$C$782,СВЦЭМ!$A$39:$A$782,$A59,СВЦЭМ!$B$39:$B$782,Y$47)+'СЕТ СН'!$G$9+СВЦЭМ!$D$10+'СЕТ СН'!$G$5-'СЕТ СН'!$G$17</f>
        <v>5080.4201091000004</v>
      </c>
    </row>
    <row r="60" spans="1:25" ht="15.75" x14ac:dyDescent="0.2">
      <c r="A60" s="35">
        <f t="shared" si="1"/>
        <v>45243</v>
      </c>
      <c r="B60" s="36">
        <f>SUMIFS(СВЦЭМ!$C$39:$C$782,СВЦЭМ!$A$39:$A$782,$A60,СВЦЭМ!$B$39:$B$782,B$47)+'СЕТ СН'!$G$9+СВЦЭМ!$D$10+'СЕТ СН'!$G$5-'СЕТ СН'!$G$17</f>
        <v>5099.6637227600004</v>
      </c>
      <c r="C60" s="36">
        <f>SUMIFS(СВЦЭМ!$C$39:$C$782,СВЦЭМ!$A$39:$A$782,$A60,СВЦЭМ!$B$39:$B$782,C$47)+'СЕТ СН'!$G$9+СВЦЭМ!$D$10+'СЕТ СН'!$G$5-'СЕТ СН'!$G$17</f>
        <v>5145.7332300600001</v>
      </c>
      <c r="D60" s="36">
        <f>SUMIFS(СВЦЭМ!$C$39:$C$782,СВЦЭМ!$A$39:$A$782,$A60,СВЦЭМ!$B$39:$B$782,D$47)+'СЕТ СН'!$G$9+СВЦЭМ!$D$10+'СЕТ СН'!$G$5-'СЕТ СН'!$G$17</f>
        <v>5162.9998331000006</v>
      </c>
      <c r="E60" s="36">
        <f>SUMIFS(СВЦЭМ!$C$39:$C$782,СВЦЭМ!$A$39:$A$782,$A60,СВЦЭМ!$B$39:$B$782,E$47)+'СЕТ СН'!$G$9+СВЦЭМ!$D$10+'СЕТ СН'!$G$5-'СЕТ СН'!$G$17</f>
        <v>5156.1269223100007</v>
      </c>
      <c r="F60" s="36">
        <f>SUMIFS(СВЦЭМ!$C$39:$C$782,СВЦЭМ!$A$39:$A$782,$A60,СВЦЭМ!$B$39:$B$782,F$47)+'СЕТ СН'!$G$9+СВЦЭМ!$D$10+'СЕТ СН'!$G$5-'СЕТ СН'!$G$17</f>
        <v>5149.3111419400002</v>
      </c>
      <c r="G60" s="36">
        <f>SUMIFS(СВЦЭМ!$C$39:$C$782,СВЦЭМ!$A$39:$A$782,$A60,СВЦЭМ!$B$39:$B$782,G$47)+'СЕТ СН'!$G$9+СВЦЭМ!$D$10+'СЕТ СН'!$G$5-'СЕТ СН'!$G$17</f>
        <v>5152.8817035400007</v>
      </c>
      <c r="H60" s="36">
        <f>SUMIFS(СВЦЭМ!$C$39:$C$782,СВЦЭМ!$A$39:$A$782,$A60,СВЦЭМ!$B$39:$B$782,H$47)+'СЕТ СН'!$G$9+СВЦЭМ!$D$10+'СЕТ СН'!$G$5-'СЕТ СН'!$G$17</f>
        <v>5118.4384222799999</v>
      </c>
      <c r="I60" s="36">
        <f>SUMIFS(СВЦЭМ!$C$39:$C$782,СВЦЭМ!$A$39:$A$782,$A60,СВЦЭМ!$B$39:$B$782,I$47)+'СЕТ СН'!$G$9+СВЦЭМ!$D$10+'СЕТ СН'!$G$5-'СЕТ СН'!$G$17</f>
        <v>5059.0146291300007</v>
      </c>
      <c r="J60" s="36">
        <f>SUMIFS(СВЦЭМ!$C$39:$C$782,СВЦЭМ!$A$39:$A$782,$A60,СВЦЭМ!$B$39:$B$782,J$47)+'СЕТ СН'!$G$9+СВЦЭМ!$D$10+'СЕТ СН'!$G$5-'СЕТ СН'!$G$17</f>
        <v>5036.1768633000002</v>
      </c>
      <c r="K60" s="36">
        <f>SUMIFS(СВЦЭМ!$C$39:$C$782,СВЦЭМ!$A$39:$A$782,$A60,СВЦЭМ!$B$39:$B$782,K$47)+'СЕТ СН'!$G$9+СВЦЭМ!$D$10+'СЕТ СН'!$G$5-'СЕТ СН'!$G$17</f>
        <v>5008.5244301900002</v>
      </c>
      <c r="L60" s="36">
        <f>SUMIFS(СВЦЭМ!$C$39:$C$782,СВЦЭМ!$A$39:$A$782,$A60,СВЦЭМ!$B$39:$B$782,L$47)+'СЕТ СН'!$G$9+СВЦЭМ!$D$10+'СЕТ СН'!$G$5-'СЕТ СН'!$G$17</f>
        <v>5025.2385700300001</v>
      </c>
      <c r="M60" s="36">
        <f>SUMIFS(СВЦЭМ!$C$39:$C$782,СВЦЭМ!$A$39:$A$782,$A60,СВЦЭМ!$B$39:$B$782,M$47)+'СЕТ СН'!$G$9+СВЦЭМ!$D$10+'СЕТ СН'!$G$5-'СЕТ СН'!$G$17</f>
        <v>5027.5531416700005</v>
      </c>
      <c r="N60" s="36">
        <f>SUMIFS(СВЦЭМ!$C$39:$C$782,СВЦЭМ!$A$39:$A$782,$A60,СВЦЭМ!$B$39:$B$782,N$47)+'СЕТ СН'!$G$9+СВЦЭМ!$D$10+'СЕТ СН'!$G$5-'СЕТ СН'!$G$17</f>
        <v>5044.0273142800006</v>
      </c>
      <c r="O60" s="36">
        <f>SUMIFS(СВЦЭМ!$C$39:$C$782,СВЦЭМ!$A$39:$A$782,$A60,СВЦЭМ!$B$39:$B$782,O$47)+'СЕТ СН'!$G$9+СВЦЭМ!$D$10+'СЕТ СН'!$G$5-'СЕТ СН'!$G$17</f>
        <v>5061.5767521100006</v>
      </c>
      <c r="P60" s="36">
        <f>SUMIFS(СВЦЭМ!$C$39:$C$782,СВЦЭМ!$A$39:$A$782,$A60,СВЦЭМ!$B$39:$B$782,P$47)+'СЕТ СН'!$G$9+СВЦЭМ!$D$10+'СЕТ СН'!$G$5-'СЕТ СН'!$G$17</f>
        <v>5072.8464907899997</v>
      </c>
      <c r="Q60" s="36">
        <f>SUMIFS(СВЦЭМ!$C$39:$C$782,СВЦЭМ!$A$39:$A$782,$A60,СВЦЭМ!$B$39:$B$782,Q$47)+'СЕТ СН'!$G$9+СВЦЭМ!$D$10+'СЕТ СН'!$G$5-'СЕТ СН'!$G$17</f>
        <v>5099.6299133299999</v>
      </c>
      <c r="R60" s="36">
        <f>SUMIFS(СВЦЭМ!$C$39:$C$782,СВЦЭМ!$A$39:$A$782,$A60,СВЦЭМ!$B$39:$B$782,R$47)+'СЕТ СН'!$G$9+СВЦЭМ!$D$10+'СЕТ СН'!$G$5-'СЕТ СН'!$G$17</f>
        <v>5101.1315043499999</v>
      </c>
      <c r="S60" s="36">
        <f>SUMIFS(СВЦЭМ!$C$39:$C$782,СВЦЭМ!$A$39:$A$782,$A60,СВЦЭМ!$B$39:$B$782,S$47)+'СЕТ СН'!$G$9+СВЦЭМ!$D$10+'СЕТ СН'!$G$5-'СЕТ СН'!$G$17</f>
        <v>5058.3518266900001</v>
      </c>
      <c r="T60" s="36">
        <f>SUMIFS(СВЦЭМ!$C$39:$C$782,СВЦЭМ!$A$39:$A$782,$A60,СВЦЭМ!$B$39:$B$782,T$47)+'СЕТ СН'!$G$9+СВЦЭМ!$D$10+'СЕТ СН'!$G$5-'СЕТ СН'!$G$17</f>
        <v>4976.9173553300006</v>
      </c>
      <c r="U60" s="36">
        <f>SUMIFS(СВЦЭМ!$C$39:$C$782,СВЦЭМ!$A$39:$A$782,$A60,СВЦЭМ!$B$39:$B$782,U$47)+'СЕТ СН'!$G$9+СВЦЭМ!$D$10+'СЕТ СН'!$G$5-'СЕТ СН'!$G$17</f>
        <v>4967.9057110400008</v>
      </c>
      <c r="V60" s="36">
        <f>SUMIFS(СВЦЭМ!$C$39:$C$782,СВЦЭМ!$A$39:$A$782,$A60,СВЦЭМ!$B$39:$B$782,V$47)+'СЕТ СН'!$G$9+СВЦЭМ!$D$10+'СЕТ СН'!$G$5-'СЕТ СН'!$G$17</f>
        <v>4994.7789361100004</v>
      </c>
      <c r="W60" s="36">
        <f>SUMIFS(СВЦЭМ!$C$39:$C$782,СВЦЭМ!$A$39:$A$782,$A60,СВЦЭМ!$B$39:$B$782,W$47)+'СЕТ СН'!$G$9+СВЦЭМ!$D$10+'СЕТ СН'!$G$5-'СЕТ СН'!$G$17</f>
        <v>5018.9284411099998</v>
      </c>
      <c r="X60" s="36">
        <f>SUMIFS(СВЦЭМ!$C$39:$C$782,СВЦЭМ!$A$39:$A$782,$A60,СВЦЭМ!$B$39:$B$782,X$47)+'СЕТ СН'!$G$9+СВЦЭМ!$D$10+'СЕТ СН'!$G$5-'СЕТ СН'!$G$17</f>
        <v>5056.5170898800006</v>
      </c>
      <c r="Y60" s="36">
        <f>SUMIFS(СВЦЭМ!$C$39:$C$782,СВЦЭМ!$A$39:$A$782,$A60,СВЦЭМ!$B$39:$B$782,Y$47)+'СЕТ СН'!$G$9+СВЦЭМ!$D$10+'СЕТ СН'!$G$5-'СЕТ СН'!$G$17</f>
        <v>5079.6515995300006</v>
      </c>
    </row>
    <row r="61" spans="1:25" ht="15.75" x14ac:dyDescent="0.2">
      <c r="A61" s="35">
        <f t="shared" si="1"/>
        <v>45244</v>
      </c>
      <c r="B61" s="36">
        <f>SUMIFS(СВЦЭМ!$C$39:$C$782,СВЦЭМ!$A$39:$A$782,$A61,СВЦЭМ!$B$39:$B$782,B$47)+'СЕТ СН'!$G$9+СВЦЭМ!$D$10+'СЕТ СН'!$G$5-'СЕТ СН'!$G$17</f>
        <v>5185.9535834100006</v>
      </c>
      <c r="C61" s="36">
        <f>SUMIFS(СВЦЭМ!$C$39:$C$782,СВЦЭМ!$A$39:$A$782,$A61,СВЦЭМ!$B$39:$B$782,C$47)+'СЕТ СН'!$G$9+СВЦЭМ!$D$10+'СЕТ СН'!$G$5-'СЕТ СН'!$G$17</f>
        <v>5209.3464242700002</v>
      </c>
      <c r="D61" s="36">
        <f>SUMIFS(СВЦЭМ!$C$39:$C$782,СВЦЭМ!$A$39:$A$782,$A61,СВЦЭМ!$B$39:$B$782,D$47)+'СЕТ СН'!$G$9+СВЦЭМ!$D$10+'СЕТ СН'!$G$5-'СЕТ СН'!$G$17</f>
        <v>5231.47583132</v>
      </c>
      <c r="E61" s="36">
        <f>SUMIFS(СВЦЭМ!$C$39:$C$782,СВЦЭМ!$A$39:$A$782,$A61,СВЦЭМ!$B$39:$B$782,E$47)+'СЕТ СН'!$G$9+СВЦЭМ!$D$10+'СЕТ СН'!$G$5-'СЕТ СН'!$G$17</f>
        <v>5203.4305732600005</v>
      </c>
      <c r="F61" s="36">
        <f>SUMIFS(СВЦЭМ!$C$39:$C$782,СВЦЭМ!$A$39:$A$782,$A61,СВЦЭМ!$B$39:$B$782,F$47)+'СЕТ СН'!$G$9+СВЦЭМ!$D$10+'СЕТ СН'!$G$5-'СЕТ СН'!$G$17</f>
        <v>5204.4893847900003</v>
      </c>
      <c r="G61" s="36">
        <f>SUMIFS(СВЦЭМ!$C$39:$C$782,СВЦЭМ!$A$39:$A$782,$A61,СВЦЭМ!$B$39:$B$782,G$47)+'СЕТ СН'!$G$9+СВЦЭМ!$D$10+'СЕТ СН'!$G$5-'СЕТ СН'!$G$17</f>
        <v>5212.7278771500005</v>
      </c>
      <c r="H61" s="36">
        <f>SUMIFS(СВЦЭМ!$C$39:$C$782,СВЦЭМ!$A$39:$A$782,$A61,СВЦЭМ!$B$39:$B$782,H$47)+'СЕТ СН'!$G$9+СВЦЭМ!$D$10+'СЕТ СН'!$G$5-'СЕТ СН'!$G$17</f>
        <v>5178.5663172500008</v>
      </c>
      <c r="I61" s="36">
        <f>SUMIFS(СВЦЭМ!$C$39:$C$782,СВЦЭМ!$A$39:$A$782,$A61,СВЦЭМ!$B$39:$B$782,I$47)+'СЕТ СН'!$G$9+СВЦЭМ!$D$10+'СЕТ СН'!$G$5-'СЕТ СН'!$G$17</f>
        <v>5159.6435376500003</v>
      </c>
      <c r="J61" s="36">
        <f>SUMIFS(СВЦЭМ!$C$39:$C$782,СВЦЭМ!$A$39:$A$782,$A61,СВЦЭМ!$B$39:$B$782,J$47)+'СЕТ СН'!$G$9+СВЦЭМ!$D$10+'СЕТ СН'!$G$5-'СЕТ СН'!$G$17</f>
        <v>5120.9863863</v>
      </c>
      <c r="K61" s="36">
        <f>SUMIFS(СВЦЭМ!$C$39:$C$782,СВЦЭМ!$A$39:$A$782,$A61,СВЦЭМ!$B$39:$B$782,K$47)+'СЕТ СН'!$G$9+СВЦЭМ!$D$10+'СЕТ СН'!$G$5-'СЕТ СН'!$G$17</f>
        <v>5082.8209723700002</v>
      </c>
      <c r="L61" s="36">
        <f>SUMIFS(СВЦЭМ!$C$39:$C$782,СВЦЭМ!$A$39:$A$782,$A61,СВЦЭМ!$B$39:$B$782,L$47)+'СЕТ СН'!$G$9+СВЦЭМ!$D$10+'СЕТ СН'!$G$5-'СЕТ СН'!$G$17</f>
        <v>5073.0580303400002</v>
      </c>
      <c r="M61" s="36">
        <f>SUMIFS(СВЦЭМ!$C$39:$C$782,СВЦЭМ!$A$39:$A$782,$A61,СВЦЭМ!$B$39:$B$782,M$47)+'СЕТ СН'!$G$9+СВЦЭМ!$D$10+'СЕТ СН'!$G$5-'СЕТ СН'!$G$17</f>
        <v>5088.6617149400008</v>
      </c>
      <c r="N61" s="36">
        <f>SUMIFS(СВЦЭМ!$C$39:$C$782,СВЦЭМ!$A$39:$A$782,$A61,СВЦЭМ!$B$39:$B$782,N$47)+'СЕТ СН'!$G$9+СВЦЭМ!$D$10+'СЕТ СН'!$G$5-'СЕТ СН'!$G$17</f>
        <v>5105.6704851100003</v>
      </c>
      <c r="O61" s="36">
        <f>SUMIFS(СВЦЭМ!$C$39:$C$782,СВЦЭМ!$A$39:$A$782,$A61,СВЦЭМ!$B$39:$B$782,O$47)+'СЕТ СН'!$G$9+СВЦЭМ!$D$10+'СЕТ СН'!$G$5-'СЕТ СН'!$G$17</f>
        <v>5121.1447961200001</v>
      </c>
      <c r="P61" s="36">
        <f>SUMIFS(СВЦЭМ!$C$39:$C$782,СВЦЭМ!$A$39:$A$782,$A61,СВЦЭМ!$B$39:$B$782,P$47)+'СЕТ СН'!$G$9+СВЦЭМ!$D$10+'СЕТ СН'!$G$5-'СЕТ СН'!$G$17</f>
        <v>5115.4496236200002</v>
      </c>
      <c r="Q61" s="36">
        <f>SUMIFS(СВЦЭМ!$C$39:$C$782,СВЦЭМ!$A$39:$A$782,$A61,СВЦЭМ!$B$39:$B$782,Q$47)+'СЕТ СН'!$G$9+СВЦЭМ!$D$10+'СЕТ СН'!$G$5-'СЕТ СН'!$G$17</f>
        <v>5116.1340736300008</v>
      </c>
      <c r="R61" s="36">
        <f>SUMIFS(СВЦЭМ!$C$39:$C$782,СВЦЭМ!$A$39:$A$782,$A61,СВЦЭМ!$B$39:$B$782,R$47)+'СЕТ СН'!$G$9+СВЦЭМ!$D$10+'СЕТ СН'!$G$5-'СЕТ СН'!$G$17</f>
        <v>5105.6121806000001</v>
      </c>
      <c r="S61" s="36">
        <f>SUMIFS(СВЦЭМ!$C$39:$C$782,СВЦЭМ!$A$39:$A$782,$A61,СВЦЭМ!$B$39:$B$782,S$47)+'СЕТ СН'!$G$9+СВЦЭМ!$D$10+'СЕТ СН'!$G$5-'СЕТ СН'!$G$17</f>
        <v>5069.5332267200001</v>
      </c>
      <c r="T61" s="36">
        <f>SUMIFS(СВЦЭМ!$C$39:$C$782,СВЦЭМ!$A$39:$A$782,$A61,СВЦЭМ!$B$39:$B$782,T$47)+'СЕТ СН'!$G$9+СВЦЭМ!$D$10+'СЕТ СН'!$G$5-'СЕТ СН'!$G$17</f>
        <v>5022.6311891800005</v>
      </c>
      <c r="U61" s="36">
        <f>SUMIFS(СВЦЭМ!$C$39:$C$782,СВЦЭМ!$A$39:$A$782,$A61,СВЦЭМ!$B$39:$B$782,U$47)+'СЕТ СН'!$G$9+СВЦЭМ!$D$10+'СЕТ СН'!$G$5-'СЕТ СН'!$G$17</f>
        <v>5018.4781944400002</v>
      </c>
      <c r="V61" s="36">
        <f>SUMIFS(СВЦЭМ!$C$39:$C$782,СВЦЭМ!$A$39:$A$782,$A61,СВЦЭМ!$B$39:$B$782,V$47)+'СЕТ СН'!$G$9+СВЦЭМ!$D$10+'СЕТ СН'!$G$5-'СЕТ СН'!$G$17</f>
        <v>5054.8227405400003</v>
      </c>
      <c r="W61" s="36">
        <f>SUMIFS(СВЦЭМ!$C$39:$C$782,СВЦЭМ!$A$39:$A$782,$A61,СВЦЭМ!$B$39:$B$782,W$47)+'СЕТ СН'!$G$9+СВЦЭМ!$D$10+'СЕТ СН'!$G$5-'СЕТ СН'!$G$17</f>
        <v>5063.8106449799998</v>
      </c>
      <c r="X61" s="36">
        <f>SUMIFS(СВЦЭМ!$C$39:$C$782,СВЦЭМ!$A$39:$A$782,$A61,СВЦЭМ!$B$39:$B$782,X$47)+'СЕТ СН'!$G$9+СВЦЭМ!$D$10+'СЕТ СН'!$G$5-'СЕТ СН'!$G$17</f>
        <v>5107.7310658599999</v>
      </c>
      <c r="Y61" s="36">
        <f>SUMIFS(СВЦЭМ!$C$39:$C$782,СВЦЭМ!$A$39:$A$782,$A61,СВЦЭМ!$B$39:$B$782,Y$47)+'СЕТ СН'!$G$9+СВЦЭМ!$D$10+'СЕТ СН'!$G$5-'СЕТ СН'!$G$17</f>
        <v>5147.3755833600007</v>
      </c>
    </row>
    <row r="62" spans="1:25" ht="15.75" x14ac:dyDescent="0.2">
      <c r="A62" s="35">
        <f t="shared" si="1"/>
        <v>45245</v>
      </c>
      <c r="B62" s="36">
        <f>SUMIFS(СВЦЭМ!$C$39:$C$782,СВЦЭМ!$A$39:$A$782,$A62,СВЦЭМ!$B$39:$B$782,B$47)+'СЕТ СН'!$G$9+СВЦЭМ!$D$10+'СЕТ СН'!$G$5-'СЕТ СН'!$G$17</f>
        <v>5234.9721269700003</v>
      </c>
      <c r="C62" s="36">
        <f>SUMIFS(СВЦЭМ!$C$39:$C$782,СВЦЭМ!$A$39:$A$782,$A62,СВЦЭМ!$B$39:$B$782,C$47)+'СЕТ СН'!$G$9+СВЦЭМ!$D$10+'СЕТ СН'!$G$5-'СЕТ СН'!$G$17</f>
        <v>5288.0837983800002</v>
      </c>
      <c r="D62" s="36">
        <f>SUMIFS(СВЦЭМ!$C$39:$C$782,СВЦЭМ!$A$39:$A$782,$A62,СВЦЭМ!$B$39:$B$782,D$47)+'СЕТ СН'!$G$9+СВЦЭМ!$D$10+'СЕТ СН'!$G$5-'СЕТ СН'!$G$17</f>
        <v>5301.8109467600007</v>
      </c>
      <c r="E62" s="36">
        <f>SUMIFS(СВЦЭМ!$C$39:$C$782,СВЦЭМ!$A$39:$A$782,$A62,СВЦЭМ!$B$39:$B$782,E$47)+'СЕТ СН'!$G$9+СВЦЭМ!$D$10+'СЕТ СН'!$G$5-'СЕТ СН'!$G$17</f>
        <v>5298.1644178000006</v>
      </c>
      <c r="F62" s="36">
        <f>SUMIFS(СВЦЭМ!$C$39:$C$782,СВЦЭМ!$A$39:$A$782,$A62,СВЦЭМ!$B$39:$B$782,F$47)+'СЕТ СН'!$G$9+СВЦЭМ!$D$10+'СЕТ СН'!$G$5-'СЕТ СН'!$G$17</f>
        <v>5290.6293772999998</v>
      </c>
      <c r="G62" s="36">
        <f>SUMIFS(СВЦЭМ!$C$39:$C$782,СВЦЭМ!$A$39:$A$782,$A62,СВЦЭМ!$B$39:$B$782,G$47)+'СЕТ СН'!$G$9+СВЦЭМ!$D$10+'СЕТ СН'!$G$5-'СЕТ СН'!$G$17</f>
        <v>5297.8909199</v>
      </c>
      <c r="H62" s="36">
        <f>SUMIFS(СВЦЭМ!$C$39:$C$782,СВЦЭМ!$A$39:$A$782,$A62,СВЦЭМ!$B$39:$B$782,H$47)+'СЕТ СН'!$G$9+СВЦЭМ!$D$10+'СЕТ СН'!$G$5-'СЕТ СН'!$G$17</f>
        <v>5260.4392499100004</v>
      </c>
      <c r="I62" s="36">
        <f>SUMIFS(СВЦЭМ!$C$39:$C$782,СВЦЭМ!$A$39:$A$782,$A62,СВЦЭМ!$B$39:$B$782,I$47)+'СЕТ СН'!$G$9+СВЦЭМ!$D$10+'СЕТ СН'!$G$5-'СЕТ СН'!$G$17</f>
        <v>5179.8466681</v>
      </c>
      <c r="J62" s="36">
        <f>SUMIFS(СВЦЭМ!$C$39:$C$782,СВЦЭМ!$A$39:$A$782,$A62,СВЦЭМ!$B$39:$B$782,J$47)+'СЕТ СН'!$G$9+СВЦЭМ!$D$10+'СЕТ СН'!$G$5-'СЕТ СН'!$G$17</f>
        <v>5134.9531887600006</v>
      </c>
      <c r="K62" s="36">
        <f>SUMIFS(СВЦЭМ!$C$39:$C$782,СВЦЭМ!$A$39:$A$782,$A62,СВЦЭМ!$B$39:$B$782,K$47)+'СЕТ СН'!$G$9+СВЦЭМ!$D$10+'СЕТ СН'!$G$5-'СЕТ СН'!$G$17</f>
        <v>5100.9672518500001</v>
      </c>
      <c r="L62" s="36">
        <f>SUMIFS(СВЦЭМ!$C$39:$C$782,СВЦЭМ!$A$39:$A$782,$A62,СВЦЭМ!$B$39:$B$782,L$47)+'СЕТ СН'!$G$9+СВЦЭМ!$D$10+'СЕТ СН'!$G$5-'СЕТ СН'!$G$17</f>
        <v>5090.1205348600006</v>
      </c>
      <c r="M62" s="36">
        <f>SUMIFS(СВЦЭМ!$C$39:$C$782,СВЦЭМ!$A$39:$A$782,$A62,СВЦЭМ!$B$39:$B$782,M$47)+'СЕТ СН'!$G$9+СВЦЭМ!$D$10+'СЕТ СН'!$G$5-'СЕТ СН'!$G$17</f>
        <v>5092.6104953800004</v>
      </c>
      <c r="N62" s="36">
        <f>SUMIFS(СВЦЭМ!$C$39:$C$782,СВЦЭМ!$A$39:$A$782,$A62,СВЦЭМ!$B$39:$B$782,N$47)+'СЕТ СН'!$G$9+СВЦЭМ!$D$10+'СЕТ СН'!$G$5-'СЕТ СН'!$G$17</f>
        <v>5106.2511367700008</v>
      </c>
      <c r="O62" s="36">
        <f>SUMIFS(СВЦЭМ!$C$39:$C$782,СВЦЭМ!$A$39:$A$782,$A62,СВЦЭМ!$B$39:$B$782,O$47)+'СЕТ СН'!$G$9+СВЦЭМ!$D$10+'СЕТ СН'!$G$5-'СЕТ СН'!$G$17</f>
        <v>5094.7976180400001</v>
      </c>
      <c r="P62" s="36">
        <f>SUMIFS(СВЦЭМ!$C$39:$C$782,СВЦЭМ!$A$39:$A$782,$A62,СВЦЭМ!$B$39:$B$782,P$47)+'СЕТ СН'!$G$9+СВЦЭМ!$D$10+'СЕТ СН'!$G$5-'СЕТ СН'!$G$17</f>
        <v>5091.5335146200005</v>
      </c>
      <c r="Q62" s="36">
        <f>SUMIFS(СВЦЭМ!$C$39:$C$782,СВЦЭМ!$A$39:$A$782,$A62,СВЦЭМ!$B$39:$B$782,Q$47)+'СЕТ СН'!$G$9+СВЦЭМ!$D$10+'СЕТ СН'!$G$5-'СЕТ СН'!$G$17</f>
        <v>5124.2894894500005</v>
      </c>
      <c r="R62" s="36">
        <f>SUMIFS(СВЦЭМ!$C$39:$C$782,СВЦЭМ!$A$39:$A$782,$A62,СВЦЭМ!$B$39:$B$782,R$47)+'СЕТ СН'!$G$9+СВЦЭМ!$D$10+'СЕТ СН'!$G$5-'СЕТ СН'!$G$17</f>
        <v>5151.2984802000001</v>
      </c>
      <c r="S62" s="36">
        <f>SUMIFS(СВЦЭМ!$C$39:$C$782,СВЦЭМ!$A$39:$A$782,$A62,СВЦЭМ!$B$39:$B$782,S$47)+'СЕТ СН'!$G$9+СВЦЭМ!$D$10+'СЕТ СН'!$G$5-'СЕТ СН'!$G$17</f>
        <v>5119.7706257200007</v>
      </c>
      <c r="T62" s="36">
        <f>SUMIFS(СВЦЭМ!$C$39:$C$782,СВЦЭМ!$A$39:$A$782,$A62,СВЦЭМ!$B$39:$B$782,T$47)+'СЕТ СН'!$G$9+СВЦЭМ!$D$10+'СЕТ СН'!$G$5-'СЕТ СН'!$G$17</f>
        <v>5046.2501943700008</v>
      </c>
      <c r="U62" s="36">
        <f>SUMIFS(СВЦЭМ!$C$39:$C$782,СВЦЭМ!$A$39:$A$782,$A62,СВЦЭМ!$B$39:$B$782,U$47)+'СЕТ СН'!$G$9+СВЦЭМ!$D$10+'СЕТ СН'!$G$5-'СЕТ СН'!$G$17</f>
        <v>5060.2037455</v>
      </c>
      <c r="V62" s="36">
        <f>SUMIFS(СВЦЭМ!$C$39:$C$782,СВЦЭМ!$A$39:$A$782,$A62,СВЦЭМ!$B$39:$B$782,V$47)+'СЕТ СН'!$G$9+СВЦЭМ!$D$10+'СЕТ СН'!$G$5-'СЕТ СН'!$G$17</f>
        <v>5086.0818736199999</v>
      </c>
      <c r="W62" s="36">
        <f>SUMIFS(СВЦЭМ!$C$39:$C$782,СВЦЭМ!$A$39:$A$782,$A62,СВЦЭМ!$B$39:$B$782,W$47)+'СЕТ СН'!$G$9+СВЦЭМ!$D$10+'СЕТ СН'!$G$5-'СЕТ СН'!$G$17</f>
        <v>5102.9885466000005</v>
      </c>
      <c r="X62" s="36">
        <f>SUMIFS(СВЦЭМ!$C$39:$C$782,СВЦЭМ!$A$39:$A$782,$A62,СВЦЭМ!$B$39:$B$782,X$47)+'СЕТ СН'!$G$9+СВЦЭМ!$D$10+'СЕТ СН'!$G$5-'СЕТ СН'!$G$17</f>
        <v>5143.8337835000002</v>
      </c>
      <c r="Y62" s="36">
        <f>SUMIFS(СВЦЭМ!$C$39:$C$782,СВЦЭМ!$A$39:$A$782,$A62,СВЦЭМ!$B$39:$B$782,Y$47)+'СЕТ СН'!$G$9+СВЦЭМ!$D$10+'СЕТ СН'!$G$5-'СЕТ СН'!$G$17</f>
        <v>5193.3289535500007</v>
      </c>
    </row>
    <row r="63" spans="1:25" ht="15.75" x14ac:dyDescent="0.2">
      <c r="A63" s="35">
        <f t="shared" si="1"/>
        <v>45246</v>
      </c>
      <c r="B63" s="36">
        <f>SUMIFS(СВЦЭМ!$C$39:$C$782,СВЦЭМ!$A$39:$A$782,$A63,СВЦЭМ!$B$39:$B$782,B$47)+'СЕТ СН'!$G$9+СВЦЭМ!$D$10+'СЕТ СН'!$G$5-'СЕТ СН'!$G$17</f>
        <v>5181.4203475300001</v>
      </c>
      <c r="C63" s="36">
        <f>SUMIFS(СВЦЭМ!$C$39:$C$782,СВЦЭМ!$A$39:$A$782,$A63,СВЦЭМ!$B$39:$B$782,C$47)+'СЕТ СН'!$G$9+СВЦЭМ!$D$10+'СЕТ СН'!$G$5-'СЕТ СН'!$G$17</f>
        <v>5211.9078048500005</v>
      </c>
      <c r="D63" s="36">
        <f>SUMIFS(СВЦЭМ!$C$39:$C$782,СВЦЭМ!$A$39:$A$782,$A63,СВЦЭМ!$B$39:$B$782,D$47)+'СЕТ СН'!$G$9+СВЦЭМ!$D$10+'СЕТ СН'!$G$5-'СЕТ СН'!$G$17</f>
        <v>5244.5187316500005</v>
      </c>
      <c r="E63" s="36">
        <f>SUMIFS(СВЦЭМ!$C$39:$C$782,СВЦЭМ!$A$39:$A$782,$A63,СВЦЭМ!$B$39:$B$782,E$47)+'СЕТ СН'!$G$9+СВЦЭМ!$D$10+'СЕТ СН'!$G$5-'СЕТ СН'!$G$17</f>
        <v>5237.0637328499997</v>
      </c>
      <c r="F63" s="36">
        <f>SUMIFS(СВЦЭМ!$C$39:$C$782,СВЦЭМ!$A$39:$A$782,$A63,СВЦЭМ!$B$39:$B$782,F$47)+'СЕТ СН'!$G$9+СВЦЭМ!$D$10+'СЕТ СН'!$G$5-'СЕТ СН'!$G$17</f>
        <v>5229.65184537</v>
      </c>
      <c r="G63" s="36">
        <f>SUMIFS(СВЦЭМ!$C$39:$C$782,СВЦЭМ!$A$39:$A$782,$A63,СВЦЭМ!$B$39:$B$782,G$47)+'СЕТ СН'!$G$9+СВЦЭМ!$D$10+'СЕТ СН'!$G$5-'СЕТ СН'!$G$17</f>
        <v>5223.3267413400008</v>
      </c>
      <c r="H63" s="36">
        <f>SUMIFS(СВЦЭМ!$C$39:$C$782,СВЦЭМ!$A$39:$A$782,$A63,СВЦЭМ!$B$39:$B$782,H$47)+'СЕТ СН'!$G$9+СВЦЭМ!$D$10+'СЕТ СН'!$G$5-'СЕТ СН'!$G$17</f>
        <v>5169.2763149399998</v>
      </c>
      <c r="I63" s="36">
        <f>SUMIFS(СВЦЭМ!$C$39:$C$782,СВЦЭМ!$A$39:$A$782,$A63,СВЦЭМ!$B$39:$B$782,I$47)+'СЕТ СН'!$G$9+СВЦЭМ!$D$10+'СЕТ СН'!$G$5-'СЕТ СН'!$G$17</f>
        <v>5129.1369455100003</v>
      </c>
      <c r="J63" s="36">
        <f>SUMIFS(СВЦЭМ!$C$39:$C$782,СВЦЭМ!$A$39:$A$782,$A63,СВЦЭМ!$B$39:$B$782,J$47)+'СЕТ СН'!$G$9+СВЦЭМ!$D$10+'СЕТ СН'!$G$5-'СЕТ СН'!$G$17</f>
        <v>5106.7335949099997</v>
      </c>
      <c r="K63" s="36">
        <f>SUMIFS(СВЦЭМ!$C$39:$C$782,СВЦЭМ!$A$39:$A$782,$A63,СВЦЭМ!$B$39:$B$782,K$47)+'СЕТ СН'!$G$9+СВЦЭМ!$D$10+'СЕТ СН'!$G$5-'СЕТ СН'!$G$17</f>
        <v>5102.5177517100001</v>
      </c>
      <c r="L63" s="36">
        <f>SUMIFS(СВЦЭМ!$C$39:$C$782,СВЦЭМ!$A$39:$A$782,$A63,СВЦЭМ!$B$39:$B$782,L$47)+'СЕТ СН'!$G$9+СВЦЭМ!$D$10+'СЕТ СН'!$G$5-'СЕТ СН'!$G$17</f>
        <v>5133.49609495</v>
      </c>
      <c r="M63" s="36">
        <f>SUMIFS(СВЦЭМ!$C$39:$C$782,СВЦЭМ!$A$39:$A$782,$A63,СВЦЭМ!$B$39:$B$782,M$47)+'СЕТ СН'!$G$9+СВЦЭМ!$D$10+'СЕТ СН'!$G$5-'СЕТ СН'!$G$17</f>
        <v>5141.4809866100004</v>
      </c>
      <c r="N63" s="36">
        <f>SUMIFS(СВЦЭМ!$C$39:$C$782,СВЦЭМ!$A$39:$A$782,$A63,СВЦЭМ!$B$39:$B$782,N$47)+'СЕТ СН'!$G$9+СВЦЭМ!$D$10+'СЕТ СН'!$G$5-'СЕТ СН'!$G$17</f>
        <v>5163.4862948099999</v>
      </c>
      <c r="O63" s="36">
        <f>SUMIFS(СВЦЭМ!$C$39:$C$782,СВЦЭМ!$A$39:$A$782,$A63,СВЦЭМ!$B$39:$B$782,O$47)+'СЕТ СН'!$G$9+СВЦЭМ!$D$10+'СЕТ СН'!$G$5-'СЕТ СН'!$G$17</f>
        <v>5160.2505020799999</v>
      </c>
      <c r="P63" s="36">
        <f>SUMIFS(СВЦЭМ!$C$39:$C$782,СВЦЭМ!$A$39:$A$782,$A63,СВЦЭМ!$B$39:$B$782,P$47)+'СЕТ СН'!$G$9+СВЦЭМ!$D$10+'СЕТ СН'!$G$5-'СЕТ СН'!$G$17</f>
        <v>5141.8975395200005</v>
      </c>
      <c r="Q63" s="36">
        <f>SUMIFS(СВЦЭМ!$C$39:$C$782,СВЦЭМ!$A$39:$A$782,$A63,СВЦЭМ!$B$39:$B$782,Q$47)+'СЕТ СН'!$G$9+СВЦЭМ!$D$10+'СЕТ СН'!$G$5-'СЕТ СН'!$G$17</f>
        <v>5144.1872079700006</v>
      </c>
      <c r="R63" s="36">
        <f>SUMIFS(СВЦЭМ!$C$39:$C$782,СВЦЭМ!$A$39:$A$782,$A63,СВЦЭМ!$B$39:$B$782,R$47)+'СЕТ СН'!$G$9+СВЦЭМ!$D$10+'СЕТ СН'!$G$5-'СЕТ СН'!$G$17</f>
        <v>5189.9732677500006</v>
      </c>
      <c r="S63" s="36">
        <f>SUMIFS(СВЦЭМ!$C$39:$C$782,СВЦЭМ!$A$39:$A$782,$A63,СВЦЭМ!$B$39:$B$782,S$47)+'СЕТ СН'!$G$9+СВЦЭМ!$D$10+'СЕТ СН'!$G$5-'СЕТ СН'!$G$17</f>
        <v>5150.0575378800004</v>
      </c>
      <c r="T63" s="36">
        <f>SUMIFS(СВЦЭМ!$C$39:$C$782,СВЦЭМ!$A$39:$A$782,$A63,СВЦЭМ!$B$39:$B$782,T$47)+'СЕТ СН'!$G$9+СВЦЭМ!$D$10+'СЕТ СН'!$G$5-'СЕТ СН'!$G$17</f>
        <v>5060.4112847599999</v>
      </c>
      <c r="U63" s="36">
        <f>SUMIFS(СВЦЭМ!$C$39:$C$782,СВЦЭМ!$A$39:$A$782,$A63,СВЦЭМ!$B$39:$B$782,U$47)+'СЕТ СН'!$G$9+СВЦЭМ!$D$10+'СЕТ СН'!$G$5-'СЕТ СН'!$G$17</f>
        <v>5061.4895864300006</v>
      </c>
      <c r="V63" s="36">
        <f>SUMIFS(СВЦЭМ!$C$39:$C$782,СВЦЭМ!$A$39:$A$782,$A63,СВЦЭМ!$B$39:$B$782,V$47)+'СЕТ СН'!$G$9+СВЦЭМ!$D$10+'СЕТ СН'!$G$5-'СЕТ СН'!$G$17</f>
        <v>5087.5943141799999</v>
      </c>
      <c r="W63" s="36">
        <f>SUMIFS(СВЦЭМ!$C$39:$C$782,СВЦЭМ!$A$39:$A$782,$A63,СВЦЭМ!$B$39:$B$782,W$47)+'СЕТ СН'!$G$9+СВЦЭМ!$D$10+'СЕТ СН'!$G$5-'СЕТ СН'!$G$17</f>
        <v>5109.0136373800005</v>
      </c>
      <c r="X63" s="36">
        <f>SUMIFS(СВЦЭМ!$C$39:$C$782,СВЦЭМ!$A$39:$A$782,$A63,СВЦЭМ!$B$39:$B$782,X$47)+'СЕТ СН'!$G$9+СВЦЭМ!$D$10+'СЕТ СН'!$G$5-'СЕТ СН'!$G$17</f>
        <v>5137.45797124</v>
      </c>
      <c r="Y63" s="36">
        <f>SUMIFS(СВЦЭМ!$C$39:$C$782,СВЦЭМ!$A$39:$A$782,$A63,СВЦЭМ!$B$39:$B$782,Y$47)+'СЕТ СН'!$G$9+СВЦЭМ!$D$10+'СЕТ СН'!$G$5-'СЕТ СН'!$G$17</f>
        <v>5181.216007</v>
      </c>
    </row>
    <row r="64" spans="1:25" ht="15.75" x14ac:dyDescent="0.2">
      <c r="A64" s="35">
        <f t="shared" si="1"/>
        <v>45247</v>
      </c>
      <c r="B64" s="36">
        <f>SUMIFS(СВЦЭМ!$C$39:$C$782,СВЦЭМ!$A$39:$A$782,$A64,СВЦЭМ!$B$39:$B$782,B$47)+'СЕТ СН'!$G$9+СВЦЭМ!$D$10+'СЕТ СН'!$G$5-'СЕТ СН'!$G$17</f>
        <v>5210.7682142900003</v>
      </c>
      <c r="C64" s="36">
        <f>SUMIFS(СВЦЭМ!$C$39:$C$782,СВЦЭМ!$A$39:$A$782,$A64,СВЦЭМ!$B$39:$B$782,C$47)+'СЕТ СН'!$G$9+СВЦЭМ!$D$10+'СЕТ СН'!$G$5-'СЕТ СН'!$G$17</f>
        <v>5255.5098150000003</v>
      </c>
      <c r="D64" s="36">
        <f>SUMIFS(СВЦЭМ!$C$39:$C$782,СВЦЭМ!$A$39:$A$782,$A64,СВЦЭМ!$B$39:$B$782,D$47)+'СЕТ СН'!$G$9+СВЦЭМ!$D$10+'СЕТ СН'!$G$5-'СЕТ СН'!$G$17</f>
        <v>5272.3451259700005</v>
      </c>
      <c r="E64" s="36">
        <f>SUMIFS(СВЦЭМ!$C$39:$C$782,СВЦЭМ!$A$39:$A$782,$A64,СВЦЭМ!$B$39:$B$782,E$47)+'СЕТ СН'!$G$9+СВЦЭМ!$D$10+'СЕТ СН'!$G$5-'СЕТ СН'!$G$17</f>
        <v>5268.9568226200008</v>
      </c>
      <c r="F64" s="36">
        <f>SUMIFS(СВЦЭМ!$C$39:$C$782,СВЦЭМ!$A$39:$A$782,$A64,СВЦЭМ!$B$39:$B$782,F$47)+'СЕТ СН'!$G$9+СВЦЭМ!$D$10+'СЕТ СН'!$G$5-'СЕТ СН'!$G$17</f>
        <v>5260.3490899600001</v>
      </c>
      <c r="G64" s="36">
        <f>SUMIFS(СВЦЭМ!$C$39:$C$782,СВЦЭМ!$A$39:$A$782,$A64,СВЦЭМ!$B$39:$B$782,G$47)+'СЕТ СН'!$G$9+СВЦЭМ!$D$10+'СЕТ СН'!$G$5-'СЕТ СН'!$G$17</f>
        <v>5260.4979053400002</v>
      </c>
      <c r="H64" s="36">
        <f>SUMIFS(СВЦЭМ!$C$39:$C$782,СВЦЭМ!$A$39:$A$782,$A64,СВЦЭМ!$B$39:$B$782,H$47)+'СЕТ СН'!$G$9+СВЦЭМ!$D$10+'СЕТ СН'!$G$5-'СЕТ СН'!$G$17</f>
        <v>5213.4612699400004</v>
      </c>
      <c r="I64" s="36">
        <f>SUMIFS(СВЦЭМ!$C$39:$C$782,СВЦЭМ!$A$39:$A$782,$A64,СВЦЭМ!$B$39:$B$782,I$47)+'СЕТ СН'!$G$9+СВЦЭМ!$D$10+'СЕТ СН'!$G$5-'СЕТ СН'!$G$17</f>
        <v>5136.1876288600006</v>
      </c>
      <c r="J64" s="36">
        <f>SUMIFS(СВЦЭМ!$C$39:$C$782,СВЦЭМ!$A$39:$A$782,$A64,СВЦЭМ!$B$39:$B$782,J$47)+'СЕТ СН'!$G$9+СВЦЭМ!$D$10+'СЕТ СН'!$G$5-'СЕТ СН'!$G$17</f>
        <v>5054.6940459500001</v>
      </c>
      <c r="K64" s="36">
        <f>SUMIFS(СВЦЭМ!$C$39:$C$782,СВЦЭМ!$A$39:$A$782,$A64,СВЦЭМ!$B$39:$B$782,K$47)+'СЕТ СН'!$G$9+СВЦЭМ!$D$10+'СЕТ СН'!$G$5-'СЕТ СН'!$G$17</f>
        <v>5059.9502980900006</v>
      </c>
      <c r="L64" s="36">
        <f>SUMIFS(СВЦЭМ!$C$39:$C$782,СВЦЭМ!$A$39:$A$782,$A64,СВЦЭМ!$B$39:$B$782,L$47)+'СЕТ СН'!$G$9+СВЦЭМ!$D$10+'СЕТ СН'!$G$5-'СЕТ СН'!$G$17</f>
        <v>5063.4895102800001</v>
      </c>
      <c r="M64" s="36">
        <f>SUMIFS(СВЦЭМ!$C$39:$C$782,СВЦЭМ!$A$39:$A$782,$A64,СВЦЭМ!$B$39:$B$782,M$47)+'СЕТ СН'!$G$9+СВЦЭМ!$D$10+'СЕТ СН'!$G$5-'СЕТ СН'!$G$17</f>
        <v>5083.9321766700004</v>
      </c>
      <c r="N64" s="36">
        <f>SUMIFS(СВЦЭМ!$C$39:$C$782,СВЦЭМ!$A$39:$A$782,$A64,СВЦЭМ!$B$39:$B$782,N$47)+'СЕТ СН'!$G$9+СВЦЭМ!$D$10+'СЕТ СН'!$G$5-'СЕТ СН'!$G$17</f>
        <v>5100.7440223000003</v>
      </c>
      <c r="O64" s="36">
        <f>SUMIFS(СВЦЭМ!$C$39:$C$782,СВЦЭМ!$A$39:$A$782,$A64,СВЦЭМ!$B$39:$B$782,O$47)+'СЕТ СН'!$G$9+СВЦЭМ!$D$10+'СЕТ СН'!$G$5-'СЕТ СН'!$G$17</f>
        <v>5137.7008703299998</v>
      </c>
      <c r="P64" s="36">
        <f>SUMIFS(СВЦЭМ!$C$39:$C$782,СВЦЭМ!$A$39:$A$782,$A64,СВЦЭМ!$B$39:$B$782,P$47)+'СЕТ СН'!$G$9+СВЦЭМ!$D$10+'СЕТ СН'!$G$5-'СЕТ СН'!$G$17</f>
        <v>5191.33066822</v>
      </c>
      <c r="Q64" s="36">
        <f>SUMIFS(СВЦЭМ!$C$39:$C$782,СВЦЭМ!$A$39:$A$782,$A64,СВЦЭМ!$B$39:$B$782,Q$47)+'СЕТ СН'!$G$9+СВЦЭМ!$D$10+'СЕТ СН'!$G$5-'СЕТ СН'!$G$17</f>
        <v>5172.8150825000002</v>
      </c>
      <c r="R64" s="36">
        <f>SUMIFS(СВЦЭМ!$C$39:$C$782,СВЦЭМ!$A$39:$A$782,$A64,СВЦЭМ!$B$39:$B$782,R$47)+'СЕТ СН'!$G$9+СВЦЭМ!$D$10+'СЕТ СН'!$G$5-'СЕТ СН'!$G$17</f>
        <v>5179.51559903</v>
      </c>
      <c r="S64" s="36">
        <f>SUMIFS(СВЦЭМ!$C$39:$C$782,СВЦЭМ!$A$39:$A$782,$A64,СВЦЭМ!$B$39:$B$782,S$47)+'СЕТ СН'!$G$9+СВЦЭМ!$D$10+'СЕТ СН'!$G$5-'СЕТ СН'!$G$17</f>
        <v>5135.8139071300002</v>
      </c>
      <c r="T64" s="36">
        <f>SUMIFS(СВЦЭМ!$C$39:$C$782,СВЦЭМ!$A$39:$A$782,$A64,СВЦЭМ!$B$39:$B$782,T$47)+'СЕТ СН'!$G$9+СВЦЭМ!$D$10+'СЕТ СН'!$G$5-'СЕТ СН'!$G$17</f>
        <v>5075.3076147500005</v>
      </c>
      <c r="U64" s="36">
        <f>SUMIFS(СВЦЭМ!$C$39:$C$782,СВЦЭМ!$A$39:$A$782,$A64,СВЦЭМ!$B$39:$B$782,U$47)+'СЕТ СН'!$G$9+СВЦЭМ!$D$10+'СЕТ СН'!$G$5-'СЕТ СН'!$G$17</f>
        <v>5061.3999186800002</v>
      </c>
      <c r="V64" s="36">
        <f>SUMIFS(СВЦЭМ!$C$39:$C$782,СВЦЭМ!$A$39:$A$782,$A64,СВЦЭМ!$B$39:$B$782,V$47)+'СЕТ СН'!$G$9+СВЦЭМ!$D$10+'СЕТ СН'!$G$5-'СЕТ СН'!$G$17</f>
        <v>5122.8967451200006</v>
      </c>
      <c r="W64" s="36">
        <f>SUMIFS(СВЦЭМ!$C$39:$C$782,СВЦЭМ!$A$39:$A$782,$A64,СВЦЭМ!$B$39:$B$782,W$47)+'СЕТ СН'!$G$9+СВЦЭМ!$D$10+'СЕТ СН'!$G$5-'СЕТ СН'!$G$17</f>
        <v>5133.1295636700006</v>
      </c>
      <c r="X64" s="36">
        <f>SUMIFS(СВЦЭМ!$C$39:$C$782,СВЦЭМ!$A$39:$A$782,$A64,СВЦЭМ!$B$39:$B$782,X$47)+'СЕТ СН'!$G$9+СВЦЭМ!$D$10+'СЕТ СН'!$G$5-'СЕТ СН'!$G$17</f>
        <v>5140.7295675100004</v>
      </c>
      <c r="Y64" s="36">
        <f>SUMIFS(СВЦЭМ!$C$39:$C$782,СВЦЭМ!$A$39:$A$782,$A64,СВЦЭМ!$B$39:$B$782,Y$47)+'СЕТ СН'!$G$9+СВЦЭМ!$D$10+'СЕТ СН'!$G$5-'СЕТ СН'!$G$17</f>
        <v>5217.4178962599999</v>
      </c>
    </row>
    <row r="65" spans="1:27" ht="15.75" x14ac:dyDescent="0.2">
      <c r="A65" s="35">
        <f t="shared" si="1"/>
        <v>45248</v>
      </c>
      <c r="B65" s="36">
        <f>SUMIFS(СВЦЭМ!$C$39:$C$782,СВЦЭМ!$A$39:$A$782,$A65,СВЦЭМ!$B$39:$B$782,B$47)+'СЕТ СН'!$G$9+СВЦЭМ!$D$10+'СЕТ СН'!$G$5-'СЕТ СН'!$G$17</f>
        <v>5214.0854248699998</v>
      </c>
      <c r="C65" s="36">
        <f>SUMIFS(СВЦЭМ!$C$39:$C$782,СВЦЭМ!$A$39:$A$782,$A65,СВЦЭМ!$B$39:$B$782,C$47)+'СЕТ СН'!$G$9+СВЦЭМ!$D$10+'СЕТ СН'!$G$5-'СЕТ СН'!$G$17</f>
        <v>5198.7470208499999</v>
      </c>
      <c r="D65" s="36">
        <f>SUMIFS(СВЦЭМ!$C$39:$C$782,СВЦЭМ!$A$39:$A$782,$A65,СВЦЭМ!$B$39:$B$782,D$47)+'СЕТ СН'!$G$9+СВЦЭМ!$D$10+'СЕТ СН'!$G$5-'СЕТ СН'!$G$17</f>
        <v>5223.55663439</v>
      </c>
      <c r="E65" s="36">
        <f>SUMIFS(СВЦЭМ!$C$39:$C$782,СВЦЭМ!$A$39:$A$782,$A65,СВЦЭМ!$B$39:$B$782,E$47)+'СЕТ СН'!$G$9+СВЦЭМ!$D$10+'СЕТ СН'!$G$5-'СЕТ СН'!$G$17</f>
        <v>5230.64121454</v>
      </c>
      <c r="F65" s="36">
        <f>SUMIFS(СВЦЭМ!$C$39:$C$782,СВЦЭМ!$A$39:$A$782,$A65,СВЦЭМ!$B$39:$B$782,F$47)+'СЕТ СН'!$G$9+СВЦЭМ!$D$10+'СЕТ СН'!$G$5-'СЕТ СН'!$G$17</f>
        <v>5234.2466253000002</v>
      </c>
      <c r="G65" s="36">
        <f>SUMIFS(СВЦЭМ!$C$39:$C$782,СВЦЭМ!$A$39:$A$782,$A65,СВЦЭМ!$B$39:$B$782,G$47)+'СЕТ СН'!$G$9+СВЦЭМ!$D$10+'СЕТ СН'!$G$5-'СЕТ СН'!$G$17</f>
        <v>5219.9827000200003</v>
      </c>
      <c r="H65" s="36">
        <f>SUMIFS(СВЦЭМ!$C$39:$C$782,СВЦЭМ!$A$39:$A$782,$A65,СВЦЭМ!$B$39:$B$782,H$47)+'СЕТ СН'!$G$9+СВЦЭМ!$D$10+'СЕТ СН'!$G$5-'СЕТ СН'!$G$17</f>
        <v>5209.8197983700002</v>
      </c>
      <c r="I65" s="36">
        <f>SUMIFS(СВЦЭМ!$C$39:$C$782,СВЦЭМ!$A$39:$A$782,$A65,СВЦЭМ!$B$39:$B$782,I$47)+'СЕТ СН'!$G$9+СВЦЭМ!$D$10+'СЕТ СН'!$G$5-'СЕТ СН'!$G$17</f>
        <v>5242.1955585800006</v>
      </c>
      <c r="J65" s="36">
        <f>SUMIFS(СВЦЭМ!$C$39:$C$782,СВЦЭМ!$A$39:$A$782,$A65,СВЦЭМ!$B$39:$B$782,J$47)+'СЕТ СН'!$G$9+СВЦЭМ!$D$10+'СЕТ СН'!$G$5-'СЕТ СН'!$G$17</f>
        <v>5215.9376653500003</v>
      </c>
      <c r="K65" s="36">
        <f>SUMIFS(СВЦЭМ!$C$39:$C$782,СВЦЭМ!$A$39:$A$782,$A65,СВЦЭМ!$B$39:$B$782,K$47)+'СЕТ СН'!$G$9+СВЦЭМ!$D$10+'СЕТ СН'!$G$5-'СЕТ СН'!$G$17</f>
        <v>5153.2418226400005</v>
      </c>
      <c r="L65" s="36">
        <f>SUMIFS(СВЦЭМ!$C$39:$C$782,СВЦЭМ!$A$39:$A$782,$A65,СВЦЭМ!$B$39:$B$782,L$47)+'СЕТ СН'!$G$9+СВЦЭМ!$D$10+'СЕТ СН'!$G$5-'СЕТ СН'!$G$17</f>
        <v>5136.3854598300004</v>
      </c>
      <c r="M65" s="36">
        <f>SUMIFS(СВЦЭМ!$C$39:$C$782,СВЦЭМ!$A$39:$A$782,$A65,СВЦЭМ!$B$39:$B$782,M$47)+'СЕТ СН'!$G$9+СВЦЭМ!$D$10+'СЕТ СН'!$G$5-'СЕТ СН'!$G$17</f>
        <v>5137.5663581200006</v>
      </c>
      <c r="N65" s="36">
        <f>SUMIFS(СВЦЭМ!$C$39:$C$782,СВЦЭМ!$A$39:$A$782,$A65,СВЦЭМ!$B$39:$B$782,N$47)+'СЕТ СН'!$G$9+СВЦЭМ!$D$10+'СЕТ СН'!$G$5-'СЕТ СН'!$G$17</f>
        <v>5123.6298369100004</v>
      </c>
      <c r="O65" s="36">
        <f>SUMIFS(СВЦЭМ!$C$39:$C$782,СВЦЭМ!$A$39:$A$782,$A65,СВЦЭМ!$B$39:$B$782,O$47)+'СЕТ СН'!$G$9+СВЦЭМ!$D$10+'СЕТ СН'!$G$5-'СЕТ СН'!$G$17</f>
        <v>5138.6039156300003</v>
      </c>
      <c r="P65" s="36">
        <f>SUMIFS(СВЦЭМ!$C$39:$C$782,СВЦЭМ!$A$39:$A$782,$A65,СВЦЭМ!$B$39:$B$782,P$47)+'СЕТ СН'!$G$9+СВЦЭМ!$D$10+'СЕТ СН'!$G$5-'СЕТ СН'!$G$17</f>
        <v>5176.6573142100005</v>
      </c>
      <c r="Q65" s="36">
        <f>SUMIFS(СВЦЭМ!$C$39:$C$782,СВЦЭМ!$A$39:$A$782,$A65,СВЦЭМ!$B$39:$B$782,Q$47)+'СЕТ СН'!$G$9+СВЦЭМ!$D$10+'СЕТ СН'!$G$5-'СЕТ СН'!$G$17</f>
        <v>5179.49645839</v>
      </c>
      <c r="R65" s="36">
        <f>SUMIFS(СВЦЭМ!$C$39:$C$782,СВЦЭМ!$A$39:$A$782,$A65,СВЦЭМ!$B$39:$B$782,R$47)+'СЕТ СН'!$G$9+СВЦЭМ!$D$10+'СЕТ СН'!$G$5-'СЕТ СН'!$G$17</f>
        <v>5187.4368880399998</v>
      </c>
      <c r="S65" s="36">
        <f>SUMIFS(СВЦЭМ!$C$39:$C$782,СВЦЭМ!$A$39:$A$782,$A65,СВЦЭМ!$B$39:$B$782,S$47)+'СЕТ СН'!$G$9+СВЦЭМ!$D$10+'СЕТ СН'!$G$5-'СЕТ СН'!$G$17</f>
        <v>5163.7382071800002</v>
      </c>
      <c r="T65" s="36">
        <f>SUMIFS(СВЦЭМ!$C$39:$C$782,СВЦЭМ!$A$39:$A$782,$A65,СВЦЭМ!$B$39:$B$782,T$47)+'СЕТ СН'!$G$9+СВЦЭМ!$D$10+'СЕТ СН'!$G$5-'СЕТ СН'!$G$17</f>
        <v>5114.4780873100008</v>
      </c>
      <c r="U65" s="36">
        <f>SUMIFS(СВЦЭМ!$C$39:$C$782,СВЦЭМ!$A$39:$A$782,$A65,СВЦЭМ!$B$39:$B$782,U$47)+'СЕТ СН'!$G$9+СВЦЭМ!$D$10+'СЕТ СН'!$G$5-'СЕТ СН'!$G$17</f>
        <v>5114.6110792300005</v>
      </c>
      <c r="V65" s="36">
        <f>SUMIFS(СВЦЭМ!$C$39:$C$782,СВЦЭМ!$A$39:$A$782,$A65,СВЦЭМ!$B$39:$B$782,V$47)+'СЕТ СН'!$G$9+СВЦЭМ!$D$10+'СЕТ СН'!$G$5-'СЕТ СН'!$G$17</f>
        <v>5144.14207489</v>
      </c>
      <c r="W65" s="36">
        <f>SUMIFS(СВЦЭМ!$C$39:$C$782,СВЦЭМ!$A$39:$A$782,$A65,СВЦЭМ!$B$39:$B$782,W$47)+'СЕТ СН'!$G$9+СВЦЭМ!$D$10+'СЕТ СН'!$G$5-'СЕТ СН'!$G$17</f>
        <v>5163.1671218400006</v>
      </c>
      <c r="X65" s="36">
        <f>SUMIFS(СВЦЭМ!$C$39:$C$782,СВЦЭМ!$A$39:$A$782,$A65,СВЦЭМ!$B$39:$B$782,X$47)+'СЕТ СН'!$G$9+СВЦЭМ!$D$10+'СЕТ СН'!$G$5-'СЕТ СН'!$G$17</f>
        <v>5195.1949158900006</v>
      </c>
      <c r="Y65" s="36">
        <f>SUMIFS(СВЦЭМ!$C$39:$C$782,СВЦЭМ!$A$39:$A$782,$A65,СВЦЭМ!$B$39:$B$782,Y$47)+'СЕТ СН'!$G$9+СВЦЭМ!$D$10+'СЕТ СН'!$G$5-'СЕТ СН'!$G$17</f>
        <v>5240.7187483300004</v>
      </c>
    </row>
    <row r="66" spans="1:27" ht="15.75" x14ac:dyDescent="0.2">
      <c r="A66" s="35">
        <f t="shared" si="1"/>
        <v>45249</v>
      </c>
      <c r="B66" s="36">
        <f>SUMIFS(СВЦЭМ!$C$39:$C$782,СВЦЭМ!$A$39:$A$782,$A66,СВЦЭМ!$B$39:$B$782,B$47)+'СЕТ СН'!$G$9+СВЦЭМ!$D$10+'СЕТ СН'!$G$5-'СЕТ СН'!$G$17</f>
        <v>5264.4489670600005</v>
      </c>
      <c r="C66" s="36">
        <f>SUMIFS(СВЦЭМ!$C$39:$C$782,СВЦЭМ!$A$39:$A$782,$A66,СВЦЭМ!$B$39:$B$782,C$47)+'СЕТ СН'!$G$9+СВЦЭМ!$D$10+'СЕТ СН'!$G$5-'СЕТ СН'!$G$17</f>
        <v>5271.9020188700006</v>
      </c>
      <c r="D66" s="36">
        <f>SUMIFS(СВЦЭМ!$C$39:$C$782,СВЦЭМ!$A$39:$A$782,$A66,СВЦЭМ!$B$39:$B$782,D$47)+'СЕТ СН'!$G$9+СВЦЭМ!$D$10+'СЕТ СН'!$G$5-'СЕТ СН'!$G$17</f>
        <v>5309.7213521700005</v>
      </c>
      <c r="E66" s="36">
        <f>SUMIFS(СВЦЭМ!$C$39:$C$782,СВЦЭМ!$A$39:$A$782,$A66,СВЦЭМ!$B$39:$B$782,E$47)+'СЕТ СН'!$G$9+СВЦЭМ!$D$10+'СЕТ СН'!$G$5-'СЕТ СН'!$G$17</f>
        <v>5316.0013173799998</v>
      </c>
      <c r="F66" s="36">
        <f>SUMIFS(СВЦЭМ!$C$39:$C$782,СВЦЭМ!$A$39:$A$782,$A66,СВЦЭМ!$B$39:$B$782,F$47)+'СЕТ СН'!$G$9+СВЦЭМ!$D$10+'СЕТ СН'!$G$5-'СЕТ СН'!$G$17</f>
        <v>5307.7895809000001</v>
      </c>
      <c r="G66" s="36">
        <f>SUMIFS(СВЦЭМ!$C$39:$C$782,СВЦЭМ!$A$39:$A$782,$A66,СВЦЭМ!$B$39:$B$782,G$47)+'СЕТ СН'!$G$9+СВЦЭМ!$D$10+'СЕТ СН'!$G$5-'СЕТ СН'!$G$17</f>
        <v>5313.30568227</v>
      </c>
      <c r="H66" s="36">
        <f>SUMIFS(СВЦЭМ!$C$39:$C$782,СВЦЭМ!$A$39:$A$782,$A66,СВЦЭМ!$B$39:$B$782,H$47)+'СЕТ СН'!$G$9+СВЦЭМ!$D$10+'СЕТ СН'!$G$5-'СЕТ СН'!$G$17</f>
        <v>5304.0826711400005</v>
      </c>
      <c r="I66" s="36">
        <f>SUMIFS(СВЦЭМ!$C$39:$C$782,СВЦЭМ!$A$39:$A$782,$A66,СВЦЭМ!$B$39:$B$782,I$47)+'СЕТ СН'!$G$9+СВЦЭМ!$D$10+'СЕТ СН'!$G$5-'СЕТ СН'!$G$17</f>
        <v>5297.98860539</v>
      </c>
      <c r="J66" s="36">
        <f>SUMIFS(СВЦЭМ!$C$39:$C$782,СВЦЭМ!$A$39:$A$782,$A66,СВЦЭМ!$B$39:$B$782,J$47)+'СЕТ СН'!$G$9+СВЦЭМ!$D$10+'СЕТ СН'!$G$5-'СЕТ СН'!$G$17</f>
        <v>5288.6048524600001</v>
      </c>
      <c r="K66" s="36">
        <f>SUMIFS(СВЦЭМ!$C$39:$C$782,СВЦЭМ!$A$39:$A$782,$A66,СВЦЭМ!$B$39:$B$782,K$47)+'СЕТ СН'!$G$9+СВЦЭМ!$D$10+'СЕТ СН'!$G$5-'СЕТ СН'!$G$17</f>
        <v>5245.5933335900008</v>
      </c>
      <c r="L66" s="36">
        <f>SUMIFS(СВЦЭМ!$C$39:$C$782,СВЦЭМ!$A$39:$A$782,$A66,СВЦЭМ!$B$39:$B$782,L$47)+'СЕТ СН'!$G$9+СВЦЭМ!$D$10+'СЕТ СН'!$G$5-'СЕТ СН'!$G$17</f>
        <v>5207.24858528</v>
      </c>
      <c r="M66" s="36">
        <f>SUMIFS(СВЦЭМ!$C$39:$C$782,СВЦЭМ!$A$39:$A$782,$A66,СВЦЭМ!$B$39:$B$782,M$47)+'СЕТ СН'!$G$9+СВЦЭМ!$D$10+'СЕТ СН'!$G$5-'СЕТ СН'!$G$17</f>
        <v>5199.8165070300001</v>
      </c>
      <c r="N66" s="36">
        <f>SUMIFS(СВЦЭМ!$C$39:$C$782,СВЦЭМ!$A$39:$A$782,$A66,СВЦЭМ!$B$39:$B$782,N$47)+'СЕТ СН'!$G$9+СВЦЭМ!$D$10+'СЕТ СН'!$G$5-'СЕТ СН'!$G$17</f>
        <v>5214.3356457</v>
      </c>
      <c r="O66" s="36">
        <f>SUMIFS(СВЦЭМ!$C$39:$C$782,СВЦЭМ!$A$39:$A$782,$A66,СВЦЭМ!$B$39:$B$782,O$47)+'СЕТ СН'!$G$9+СВЦЭМ!$D$10+'СЕТ СН'!$G$5-'СЕТ СН'!$G$17</f>
        <v>5248.7983248500004</v>
      </c>
      <c r="P66" s="36">
        <f>SUMIFS(СВЦЭМ!$C$39:$C$782,СВЦЭМ!$A$39:$A$782,$A66,СВЦЭМ!$B$39:$B$782,P$47)+'СЕТ СН'!$G$9+СВЦЭМ!$D$10+'СЕТ СН'!$G$5-'СЕТ СН'!$G$17</f>
        <v>5250.6990145500004</v>
      </c>
      <c r="Q66" s="36">
        <f>SUMIFS(СВЦЭМ!$C$39:$C$782,СВЦЭМ!$A$39:$A$782,$A66,СВЦЭМ!$B$39:$B$782,Q$47)+'СЕТ СН'!$G$9+СВЦЭМ!$D$10+'СЕТ СН'!$G$5-'СЕТ СН'!$G$17</f>
        <v>5264.1250277200006</v>
      </c>
      <c r="R66" s="36">
        <f>SUMIFS(СВЦЭМ!$C$39:$C$782,СВЦЭМ!$A$39:$A$782,$A66,СВЦЭМ!$B$39:$B$782,R$47)+'СЕТ СН'!$G$9+СВЦЭМ!$D$10+'СЕТ СН'!$G$5-'СЕТ СН'!$G$17</f>
        <v>5246.2400639699999</v>
      </c>
      <c r="S66" s="36">
        <f>SUMIFS(СВЦЭМ!$C$39:$C$782,СВЦЭМ!$A$39:$A$782,$A66,СВЦЭМ!$B$39:$B$782,S$47)+'СЕТ СН'!$G$9+СВЦЭМ!$D$10+'СЕТ СН'!$G$5-'СЕТ СН'!$G$17</f>
        <v>5226.6347413200001</v>
      </c>
      <c r="T66" s="36">
        <f>SUMIFS(СВЦЭМ!$C$39:$C$782,СВЦЭМ!$A$39:$A$782,$A66,СВЦЭМ!$B$39:$B$782,T$47)+'СЕТ СН'!$G$9+СВЦЭМ!$D$10+'СЕТ СН'!$G$5-'СЕТ СН'!$G$17</f>
        <v>5176.2551108600001</v>
      </c>
      <c r="U66" s="36">
        <f>SUMIFS(СВЦЭМ!$C$39:$C$782,СВЦЭМ!$A$39:$A$782,$A66,СВЦЭМ!$B$39:$B$782,U$47)+'СЕТ СН'!$G$9+СВЦЭМ!$D$10+'СЕТ СН'!$G$5-'СЕТ СН'!$G$17</f>
        <v>5177.28900436</v>
      </c>
      <c r="V66" s="36">
        <f>SUMIFS(СВЦЭМ!$C$39:$C$782,СВЦЭМ!$A$39:$A$782,$A66,СВЦЭМ!$B$39:$B$782,V$47)+'СЕТ СН'!$G$9+СВЦЭМ!$D$10+'СЕТ СН'!$G$5-'СЕТ СН'!$G$17</f>
        <v>5210.1118156900002</v>
      </c>
      <c r="W66" s="36">
        <f>SUMIFS(СВЦЭМ!$C$39:$C$782,СВЦЭМ!$A$39:$A$782,$A66,СВЦЭМ!$B$39:$B$782,W$47)+'СЕТ СН'!$G$9+СВЦЭМ!$D$10+'СЕТ СН'!$G$5-'СЕТ СН'!$G$17</f>
        <v>5225.4668773700005</v>
      </c>
      <c r="X66" s="36">
        <f>SUMIFS(СВЦЭМ!$C$39:$C$782,СВЦЭМ!$A$39:$A$782,$A66,СВЦЭМ!$B$39:$B$782,X$47)+'СЕТ СН'!$G$9+СВЦЭМ!$D$10+'СЕТ СН'!$G$5-'СЕТ СН'!$G$17</f>
        <v>5265.3487933800006</v>
      </c>
      <c r="Y66" s="36">
        <f>SUMIFS(СВЦЭМ!$C$39:$C$782,СВЦЭМ!$A$39:$A$782,$A66,СВЦЭМ!$B$39:$B$782,Y$47)+'СЕТ СН'!$G$9+СВЦЭМ!$D$10+'СЕТ СН'!$G$5-'СЕТ СН'!$G$17</f>
        <v>5300.0722291100001</v>
      </c>
    </row>
    <row r="67" spans="1:27" ht="15.75" x14ac:dyDescent="0.2">
      <c r="A67" s="35">
        <f t="shared" si="1"/>
        <v>45250</v>
      </c>
      <c r="B67" s="36">
        <f>SUMIFS(СВЦЭМ!$C$39:$C$782,СВЦЭМ!$A$39:$A$782,$A67,СВЦЭМ!$B$39:$B$782,B$47)+'СЕТ СН'!$G$9+СВЦЭМ!$D$10+'СЕТ СН'!$G$5-'СЕТ СН'!$G$17</f>
        <v>5248.56386982</v>
      </c>
      <c r="C67" s="36">
        <f>SUMIFS(СВЦЭМ!$C$39:$C$782,СВЦЭМ!$A$39:$A$782,$A67,СВЦЭМ!$B$39:$B$782,C$47)+'СЕТ СН'!$G$9+СВЦЭМ!$D$10+'СЕТ СН'!$G$5-'СЕТ СН'!$G$17</f>
        <v>5289.6543440900004</v>
      </c>
      <c r="D67" s="36">
        <f>SUMIFS(СВЦЭМ!$C$39:$C$782,СВЦЭМ!$A$39:$A$782,$A67,СВЦЭМ!$B$39:$B$782,D$47)+'СЕТ СН'!$G$9+СВЦЭМ!$D$10+'СЕТ СН'!$G$5-'СЕТ СН'!$G$17</f>
        <v>5341.88490078</v>
      </c>
      <c r="E67" s="36">
        <f>SUMIFS(СВЦЭМ!$C$39:$C$782,СВЦЭМ!$A$39:$A$782,$A67,СВЦЭМ!$B$39:$B$782,E$47)+'СЕТ СН'!$G$9+СВЦЭМ!$D$10+'СЕТ СН'!$G$5-'СЕТ СН'!$G$17</f>
        <v>5329.1903561600002</v>
      </c>
      <c r="F67" s="36">
        <f>SUMIFS(СВЦЭМ!$C$39:$C$782,СВЦЭМ!$A$39:$A$782,$A67,СВЦЭМ!$B$39:$B$782,F$47)+'СЕТ СН'!$G$9+СВЦЭМ!$D$10+'СЕТ СН'!$G$5-'СЕТ СН'!$G$17</f>
        <v>5323.7280336800004</v>
      </c>
      <c r="G67" s="36">
        <f>SUMIFS(СВЦЭМ!$C$39:$C$782,СВЦЭМ!$A$39:$A$782,$A67,СВЦЭМ!$B$39:$B$782,G$47)+'СЕТ СН'!$G$9+СВЦЭМ!$D$10+'СЕТ СН'!$G$5-'СЕТ СН'!$G$17</f>
        <v>5329.1733414099999</v>
      </c>
      <c r="H67" s="36">
        <f>SUMIFS(СВЦЭМ!$C$39:$C$782,СВЦЭМ!$A$39:$A$782,$A67,СВЦЭМ!$B$39:$B$782,H$47)+'СЕТ СН'!$G$9+СВЦЭМ!$D$10+'СЕТ СН'!$G$5-'СЕТ СН'!$G$17</f>
        <v>5286.8568795700003</v>
      </c>
      <c r="I67" s="36">
        <f>SUMIFS(СВЦЭМ!$C$39:$C$782,СВЦЭМ!$A$39:$A$782,$A67,СВЦЭМ!$B$39:$B$782,I$47)+'СЕТ СН'!$G$9+СВЦЭМ!$D$10+'СЕТ СН'!$G$5-'СЕТ СН'!$G$17</f>
        <v>5246.5397541600005</v>
      </c>
      <c r="J67" s="36">
        <f>SUMIFS(СВЦЭМ!$C$39:$C$782,СВЦЭМ!$A$39:$A$782,$A67,СВЦЭМ!$B$39:$B$782,J$47)+'СЕТ СН'!$G$9+СВЦЭМ!$D$10+'СЕТ СН'!$G$5-'СЕТ СН'!$G$17</f>
        <v>5228.6361149900004</v>
      </c>
      <c r="K67" s="36">
        <f>SUMIFS(СВЦЭМ!$C$39:$C$782,СВЦЭМ!$A$39:$A$782,$A67,СВЦЭМ!$B$39:$B$782,K$47)+'СЕТ СН'!$G$9+СВЦЭМ!$D$10+'СЕТ СН'!$G$5-'СЕТ СН'!$G$17</f>
        <v>5181.9883418999998</v>
      </c>
      <c r="L67" s="36">
        <f>SUMIFS(СВЦЭМ!$C$39:$C$782,СВЦЭМ!$A$39:$A$782,$A67,СВЦЭМ!$B$39:$B$782,L$47)+'СЕТ СН'!$G$9+СВЦЭМ!$D$10+'СЕТ СН'!$G$5-'СЕТ СН'!$G$17</f>
        <v>5207.8440408500001</v>
      </c>
      <c r="M67" s="36">
        <f>SUMIFS(СВЦЭМ!$C$39:$C$782,СВЦЭМ!$A$39:$A$782,$A67,СВЦЭМ!$B$39:$B$782,M$47)+'СЕТ СН'!$G$9+СВЦЭМ!$D$10+'СЕТ СН'!$G$5-'СЕТ СН'!$G$17</f>
        <v>5226.67916642</v>
      </c>
      <c r="N67" s="36">
        <f>SUMIFS(СВЦЭМ!$C$39:$C$782,СВЦЭМ!$A$39:$A$782,$A67,СВЦЭМ!$B$39:$B$782,N$47)+'СЕТ СН'!$G$9+СВЦЭМ!$D$10+'СЕТ СН'!$G$5-'СЕТ СН'!$G$17</f>
        <v>5235.1022853700006</v>
      </c>
      <c r="O67" s="36">
        <f>SUMIFS(СВЦЭМ!$C$39:$C$782,СВЦЭМ!$A$39:$A$782,$A67,СВЦЭМ!$B$39:$B$782,O$47)+'СЕТ СН'!$G$9+СВЦЭМ!$D$10+'СЕТ СН'!$G$5-'СЕТ СН'!$G$17</f>
        <v>5257.3460739600005</v>
      </c>
      <c r="P67" s="36">
        <f>SUMIFS(СВЦЭМ!$C$39:$C$782,СВЦЭМ!$A$39:$A$782,$A67,СВЦЭМ!$B$39:$B$782,P$47)+'СЕТ СН'!$G$9+СВЦЭМ!$D$10+'СЕТ СН'!$G$5-'СЕТ СН'!$G$17</f>
        <v>5269.5154792200001</v>
      </c>
      <c r="Q67" s="36">
        <f>SUMIFS(СВЦЭМ!$C$39:$C$782,СВЦЭМ!$A$39:$A$782,$A67,СВЦЭМ!$B$39:$B$782,Q$47)+'СЕТ СН'!$G$9+СВЦЭМ!$D$10+'СЕТ СН'!$G$5-'СЕТ СН'!$G$17</f>
        <v>5270.9347265699998</v>
      </c>
      <c r="R67" s="36">
        <f>SUMIFS(СВЦЭМ!$C$39:$C$782,СВЦЭМ!$A$39:$A$782,$A67,СВЦЭМ!$B$39:$B$782,R$47)+'СЕТ СН'!$G$9+СВЦЭМ!$D$10+'СЕТ СН'!$G$5-'СЕТ СН'!$G$17</f>
        <v>5264.5791246200006</v>
      </c>
      <c r="S67" s="36">
        <f>SUMIFS(СВЦЭМ!$C$39:$C$782,СВЦЭМ!$A$39:$A$782,$A67,СВЦЭМ!$B$39:$B$782,S$47)+'СЕТ СН'!$G$9+СВЦЭМ!$D$10+'СЕТ СН'!$G$5-'СЕТ СН'!$G$17</f>
        <v>5229.8262108400004</v>
      </c>
      <c r="T67" s="36">
        <f>SUMIFS(СВЦЭМ!$C$39:$C$782,СВЦЭМ!$A$39:$A$782,$A67,СВЦЭМ!$B$39:$B$782,T$47)+'СЕТ СН'!$G$9+СВЦЭМ!$D$10+'СЕТ СН'!$G$5-'СЕТ СН'!$G$17</f>
        <v>5158.3968781200001</v>
      </c>
      <c r="U67" s="36">
        <f>SUMIFS(СВЦЭМ!$C$39:$C$782,СВЦЭМ!$A$39:$A$782,$A67,СВЦЭМ!$B$39:$B$782,U$47)+'СЕТ СН'!$G$9+СВЦЭМ!$D$10+'СЕТ СН'!$G$5-'СЕТ СН'!$G$17</f>
        <v>5163.2637083500003</v>
      </c>
      <c r="V67" s="36">
        <f>SUMIFS(СВЦЭМ!$C$39:$C$782,СВЦЭМ!$A$39:$A$782,$A67,СВЦЭМ!$B$39:$B$782,V$47)+'СЕТ СН'!$G$9+СВЦЭМ!$D$10+'СЕТ СН'!$G$5-'СЕТ СН'!$G$17</f>
        <v>5189.6232833900003</v>
      </c>
      <c r="W67" s="36">
        <f>SUMIFS(СВЦЭМ!$C$39:$C$782,СВЦЭМ!$A$39:$A$782,$A67,СВЦЭМ!$B$39:$B$782,W$47)+'СЕТ СН'!$G$9+СВЦЭМ!$D$10+'СЕТ СН'!$G$5-'СЕТ СН'!$G$17</f>
        <v>5200.1767893200004</v>
      </c>
      <c r="X67" s="36">
        <f>SUMIFS(СВЦЭМ!$C$39:$C$782,СВЦЭМ!$A$39:$A$782,$A67,СВЦЭМ!$B$39:$B$782,X$47)+'СЕТ СН'!$G$9+СВЦЭМ!$D$10+'СЕТ СН'!$G$5-'СЕТ СН'!$G$17</f>
        <v>5225.6573908999999</v>
      </c>
      <c r="Y67" s="36">
        <f>SUMIFS(СВЦЭМ!$C$39:$C$782,СВЦЭМ!$A$39:$A$782,$A67,СВЦЭМ!$B$39:$B$782,Y$47)+'СЕТ СН'!$G$9+СВЦЭМ!$D$10+'СЕТ СН'!$G$5-'СЕТ СН'!$G$17</f>
        <v>5265.42417346</v>
      </c>
    </row>
    <row r="68" spans="1:27" ht="15.75" x14ac:dyDescent="0.2">
      <c r="A68" s="35">
        <f t="shared" si="1"/>
        <v>45251</v>
      </c>
      <c r="B68" s="36">
        <f>SUMIFS(СВЦЭМ!$C$39:$C$782,СВЦЭМ!$A$39:$A$782,$A68,СВЦЭМ!$B$39:$B$782,B$47)+'СЕТ СН'!$G$9+СВЦЭМ!$D$10+'СЕТ СН'!$G$5-'СЕТ СН'!$G$17</f>
        <v>5230.8658697500005</v>
      </c>
      <c r="C68" s="36">
        <f>SUMIFS(СВЦЭМ!$C$39:$C$782,СВЦЭМ!$A$39:$A$782,$A68,СВЦЭМ!$B$39:$B$782,C$47)+'СЕТ СН'!$G$9+СВЦЭМ!$D$10+'СЕТ СН'!$G$5-'СЕТ СН'!$G$17</f>
        <v>5264.6121518500004</v>
      </c>
      <c r="D68" s="36">
        <f>SUMIFS(СВЦЭМ!$C$39:$C$782,СВЦЭМ!$A$39:$A$782,$A68,СВЦЭМ!$B$39:$B$782,D$47)+'СЕТ СН'!$G$9+СВЦЭМ!$D$10+'СЕТ СН'!$G$5-'СЕТ СН'!$G$17</f>
        <v>5290.6030847399998</v>
      </c>
      <c r="E68" s="36">
        <f>SUMIFS(СВЦЭМ!$C$39:$C$782,СВЦЭМ!$A$39:$A$782,$A68,СВЦЭМ!$B$39:$B$782,E$47)+'СЕТ СН'!$G$9+СВЦЭМ!$D$10+'СЕТ СН'!$G$5-'СЕТ СН'!$G$17</f>
        <v>5274.2269002900002</v>
      </c>
      <c r="F68" s="36">
        <f>SUMIFS(СВЦЭМ!$C$39:$C$782,СВЦЭМ!$A$39:$A$782,$A68,СВЦЭМ!$B$39:$B$782,F$47)+'СЕТ СН'!$G$9+СВЦЭМ!$D$10+'СЕТ СН'!$G$5-'СЕТ СН'!$G$17</f>
        <v>5254.8518485700006</v>
      </c>
      <c r="G68" s="36">
        <f>SUMIFS(СВЦЭМ!$C$39:$C$782,СВЦЭМ!$A$39:$A$782,$A68,СВЦЭМ!$B$39:$B$782,G$47)+'СЕТ СН'!$G$9+СВЦЭМ!$D$10+'СЕТ СН'!$G$5-'СЕТ СН'!$G$17</f>
        <v>5248.2870899900008</v>
      </c>
      <c r="H68" s="36">
        <f>SUMIFS(СВЦЭМ!$C$39:$C$782,СВЦЭМ!$A$39:$A$782,$A68,СВЦЭМ!$B$39:$B$782,H$47)+'СЕТ СН'!$G$9+СВЦЭМ!$D$10+'СЕТ СН'!$G$5-'СЕТ СН'!$G$17</f>
        <v>5241.7226686100003</v>
      </c>
      <c r="I68" s="36">
        <f>SUMIFS(СВЦЭМ!$C$39:$C$782,СВЦЭМ!$A$39:$A$782,$A68,СВЦЭМ!$B$39:$B$782,I$47)+'СЕТ СН'!$G$9+СВЦЭМ!$D$10+'СЕТ СН'!$G$5-'СЕТ СН'!$G$17</f>
        <v>5232.89246774</v>
      </c>
      <c r="J68" s="36">
        <f>SUMIFS(СВЦЭМ!$C$39:$C$782,СВЦЭМ!$A$39:$A$782,$A68,СВЦЭМ!$B$39:$B$782,J$47)+'СЕТ СН'!$G$9+СВЦЭМ!$D$10+'СЕТ СН'!$G$5-'СЕТ СН'!$G$17</f>
        <v>5190.69747732</v>
      </c>
      <c r="K68" s="36">
        <f>SUMIFS(СВЦЭМ!$C$39:$C$782,СВЦЭМ!$A$39:$A$782,$A68,СВЦЭМ!$B$39:$B$782,K$47)+'СЕТ СН'!$G$9+СВЦЭМ!$D$10+'СЕТ СН'!$G$5-'СЕТ СН'!$G$17</f>
        <v>5191.4154947000006</v>
      </c>
      <c r="L68" s="36">
        <f>SUMIFS(СВЦЭМ!$C$39:$C$782,СВЦЭМ!$A$39:$A$782,$A68,СВЦЭМ!$B$39:$B$782,L$47)+'СЕТ СН'!$G$9+СВЦЭМ!$D$10+'СЕТ СН'!$G$5-'СЕТ СН'!$G$17</f>
        <v>5232.5372735500005</v>
      </c>
      <c r="M68" s="36">
        <f>SUMIFS(СВЦЭМ!$C$39:$C$782,СВЦЭМ!$A$39:$A$782,$A68,СВЦЭМ!$B$39:$B$782,M$47)+'СЕТ СН'!$G$9+СВЦЭМ!$D$10+'СЕТ СН'!$G$5-'СЕТ СН'!$G$17</f>
        <v>5257.8196921100007</v>
      </c>
      <c r="N68" s="36">
        <f>SUMIFS(СВЦЭМ!$C$39:$C$782,СВЦЭМ!$A$39:$A$782,$A68,СВЦЭМ!$B$39:$B$782,N$47)+'СЕТ СН'!$G$9+СВЦЭМ!$D$10+'СЕТ СН'!$G$5-'СЕТ СН'!$G$17</f>
        <v>5240.5521935800007</v>
      </c>
      <c r="O68" s="36">
        <f>SUMIFS(СВЦЭМ!$C$39:$C$782,СВЦЭМ!$A$39:$A$782,$A68,СВЦЭМ!$B$39:$B$782,O$47)+'СЕТ СН'!$G$9+СВЦЭМ!$D$10+'СЕТ СН'!$G$5-'СЕТ СН'!$G$17</f>
        <v>5228.3659813000004</v>
      </c>
      <c r="P68" s="36">
        <f>SUMIFS(СВЦЭМ!$C$39:$C$782,СВЦЭМ!$A$39:$A$782,$A68,СВЦЭМ!$B$39:$B$782,P$47)+'СЕТ СН'!$G$9+СВЦЭМ!$D$10+'СЕТ СН'!$G$5-'СЕТ СН'!$G$17</f>
        <v>5229.23843562</v>
      </c>
      <c r="Q68" s="36">
        <f>SUMIFS(СВЦЭМ!$C$39:$C$782,СВЦЭМ!$A$39:$A$782,$A68,СВЦЭМ!$B$39:$B$782,Q$47)+'СЕТ СН'!$G$9+СВЦЭМ!$D$10+'СЕТ СН'!$G$5-'СЕТ СН'!$G$17</f>
        <v>5232.5059445200004</v>
      </c>
      <c r="R68" s="36">
        <f>SUMIFS(СВЦЭМ!$C$39:$C$782,СВЦЭМ!$A$39:$A$782,$A68,СВЦЭМ!$B$39:$B$782,R$47)+'СЕТ СН'!$G$9+СВЦЭМ!$D$10+'СЕТ СН'!$G$5-'СЕТ СН'!$G$17</f>
        <v>5225.7002694100001</v>
      </c>
      <c r="S68" s="36">
        <f>SUMIFS(СВЦЭМ!$C$39:$C$782,СВЦЭМ!$A$39:$A$782,$A68,СВЦЭМ!$B$39:$B$782,S$47)+'СЕТ СН'!$G$9+СВЦЭМ!$D$10+'СЕТ СН'!$G$5-'СЕТ СН'!$G$17</f>
        <v>5210.2799472100005</v>
      </c>
      <c r="T68" s="36">
        <f>SUMIFS(СВЦЭМ!$C$39:$C$782,СВЦЭМ!$A$39:$A$782,$A68,СВЦЭМ!$B$39:$B$782,T$47)+'СЕТ СН'!$G$9+СВЦЭМ!$D$10+'СЕТ СН'!$G$5-'СЕТ СН'!$G$17</f>
        <v>5162.4124291600001</v>
      </c>
      <c r="U68" s="36">
        <f>SUMIFS(СВЦЭМ!$C$39:$C$782,СВЦЭМ!$A$39:$A$782,$A68,СВЦЭМ!$B$39:$B$782,U$47)+'СЕТ СН'!$G$9+СВЦЭМ!$D$10+'СЕТ СН'!$G$5-'СЕТ СН'!$G$17</f>
        <v>5142.1356397</v>
      </c>
      <c r="V68" s="36">
        <f>SUMIFS(СВЦЭМ!$C$39:$C$782,СВЦЭМ!$A$39:$A$782,$A68,СВЦЭМ!$B$39:$B$782,V$47)+'СЕТ СН'!$G$9+СВЦЭМ!$D$10+'СЕТ СН'!$G$5-'СЕТ СН'!$G$17</f>
        <v>5148.88232754</v>
      </c>
      <c r="W68" s="36">
        <f>SUMIFS(СВЦЭМ!$C$39:$C$782,СВЦЭМ!$A$39:$A$782,$A68,СВЦЭМ!$B$39:$B$782,W$47)+'СЕТ СН'!$G$9+СВЦЭМ!$D$10+'СЕТ СН'!$G$5-'СЕТ СН'!$G$17</f>
        <v>5159.3447845600003</v>
      </c>
      <c r="X68" s="36">
        <f>SUMIFS(СВЦЭМ!$C$39:$C$782,СВЦЭМ!$A$39:$A$782,$A68,СВЦЭМ!$B$39:$B$782,X$47)+'СЕТ СН'!$G$9+СВЦЭМ!$D$10+'СЕТ СН'!$G$5-'СЕТ СН'!$G$17</f>
        <v>5185.9236014200005</v>
      </c>
      <c r="Y68" s="36">
        <f>SUMIFS(СВЦЭМ!$C$39:$C$782,СВЦЭМ!$A$39:$A$782,$A68,СВЦЭМ!$B$39:$B$782,Y$47)+'СЕТ СН'!$G$9+СВЦЭМ!$D$10+'СЕТ СН'!$G$5-'СЕТ СН'!$G$17</f>
        <v>5207.2465978400005</v>
      </c>
    </row>
    <row r="69" spans="1:27" ht="15.75" x14ac:dyDescent="0.2">
      <c r="A69" s="35">
        <f t="shared" si="1"/>
        <v>45252</v>
      </c>
      <c r="B69" s="36">
        <f>SUMIFS(СВЦЭМ!$C$39:$C$782,СВЦЭМ!$A$39:$A$782,$A69,СВЦЭМ!$B$39:$B$782,B$47)+'СЕТ СН'!$G$9+СВЦЭМ!$D$10+'СЕТ СН'!$G$5-'СЕТ СН'!$G$17</f>
        <v>5134.8598694299999</v>
      </c>
      <c r="C69" s="36">
        <f>SUMIFS(СВЦЭМ!$C$39:$C$782,СВЦЭМ!$A$39:$A$782,$A69,СВЦЭМ!$B$39:$B$782,C$47)+'СЕТ СН'!$G$9+СВЦЭМ!$D$10+'СЕТ СН'!$G$5-'СЕТ СН'!$G$17</f>
        <v>5176.2499588000001</v>
      </c>
      <c r="D69" s="36">
        <f>SUMIFS(СВЦЭМ!$C$39:$C$782,СВЦЭМ!$A$39:$A$782,$A69,СВЦЭМ!$B$39:$B$782,D$47)+'СЕТ СН'!$G$9+СВЦЭМ!$D$10+'СЕТ СН'!$G$5-'СЕТ СН'!$G$17</f>
        <v>5226.3074905700005</v>
      </c>
      <c r="E69" s="36">
        <f>SUMIFS(СВЦЭМ!$C$39:$C$782,СВЦЭМ!$A$39:$A$782,$A69,СВЦЭМ!$B$39:$B$782,E$47)+'СЕТ СН'!$G$9+СВЦЭМ!$D$10+'СЕТ СН'!$G$5-'СЕТ СН'!$G$17</f>
        <v>5229.6263991900005</v>
      </c>
      <c r="F69" s="36">
        <f>SUMIFS(СВЦЭМ!$C$39:$C$782,СВЦЭМ!$A$39:$A$782,$A69,СВЦЭМ!$B$39:$B$782,F$47)+'СЕТ СН'!$G$9+СВЦЭМ!$D$10+'СЕТ СН'!$G$5-'СЕТ СН'!$G$17</f>
        <v>5222.4125885499998</v>
      </c>
      <c r="G69" s="36">
        <f>SUMIFS(СВЦЭМ!$C$39:$C$782,СВЦЭМ!$A$39:$A$782,$A69,СВЦЭМ!$B$39:$B$782,G$47)+'СЕТ СН'!$G$9+СВЦЭМ!$D$10+'СЕТ СН'!$G$5-'СЕТ СН'!$G$17</f>
        <v>5213.7781382499998</v>
      </c>
      <c r="H69" s="36">
        <f>SUMIFS(СВЦЭМ!$C$39:$C$782,СВЦЭМ!$A$39:$A$782,$A69,СВЦЭМ!$B$39:$B$782,H$47)+'СЕТ СН'!$G$9+СВЦЭМ!$D$10+'СЕТ СН'!$G$5-'СЕТ СН'!$G$17</f>
        <v>5178.4504928700007</v>
      </c>
      <c r="I69" s="36">
        <f>SUMIFS(СВЦЭМ!$C$39:$C$782,СВЦЭМ!$A$39:$A$782,$A69,СВЦЭМ!$B$39:$B$782,I$47)+'СЕТ СН'!$G$9+СВЦЭМ!$D$10+'СЕТ СН'!$G$5-'СЕТ СН'!$G$17</f>
        <v>5116.9826472300001</v>
      </c>
      <c r="J69" s="36">
        <f>SUMIFS(СВЦЭМ!$C$39:$C$782,СВЦЭМ!$A$39:$A$782,$A69,СВЦЭМ!$B$39:$B$782,J$47)+'СЕТ СН'!$G$9+СВЦЭМ!$D$10+'СЕТ СН'!$G$5-'СЕТ СН'!$G$17</f>
        <v>5086.8178978800006</v>
      </c>
      <c r="K69" s="36">
        <f>SUMIFS(СВЦЭМ!$C$39:$C$782,СВЦЭМ!$A$39:$A$782,$A69,СВЦЭМ!$B$39:$B$782,K$47)+'СЕТ СН'!$G$9+СВЦЭМ!$D$10+'СЕТ СН'!$G$5-'СЕТ СН'!$G$17</f>
        <v>5098.2728770200001</v>
      </c>
      <c r="L69" s="36">
        <f>SUMIFS(СВЦЭМ!$C$39:$C$782,СВЦЭМ!$A$39:$A$782,$A69,СВЦЭМ!$B$39:$B$782,L$47)+'СЕТ СН'!$G$9+СВЦЭМ!$D$10+'СЕТ СН'!$G$5-'СЕТ СН'!$G$17</f>
        <v>5114.1151484500006</v>
      </c>
      <c r="M69" s="36">
        <f>SUMIFS(СВЦЭМ!$C$39:$C$782,СВЦЭМ!$A$39:$A$782,$A69,СВЦЭМ!$B$39:$B$782,M$47)+'СЕТ СН'!$G$9+СВЦЭМ!$D$10+'СЕТ СН'!$G$5-'СЕТ СН'!$G$17</f>
        <v>5186.4398384000006</v>
      </c>
      <c r="N69" s="36">
        <f>SUMIFS(СВЦЭМ!$C$39:$C$782,СВЦЭМ!$A$39:$A$782,$A69,СВЦЭМ!$B$39:$B$782,N$47)+'СЕТ СН'!$G$9+СВЦЭМ!$D$10+'СЕТ СН'!$G$5-'СЕТ СН'!$G$17</f>
        <v>5196.0847043600006</v>
      </c>
      <c r="O69" s="36">
        <f>SUMIFS(СВЦЭМ!$C$39:$C$782,СВЦЭМ!$A$39:$A$782,$A69,СВЦЭМ!$B$39:$B$782,O$47)+'СЕТ СН'!$G$9+СВЦЭМ!$D$10+'СЕТ СН'!$G$5-'СЕТ СН'!$G$17</f>
        <v>5207.55924392</v>
      </c>
      <c r="P69" s="36">
        <f>SUMIFS(СВЦЭМ!$C$39:$C$782,СВЦЭМ!$A$39:$A$782,$A69,СВЦЭМ!$B$39:$B$782,P$47)+'СЕТ СН'!$G$9+СВЦЭМ!$D$10+'СЕТ СН'!$G$5-'СЕТ СН'!$G$17</f>
        <v>5221.7123154500005</v>
      </c>
      <c r="Q69" s="36">
        <f>SUMIFS(СВЦЭМ!$C$39:$C$782,СВЦЭМ!$A$39:$A$782,$A69,СВЦЭМ!$B$39:$B$782,Q$47)+'СЕТ СН'!$G$9+СВЦЭМ!$D$10+'СЕТ СН'!$G$5-'СЕТ СН'!$G$17</f>
        <v>5231.1234471100006</v>
      </c>
      <c r="R69" s="36">
        <f>SUMIFS(СВЦЭМ!$C$39:$C$782,СВЦЭМ!$A$39:$A$782,$A69,СВЦЭМ!$B$39:$B$782,R$47)+'СЕТ СН'!$G$9+СВЦЭМ!$D$10+'СЕТ СН'!$G$5-'СЕТ СН'!$G$17</f>
        <v>5220.4357228099998</v>
      </c>
      <c r="S69" s="36">
        <f>SUMIFS(СВЦЭМ!$C$39:$C$782,СВЦЭМ!$A$39:$A$782,$A69,СВЦЭМ!$B$39:$B$782,S$47)+'СЕТ СН'!$G$9+СВЦЭМ!$D$10+'СЕТ СН'!$G$5-'СЕТ СН'!$G$17</f>
        <v>5190.0509009300004</v>
      </c>
      <c r="T69" s="36">
        <f>SUMIFS(СВЦЭМ!$C$39:$C$782,СВЦЭМ!$A$39:$A$782,$A69,СВЦЭМ!$B$39:$B$782,T$47)+'СЕТ СН'!$G$9+СВЦЭМ!$D$10+'СЕТ СН'!$G$5-'СЕТ СН'!$G$17</f>
        <v>5122.0136329900006</v>
      </c>
      <c r="U69" s="36">
        <f>SUMIFS(СВЦЭМ!$C$39:$C$782,СВЦЭМ!$A$39:$A$782,$A69,СВЦЭМ!$B$39:$B$782,U$47)+'СЕТ СН'!$G$9+СВЦЭМ!$D$10+'СЕТ СН'!$G$5-'СЕТ СН'!$G$17</f>
        <v>5096.2829819300005</v>
      </c>
      <c r="V69" s="36">
        <f>SUMIFS(СВЦЭМ!$C$39:$C$782,СВЦЭМ!$A$39:$A$782,$A69,СВЦЭМ!$B$39:$B$782,V$47)+'СЕТ СН'!$G$9+СВЦЭМ!$D$10+'СЕТ СН'!$G$5-'СЕТ СН'!$G$17</f>
        <v>5077.7469570100002</v>
      </c>
      <c r="W69" s="36">
        <f>SUMIFS(СВЦЭМ!$C$39:$C$782,СВЦЭМ!$A$39:$A$782,$A69,СВЦЭМ!$B$39:$B$782,W$47)+'СЕТ СН'!$G$9+СВЦЭМ!$D$10+'СЕТ СН'!$G$5-'СЕТ СН'!$G$17</f>
        <v>5050.4725844000004</v>
      </c>
      <c r="X69" s="36">
        <f>SUMIFS(СВЦЭМ!$C$39:$C$782,СВЦЭМ!$A$39:$A$782,$A69,СВЦЭМ!$B$39:$B$782,X$47)+'СЕТ СН'!$G$9+СВЦЭМ!$D$10+'СЕТ СН'!$G$5-'СЕТ СН'!$G$17</f>
        <v>5074.9310705200005</v>
      </c>
      <c r="Y69" s="36">
        <f>SUMIFS(СВЦЭМ!$C$39:$C$782,СВЦЭМ!$A$39:$A$782,$A69,СВЦЭМ!$B$39:$B$782,Y$47)+'СЕТ СН'!$G$9+СВЦЭМ!$D$10+'СЕТ СН'!$G$5-'СЕТ СН'!$G$17</f>
        <v>5128.04564759</v>
      </c>
    </row>
    <row r="70" spans="1:27" ht="15.75" x14ac:dyDescent="0.2">
      <c r="A70" s="35">
        <f t="shared" si="1"/>
        <v>45253</v>
      </c>
      <c r="B70" s="36">
        <f>SUMIFS(СВЦЭМ!$C$39:$C$782,СВЦЭМ!$A$39:$A$782,$A70,СВЦЭМ!$B$39:$B$782,B$47)+'СЕТ СН'!$G$9+СВЦЭМ!$D$10+'СЕТ СН'!$G$5-'СЕТ СН'!$G$17</f>
        <v>5170.4064073099998</v>
      </c>
      <c r="C70" s="36">
        <f>SUMIFS(СВЦЭМ!$C$39:$C$782,СВЦЭМ!$A$39:$A$782,$A70,СВЦЭМ!$B$39:$B$782,C$47)+'СЕТ СН'!$G$9+СВЦЭМ!$D$10+'СЕТ СН'!$G$5-'СЕТ СН'!$G$17</f>
        <v>5226.0650525600004</v>
      </c>
      <c r="D70" s="36">
        <f>SUMIFS(СВЦЭМ!$C$39:$C$782,СВЦЭМ!$A$39:$A$782,$A70,СВЦЭМ!$B$39:$B$782,D$47)+'СЕТ СН'!$G$9+СВЦЭМ!$D$10+'СЕТ СН'!$G$5-'СЕТ СН'!$G$17</f>
        <v>5270.7859902700002</v>
      </c>
      <c r="E70" s="36">
        <f>SUMIFS(СВЦЭМ!$C$39:$C$782,СВЦЭМ!$A$39:$A$782,$A70,СВЦЭМ!$B$39:$B$782,E$47)+'СЕТ СН'!$G$9+СВЦЭМ!$D$10+'СЕТ СН'!$G$5-'СЕТ СН'!$G$17</f>
        <v>5252.4158755099998</v>
      </c>
      <c r="F70" s="36">
        <f>SUMIFS(СВЦЭМ!$C$39:$C$782,СВЦЭМ!$A$39:$A$782,$A70,СВЦЭМ!$B$39:$B$782,F$47)+'СЕТ СН'!$G$9+СВЦЭМ!$D$10+'СЕТ СН'!$G$5-'СЕТ СН'!$G$17</f>
        <v>5258.74466579</v>
      </c>
      <c r="G70" s="36">
        <f>SUMIFS(СВЦЭМ!$C$39:$C$782,СВЦЭМ!$A$39:$A$782,$A70,СВЦЭМ!$B$39:$B$782,G$47)+'СЕТ СН'!$G$9+СВЦЭМ!$D$10+'СЕТ СН'!$G$5-'СЕТ СН'!$G$17</f>
        <v>5232.2810786600003</v>
      </c>
      <c r="H70" s="36">
        <f>SUMIFS(СВЦЭМ!$C$39:$C$782,СВЦЭМ!$A$39:$A$782,$A70,СВЦЭМ!$B$39:$B$782,H$47)+'СЕТ СН'!$G$9+СВЦЭМ!$D$10+'СЕТ СН'!$G$5-'СЕТ СН'!$G$17</f>
        <v>5189.7295680200004</v>
      </c>
      <c r="I70" s="36">
        <f>SUMIFS(СВЦЭМ!$C$39:$C$782,СВЦЭМ!$A$39:$A$782,$A70,СВЦЭМ!$B$39:$B$782,I$47)+'СЕТ СН'!$G$9+СВЦЭМ!$D$10+'СЕТ СН'!$G$5-'СЕТ СН'!$G$17</f>
        <v>5151.4443595499997</v>
      </c>
      <c r="J70" s="36">
        <f>SUMIFS(СВЦЭМ!$C$39:$C$782,СВЦЭМ!$A$39:$A$782,$A70,СВЦЭМ!$B$39:$B$782,J$47)+'СЕТ СН'!$G$9+СВЦЭМ!$D$10+'СЕТ СН'!$G$5-'СЕТ СН'!$G$17</f>
        <v>5141.37323603</v>
      </c>
      <c r="K70" s="36">
        <f>SUMIFS(СВЦЭМ!$C$39:$C$782,СВЦЭМ!$A$39:$A$782,$A70,СВЦЭМ!$B$39:$B$782,K$47)+'СЕТ СН'!$G$9+СВЦЭМ!$D$10+'СЕТ СН'!$G$5-'СЕТ СН'!$G$17</f>
        <v>5163.3990766500001</v>
      </c>
      <c r="L70" s="36">
        <f>SUMIFS(СВЦЭМ!$C$39:$C$782,СВЦЭМ!$A$39:$A$782,$A70,СВЦЭМ!$B$39:$B$782,L$47)+'СЕТ СН'!$G$9+СВЦЭМ!$D$10+'СЕТ СН'!$G$5-'СЕТ СН'!$G$17</f>
        <v>5192.5565418900005</v>
      </c>
      <c r="M70" s="36">
        <f>SUMIFS(СВЦЭМ!$C$39:$C$782,СВЦЭМ!$A$39:$A$782,$A70,СВЦЭМ!$B$39:$B$782,M$47)+'СЕТ СН'!$G$9+СВЦЭМ!$D$10+'СЕТ СН'!$G$5-'СЕТ СН'!$G$17</f>
        <v>5260.3059420200007</v>
      </c>
      <c r="N70" s="36">
        <f>SUMIFS(СВЦЭМ!$C$39:$C$782,СВЦЭМ!$A$39:$A$782,$A70,СВЦЭМ!$B$39:$B$782,N$47)+'СЕТ СН'!$G$9+СВЦЭМ!$D$10+'СЕТ СН'!$G$5-'СЕТ СН'!$G$17</f>
        <v>5299.4497874900007</v>
      </c>
      <c r="O70" s="36">
        <f>SUMIFS(СВЦЭМ!$C$39:$C$782,СВЦЭМ!$A$39:$A$782,$A70,СВЦЭМ!$B$39:$B$782,O$47)+'СЕТ СН'!$G$9+СВЦЭМ!$D$10+'СЕТ СН'!$G$5-'СЕТ СН'!$G$17</f>
        <v>5300.4629024000005</v>
      </c>
      <c r="P70" s="36">
        <f>SUMIFS(СВЦЭМ!$C$39:$C$782,СВЦЭМ!$A$39:$A$782,$A70,СВЦЭМ!$B$39:$B$782,P$47)+'СЕТ СН'!$G$9+СВЦЭМ!$D$10+'СЕТ СН'!$G$5-'СЕТ СН'!$G$17</f>
        <v>5300.0155779800007</v>
      </c>
      <c r="Q70" s="36">
        <f>SUMIFS(СВЦЭМ!$C$39:$C$782,СВЦЭМ!$A$39:$A$782,$A70,СВЦЭМ!$B$39:$B$782,Q$47)+'СЕТ СН'!$G$9+СВЦЭМ!$D$10+'СЕТ СН'!$G$5-'СЕТ СН'!$G$17</f>
        <v>5305.3884651900007</v>
      </c>
      <c r="R70" s="36">
        <f>SUMIFS(СВЦЭМ!$C$39:$C$782,СВЦЭМ!$A$39:$A$782,$A70,СВЦЭМ!$B$39:$B$782,R$47)+'СЕТ СН'!$G$9+СВЦЭМ!$D$10+'СЕТ СН'!$G$5-'СЕТ СН'!$G$17</f>
        <v>5291.0549215600004</v>
      </c>
      <c r="S70" s="36">
        <f>SUMIFS(СВЦЭМ!$C$39:$C$782,СВЦЭМ!$A$39:$A$782,$A70,СВЦЭМ!$B$39:$B$782,S$47)+'СЕТ СН'!$G$9+СВЦЭМ!$D$10+'СЕТ СН'!$G$5-'СЕТ СН'!$G$17</f>
        <v>5266.0802676500007</v>
      </c>
      <c r="T70" s="36">
        <f>SUMIFS(СВЦЭМ!$C$39:$C$782,СВЦЭМ!$A$39:$A$782,$A70,СВЦЭМ!$B$39:$B$782,T$47)+'СЕТ СН'!$G$9+СВЦЭМ!$D$10+'СЕТ СН'!$G$5-'СЕТ СН'!$G$17</f>
        <v>5202.1456615000006</v>
      </c>
      <c r="U70" s="36">
        <f>SUMIFS(СВЦЭМ!$C$39:$C$782,СВЦЭМ!$A$39:$A$782,$A70,СВЦЭМ!$B$39:$B$782,U$47)+'СЕТ СН'!$G$9+СВЦЭМ!$D$10+'СЕТ СН'!$G$5-'СЕТ СН'!$G$17</f>
        <v>5202.3373820900006</v>
      </c>
      <c r="V70" s="36">
        <f>SUMIFS(СВЦЭМ!$C$39:$C$782,СВЦЭМ!$A$39:$A$782,$A70,СВЦЭМ!$B$39:$B$782,V$47)+'СЕТ СН'!$G$9+СВЦЭМ!$D$10+'СЕТ СН'!$G$5-'СЕТ СН'!$G$17</f>
        <v>5181.2410131300003</v>
      </c>
      <c r="W70" s="36">
        <f>SUMIFS(СВЦЭМ!$C$39:$C$782,СВЦЭМ!$A$39:$A$782,$A70,СВЦЭМ!$B$39:$B$782,W$47)+'СЕТ СН'!$G$9+СВЦЭМ!$D$10+'СЕТ СН'!$G$5-'СЕТ СН'!$G$17</f>
        <v>5172.6002496600004</v>
      </c>
      <c r="X70" s="36">
        <f>SUMIFS(СВЦЭМ!$C$39:$C$782,СВЦЭМ!$A$39:$A$782,$A70,СВЦЭМ!$B$39:$B$782,X$47)+'СЕТ СН'!$G$9+СВЦЭМ!$D$10+'СЕТ СН'!$G$5-'СЕТ СН'!$G$17</f>
        <v>5178.7654007600004</v>
      </c>
      <c r="Y70" s="36">
        <f>SUMIFS(СВЦЭМ!$C$39:$C$782,СВЦЭМ!$A$39:$A$782,$A70,СВЦЭМ!$B$39:$B$782,Y$47)+'СЕТ СН'!$G$9+СВЦЭМ!$D$10+'СЕТ СН'!$G$5-'СЕТ СН'!$G$17</f>
        <v>5235.5981165400008</v>
      </c>
    </row>
    <row r="71" spans="1:27" ht="15.75" x14ac:dyDescent="0.2">
      <c r="A71" s="35">
        <f t="shared" si="1"/>
        <v>45254</v>
      </c>
      <c r="B71" s="36">
        <f>SUMIFS(СВЦЭМ!$C$39:$C$782,СВЦЭМ!$A$39:$A$782,$A71,СВЦЭМ!$B$39:$B$782,B$47)+'СЕТ СН'!$G$9+СВЦЭМ!$D$10+'СЕТ СН'!$G$5-'СЕТ СН'!$G$17</f>
        <v>5154.9157719000004</v>
      </c>
      <c r="C71" s="36">
        <f>SUMIFS(СВЦЭМ!$C$39:$C$782,СВЦЭМ!$A$39:$A$782,$A71,СВЦЭМ!$B$39:$B$782,C$47)+'СЕТ СН'!$G$9+СВЦЭМ!$D$10+'СЕТ СН'!$G$5-'СЕТ СН'!$G$17</f>
        <v>5188.3877334400004</v>
      </c>
      <c r="D71" s="36">
        <f>SUMIFS(СВЦЭМ!$C$39:$C$782,СВЦЭМ!$A$39:$A$782,$A71,СВЦЭМ!$B$39:$B$782,D$47)+'СЕТ СН'!$G$9+СВЦЭМ!$D$10+'СЕТ СН'!$G$5-'СЕТ СН'!$G$17</f>
        <v>5221.31050065</v>
      </c>
      <c r="E71" s="36">
        <f>SUMIFS(СВЦЭМ!$C$39:$C$782,СВЦЭМ!$A$39:$A$782,$A71,СВЦЭМ!$B$39:$B$782,E$47)+'СЕТ СН'!$G$9+СВЦЭМ!$D$10+'СЕТ СН'!$G$5-'СЕТ СН'!$G$17</f>
        <v>5209.5820942800001</v>
      </c>
      <c r="F71" s="36">
        <f>SUMIFS(СВЦЭМ!$C$39:$C$782,СВЦЭМ!$A$39:$A$782,$A71,СВЦЭМ!$B$39:$B$782,F$47)+'СЕТ СН'!$G$9+СВЦЭМ!$D$10+'СЕТ СН'!$G$5-'СЕТ СН'!$G$17</f>
        <v>5213.8287843500002</v>
      </c>
      <c r="G71" s="36">
        <f>SUMIFS(СВЦЭМ!$C$39:$C$782,СВЦЭМ!$A$39:$A$782,$A71,СВЦЭМ!$B$39:$B$782,G$47)+'СЕТ СН'!$G$9+СВЦЭМ!$D$10+'СЕТ СН'!$G$5-'СЕТ СН'!$G$17</f>
        <v>5206.4549430000006</v>
      </c>
      <c r="H71" s="36">
        <f>SUMIFS(СВЦЭМ!$C$39:$C$782,СВЦЭМ!$A$39:$A$782,$A71,СВЦЭМ!$B$39:$B$782,H$47)+'СЕТ СН'!$G$9+СВЦЭМ!$D$10+'СЕТ СН'!$G$5-'СЕТ СН'!$G$17</f>
        <v>5180.79089423</v>
      </c>
      <c r="I71" s="36">
        <f>SUMIFS(СВЦЭМ!$C$39:$C$782,СВЦЭМ!$A$39:$A$782,$A71,СВЦЭМ!$B$39:$B$782,I$47)+'СЕТ СН'!$G$9+СВЦЭМ!$D$10+'СЕТ СН'!$G$5-'СЕТ СН'!$G$17</f>
        <v>5129.3823992200005</v>
      </c>
      <c r="J71" s="36">
        <f>SUMIFS(СВЦЭМ!$C$39:$C$782,СВЦЭМ!$A$39:$A$782,$A71,СВЦЭМ!$B$39:$B$782,J$47)+'СЕТ СН'!$G$9+СВЦЭМ!$D$10+'СЕТ СН'!$G$5-'СЕТ СН'!$G$17</f>
        <v>5082.3992104300005</v>
      </c>
      <c r="K71" s="36">
        <f>SUMIFS(СВЦЭМ!$C$39:$C$782,СВЦЭМ!$A$39:$A$782,$A71,СВЦЭМ!$B$39:$B$782,K$47)+'СЕТ СН'!$G$9+СВЦЭМ!$D$10+'СЕТ СН'!$G$5-'СЕТ СН'!$G$17</f>
        <v>5049.4976058100001</v>
      </c>
      <c r="L71" s="36">
        <f>SUMIFS(СВЦЭМ!$C$39:$C$782,СВЦЭМ!$A$39:$A$782,$A71,СВЦЭМ!$B$39:$B$782,L$47)+'СЕТ СН'!$G$9+СВЦЭМ!$D$10+'СЕТ СН'!$G$5-'СЕТ СН'!$G$17</f>
        <v>5038.6852978200004</v>
      </c>
      <c r="M71" s="36">
        <f>SUMIFS(СВЦЭМ!$C$39:$C$782,СВЦЭМ!$A$39:$A$782,$A71,СВЦЭМ!$B$39:$B$782,M$47)+'СЕТ СН'!$G$9+СВЦЭМ!$D$10+'СЕТ СН'!$G$5-'СЕТ СН'!$G$17</f>
        <v>5053.6188941800001</v>
      </c>
      <c r="N71" s="36">
        <f>SUMIFS(СВЦЭМ!$C$39:$C$782,СВЦЭМ!$A$39:$A$782,$A71,СВЦЭМ!$B$39:$B$782,N$47)+'СЕТ СН'!$G$9+СВЦЭМ!$D$10+'СЕТ СН'!$G$5-'СЕТ СН'!$G$17</f>
        <v>5065.38048024</v>
      </c>
      <c r="O71" s="36">
        <f>SUMIFS(СВЦЭМ!$C$39:$C$782,СВЦЭМ!$A$39:$A$782,$A71,СВЦЭМ!$B$39:$B$782,O$47)+'СЕТ СН'!$G$9+СВЦЭМ!$D$10+'СЕТ СН'!$G$5-'СЕТ СН'!$G$17</f>
        <v>5072.3786389500001</v>
      </c>
      <c r="P71" s="36">
        <f>SUMIFS(СВЦЭМ!$C$39:$C$782,СВЦЭМ!$A$39:$A$782,$A71,СВЦЭМ!$B$39:$B$782,P$47)+'СЕТ СН'!$G$9+СВЦЭМ!$D$10+'СЕТ СН'!$G$5-'СЕТ СН'!$G$17</f>
        <v>5076.3726248600005</v>
      </c>
      <c r="Q71" s="36">
        <f>SUMIFS(СВЦЭМ!$C$39:$C$782,СВЦЭМ!$A$39:$A$782,$A71,СВЦЭМ!$B$39:$B$782,Q$47)+'СЕТ СН'!$G$9+СВЦЭМ!$D$10+'СЕТ СН'!$G$5-'СЕТ СН'!$G$17</f>
        <v>5081.2950063000008</v>
      </c>
      <c r="R71" s="36">
        <f>SUMIFS(СВЦЭМ!$C$39:$C$782,СВЦЭМ!$A$39:$A$782,$A71,СВЦЭМ!$B$39:$B$782,R$47)+'СЕТ СН'!$G$9+СВЦЭМ!$D$10+'СЕТ СН'!$G$5-'СЕТ СН'!$G$17</f>
        <v>5078.0544317500007</v>
      </c>
      <c r="S71" s="36">
        <f>SUMIFS(СВЦЭМ!$C$39:$C$782,СВЦЭМ!$A$39:$A$782,$A71,СВЦЭМ!$B$39:$B$782,S$47)+'СЕТ СН'!$G$9+СВЦЭМ!$D$10+'СЕТ СН'!$G$5-'СЕТ СН'!$G$17</f>
        <v>5032.6071662100003</v>
      </c>
      <c r="T71" s="36">
        <f>SUMIFS(СВЦЭМ!$C$39:$C$782,СВЦЭМ!$A$39:$A$782,$A71,СВЦЭМ!$B$39:$B$782,T$47)+'СЕТ СН'!$G$9+СВЦЭМ!$D$10+'СЕТ СН'!$G$5-'СЕТ СН'!$G$17</f>
        <v>5001.4667403100002</v>
      </c>
      <c r="U71" s="36">
        <f>SUMIFS(СВЦЭМ!$C$39:$C$782,СВЦЭМ!$A$39:$A$782,$A71,СВЦЭМ!$B$39:$B$782,U$47)+'СЕТ СН'!$G$9+СВЦЭМ!$D$10+'СЕТ СН'!$G$5-'СЕТ СН'!$G$17</f>
        <v>5012.3399513800005</v>
      </c>
      <c r="V71" s="36">
        <f>SUMIFS(СВЦЭМ!$C$39:$C$782,СВЦЭМ!$A$39:$A$782,$A71,СВЦЭМ!$B$39:$B$782,V$47)+'СЕТ СН'!$G$9+СВЦЭМ!$D$10+'СЕТ СН'!$G$5-'СЕТ СН'!$G$17</f>
        <v>5044.4510960500002</v>
      </c>
      <c r="W71" s="36">
        <f>SUMIFS(СВЦЭМ!$C$39:$C$782,СВЦЭМ!$A$39:$A$782,$A71,СВЦЭМ!$B$39:$B$782,W$47)+'СЕТ СН'!$G$9+СВЦЭМ!$D$10+'СЕТ СН'!$G$5-'СЕТ СН'!$G$17</f>
        <v>5058.4071041900006</v>
      </c>
      <c r="X71" s="36">
        <f>SUMIFS(СВЦЭМ!$C$39:$C$782,СВЦЭМ!$A$39:$A$782,$A71,СВЦЭМ!$B$39:$B$782,X$47)+'СЕТ СН'!$G$9+СВЦЭМ!$D$10+'СЕТ СН'!$G$5-'СЕТ СН'!$G$17</f>
        <v>5066.0632410600001</v>
      </c>
      <c r="Y71" s="36">
        <f>SUMIFS(СВЦЭМ!$C$39:$C$782,СВЦЭМ!$A$39:$A$782,$A71,СВЦЭМ!$B$39:$B$782,Y$47)+'СЕТ СН'!$G$9+СВЦЭМ!$D$10+'СЕТ СН'!$G$5-'СЕТ СН'!$G$17</f>
        <v>5170.2967886700008</v>
      </c>
    </row>
    <row r="72" spans="1:27" ht="15.75" x14ac:dyDescent="0.2">
      <c r="A72" s="35">
        <f t="shared" si="1"/>
        <v>45255</v>
      </c>
      <c r="B72" s="36">
        <f>SUMIFS(СВЦЭМ!$C$39:$C$782,СВЦЭМ!$A$39:$A$782,$A72,СВЦЭМ!$B$39:$B$782,B$47)+'СЕТ СН'!$G$9+СВЦЭМ!$D$10+'СЕТ СН'!$G$5-'СЕТ СН'!$G$17</f>
        <v>5250.8325924199999</v>
      </c>
      <c r="C72" s="36">
        <f>SUMIFS(СВЦЭМ!$C$39:$C$782,СВЦЭМ!$A$39:$A$782,$A72,СВЦЭМ!$B$39:$B$782,C$47)+'СЕТ СН'!$G$9+СВЦЭМ!$D$10+'СЕТ СН'!$G$5-'СЕТ СН'!$G$17</f>
        <v>5222.3163369600006</v>
      </c>
      <c r="D72" s="36">
        <f>SUMIFS(СВЦЭМ!$C$39:$C$782,СВЦЭМ!$A$39:$A$782,$A72,СВЦЭМ!$B$39:$B$782,D$47)+'СЕТ СН'!$G$9+СВЦЭМ!$D$10+'СЕТ СН'!$G$5-'СЕТ СН'!$G$17</f>
        <v>5282.8261446800007</v>
      </c>
      <c r="E72" s="36">
        <f>SUMIFS(СВЦЭМ!$C$39:$C$782,СВЦЭМ!$A$39:$A$782,$A72,СВЦЭМ!$B$39:$B$782,E$47)+'СЕТ СН'!$G$9+СВЦЭМ!$D$10+'СЕТ СН'!$G$5-'СЕТ СН'!$G$17</f>
        <v>5276.0009952500004</v>
      </c>
      <c r="F72" s="36">
        <f>SUMIFS(СВЦЭМ!$C$39:$C$782,СВЦЭМ!$A$39:$A$782,$A72,СВЦЭМ!$B$39:$B$782,F$47)+'СЕТ СН'!$G$9+СВЦЭМ!$D$10+'СЕТ СН'!$G$5-'СЕТ СН'!$G$17</f>
        <v>5275.0789141700006</v>
      </c>
      <c r="G72" s="36">
        <f>SUMIFS(СВЦЭМ!$C$39:$C$782,СВЦЭМ!$A$39:$A$782,$A72,СВЦЭМ!$B$39:$B$782,G$47)+'СЕТ СН'!$G$9+СВЦЭМ!$D$10+'СЕТ СН'!$G$5-'СЕТ СН'!$G$17</f>
        <v>5289.7009914400005</v>
      </c>
      <c r="H72" s="36">
        <f>SUMIFS(СВЦЭМ!$C$39:$C$782,СВЦЭМ!$A$39:$A$782,$A72,СВЦЭМ!$B$39:$B$782,H$47)+'СЕТ СН'!$G$9+СВЦЭМ!$D$10+'СЕТ СН'!$G$5-'СЕТ СН'!$G$17</f>
        <v>5263.2214855900002</v>
      </c>
      <c r="I72" s="36">
        <f>SUMIFS(СВЦЭМ!$C$39:$C$782,СВЦЭМ!$A$39:$A$782,$A72,СВЦЭМ!$B$39:$B$782,I$47)+'СЕТ СН'!$G$9+СВЦЭМ!$D$10+'СЕТ СН'!$G$5-'СЕТ СН'!$G$17</f>
        <v>5256.8653236300006</v>
      </c>
      <c r="J72" s="36">
        <f>SUMIFS(СВЦЭМ!$C$39:$C$782,СВЦЭМ!$A$39:$A$782,$A72,СВЦЭМ!$B$39:$B$782,J$47)+'СЕТ СН'!$G$9+СВЦЭМ!$D$10+'СЕТ СН'!$G$5-'СЕТ СН'!$G$17</f>
        <v>5220.9805904000004</v>
      </c>
      <c r="K72" s="36">
        <f>SUMIFS(СВЦЭМ!$C$39:$C$782,СВЦЭМ!$A$39:$A$782,$A72,СВЦЭМ!$B$39:$B$782,K$47)+'СЕТ СН'!$G$9+СВЦЭМ!$D$10+'СЕТ СН'!$G$5-'СЕТ СН'!$G$17</f>
        <v>5192.3594622300006</v>
      </c>
      <c r="L72" s="36">
        <f>SUMIFS(СВЦЭМ!$C$39:$C$782,СВЦЭМ!$A$39:$A$782,$A72,СВЦЭМ!$B$39:$B$782,L$47)+'СЕТ СН'!$G$9+СВЦЭМ!$D$10+'СЕТ СН'!$G$5-'СЕТ СН'!$G$17</f>
        <v>5155.6753581700004</v>
      </c>
      <c r="M72" s="36">
        <f>SUMIFS(СВЦЭМ!$C$39:$C$782,СВЦЭМ!$A$39:$A$782,$A72,СВЦЭМ!$B$39:$B$782,M$47)+'СЕТ СН'!$G$9+СВЦЭМ!$D$10+'СЕТ СН'!$G$5-'СЕТ СН'!$G$17</f>
        <v>5148.2925912800001</v>
      </c>
      <c r="N72" s="36">
        <f>SUMIFS(СВЦЭМ!$C$39:$C$782,СВЦЭМ!$A$39:$A$782,$A72,СВЦЭМ!$B$39:$B$782,N$47)+'СЕТ СН'!$G$9+СВЦЭМ!$D$10+'СЕТ СН'!$G$5-'СЕТ СН'!$G$17</f>
        <v>5165.9935954800003</v>
      </c>
      <c r="O72" s="36">
        <f>SUMIFS(СВЦЭМ!$C$39:$C$782,СВЦЭМ!$A$39:$A$782,$A72,СВЦЭМ!$B$39:$B$782,O$47)+'СЕТ СН'!$G$9+СВЦЭМ!$D$10+'СЕТ СН'!$G$5-'СЕТ СН'!$G$17</f>
        <v>5183.1130671000001</v>
      </c>
      <c r="P72" s="36">
        <f>SUMIFS(СВЦЭМ!$C$39:$C$782,СВЦЭМ!$A$39:$A$782,$A72,СВЦЭМ!$B$39:$B$782,P$47)+'СЕТ СН'!$G$9+СВЦЭМ!$D$10+'СЕТ СН'!$G$5-'СЕТ СН'!$G$17</f>
        <v>5186.6069433100001</v>
      </c>
      <c r="Q72" s="36">
        <f>SUMIFS(СВЦЭМ!$C$39:$C$782,СВЦЭМ!$A$39:$A$782,$A72,СВЦЭМ!$B$39:$B$782,Q$47)+'СЕТ СН'!$G$9+СВЦЭМ!$D$10+'СЕТ СН'!$G$5-'СЕТ СН'!$G$17</f>
        <v>5191.52636325</v>
      </c>
      <c r="R72" s="36">
        <f>SUMIFS(СВЦЭМ!$C$39:$C$782,СВЦЭМ!$A$39:$A$782,$A72,СВЦЭМ!$B$39:$B$782,R$47)+'СЕТ СН'!$G$9+СВЦЭМ!$D$10+'СЕТ СН'!$G$5-'СЕТ СН'!$G$17</f>
        <v>5183.2109896700003</v>
      </c>
      <c r="S72" s="36">
        <f>SUMIFS(СВЦЭМ!$C$39:$C$782,СВЦЭМ!$A$39:$A$782,$A72,СВЦЭМ!$B$39:$B$782,S$47)+'СЕТ СН'!$G$9+СВЦЭМ!$D$10+'СЕТ СН'!$G$5-'СЕТ СН'!$G$17</f>
        <v>5154.3323209999999</v>
      </c>
      <c r="T72" s="36">
        <f>SUMIFS(СВЦЭМ!$C$39:$C$782,СВЦЭМ!$A$39:$A$782,$A72,СВЦЭМ!$B$39:$B$782,T$47)+'СЕТ СН'!$G$9+СВЦЭМ!$D$10+'СЕТ СН'!$G$5-'СЕТ СН'!$G$17</f>
        <v>5100.64311653</v>
      </c>
      <c r="U72" s="36">
        <f>SUMIFS(СВЦЭМ!$C$39:$C$782,СВЦЭМ!$A$39:$A$782,$A72,СВЦЭМ!$B$39:$B$782,U$47)+'СЕТ СН'!$G$9+СВЦЭМ!$D$10+'СЕТ СН'!$G$5-'СЕТ СН'!$G$17</f>
        <v>5117.25686563</v>
      </c>
      <c r="V72" s="36">
        <f>SUMIFS(СВЦЭМ!$C$39:$C$782,СВЦЭМ!$A$39:$A$782,$A72,СВЦЭМ!$B$39:$B$782,V$47)+'СЕТ СН'!$G$9+СВЦЭМ!$D$10+'СЕТ СН'!$G$5-'СЕТ СН'!$G$17</f>
        <v>5145.66495622</v>
      </c>
      <c r="W72" s="36">
        <f>SUMIFS(СВЦЭМ!$C$39:$C$782,СВЦЭМ!$A$39:$A$782,$A72,СВЦЭМ!$B$39:$B$782,W$47)+'СЕТ СН'!$G$9+СВЦЭМ!$D$10+'СЕТ СН'!$G$5-'СЕТ СН'!$G$17</f>
        <v>5159.2603494800005</v>
      </c>
      <c r="X72" s="36">
        <f>SUMIFS(СВЦЭМ!$C$39:$C$782,СВЦЭМ!$A$39:$A$782,$A72,СВЦЭМ!$B$39:$B$782,X$47)+'СЕТ СН'!$G$9+СВЦЭМ!$D$10+'СЕТ СН'!$G$5-'СЕТ СН'!$G$17</f>
        <v>5173.8966170500007</v>
      </c>
      <c r="Y72" s="36">
        <f>SUMIFS(СВЦЭМ!$C$39:$C$782,СВЦЭМ!$A$39:$A$782,$A72,СВЦЭМ!$B$39:$B$782,Y$47)+'СЕТ СН'!$G$9+СВЦЭМ!$D$10+'СЕТ СН'!$G$5-'СЕТ СН'!$G$17</f>
        <v>5196.30498764</v>
      </c>
    </row>
    <row r="73" spans="1:27" ht="15.75" x14ac:dyDescent="0.2">
      <c r="A73" s="35">
        <f t="shared" si="1"/>
        <v>45256</v>
      </c>
      <c r="B73" s="36">
        <f>SUMIFS(СВЦЭМ!$C$39:$C$782,СВЦЭМ!$A$39:$A$782,$A73,СВЦЭМ!$B$39:$B$782,B$47)+'СЕТ СН'!$G$9+СВЦЭМ!$D$10+'СЕТ СН'!$G$5-'СЕТ СН'!$G$17</f>
        <v>5260.7084659600005</v>
      </c>
      <c r="C73" s="36">
        <f>SUMIFS(СВЦЭМ!$C$39:$C$782,СВЦЭМ!$A$39:$A$782,$A73,СВЦЭМ!$B$39:$B$782,C$47)+'СЕТ СН'!$G$9+СВЦЭМ!$D$10+'СЕТ СН'!$G$5-'СЕТ СН'!$G$17</f>
        <v>5243.8826722600006</v>
      </c>
      <c r="D73" s="36">
        <f>SUMIFS(СВЦЭМ!$C$39:$C$782,СВЦЭМ!$A$39:$A$782,$A73,СВЦЭМ!$B$39:$B$782,D$47)+'СЕТ СН'!$G$9+СВЦЭМ!$D$10+'СЕТ СН'!$G$5-'СЕТ СН'!$G$17</f>
        <v>5249.2478242800007</v>
      </c>
      <c r="E73" s="36">
        <f>SUMIFS(СВЦЭМ!$C$39:$C$782,СВЦЭМ!$A$39:$A$782,$A73,СВЦЭМ!$B$39:$B$782,E$47)+'СЕТ СН'!$G$9+СВЦЭМ!$D$10+'СЕТ СН'!$G$5-'СЕТ СН'!$G$17</f>
        <v>5264.42734526</v>
      </c>
      <c r="F73" s="36">
        <f>SUMIFS(СВЦЭМ!$C$39:$C$782,СВЦЭМ!$A$39:$A$782,$A73,СВЦЭМ!$B$39:$B$782,F$47)+'СЕТ СН'!$G$9+СВЦЭМ!$D$10+'СЕТ СН'!$G$5-'СЕТ СН'!$G$17</f>
        <v>5261.3709503200007</v>
      </c>
      <c r="G73" s="36">
        <f>SUMIFS(СВЦЭМ!$C$39:$C$782,СВЦЭМ!$A$39:$A$782,$A73,СВЦЭМ!$B$39:$B$782,G$47)+'СЕТ СН'!$G$9+СВЦЭМ!$D$10+'СЕТ СН'!$G$5-'СЕТ СН'!$G$17</f>
        <v>5247.9963863200001</v>
      </c>
      <c r="H73" s="36">
        <f>SUMIFS(СВЦЭМ!$C$39:$C$782,СВЦЭМ!$A$39:$A$782,$A73,СВЦЭМ!$B$39:$B$782,H$47)+'СЕТ СН'!$G$9+СВЦЭМ!$D$10+'СЕТ СН'!$G$5-'СЕТ СН'!$G$17</f>
        <v>5230.2936668000002</v>
      </c>
      <c r="I73" s="36">
        <f>SUMIFS(СВЦЭМ!$C$39:$C$782,СВЦЭМ!$A$39:$A$782,$A73,СВЦЭМ!$B$39:$B$782,I$47)+'СЕТ СН'!$G$9+СВЦЭМ!$D$10+'СЕТ СН'!$G$5-'СЕТ СН'!$G$17</f>
        <v>5216.8741126300001</v>
      </c>
      <c r="J73" s="36">
        <f>SUMIFS(СВЦЭМ!$C$39:$C$782,СВЦЭМ!$A$39:$A$782,$A73,СВЦЭМ!$B$39:$B$782,J$47)+'СЕТ СН'!$G$9+СВЦЭМ!$D$10+'СЕТ СН'!$G$5-'СЕТ СН'!$G$17</f>
        <v>5201.7923836999998</v>
      </c>
      <c r="K73" s="36">
        <f>SUMIFS(СВЦЭМ!$C$39:$C$782,СВЦЭМ!$A$39:$A$782,$A73,СВЦЭМ!$B$39:$B$782,K$47)+'СЕТ СН'!$G$9+СВЦЭМ!$D$10+'СЕТ СН'!$G$5-'СЕТ СН'!$G$17</f>
        <v>5140.8144357400006</v>
      </c>
      <c r="L73" s="36">
        <f>SUMIFS(СВЦЭМ!$C$39:$C$782,СВЦЭМ!$A$39:$A$782,$A73,СВЦЭМ!$B$39:$B$782,L$47)+'СЕТ СН'!$G$9+СВЦЭМ!$D$10+'СЕТ СН'!$G$5-'СЕТ СН'!$G$17</f>
        <v>5114.1232064300002</v>
      </c>
      <c r="M73" s="36">
        <f>SUMIFS(СВЦЭМ!$C$39:$C$782,СВЦЭМ!$A$39:$A$782,$A73,СВЦЭМ!$B$39:$B$782,M$47)+'СЕТ СН'!$G$9+СВЦЭМ!$D$10+'СЕТ СН'!$G$5-'СЕТ СН'!$G$17</f>
        <v>5108.2494026800005</v>
      </c>
      <c r="N73" s="36">
        <f>SUMIFS(СВЦЭМ!$C$39:$C$782,СВЦЭМ!$A$39:$A$782,$A73,СВЦЭМ!$B$39:$B$782,N$47)+'СЕТ СН'!$G$9+СВЦЭМ!$D$10+'СЕТ СН'!$G$5-'СЕТ СН'!$G$17</f>
        <v>5112.11907643</v>
      </c>
      <c r="O73" s="36">
        <f>SUMIFS(СВЦЭМ!$C$39:$C$782,СВЦЭМ!$A$39:$A$782,$A73,СВЦЭМ!$B$39:$B$782,O$47)+'СЕТ СН'!$G$9+СВЦЭМ!$D$10+'СЕТ СН'!$G$5-'СЕТ СН'!$G$17</f>
        <v>5141.66092045</v>
      </c>
      <c r="P73" s="36">
        <f>SUMIFS(СВЦЭМ!$C$39:$C$782,СВЦЭМ!$A$39:$A$782,$A73,СВЦЭМ!$B$39:$B$782,P$47)+'СЕТ СН'!$G$9+СВЦЭМ!$D$10+'СЕТ СН'!$G$5-'СЕТ СН'!$G$17</f>
        <v>5149.2272412900002</v>
      </c>
      <c r="Q73" s="36">
        <f>SUMIFS(СВЦЭМ!$C$39:$C$782,СВЦЭМ!$A$39:$A$782,$A73,СВЦЭМ!$B$39:$B$782,Q$47)+'СЕТ СН'!$G$9+СВЦЭМ!$D$10+'СЕТ СН'!$G$5-'СЕТ СН'!$G$17</f>
        <v>5150.4470321099998</v>
      </c>
      <c r="R73" s="36">
        <f>SUMIFS(СВЦЭМ!$C$39:$C$782,СВЦЭМ!$A$39:$A$782,$A73,СВЦЭМ!$B$39:$B$782,R$47)+'СЕТ СН'!$G$9+СВЦЭМ!$D$10+'СЕТ СН'!$G$5-'СЕТ СН'!$G$17</f>
        <v>5150.2650507899998</v>
      </c>
      <c r="S73" s="36">
        <f>SUMIFS(СВЦЭМ!$C$39:$C$782,СВЦЭМ!$A$39:$A$782,$A73,СВЦЭМ!$B$39:$B$782,S$47)+'СЕТ СН'!$G$9+СВЦЭМ!$D$10+'СЕТ СН'!$G$5-'СЕТ СН'!$G$17</f>
        <v>5088.5506285700003</v>
      </c>
      <c r="T73" s="36">
        <f>SUMIFS(СВЦЭМ!$C$39:$C$782,СВЦЭМ!$A$39:$A$782,$A73,СВЦЭМ!$B$39:$B$782,T$47)+'СЕТ СН'!$G$9+СВЦЭМ!$D$10+'СЕТ СН'!$G$5-'СЕТ СН'!$G$17</f>
        <v>5038.6220674699998</v>
      </c>
      <c r="U73" s="36">
        <f>SUMIFS(СВЦЭМ!$C$39:$C$782,СВЦЭМ!$A$39:$A$782,$A73,СВЦЭМ!$B$39:$B$782,U$47)+'СЕТ СН'!$G$9+СВЦЭМ!$D$10+'СЕТ СН'!$G$5-'СЕТ СН'!$G$17</f>
        <v>5061.1176416600001</v>
      </c>
      <c r="V73" s="36">
        <f>SUMIFS(СВЦЭМ!$C$39:$C$782,СВЦЭМ!$A$39:$A$782,$A73,СВЦЭМ!$B$39:$B$782,V$47)+'СЕТ СН'!$G$9+СВЦЭМ!$D$10+'СЕТ СН'!$G$5-'СЕТ СН'!$G$17</f>
        <v>5087.5295673300006</v>
      </c>
      <c r="W73" s="36">
        <f>SUMIFS(СВЦЭМ!$C$39:$C$782,СВЦЭМ!$A$39:$A$782,$A73,СВЦЭМ!$B$39:$B$782,W$47)+'СЕТ СН'!$G$9+СВЦЭМ!$D$10+'СЕТ СН'!$G$5-'СЕТ СН'!$G$17</f>
        <v>5102.6191564700002</v>
      </c>
      <c r="X73" s="36">
        <f>SUMIFS(СВЦЭМ!$C$39:$C$782,СВЦЭМ!$A$39:$A$782,$A73,СВЦЭМ!$B$39:$B$782,X$47)+'СЕТ СН'!$G$9+СВЦЭМ!$D$10+'СЕТ СН'!$G$5-'СЕТ СН'!$G$17</f>
        <v>5115.8169860400003</v>
      </c>
      <c r="Y73" s="36">
        <f>SUMIFS(СВЦЭМ!$C$39:$C$782,СВЦЭМ!$A$39:$A$782,$A73,СВЦЭМ!$B$39:$B$782,Y$47)+'СЕТ СН'!$G$9+СВЦЭМ!$D$10+'СЕТ СН'!$G$5-'СЕТ СН'!$G$17</f>
        <v>5148.3355955200004</v>
      </c>
    </row>
    <row r="74" spans="1:27" ht="15.75" x14ac:dyDescent="0.2">
      <c r="A74" s="35">
        <f t="shared" si="1"/>
        <v>45257</v>
      </c>
      <c r="B74" s="36">
        <f>SUMIFS(СВЦЭМ!$C$39:$C$782,СВЦЭМ!$A$39:$A$782,$A74,СВЦЭМ!$B$39:$B$782,B$47)+'СЕТ СН'!$G$9+СВЦЭМ!$D$10+'СЕТ СН'!$G$5-'СЕТ СН'!$G$17</f>
        <v>5230.8721782400007</v>
      </c>
      <c r="C74" s="36">
        <f>SUMIFS(СВЦЭМ!$C$39:$C$782,СВЦЭМ!$A$39:$A$782,$A74,СВЦЭМ!$B$39:$B$782,C$47)+'СЕТ СН'!$G$9+СВЦЭМ!$D$10+'СЕТ СН'!$G$5-'СЕТ СН'!$G$17</f>
        <v>5275.4987944300001</v>
      </c>
      <c r="D74" s="36">
        <f>SUMIFS(СВЦЭМ!$C$39:$C$782,СВЦЭМ!$A$39:$A$782,$A74,СВЦЭМ!$B$39:$B$782,D$47)+'СЕТ СН'!$G$9+СВЦЭМ!$D$10+'СЕТ СН'!$G$5-'СЕТ СН'!$G$17</f>
        <v>5277.8527337000005</v>
      </c>
      <c r="E74" s="36">
        <f>SUMIFS(СВЦЭМ!$C$39:$C$782,СВЦЭМ!$A$39:$A$782,$A74,СВЦЭМ!$B$39:$B$782,E$47)+'СЕТ СН'!$G$9+СВЦЭМ!$D$10+'СЕТ СН'!$G$5-'СЕТ СН'!$G$17</f>
        <v>5280.9229681699999</v>
      </c>
      <c r="F74" s="36">
        <f>SUMIFS(СВЦЭМ!$C$39:$C$782,СВЦЭМ!$A$39:$A$782,$A74,СВЦЭМ!$B$39:$B$782,F$47)+'СЕТ СН'!$G$9+СВЦЭМ!$D$10+'СЕТ СН'!$G$5-'СЕТ СН'!$G$17</f>
        <v>5290.9360492000005</v>
      </c>
      <c r="G74" s="36">
        <f>SUMIFS(СВЦЭМ!$C$39:$C$782,СВЦЭМ!$A$39:$A$782,$A74,СВЦЭМ!$B$39:$B$782,G$47)+'СЕТ СН'!$G$9+СВЦЭМ!$D$10+'СЕТ СН'!$G$5-'СЕТ СН'!$G$17</f>
        <v>5284.9334344899999</v>
      </c>
      <c r="H74" s="36">
        <f>SUMIFS(СВЦЭМ!$C$39:$C$782,СВЦЭМ!$A$39:$A$782,$A74,СВЦЭМ!$B$39:$B$782,H$47)+'СЕТ СН'!$G$9+СВЦЭМ!$D$10+'СЕТ СН'!$G$5-'СЕТ СН'!$G$17</f>
        <v>5240.4398396000006</v>
      </c>
      <c r="I74" s="36">
        <f>SUMIFS(СВЦЭМ!$C$39:$C$782,СВЦЭМ!$A$39:$A$782,$A74,СВЦЭМ!$B$39:$B$782,I$47)+'СЕТ СН'!$G$9+СВЦЭМ!$D$10+'СЕТ СН'!$G$5-'СЕТ СН'!$G$17</f>
        <v>5173.9021922700003</v>
      </c>
      <c r="J74" s="36">
        <f>SUMIFS(СВЦЭМ!$C$39:$C$782,СВЦЭМ!$A$39:$A$782,$A74,СВЦЭМ!$B$39:$B$782,J$47)+'СЕТ СН'!$G$9+СВЦЭМ!$D$10+'СЕТ СН'!$G$5-'СЕТ СН'!$G$17</f>
        <v>5136.5723924600006</v>
      </c>
      <c r="K74" s="36">
        <f>SUMIFS(СВЦЭМ!$C$39:$C$782,СВЦЭМ!$A$39:$A$782,$A74,СВЦЭМ!$B$39:$B$782,K$47)+'СЕТ СН'!$G$9+СВЦЭМ!$D$10+'СЕТ СН'!$G$5-'СЕТ СН'!$G$17</f>
        <v>5125.2300771400005</v>
      </c>
      <c r="L74" s="36">
        <f>SUMIFS(СВЦЭМ!$C$39:$C$782,СВЦЭМ!$A$39:$A$782,$A74,СВЦЭМ!$B$39:$B$782,L$47)+'СЕТ СН'!$G$9+СВЦЭМ!$D$10+'СЕТ СН'!$G$5-'СЕТ СН'!$G$17</f>
        <v>5105.5524968400005</v>
      </c>
      <c r="M74" s="36">
        <f>SUMIFS(СВЦЭМ!$C$39:$C$782,СВЦЭМ!$A$39:$A$782,$A74,СВЦЭМ!$B$39:$B$782,M$47)+'СЕТ СН'!$G$9+СВЦЭМ!$D$10+'СЕТ СН'!$G$5-'СЕТ СН'!$G$17</f>
        <v>5117.4711284000005</v>
      </c>
      <c r="N74" s="36">
        <f>SUMIFS(СВЦЭМ!$C$39:$C$782,СВЦЭМ!$A$39:$A$782,$A74,СВЦЭМ!$B$39:$B$782,N$47)+'СЕТ СН'!$G$9+СВЦЭМ!$D$10+'СЕТ СН'!$G$5-'СЕТ СН'!$G$17</f>
        <v>5122.7446934600002</v>
      </c>
      <c r="O74" s="36">
        <f>SUMIFS(СВЦЭМ!$C$39:$C$782,СВЦЭМ!$A$39:$A$782,$A74,СВЦЭМ!$B$39:$B$782,O$47)+'СЕТ СН'!$G$9+СВЦЭМ!$D$10+'СЕТ СН'!$G$5-'СЕТ СН'!$G$17</f>
        <v>5128.4990821600004</v>
      </c>
      <c r="P74" s="36">
        <f>SUMIFS(СВЦЭМ!$C$39:$C$782,СВЦЭМ!$A$39:$A$782,$A74,СВЦЭМ!$B$39:$B$782,P$47)+'СЕТ СН'!$G$9+СВЦЭМ!$D$10+'СЕТ СН'!$G$5-'СЕТ СН'!$G$17</f>
        <v>5136.1300854800002</v>
      </c>
      <c r="Q74" s="36">
        <f>SUMIFS(СВЦЭМ!$C$39:$C$782,СВЦЭМ!$A$39:$A$782,$A74,СВЦЭМ!$B$39:$B$782,Q$47)+'СЕТ СН'!$G$9+СВЦЭМ!$D$10+'СЕТ СН'!$G$5-'СЕТ СН'!$G$17</f>
        <v>5146.3917461500005</v>
      </c>
      <c r="R74" s="36">
        <f>SUMIFS(СВЦЭМ!$C$39:$C$782,СВЦЭМ!$A$39:$A$782,$A74,СВЦЭМ!$B$39:$B$782,R$47)+'СЕТ СН'!$G$9+СВЦЭМ!$D$10+'СЕТ СН'!$G$5-'СЕТ СН'!$G$17</f>
        <v>5135.8737064800007</v>
      </c>
      <c r="S74" s="36">
        <f>SUMIFS(СВЦЭМ!$C$39:$C$782,СВЦЭМ!$A$39:$A$782,$A74,СВЦЭМ!$B$39:$B$782,S$47)+'СЕТ СН'!$G$9+СВЦЭМ!$D$10+'СЕТ СН'!$G$5-'СЕТ СН'!$G$17</f>
        <v>5107.2648838200003</v>
      </c>
      <c r="T74" s="36">
        <f>SUMIFS(СВЦЭМ!$C$39:$C$782,СВЦЭМ!$A$39:$A$782,$A74,СВЦЭМ!$B$39:$B$782,T$47)+'СЕТ СН'!$G$9+СВЦЭМ!$D$10+'СЕТ СН'!$G$5-'СЕТ СН'!$G$17</f>
        <v>5057.06546248</v>
      </c>
      <c r="U74" s="36">
        <f>SUMIFS(СВЦЭМ!$C$39:$C$782,СВЦЭМ!$A$39:$A$782,$A74,СВЦЭМ!$B$39:$B$782,U$47)+'СЕТ СН'!$G$9+СВЦЭМ!$D$10+'СЕТ СН'!$G$5-'СЕТ СН'!$G$17</f>
        <v>5065.5258133100006</v>
      </c>
      <c r="V74" s="36">
        <f>SUMIFS(СВЦЭМ!$C$39:$C$782,СВЦЭМ!$A$39:$A$782,$A74,СВЦЭМ!$B$39:$B$782,V$47)+'СЕТ СН'!$G$9+СВЦЭМ!$D$10+'СЕТ СН'!$G$5-'СЕТ СН'!$G$17</f>
        <v>5074.0725275100003</v>
      </c>
      <c r="W74" s="36">
        <f>SUMIFS(СВЦЭМ!$C$39:$C$782,СВЦЭМ!$A$39:$A$782,$A74,СВЦЭМ!$B$39:$B$782,W$47)+'СЕТ СН'!$G$9+СВЦЭМ!$D$10+'СЕТ СН'!$G$5-'СЕТ СН'!$G$17</f>
        <v>5086.9253716700005</v>
      </c>
      <c r="X74" s="36">
        <f>SUMIFS(СВЦЭМ!$C$39:$C$782,СВЦЭМ!$A$39:$A$782,$A74,СВЦЭМ!$B$39:$B$782,X$47)+'СЕТ СН'!$G$9+СВЦЭМ!$D$10+'СЕТ СН'!$G$5-'СЕТ СН'!$G$17</f>
        <v>5116.6364729200004</v>
      </c>
      <c r="Y74" s="36">
        <f>SUMIFS(СВЦЭМ!$C$39:$C$782,СВЦЭМ!$A$39:$A$782,$A74,СВЦЭМ!$B$39:$B$782,Y$47)+'СЕТ СН'!$G$9+СВЦЭМ!$D$10+'СЕТ СН'!$G$5-'СЕТ СН'!$G$17</f>
        <v>5135.9010079500003</v>
      </c>
    </row>
    <row r="75" spans="1:27" ht="15.75" x14ac:dyDescent="0.2">
      <c r="A75" s="35">
        <f t="shared" si="1"/>
        <v>45258</v>
      </c>
      <c r="B75" s="36">
        <f>SUMIFS(СВЦЭМ!$C$39:$C$782,СВЦЭМ!$A$39:$A$782,$A75,СВЦЭМ!$B$39:$B$782,B$47)+'СЕТ СН'!$G$9+СВЦЭМ!$D$10+'СЕТ СН'!$G$5-'СЕТ СН'!$G$17</f>
        <v>5075.4137057300004</v>
      </c>
      <c r="C75" s="36">
        <f>SUMIFS(СВЦЭМ!$C$39:$C$782,СВЦЭМ!$A$39:$A$782,$A75,СВЦЭМ!$B$39:$B$782,C$47)+'СЕТ СН'!$G$9+СВЦЭМ!$D$10+'СЕТ СН'!$G$5-'СЕТ СН'!$G$17</f>
        <v>5121.3201335000003</v>
      </c>
      <c r="D75" s="36">
        <f>SUMIFS(СВЦЭМ!$C$39:$C$782,СВЦЭМ!$A$39:$A$782,$A75,СВЦЭМ!$B$39:$B$782,D$47)+'СЕТ СН'!$G$9+СВЦЭМ!$D$10+'СЕТ СН'!$G$5-'СЕТ СН'!$G$17</f>
        <v>5165.8950027999999</v>
      </c>
      <c r="E75" s="36">
        <f>SUMIFS(СВЦЭМ!$C$39:$C$782,СВЦЭМ!$A$39:$A$782,$A75,СВЦЭМ!$B$39:$B$782,E$47)+'СЕТ СН'!$G$9+СВЦЭМ!$D$10+'СЕТ СН'!$G$5-'СЕТ СН'!$G$17</f>
        <v>5155.5021903400002</v>
      </c>
      <c r="F75" s="36">
        <f>SUMIFS(СВЦЭМ!$C$39:$C$782,СВЦЭМ!$A$39:$A$782,$A75,СВЦЭМ!$B$39:$B$782,F$47)+'СЕТ СН'!$G$9+СВЦЭМ!$D$10+'СЕТ СН'!$G$5-'СЕТ СН'!$G$17</f>
        <v>5160.9177946500004</v>
      </c>
      <c r="G75" s="36">
        <f>SUMIFS(СВЦЭМ!$C$39:$C$782,СВЦЭМ!$A$39:$A$782,$A75,СВЦЭМ!$B$39:$B$782,G$47)+'СЕТ СН'!$G$9+СВЦЭМ!$D$10+'СЕТ СН'!$G$5-'СЕТ СН'!$G$17</f>
        <v>5162.2198744300003</v>
      </c>
      <c r="H75" s="36">
        <f>SUMIFS(СВЦЭМ!$C$39:$C$782,СВЦЭМ!$A$39:$A$782,$A75,СВЦЭМ!$B$39:$B$782,H$47)+'СЕТ СН'!$G$9+СВЦЭМ!$D$10+'СЕТ СН'!$G$5-'СЕТ СН'!$G$17</f>
        <v>5102.67968139</v>
      </c>
      <c r="I75" s="36">
        <f>SUMIFS(СВЦЭМ!$C$39:$C$782,СВЦЭМ!$A$39:$A$782,$A75,СВЦЭМ!$B$39:$B$782,I$47)+'СЕТ СН'!$G$9+СВЦЭМ!$D$10+'СЕТ СН'!$G$5-'СЕТ СН'!$G$17</f>
        <v>5061.8010300300002</v>
      </c>
      <c r="J75" s="36">
        <f>SUMIFS(СВЦЭМ!$C$39:$C$782,СВЦЭМ!$A$39:$A$782,$A75,СВЦЭМ!$B$39:$B$782,J$47)+'СЕТ СН'!$G$9+СВЦЭМ!$D$10+'СЕТ СН'!$G$5-'СЕТ СН'!$G$17</f>
        <v>5022.6746804200002</v>
      </c>
      <c r="K75" s="36">
        <f>SUMIFS(СВЦЭМ!$C$39:$C$782,СВЦЭМ!$A$39:$A$782,$A75,СВЦЭМ!$B$39:$B$782,K$47)+'СЕТ СН'!$G$9+СВЦЭМ!$D$10+'СЕТ СН'!$G$5-'СЕТ СН'!$G$17</f>
        <v>5010.5815595500007</v>
      </c>
      <c r="L75" s="36">
        <f>SUMIFS(СВЦЭМ!$C$39:$C$782,СВЦЭМ!$A$39:$A$782,$A75,СВЦЭМ!$B$39:$B$782,L$47)+'СЕТ СН'!$G$9+СВЦЭМ!$D$10+'СЕТ СН'!$G$5-'СЕТ СН'!$G$17</f>
        <v>4995.8251540400006</v>
      </c>
      <c r="M75" s="36">
        <f>SUMIFS(СВЦЭМ!$C$39:$C$782,СВЦЭМ!$A$39:$A$782,$A75,СВЦЭМ!$B$39:$B$782,M$47)+'СЕТ СН'!$G$9+СВЦЭМ!$D$10+'СЕТ СН'!$G$5-'СЕТ СН'!$G$17</f>
        <v>5009.64012396</v>
      </c>
      <c r="N75" s="36">
        <f>SUMIFS(СВЦЭМ!$C$39:$C$782,СВЦЭМ!$A$39:$A$782,$A75,СВЦЭМ!$B$39:$B$782,N$47)+'СЕТ СН'!$G$9+СВЦЭМ!$D$10+'СЕТ СН'!$G$5-'СЕТ СН'!$G$17</f>
        <v>5006.1033413599998</v>
      </c>
      <c r="O75" s="36">
        <f>SUMIFS(СВЦЭМ!$C$39:$C$782,СВЦЭМ!$A$39:$A$782,$A75,СВЦЭМ!$B$39:$B$782,O$47)+'СЕТ СН'!$G$9+СВЦЭМ!$D$10+'СЕТ СН'!$G$5-'СЕТ СН'!$G$17</f>
        <v>5018.8948634500002</v>
      </c>
      <c r="P75" s="36">
        <f>SUMIFS(СВЦЭМ!$C$39:$C$782,СВЦЭМ!$A$39:$A$782,$A75,СВЦЭМ!$B$39:$B$782,P$47)+'СЕТ СН'!$G$9+СВЦЭМ!$D$10+'СЕТ СН'!$G$5-'СЕТ СН'!$G$17</f>
        <v>5027.1020713600001</v>
      </c>
      <c r="Q75" s="36">
        <f>SUMIFS(СВЦЭМ!$C$39:$C$782,СВЦЭМ!$A$39:$A$782,$A75,СВЦЭМ!$B$39:$B$782,Q$47)+'СЕТ СН'!$G$9+СВЦЭМ!$D$10+'СЕТ СН'!$G$5-'СЕТ СН'!$G$17</f>
        <v>5033.0535210500002</v>
      </c>
      <c r="R75" s="36">
        <f>SUMIFS(СВЦЭМ!$C$39:$C$782,СВЦЭМ!$A$39:$A$782,$A75,СВЦЭМ!$B$39:$B$782,R$47)+'СЕТ СН'!$G$9+СВЦЭМ!$D$10+'СЕТ СН'!$G$5-'СЕТ СН'!$G$17</f>
        <v>5028.8967693300001</v>
      </c>
      <c r="S75" s="36">
        <f>SUMIFS(СВЦЭМ!$C$39:$C$782,СВЦЭМ!$A$39:$A$782,$A75,СВЦЭМ!$B$39:$B$782,S$47)+'СЕТ СН'!$G$9+СВЦЭМ!$D$10+'СЕТ СН'!$G$5-'СЕТ СН'!$G$17</f>
        <v>4995.12251053</v>
      </c>
      <c r="T75" s="36">
        <f>SUMIFS(СВЦЭМ!$C$39:$C$782,СВЦЭМ!$A$39:$A$782,$A75,СВЦЭМ!$B$39:$B$782,T$47)+'СЕТ СН'!$G$9+СВЦЭМ!$D$10+'СЕТ СН'!$G$5-'СЕТ СН'!$G$17</f>
        <v>4960.1977430900006</v>
      </c>
      <c r="U75" s="36">
        <f>SUMIFS(СВЦЭМ!$C$39:$C$782,СВЦЭМ!$A$39:$A$782,$A75,СВЦЭМ!$B$39:$B$782,U$47)+'СЕТ СН'!$G$9+СВЦЭМ!$D$10+'СЕТ СН'!$G$5-'СЕТ СН'!$G$17</f>
        <v>4978.5077041700006</v>
      </c>
      <c r="V75" s="36">
        <f>SUMIFS(СВЦЭМ!$C$39:$C$782,СВЦЭМ!$A$39:$A$782,$A75,СВЦЭМ!$B$39:$B$782,V$47)+'СЕТ СН'!$G$9+СВЦЭМ!$D$10+'СЕТ СН'!$G$5-'СЕТ СН'!$G$17</f>
        <v>4998.5388923099999</v>
      </c>
      <c r="W75" s="36">
        <f>SUMIFS(СВЦЭМ!$C$39:$C$782,СВЦЭМ!$A$39:$A$782,$A75,СВЦЭМ!$B$39:$B$782,W$47)+'СЕТ СН'!$G$9+СВЦЭМ!$D$10+'СЕТ СН'!$G$5-'СЕТ СН'!$G$17</f>
        <v>5015.85838547</v>
      </c>
      <c r="X75" s="36">
        <f>SUMIFS(СВЦЭМ!$C$39:$C$782,СВЦЭМ!$A$39:$A$782,$A75,СВЦЭМ!$B$39:$B$782,X$47)+'СЕТ СН'!$G$9+СВЦЭМ!$D$10+'СЕТ СН'!$G$5-'СЕТ СН'!$G$17</f>
        <v>5025.2574077300005</v>
      </c>
      <c r="Y75" s="36">
        <f>SUMIFS(СВЦЭМ!$C$39:$C$782,СВЦЭМ!$A$39:$A$782,$A75,СВЦЭМ!$B$39:$B$782,Y$47)+'СЕТ СН'!$G$9+СВЦЭМ!$D$10+'СЕТ СН'!$G$5-'СЕТ СН'!$G$17</f>
        <v>5036.5878050600004</v>
      </c>
    </row>
    <row r="76" spans="1:27" ht="15.75" x14ac:dyDescent="0.2">
      <c r="A76" s="35">
        <f t="shared" si="1"/>
        <v>45259</v>
      </c>
      <c r="B76" s="36">
        <f>SUMIFS(СВЦЭМ!$C$39:$C$782,СВЦЭМ!$A$39:$A$782,$A76,СВЦЭМ!$B$39:$B$782,B$47)+'СЕТ СН'!$G$9+СВЦЭМ!$D$10+'СЕТ СН'!$G$5-'СЕТ СН'!$G$17</f>
        <v>5019.56531954</v>
      </c>
      <c r="C76" s="36">
        <f>SUMIFS(СВЦЭМ!$C$39:$C$782,СВЦЭМ!$A$39:$A$782,$A76,СВЦЭМ!$B$39:$B$782,C$47)+'СЕТ СН'!$G$9+СВЦЭМ!$D$10+'СЕТ СН'!$G$5-'СЕТ СН'!$G$17</f>
        <v>5089.4017158400002</v>
      </c>
      <c r="D76" s="36">
        <f>SUMIFS(СВЦЭМ!$C$39:$C$782,СВЦЭМ!$A$39:$A$782,$A76,СВЦЭМ!$B$39:$B$782,D$47)+'СЕТ СН'!$G$9+СВЦЭМ!$D$10+'СЕТ СН'!$G$5-'СЕТ СН'!$G$17</f>
        <v>5139.8058357099999</v>
      </c>
      <c r="E76" s="36">
        <f>SUMIFS(СВЦЭМ!$C$39:$C$782,СВЦЭМ!$A$39:$A$782,$A76,СВЦЭМ!$B$39:$B$782,E$47)+'СЕТ СН'!$G$9+СВЦЭМ!$D$10+'СЕТ СН'!$G$5-'СЕТ СН'!$G$17</f>
        <v>5144.5604032800002</v>
      </c>
      <c r="F76" s="36">
        <f>SUMIFS(СВЦЭМ!$C$39:$C$782,СВЦЭМ!$A$39:$A$782,$A76,СВЦЭМ!$B$39:$B$782,F$47)+'СЕТ СН'!$G$9+СВЦЭМ!$D$10+'СЕТ СН'!$G$5-'СЕТ СН'!$G$17</f>
        <v>5144.4910901800004</v>
      </c>
      <c r="G76" s="36">
        <f>SUMIFS(СВЦЭМ!$C$39:$C$782,СВЦЭМ!$A$39:$A$782,$A76,СВЦЭМ!$B$39:$B$782,G$47)+'СЕТ СН'!$G$9+СВЦЭМ!$D$10+'СЕТ СН'!$G$5-'СЕТ СН'!$G$17</f>
        <v>5130.1854033899999</v>
      </c>
      <c r="H76" s="36">
        <f>SUMIFS(СВЦЭМ!$C$39:$C$782,СВЦЭМ!$A$39:$A$782,$A76,СВЦЭМ!$B$39:$B$782,H$47)+'СЕТ СН'!$G$9+СВЦЭМ!$D$10+'СЕТ СН'!$G$5-'СЕТ СН'!$G$17</f>
        <v>5102.8231507099999</v>
      </c>
      <c r="I76" s="36">
        <f>SUMIFS(СВЦЭМ!$C$39:$C$782,СВЦЭМ!$A$39:$A$782,$A76,СВЦЭМ!$B$39:$B$782,I$47)+'СЕТ СН'!$G$9+СВЦЭМ!$D$10+'СЕТ СН'!$G$5-'СЕТ СН'!$G$17</f>
        <v>5056.2967960300002</v>
      </c>
      <c r="J76" s="36">
        <f>SUMIFS(СВЦЭМ!$C$39:$C$782,СВЦЭМ!$A$39:$A$782,$A76,СВЦЭМ!$B$39:$B$782,J$47)+'СЕТ СН'!$G$9+СВЦЭМ!$D$10+'СЕТ СН'!$G$5-'СЕТ СН'!$G$17</f>
        <v>5030.0173049200002</v>
      </c>
      <c r="K76" s="36">
        <f>SUMIFS(СВЦЭМ!$C$39:$C$782,СВЦЭМ!$A$39:$A$782,$A76,СВЦЭМ!$B$39:$B$782,K$47)+'СЕТ СН'!$G$9+СВЦЭМ!$D$10+'СЕТ СН'!$G$5-'СЕТ СН'!$G$17</f>
        <v>5006.2663468999999</v>
      </c>
      <c r="L76" s="36">
        <f>SUMIFS(СВЦЭМ!$C$39:$C$782,СВЦЭМ!$A$39:$A$782,$A76,СВЦЭМ!$B$39:$B$782,L$47)+'СЕТ СН'!$G$9+СВЦЭМ!$D$10+'СЕТ СН'!$G$5-'СЕТ СН'!$G$17</f>
        <v>5001.10138998</v>
      </c>
      <c r="M76" s="36">
        <f>SUMIFS(СВЦЭМ!$C$39:$C$782,СВЦЭМ!$A$39:$A$782,$A76,СВЦЭМ!$B$39:$B$782,M$47)+'СЕТ СН'!$G$9+СВЦЭМ!$D$10+'СЕТ СН'!$G$5-'СЕТ СН'!$G$17</f>
        <v>5003.2194392300007</v>
      </c>
      <c r="N76" s="36">
        <f>SUMIFS(СВЦЭМ!$C$39:$C$782,СВЦЭМ!$A$39:$A$782,$A76,СВЦЭМ!$B$39:$B$782,N$47)+'СЕТ СН'!$G$9+СВЦЭМ!$D$10+'СЕТ СН'!$G$5-'СЕТ СН'!$G$17</f>
        <v>5018.3153711100003</v>
      </c>
      <c r="O76" s="36">
        <f>SUMIFS(СВЦЭМ!$C$39:$C$782,СВЦЭМ!$A$39:$A$782,$A76,СВЦЭМ!$B$39:$B$782,O$47)+'СЕТ СН'!$G$9+СВЦЭМ!$D$10+'СЕТ СН'!$G$5-'СЕТ СН'!$G$17</f>
        <v>5036.4467878400001</v>
      </c>
      <c r="P76" s="36">
        <f>SUMIFS(СВЦЭМ!$C$39:$C$782,СВЦЭМ!$A$39:$A$782,$A76,СВЦЭМ!$B$39:$B$782,P$47)+'СЕТ СН'!$G$9+СВЦЭМ!$D$10+'СЕТ СН'!$G$5-'СЕТ СН'!$G$17</f>
        <v>5036.9539738600006</v>
      </c>
      <c r="Q76" s="36">
        <f>SUMIFS(СВЦЭМ!$C$39:$C$782,СВЦЭМ!$A$39:$A$782,$A76,СВЦЭМ!$B$39:$B$782,Q$47)+'СЕТ СН'!$G$9+СВЦЭМ!$D$10+'СЕТ СН'!$G$5-'СЕТ СН'!$G$17</f>
        <v>5043.7288265100005</v>
      </c>
      <c r="R76" s="36">
        <f>SUMIFS(СВЦЭМ!$C$39:$C$782,СВЦЭМ!$A$39:$A$782,$A76,СВЦЭМ!$B$39:$B$782,R$47)+'СЕТ СН'!$G$9+СВЦЭМ!$D$10+'СЕТ СН'!$G$5-'СЕТ СН'!$G$17</f>
        <v>5041.5424184399999</v>
      </c>
      <c r="S76" s="36">
        <f>SUMIFS(СВЦЭМ!$C$39:$C$782,СВЦЭМ!$A$39:$A$782,$A76,СВЦЭМ!$B$39:$B$782,S$47)+'СЕТ СН'!$G$9+СВЦЭМ!$D$10+'СЕТ СН'!$G$5-'СЕТ СН'!$G$17</f>
        <v>5004.7211615400001</v>
      </c>
      <c r="T76" s="36">
        <f>SUMIFS(СВЦЭМ!$C$39:$C$782,СВЦЭМ!$A$39:$A$782,$A76,СВЦЭМ!$B$39:$B$782,T$47)+'СЕТ СН'!$G$9+СВЦЭМ!$D$10+'СЕТ СН'!$G$5-'СЕТ СН'!$G$17</f>
        <v>4956.6243357600006</v>
      </c>
      <c r="U76" s="36">
        <f>SUMIFS(СВЦЭМ!$C$39:$C$782,СВЦЭМ!$A$39:$A$782,$A76,СВЦЭМ!$B$39:$B$782,U$47)+'СЕТ СН'!$G$9+СВЦЭМ!$D$10+'СЕТ СН'!$G$5-'СЕТ СН'!$G$17</f>
        <v>4976.3580006100001</v>
      </c>
      <c r="V76" s="36">
        <f>SUMIFS(СВЦЭМ!$C$39:$C$782,СВЦЭМ!$A$39:$A$782,$A76,СВЦЭМ!$B$39:$B$782,V$47)+'СЕТ СН'!$G$9+СВЦЭМ!$D$10+'СЕТ СН'!$G$5-'СЕТ СН'!$G$17</f>
        <v>4998.2679817200005</v>
      </c>
      <c r="W76" s="36">
        <f>SUMIFS(СВЦЭМ!$C$39:$C$782,СВЦЭМ!$A$39:$A$782,$A76,СВЦЭМ!$B$39:$B$782,W$47)+'СЕТ СН'!$G$9+СВЦЭМ!$D$10+'СЕТ СН'!$G$5-'СЕТ СН'!$G$17</f>
        <v>5006.6565611300002</v>
      </c>
      <c r="X76" s="36">
        <f>SUMIFS(СВЦЭМ!$C$39:$C$782,СВЦЭМ!$A$39:$A$782,$A76,СВЦЭМ!$B$39:$B$782,X$47)+'СЕТ СН'!$G$9+СВЦЭМ!$D$10+'СЕТ СН'!$G$5-'СЕТ СН'!$G$17</f>
        <v>5036.9710518500005</v>
      </c>
      <c r="Y76" s="36">
        <f>SUMIFS(СВЦЭМ!$C$39:$C$782,СВЦЭМ!$A$39:$A$782,$A76,СВЦЭМ!$B$39:$B$782,Y$47)+'СЕТ СН'!$G$9+СВЦЭМ!$D$10+'СЕТ СН'!$G$5-'СЕТ СН'!$G$17</f>
        <v>5062.5729385100003</v>
      </c>
    </row>
    <row r="77" spans="1:27" ht="15.75" x14ac:dyDescent="0.2">
      <c r="A77" s="35">
        <f t="shared" si="1"/>
        <v>45260</v>
      </c>
      <c r="B77" s="36">
        <f>SUMIFS(СВЦЭМ!$C$39:$C$782,СВЦЭМ!$A$39:$A$782,$A77,СВЦЭМ!$B$39:$B$782,B$47)+'СЕТ СН'!$G$9+СВЦЭМ!$D$10+'СЕТ СН'!$G$5-'СЕТ СН'!$G$17</f>
        <v>5098.58623524</v>
      </c>
      <c r="C77" s="36">
        <f>SUMIFS(СВЦЭМ!$C$39:$C$782,СВЦЭМ!$A$39:$A$782,$A77,СВЦЭМ!$B$39:$B$782,C$47)+'СЕТ СН'!$G$9+СВЦЭМ!$D$10+'СЕТ СН'!$G$5-'СЕТ СН'!$G$17</f>
        <v>5128.9316057100004</v>
      </c>
      <c r="D77" s="36">
        <f>SUMIFS(СВЦЭМ!$C$39:$C$782,СВЦЭМ!$A$39:$A$782,$A77,СВЦЭМ!$B$39:$B$782,D$47)+'СЕТ СН'!$G$9+СВЦЭМ!$D$10+'СЕТ СН'!$G$5-'СЕТ СН'!$G$17</f>
        <v>5161.0431171600003</v>
      </c>
      <c r="E77" s="36">
        <f>SUMIFS(СВЦЭМ!$C$39:$C$782,СВЦЭМ!$A$39:$A$782,$A77,СВЦЭМ!$B$39:$B$782,E$47)+'СЕТ СН'!$G$9+СВЦЭМ!$D$10+'СЕТ СН'!$G$5-'СЕТ СН'!$G$17</f>
        <v>5155.9425948400003</v>
      </c>
      <c r="F77" s="36">
        <f>SUMIFS(СВЦЭМ!$C$39:$C$782,СВЦЭМ!$A$39:$A$782,$A77,СВЦЭМ!$B$39:$B$782,F$47)+'СЕТ СН'!$G$9+СВЦЭМ!$D$10+'СЕТ СН'!$G$5-'СЕТ СН'!$G$17</f>
        <v>5159.5900216300006</v>
      </c>
      <c r="G77" s="36">
        <f>SUMIFS(СВЦЭМ!$C$39:$C$782,СВЦЭМ!$A$39:$A$782,$A77,СВЦЭМ!$B$39:$B$782,G$47)+'СЕТ СН'!$G$9+СВЦЭМ!$D$10+'СЕТ СН'!$G$5-'СЕТ СН'!$G$17</f>
        <v>5159.2072299800002</v>
      </c>
      <c r="H77" s="36">
        <f>SUMIFS(СВЦЭМ!$C$39:$C$782,СВЦЭМ!$A$39:$A$782,$A77,СВЦЭМ!$B$39:$B$782,H$47)+'СЕТ СН'!$G$9+СВЦЭМ!$D$10+'СЕТ СН'!$G$5-'СЕТ СН'!$G$17</f>
        <v>5107.91117123</v>
      </c>
      <c r="I77" s="36">
        <f>SUMIFS(СВЦЭМ!$C$39:$C$782,СВЦЭМ!$A$39:$A$782,$A77,СВЦЭМ!$B$39:$B$782,I$47)+'СЕТ СН'!$G$9+СВЦЭМ!$D$10+'СЕТ СН'!$G$5-'СЕТ СН'!$G$17</f>
        <v>5072.0293578300007</v>
      </c>
      <c r="J77" s="36">
        <f>SUMIFS(СВЦЭМ!$C$39:$C$782,СВЦЭМ!$A$39:$A$782,$A77,СВЦЭМ!$B$39:$B$782,J$47)+'СЕТ СН'!$G$9+СВЦЭМ!$D$10+'СЕТ СН'!$G$5-'СЕТ СН'!$G$17</f>
        <v>5025.9619540500007</v>
      </c>
      <c r="K77" s="36">
        <f>SUMIFS(СВЦЭМ!$C$39:$C$782,СВЦЭМ!$A$39:$A$782,$A77,СВЦЭМ!$B$39:$B$782,K$47)+'СЕТ СН'!$G$9+СВЦЭМ!$D$10+'СЕТ СН'!$G$5-'СЕТ СН'!$G$17</f>
        <v>5004.8522860000003</v>
      </c>
      <c r="L77" s="36">
        <f>SUMIFS(СВЦЭМ!$C$39:$C$782,СВЦЭМ!$A$39:$A$782,$A77,СВЦЭМ!$B$39:$B$782,L$47)+'СЕТ СН'!$G$9+СВЦЭМ!$D$10+'СЕТ СН'!$G$5-'СЕТ СН'!$G$17</f>
        <v>4991.2347894900004</v>
      </c>
      <c r="M77" s="36">
        <f>SUMIFS(СВЦЭМ!$C$39:$C$782,СВЦЭМ!$A$39:$A$782,$A77,СВЦЭМ!$B$39:$B$782,M$47)+'СЕТ СН'!$G$9+СВЦЭМ!$D$10+'СЕТ СН'!$G$5-'СЕТ СН'!$G$17</f>
        <v>5002.1476950100005</v>
      </c>
      <c r="N77" s="36">
        <f>SUMIFS(СВЦЭМ!$C$39:$C$782,СВЦЭМ!$A$39:$A$782,$A77,СВЦЭМ!$B$39:$B$782,N$47)+'СЕТ СН'!$G$9+СВЦЭМ!$D$10+'СЕТ СН'!$G$5-'СЕТ СН'!$G$17</f>
        <v>5017.99826863</v>
      </c>
      <c r="O77" s="36">
        <f>SUMIFS(СВЦЭМ!$C$39:$C$782,СВЦЭМ!$A$39:$A$782,$A77,СВЦЭМ!$B$39:$B$782,O$47)+'СЕТ СН'!$G$9+СВЦЭМ!$D$10+'СЕТ СН'!$G$5-'СЕТ СН'!$G$17</f>
        <v>5014.6642687200001</v>
      </c>
      <c r="P77" s="36">
        <f>SUMIFS(СВЦЭМ!$C$39:$C$782,СВЦЭМ!$A$39:$A$782,$A77,СВЦЭМ!$B$39:$B$782,P$47)+'СЕТ СН'!$G$9+СВЦЭМ!$D$10+'СЕТ СН'!$G$5-'СЕТ СН'!$G$17</f>
        <v>5021.3898468300004</v>
      </c>
      <c r="Q77" s="36">
        <f>SUMIFS(СВЦЭМ!$C$39:$C$782,СВЦЭМ!$A$39:$A$782,$A77,СВЦЭМ!$B$39:$B$782,Q$47)+'СЕТ СН'!$G$9+СВЦЭМ!$D$10+'СЕТ СН'!$G$5-'СЕТ СН'!$G$17</f>
        <v>5043.6727918900006</v>
      </c>
      <c r="R77" s="36">
        <f>SUMIFS(СВЦЭМ!$C$39:$C$782,СВЦЭМ!$A$39:$A$782,$A77,СВЦЭМ!$B$39:$B$782,R$47)+'СЕТ СН'!$G$9+СВЦЭМ!$D$10+'СЕТ СН'!$G$5-'СЕТ СН'!$G$17</f>
        <v>5033.5859026400003</v>
      </c>
      <c r="S77" s="36">
        <f>SUMIFS(СВЦЭМ!$C$39:$C$782,СВЦЭМ!$A$39:$A$782,$A77,СВЦЭМ!$B$39:$B$782,S$47)+'СЕТ СН'!$G$9+СВЦЭМ!$D$10+'СЕТ СН'!$G$5-'СЕТ СН'!$G$17</f>
        <v>4994.6452014200004</v>
      </c>
      <c r="T77" s="36">
        <f>SUMIFS(СВЦЭМ!$C$39:$C$782,СВЦЭМ!$A$39:$A$782,$A77,СВЦЭМ!$B$39:$B$782,T$47)+'СЕТ СН'!$G$9+СВЦЭМ!$D$10+'СЕТ СН'!$G$5-'СЕТ СН'!$G$17</f>
        <v>4956.41316276</v>
      </c>
      <c r="U77" s="36">
        <f>SUMIFS(СВЦЭМ!$C$39:$C$782,СВЦЭМ!$A$39:$A$782,$A77,СВЦЭМ!$B$39:$B$782,U$47)+'СЕТ СН'!$G$9+СВЦЭМ!$D$10+'СЕТ СН'!$G$5-'СЕТ СН'!$G$17</f>
        <v>4978.2441834800002</v>
      </c>
      <c r="V77" s="36">
        <f>SUMIFS(СВЦЭМ!$C$39:$C$782,СВЦЭМ!$A$39:$A$782,$A77,СВЦЭМ!$B$39:$B$782,V$47)+'СЕТ СН'!$G$9+СВЦЭМ!$D$10+'СЕТ СН'!$G$5-'СЕТ СН'!$G$17</f>
        <v>5003.1271775599998</v>
      </c>
      <c r="W77" s="36">
        <f>SUMIFS(СВЦЭМ!$C$39:$C$782,СВЦЭМ!$A$39:$A$782,$A77,СВЦЭМ!$B$39:$B$782,W$47)+'СЕТ СН'!$G$9+СВЦЭМ!$D$10+'СЕТ СН'!$G$5-'СЕТ СН'!$G$17</f>
        <v>5021.8742512700001</v>
      </c>
      <c r="X77" s="36">
        <f>SUMIFS(СВЦЭМ!$C$39:$C$782,СВЦЭМ!$A$39:$A$782,$A77,СВЦЭМ!$B$39:$B$782,X$47)+'СЕТ СН'!$G$9+СВЦЭМ!$D$10+'СЕТ СН'!$G$5-'СЕТ СН'!$G$17</f>
        <v>5050.5836034800004</v>
      </c>
      <c r="Y77" s="36">
        <f>SUMIFS(СВЦЭМ!$C$39:$C$782,СВЦЭМ!$A$39:$A$782,$A77,СВЦЭМ!$B$39:$B$782,Y$47)+'СЕТ СН'!$G$9+СВЦЭМ!$D$10+'СЕТ СН'!$G$5-'СЕТ СН'!$G$17</f>
        <v>5085.9351757800005</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01.11.2023</v>
      </c>
      <c r="B84" s="36">
        <f>SUMIFS(СВЦЭМ!$C$39:$C$782,СВЦЭМ!$A$39:$A$782,$A84,СВЦЭМ!$B$39:$B$782,B$83)+'СЕТ СН'!$H$9+СВЦЭМ!$D$10+'СЕТ СН'!$H$5-'СЕТ СН'!$H$17</f>
        <v>5467.18605364</v>
      </c>
      <c r="C84" s="36">
        <f>SUMIFS(СВЦЭМ!$C$39:$C$782,СВЦЭМ!$A$39:$A$782,$A84,СВЦЭМ!$B$39:$B$782,C$83)+'СЕТ СН'!$H$9+СВЦЭМ!$D$10+'СЕТ СН'!$H$5-'СЕТ СН'!$H$17</f>
        <v>5403.3353651699999</v>
      </c>
      <c r="D84" s="36">
        <f>SUMIFS(СВЦЭМ!$C$39:$C$782,СВЦЭМ!$A$39:$A$782,$A84,СВЦЭМ!$B$39:$B$782,D$83)+'СЕТ СН'!$H$9+СВЦЭМ!$D$10+'СЕТ СН'!$H$5-'СЕТ СН'!$H$17</f>
        <v>5476.2934517400008</v>
      </c>
      <c r="E84" s="36">
        <f>SUMIFS(СВЦЭМ!$C$39:$C$782,СВЦЭМ!$A$39:$A$782,$A84,СВЦЭМ!$B$39:$B$782,E$83)+'СЕТ СН'!$H$9+СВЦЭМ!$D$10+'СЕТ СН'!$H$5-'СЕТ СН'!$H$17</f>
        <v>5463.8880458100002</v>
      </c>
      <c r="F84" s="36">
        <f>SUMIFS(СВЦЭМ!$C$39:$C$782,СВЦЭМ!$A$39:$A$782,$A84,СВЦЭМ!$B$39:$B$782,F$83)+'СЕТ СН'!$H$9+СВЦЭМ!$D$10+'СЕТ СН'!$H$5-'СЕТ СН'!$H$17</f>
        <v>5473.52576271</v>
      </c>
      <c r="G84" s="36">
        <f>SUMIFS(СВЦЭМ!$C$39:$C$782,СВЦЭМ!$A$39:$A$782,$A84,СВЦЭМ!$B$39:$B$782,G$83)+'СЕТ СН'!$H$9+СВЦЭМ!$D$10+'СЕТ СН'!$H$5-'СЕТ СН'!$H$17</f>
        <v>5472.1483484800001</v>
      </c>
      <c r="H84" s="36">
        <f>SUMIFS(СВЦЭМ!$C$39:$C$782,СВЦЭМ!$A$39:$A$782,$A84,СВЦЭМ!$B$39:$B$782,H$83)+'СЕТ СН'!$H$9+СВЦЭМ!$D$10+'СЕТ СН'!$H$5-'СЕТ СН'!$H$17</f>
        <v>5406.21917424</v>
      </c>
      <c r="I84" s="36">
        <f>SUMIFS(СВЦЭМ!$C$39:$C$782,СВЦЭМ!$A$39:$A$782,$A84,СВЦЭМ!$B$39:$B$782,I$83)+'СЕТ СН'!$H$9+СВЦЭМ!$D$10+'СЕТ СН'!$H$5-'СЕТ СН'!$H$17</f>
        <v>5341.62361908</v>
      </c>
      <c r="J84" s="36">
        <f>SUMIFS(СВЦЭМ!$C$39:$C$782,СВЦЭМ!$A$39:$A$782,$A84,СВЦЭМ!$B$39:$B$782,J$83)+'СЕТ СН'!$H$9+СВЦЭМ!$D$10+'СЕТ СН'!$H$5-'СЕТ СН'!$H$17</f>
        <v>5308.4562655899999</v>
      </c>
      <c r="K84" s="36">
        <f>SUMIFS(СВЦЭМ!$C$39:$C$782,СВЦЭМ!$A$39:$A$782,$A84,СВЦЭМ!$B$39:$B$782,K$83)+'СЕТ СН'!$H$9+СВЦЭМ!$D$10+'СЕТ СН'!$H$5-'СЕТ СН'!$H$17</f>
        <v>5272.4606393800004</v>
      </c>
      <c r="L84" s="36">
        <f>SUMIFS(СВЦЭМ!$C$39:$C$782,СВЦЭМ!$A$39:$A$782,$A84,СВЦЭМ!$B$39:$B$782,L$83)+'СЕТ СН'!$H$9+СВЦЭМ!$D$10+'СЕТ СН'!$H$5-'СЕТ СН'!$H$17</f>
        <v>5286.6787190000005</v>
      </c>
      <c r="M84" s="36">
        <f>SUMIFS(СВЦЭМ!$C$39:$C$782,СВЦЭМ!$A$39:$A$782,$A84,СВЦЭМ!$B$39:$B$782,M$83)+'СЕТ СН'!$H$9+СВЦЭМ!$D$10+'СЕТ СН'!$H$5-'СЕТ СН'!$H$17</f>
        <v>5280.78082361</v>
      </c>
      <c r="N84" s="36">
        <f>SUMIFS(СВЦЭМ!$C$39:$C$782,СВЦЭМ!$A$39:$A$782,$A84,СВЦЭМ!$B$39:$B$782,N$83)+'СЕТ СН'!$H$9+СВЦЭМ!$D$10+'СЕТ СН'!$H$5-'СЕТ СН'!$H$17</f>
        <v>5299.7369070900004</v>
      </c>
      <c r="O84" s="36">
        <f>SUMIFS(СВЦЭМ!$C$39:$C$782,СВЦЭМ!$A$39:$A$782,$A84,СВЦЭМ!$B$39:$B$782,O$83)+'СЕТ СН'!$H$9+СВЦЭМ!$D$10+'СЕТ СН'!$H$5-'СЕТ СН'!$H$17</f>
        <v>5301.5826716800002</v>
      </c>
      <c r="P84" s="36">
        <f>SUMIFS(СВЦЭМ!$C$39:$C$782,СВЦЭМ!$A$39:$A$782,$A84,СВЦЭМ!$B$39:$B$782,P$83)+'СЕТ СН'!$H$9+СВЦЭМ!$D$10+'СЕТ СН'!$H$5-'СЕТ СН'!$H$17</f>
        <v>5308.5299051500006</v>
      </c>
      <c r="Q84" s="36">
        <f>SUMIFS(СВЦЭМ!$C$39:$C$782,СВЦЭМ!$A$39:$A$782,$A84,СВЦЭМ!$B$39:$B$782,Q$83)+'СЕТ СН'!$H$9+СВЦЭМ!$D$10+'СЕТ СН'!$H$5-'СЕТ СН'!$H$17</f>
        <v>5316.8928852900008</v>
      </c>
      <c r="R84" s="36">
        <f>SUMIFS(СВЦЭМ!$C$39:$C$782,СВЦЭМ!$A$39:$A$782,$A84,СВЦЭМ!$B$39:$B$782,R$83)+'СЕТ СН'!$H$9+СВЦЭМ!$D$10+'СЕТ СН'!$H$5-'СЕТ СН'!$H$17</f>
        <v>5319.6773291099998</v>
      </c>
      <c r="S84" s="36">
        <f>SUMIFS(СВЦЭМ!$C$39:$C$782,СВЦЭМ!$A$39:$A$782,$A84,СВЦЭМ!$B$39:$B$782,S$83)+'СЕТ СН'!$H$9+СВЦЭМ!$D$10+'СЕТ СН'!$H$5-'СЕТ СН'!$H$17</f>
        <v>5295.2101828300001</v>
      </c>
      <c r="T84" s="36">
        <f>SUMIFS(СВЦЭМ!$C$39:$C$782,СВЦЭМ!$A$39:$A$782,$A84,СВЦЭМ!$B$39:$B$782,T$83)+'СЕТ СН'!$H$9+СВЦЭМ!$D$10+'СЕТ СН'!$H$5-'СЕТ СН'!$H$17</f>
        <v>5239.2103252900006</v>
      </c>
      <c r="U84" s="36">
        <f>SUMIFS(СВЦЭМ!$C$39:$C$782,СВЦЭМ!$A$39:$A$782,$A84,СВЦЭМ!$B$39:$B$782,U$83)+'СЕТ СН'!$H$9+СВЦЭМ!$D$10+'СЕТ СН'!$H$5-'СЕТ СН'!$H$17</f>
        <v>5220.5679060300008</v>
      </c>
      <c r="V84" s="36">
        <f>SUMIFS(СВЦЭМ!$C$39:$C$782,СВЦЭМ!$A$39:$A$782,$A84,СВЦЭМ!$B$39:$B$782,V$83)+'СЕТ СН'!$H$9+СВЦЭМ!$D$10+'СЕТ СН'!$H$5-'СЕТ СН'!$H$17</f>
        <v>5242.88042726</v>
      </c>
      <c r="W84" s="36">
        <f>SUMIFS(СВЦЭМ!$C$39:$C$782,СВЦЭМ!$A$39:$A$782,$A84,СВЦЭМ!$B$39:$B$782,W$83)+'СЕТ СН'!$H$9+СВЦЭМ!$D$10+'СЕТ СН'!$H$5-'СЕТ СН'!$H$17</f>
        <v>5252.8976974699999</v>
      </c>
      <c r="X84" s="36">
        <f>SUMIFS(СВЦЭМ!$C$39:$C$782,СВЦЭМ!$A$39:$A$782,$A84,СВЦЭМ!$B$39:$B$782,X$83)+'СЕТ СН'!$H$9+СВЦЭМ!$D$10+'СЕТ СН'!$H$5-'СЕТ СН'!$H$17</f>
        <v>5287.6221075200001</v>
      </c>
      <c r="Y84" s="36">
        <f>SUMIFS(СВЦЭМ!$C$39:$C$782,СВЦЭМ!$A$39:$A$782,$A84,СВЦЭМ!$B$39:$B$782,Y$83)+'СЕТ СН'!$H$9+СВЦЭМ!$D$10+'СЕТ СН'!$H$5-'СЕТ СН'!$H$17</f>
        <v>5334.4732598299997</v>
      </c>
    </row>
    <row r="85" spans="1:25" ht="15.75" x14ac:dyDescent="0.2">
      <c r="A85" s="35">
        <f>A84+1</f>
        <v>45232</v>
      </c>
      <c r="B85" s="36">
        <f>SUMIFS(СВЦЭМ!$C$39:$C$782,СВЦЭМ!$A$39:$A$782,$A85,СВЦЭМ!$B$39:$B$782,B$83)+'СЕТ СН'!$H$9+СВЦЭМ!$D$10+'СЕТ СН'!$H$5-'СЕТ СН'!$H$17</f>
        <v>5334.5342561400003</v>
      </c>
      <c r="C85" s="36">
        <f>SUMIFS(СВЦЭМ!$C$39:$C$782,СВЦЭМ!$A$39:$A$782,$A85,СВЦЭМ!$B$39:$B$782,C$83)+'СЕТ СН'!$H$9+СВЦЭМ!$D$10+'СЕТ СН'!$H$5-'СЕТ СН'!$H$17</f>
        <v>5384.8864019600005</v>
      </c>
      <c r="D85" s="36">
        <f>SUMIFS(СВЦЭМ!$C$39:$C$782,СВЦЭМ!$A$39:$A$782,$A85,СВЦЭМ!$B$39:$B$782,D$83)+'СЕТ СН'!$H$9+СВЦЭМ!$D$10+'СЕТ СН'!$H$5-'СЕТ СН'!$H$17</f>
        <v>5441.0372210100004</v>
      </c>
      <c r="E85" s="36">
        <f>SUMIFS(СВЦЭМ!$C$39:$C$782,СВЦЭМ!$A$39:$A$782,$A85,СВЦЭМ!$B$39:$B$782,E$83)+'СЕТ СН'!$H$9+СВЦЭМ!$D$10+'СЕТ СН'!$H$5-'СЕТ СН'!$H$17</f>
        <v>5435.2880071100008</v>
      </c>
      <c r="F85" s="36">
        <f>SUMIFS(СВЦЭМ!$C$39:$C$782,СВЦЭМ!$A$39:$A$782,$A85,СВЦЭМ!$B$39:$B$782,F$83)+'СЕТ СН'!$H$9+СВЦЭМ!$D$10+'СЕТ СН'!$H$5-'СЕТ СН'!$H$17</f>
        <v>5429.5503975400006</v>
      </c>
      <c r="G85" s="36">
        <f>SUMIFS(СВЦЭМ!$C$39:$C$782,СВЦЭМ!$A$39:$A$782,$A85,СВЦЭМ!$B$39:$B$782,G$83)+'СЕТ СН'!$H$9+СВЦЭМ!$D$10+'СЕТ СН'!$H$5-'СЕТ СН'!$H$17</f>
        <v>5420.5964365600003</v>
      </c>
      <c r="H85" s="36">
        <f>SUMIFS(СВЦЭМ!$C$39:$C$782,СВЦЭМ!$A$39:$A$782,$A85,СВЦЭМ!$B$39:$B$782,H$83)+'СЕТ СН'!$H$9+СВЦЭМ!$D$10+'СЕТ СН'!$H$5-'СЕТ СН'!$H$17</f>
        <v>5357.9255152900005</v>
      </c>
      <c r="I85" s="36">
        <f>SUMIFS(СВЦЭМ!$C$39:$C$782,СВЦЭМ!$A$39:$A$782,$A85,СВЦЭМ!$B$39:$B$782,I$83)+'СЕТ СН'!$H$9+СВЦЭМ!$D$10+'СЕТ СН'!$H$5-'СЕТ СН'!$H$17</f>
        <v>5278.9740278700001</v>
      </c>
      <c r="J85" s="36">
        <f>SUMIFS(СВЦЭМ!$C$39:$C$782,СВЦЭМ!$A$39:$A$782,$A85,СВЦЭМ!$B$39:$B$782,J$83)+'СЕТ СН'!$H$9+СВЦЭМ!$D$10+'СЕТ СН'!$H$5-'СЕТ СН'!$H$17</f>
        <v>5233.2670174000004</v>
      </c>
      <c r="K85" s="36">
        <f>SUMIFS(СВЦЭМ!$C$39:$C$782,СВЦЭМ!$A$39:$A$782,$A85,СВЦЭМ!$B$39:$B$782,K$83)+'СЕТ СН'!$H$9+СВЦЭМ!$D$10+'СЕТ СН'!$H$5-'СЕТ СН'!$H$17</f>
        <v>5190.3557053800005</v>
      </c>
      <c r="L85" s="36">
        <f>SUMIFS(СВЦЭМ!$C$39:$C$782,СВЦЭМ!$A$39:$A$782,$A85,СВЦЭМ!$B$39:$B$782,L$83)+'СЕТ СН'!$H$9+СВЦЭМ!$D$10+'СЕТ СН'!$H$5-'СЕТ СН'!$H$17</f>
        <v>5192.5977602100002</v>
      </c>
      <c r="M85" s="36">
        <f>SUMIFS(СВЦЭМ!$C$39:$C$782,СВЦЭМ!$A$39:$A$782,$A85,СВЦЭМ!$B$39:$B$782,M$83)+'СЕТ СН'!$H$9+СВЦЭМ!$D$10+'СЕТ СН'!$H$5-'СЕТ СН'!$H$17</f>
        <v>5203.0453343500003</v>
      </c>
      <c r="N85" s="36">
        <f>SUMIFS(СВЦЭМ!$C$39:$C$782,СВЦЭМ!$A$39:$A$782,$A85,СВЦЭМ!$B$39:$B$782,N$83)+'СЕТ СН'!$H$9+СВЦЭМ!$D$10+'СЕТ СН'!$H$5-'СЕТ СН'!$H$17</f>
        <v>5236.4289085199998</v>
      </c>
      <c r="O85" s="36">
        <f>SUMIFS(СВЦЭМ!$C$39:$C$782,СВЦЭМ!$A$39:$A$782,$A85,СВЦЭМ!$B$39:$B$782,O$83)+'СЕТ СН'!$H$9+СВЦЭМ!$D$10+'СЕТ СН'!$H$5-'СЕТ СН'!$H$17</f>
        <v>5233.8278363700001</v>
      </c>
      <c r="P85" s="36">
        <f>SUMIFS(СВЦЭМ!$C$39:$C$782,СВЦЭМ!$A$39:$A$782,$A85,СВЦЭМ!$B$39:$B$782,P$83)+'СЕТ СН'!$H$9+СВЦЭМ!$D$10+'СЕТ СН'!$H$5-'СЕТ СН'!$H$17</f>
        <v>5236.91717909</v>
      </c>
      <c r="Q85" s="36">
        <f>SUMIFS(СВЦЭМ!$C$39:$C$782,СВЦЭМ!$A$39:$A$782,$A85,СВЦЭМ!$B$39:$B$782,Q$83)+'СЕТ СН'!$H$9+СВЦЭМ!$D$10+'СЕТ СН'!$H$5-'СЕТ СН'!$H$17</f>
        <v>5246.6713288999999</v>
      </c>
      <c r="R85" s="36">
        <f>SUMIFS(СВЦЭМ!$C$39:$C$782,СВЦЭМ!$A$39:$A$782,$A85,СВЦЭМ!$B$39:$B$782,R$83)+'СЕТ СН'!$H$9+СВЦЭМ!$D$10+'СЕТ СН'!$H$5-'СЕТ СН'!$H$17</f>
        <v>5244.4252630600004</v>
      </c>
      <c r="S85" s="36">
        <f>SUMIFS(СВЦЭМ!$C$39:$C$782,СВЦЭМ!$A$39:$A$782,$A85,СВЦЭМ!$B$39:$B$782,S$83)+'СЕТ СН'!$H$9+СВЦЭМ!$D$10+'СЕТ СН'!$H$5-'СЕТ СН'!$H$17</f>
        <v>5225.0370857400003</v>
      </c>
      <c r="T85" s="36">
        <f>SUMIFS(СВЦЭМ!$C$39:$C$782,СВЦЭМ!$A$39:$A$782,$A85,СВЦЭМ!$B$39:$B$782,T$83)+'СЕТ СН'!$H$9+СВЦЭМ!$D$10+'СЕТ СН'!$H$5-'СЕТ СН'!$H$17</f>
        <v>5168.9609931100003</v>
      </c>
      <c r="U85" s="36">
        <f>SUMIFS(СВЦЭМ!$C$39:$C$782,СВЦЭМ!$A$39:$A$782,$A85,СВЦЭМ!$B$39:$B$782,U$83)+'СЕТ СН'!$H$9+СВЦЭМ!$D$10+'СЕТ СН'!$H$5-'СЕТ СН'!$H$17</f>
        <v>5150.0078703600002</v>
      </c>
      <c r="V85" s="36">
        <f>SUMIFS(СВЦЭМ!$C$39:$C$782,СВЦЭМ!$A$39:$A$782,$A85,СВЦЭМ!$B$39:$B$782,V$83)+'СЕТ СН'!$H$9+СВЦЭМ!$D$10+'СЕТ СН'!$H$5-'СЕТ СН'!$H$17</f>
        <v>5169.9607890900006</v>
      </c>
      <c r="W85" s="36">
        <f>SUMIFS(СВЦЭМ!$C$39:$C$782,СВЦЭМ!$A$39:$A$782,$A85,СВЦЭМ!$B$39:$B$782,W$83)+'СЕТ СН'!$H$9+СВЦЭМ!$D$10+'СЕТ СН'!$H$5-'СЕТ СН'!$H$17</f>
        <v>5192.7114158800005</v>
      </c>
      <c r="X85" s="36">
        <f>SUMIFS(СВЦЭМ!$C$39:$C$782,СВЦЭМ!$A$39:$A$782,$A85,СВЦЭМ!$B$39:$B$782,X$83)+'СЕТ СН'!$H$9+СВЦЭМ!$D$10+'СЕТ СН'!$H$5-'СЕТ СН'!$H$17</f>
        <v>5235.1290869700006</v>
      </c>
      <c r="Y85" s="36">
        <f>SUMIFS(СВЦЭМ!$C$39:$C$782,СВЦЭМ!$A$39:$A$782,$A85,СВЦЭМ!$B$39:$B$782,Y$83)+'СЕТ СН'!$H$9+СВЦЭМ!$D$10+'СЕТ СН'!$H$5-'СЕТ СН'!$H$17</f>
        <v>5287.7921991399999</v>
      </c>
    </row>
    <row r="86" spans="1:25" ht="15.75" x14ac:dyDescent="0.2">
      <c r="A86" s="35">
        <f t="shared" ref="A86:A113" si="2">A85+1</f>
        <v>45233</v>
      </c>
      <c r="B86" s="36">
        <f>SUMIFS(СВЦЭМ!$C$39:$C$782,СВЦЭМ!$A$39:$A$782,$A86,СВЦЭМ!$B$39:$B$782,B$83)+'СЕТ СН'!$H$9+СВЦЭМ!$D$10+'СЕТ СН'!$H$5-'СЕТ СН'!$H$17</f>
        <v>5319.2080138199999</v>
      </c>
      <c r="C86" s="36">
        <f>SUMIFS(СВЦЭМ!$C$39:$C$782,СВЦЭМ!$A$39:$A$782,$A86,СВЦЭМ!$B$39:$B$782,C$83)+'СЕТ СН'!$H$9+СВЦЭМ!$D$10+'СЕТ СН'!$H$5-'СЕТ СН'!$H$17</f>
        <v>5370.1431676900002</v>
      </c>
      <c r="D86" s="36">
        <f>SUMIFS(СВЦЭМ!$C$39:$C$782,СВЦЭМ!$A$39:$A$782,$A86,СВЦЭМ!$B$39:$B$782,D$83)+'СЕТ СН'!$H$9+СВЦЭМ!$D$10+'СЕТ СН'!$H$5-'СЕТ СН'!$H$17</f>
        <v>5400.5564730000006</v>
      </c>
      <c r="E86" s="36">
        <f>SUMIFS(СВЦЭМ!$C$39:$C$782,СВЦЭМ!$A$39:$A$782,$A86,СВЦЭМ!$B$39:$B$782,E$83)+'СЕТ СН'!$H$9+СВЦЭМ!$D$10+'СЕТ СН'!$H$5-'СЕТ СН'!$H$17</f>
        <v>5426.4858085000005</v>
      </c>
      <c r="F86" s="36">
        <f>SUMIFS(СВЦЭМ!$C$39:$C$782,СВЦЭМ!$A$39:$A$782,$A86,СВЦЭМ!$B$39:$B$782,F$83)+'СЕТ СН'!$H$9+СВЦЭМ!$D$10+'СЕТ СН'!$H$5-'СЕТ СН'!$H$17</f>
        <v>5441.1920583200008</v>
      </c>
      <c r="G86" s="36">
        <f>SUMIFS(СВЦЭМ!$C$39:$C$782,СВЦЭМ!$A$39:$A$782,$A86,СВЦЭМ!$B$39:$B$782,G$83)+'СЕТ СН'!$H$9+СВЦЭМ!$D$10+'СЕТ СН'!$H$5-'СЕТ СН'!$H$17</f>
        <v>5431.4640059600006</v>
      </c>
      <c r="H86" s="36">
        <f>SUMIFS(СВЦЭМ!$C$39:$C$782,СВЦЭМ!$A$39:$A$782,$A86,СВЦЭМ!$B$39:$B$782,H$83)+'СЕТ СН'!$H$9+СВЦЭМ!$D$10+'СЕТ СН'!$H$5-'СЕТ СН'!$H$17</f>
        <v>5370.43290652</v>
      </c>
      <c r="I86" s="36">
        <f>SUMIFS(СВЦЭМ!$C$39:$C$782,СВЦЭМ!$A$39:$A$782,$A86,СВЦЭМ!$B$39:$B$782,I$83)+'СЕТ СН'!$H$9+СВЦЭМ!$D$10+'СЕТ СН'!$H$5-'СЕТ СН'!$H$17</f>
        <v>5303.4841859099997</v>
      </c>
      <c r="J86" s="36">
        <f>SUMIFS(СВЦЭМ!$C$39:$C$782,СВЦЭМ!$A$39:$A$782,$A86,СВЦЭМ!$B$39:$B$782,J$83)+'СЕТ СН'!$H$9+СВЦЭМ!$D$10+'СЕТ СН'!$H$5-'СЕТ СН'!$H$17</f>
        <v>5268.82817789</v>
      </c>
      <c r="K86" s="36">
        <f>SUMIFS(СВЦЭМ!$C$39:$C$782,СВЦЭМ!$A$39:$A$782,$A86,СВЦЭМ!$B$39:$B$782,K$83)+'СЕТ СН'!$H$9+СВЦЭМ!$D$10+'СЕТ СН'!$H$5-'СЕТ СН'!$H$17</f>
        <v>5229.0054413899998</v>
      </c>
      <c r="L86" s="36">
        <f>SUMIFS(СВЦЭМ!$C$39:$C$782,СВЦЭМ!$A$39:$A$782,$A86,СВЦЭМ!$B$39:$B$782,L$83)+'СЕТ СН'!$H$9+СВЦЭМ!$D$10+'СЕТ СН'!$H$5-'СЕТ СН'!$H$17</f>
        <v>5248.6624077800006</v>
      </c>
      <c r="M86" s="36">
        <f>SUMIFS(СВЦЭМ!$C$39:$C$782,СВЦЭМ!$A$39:$A$782,$A86,СВЦЭМ!$B$39:$B$782,M$83)+'СЕТ СН'!$H$9+СВЦЭМ!$D$10+'СЕТ СН'!$H$5-'СЕТ СН'!$H$17</f>
        <v>5256.5635758900007</v>
      </c>
      <c r="N86" s="36">
        <f>SUMIFS(СВЦЭМ!$C$39:$C$782,СВЦЭМ!$A$39:$A$782,$A86,СВЦЭМ!$B$39:$B$782,N$83)+'СЕТ СН'!$H$9+СВЦЭМ!$D$10+'СЕТ СН'!$H$5-'СЕТ СН'!$H$17</f>
        <v>5287.28348663</v>
      </c>
      <c r="O86" s="36">
        <f>SUMIFS(СВЦЭМ!$C$39:$C$782,СВЦЭМ!$A$39:$A$782,$A86,СВЦЭМ!$B$39:$B$782,O$83)+'СЕТ СН'!$H$9+СВЦЭМ!$D$10+'СЕТ СН'!$H$5-'СЕТ СН'!$H$17</f>
        <v>5270.0066104200005</v>
      </c>
      <c r="P86" s="36">
        <f>SUMIFS(СВЦЭМ!$C$39:$C$782,СВЦЭМ!$A$39:$A$782,$A86,СВЦЭМ!$B$39:$B$782,P$83)+'СЕТ СН'!$H$9+СВЦЭМ!$D$10+'СЕТ СН'!$H$5-'СЕТ СН'!$H$17</f>
        <v>5272.4479673900005</v>
      </c>
      <c r="Q86" s="36">
        <f>SUMIFS(СВЦЭМ!$C$39:$C$782,СВЦЭМ!$A$39:$A$782,$A86,СВЦЭМ!$B$39:$B$782,Q$83)+'СЕТ СН'!$H$9+СВЦЭМ!$D$10+'СЕТ СН'!$H$5-'СЕТ СН'!$H$17</f>
        <v>5276.4181730500004</v>
      </c>
      <c r="R86" s="36">
        <f>SUMIFS(СВЦЭМ!$C$39:$C$782,СВЦЭМ!$A$39:$A$782,$A86,СВЦЭМ!$B$39:$B$782,R$83)+'СЕТ СН'!$H$9+СВЦЭМ!$D$10+'СЕТ СН'!$H$5-'СЕТ СН'!$H$17</f>
        <v>5275.1028717999998</v>
      </c>
      <c r="S86" s="36">
        <f>SUMIFS(СВЦЭМ!$C$39:$C$782,СВЦЭМ!$A$39:$A$782,$A86,СВЦЭМ!$B$39:$B$782,S$83)+'СЕТ СН'!$H$9+СВЦЭМ!$D$10+'СЕТ СН'!$H$5-'СЕТ СН'!$H$17</f>
        <v>5245.7378980000003</v>
      </c>
      <c r="T86" s="36">
        <f>SUMIFS(СВЦЭМ!$C$39:$C$782,СВЦЭМ!$A$39:$A$782,$A86,СВЦЭМ!$B$39:$B$782,T$83)+'СЕТ СН'!$H$9+СВЦЭМ!$D$10+'СЕТ СН'!$H$5-'СЕТ СН'!$H$17</f>
        <v>5189.8717558600001</v>
      </c>
      <c r="U86" s="36">
        <f>SUMIFS(СВЦЭМ!$C$39:$C$782,СВЦЭМ!$A$39:$A$782,$A86,СВЦЭМ!$B$39:$B$782,U$83)+'СЕТ СН'!$H$9+СВЦЭМ!$D$10+'СЕТ СН'!$H$5-'СЕТ СН'!$H$17</f>
        <v>5164.3572152100005</v>
      </c>
      <c r="V86" s="36">
        <f>SUMIFS(СВЦЭМ!$C$39:$C$782,СВЦЭМ!$A$39:$A$782,$A86,СВЦЭМ!$B$39:$B$782,V$83)+'СЕТ СН'!$H$9+СВЦЭМ!$D$10+'СЕТ СН'!$H$5-'СЕТ СН'!$H$17</f>
        <v>5191.10576219</v>
      </c>
      <c r="W86" s="36">
        <f>SUMIFS(СВЦЭМ!$C$39:$C$782,СВЦЭМ!$A$39:$A$782,$A86,СВЦЭМ!$B$39:$B$782,W$83)+'СЕТ СН'!$H$9+СВЦЭМ!$D$10+'СЕТ СН'!$H$5-'СЕТ СН'!$H$17</f>
        <v>5198.5164923100001</v>
      </c>
      <c r="X86" s="36">
        <f>SUMIFS(СВЦЭМ!$C$39:$C$782,СВЦЭМ!$A$39:$A$782,$A86,СВЦЭМ!$B$39:$B$782,X$83)+'СЕТ СН'!$H$9+СВЦЭМ!$D$10+'СЕТ СН'!$H$5-'СЕТ СН'!$H$17</f>
        <v>5244.5583633100005</v>
      </c>
      <c r="Y86" s="36">
        <f>SUMIFS(СВЦЭМ!$C$39:$C$782,СВЦЭМ!$A$39:$A$782,$A86,СВЦЭМ!$B$39:$B$782,Y$83)+'СЕТ СН'!$H$9+СВЦЭМ!$D$10+'СЕТ СН'!$H$5-'СЕТ СН'!$H$17</f>
        <v>5356.4588657100003</v>
      </c>
    </row>
    <row r="87" spans="1:25" ht="15.75" x14ac:dyDescent="0.2">
      <c r="A87" s="35">
        <f t="shared" si="2"/>
        <v>45234</v>
      </c>
      <c r="B87" s="36">
        <f>SUMIFS(СВЦЭМ!$C$39:$C$782,СВЦЭМ!$A$39:$A$782,$A87,СВЦЭМ!$B$39:$B$782,B$83)+'СЕТ СН'!$H$9+СВЦЭМ!$D$10+'СЕТ СН'!$H$5-'СЕТ СН'!$H$17</f>
        <v>5180.1616370400006</v>
      </c>
      <c r="C87" s="36">
        <f>SUMIFS(СВЦЭМ!$C$39:$C$782,СВЦЭМ!$A$39:$A$782,$A87,СВЦЭМ!$B$39:$B$782,C$83)+'СЕТ СН'!$H$9+СВЦЭМ!$D$10+'СЕТ СН'!$H$5-'СЕТ СН'!$H$17</f>
        <v>5236.6482119600005</v>
      </c>
      <c r="D87" s="36">
        <f>SUMIFS(СВЦЭМ!$C$39:$C$782,СВЦЭМ!$A$39:$A$782,$A87,СВЦЭМ!$B$39:$B$782,D$83)+'СЕТ СН'!$H$9+СВЦЭМ!$D$10+'СЕТ СН'!$H$5-'СЕТ СН'!$H$17</f>
        <v>5301.1119604200003</v>
      </c>
      <c r="E87" s="36">
        <f>SUMIFS(СВЦЭМ!$C$39:$C$782,СВЦЭМ!$A$39:$A$782,$A87,СВЦЭМ!$B$39:$B$782,E$83)+'СЕТ СН'!$H$9+СВЦЭМ!$D$10+'СЕТ СН'!$H$5-'СЕТ СН'!$H$17</f>
        <v>5317.6305466600006</v>
      </c>
      <c r="F87" s="36">
        <f>SUMIFS(СВЦЭМ!$C$39:$C$782,СВЦЭМ!$A$39:$A$782,$A87,СВЦЭМ!$B$39:$B$782,F$83)+'СЕТ СН'!$H$9+СВЦЭМ!$D$10+'СЕТ СН'!$H$5-'СЕТ СН'!$H$17</f>
        <v>5321.2612442400005</v>
      </c>
      <c r="G87" s="36">
        <f>SUMIFS(СВЦЭМ!$C$39:$C$782,СВЦЭМ!$A$39:$A$782,$A87,СВЦЭМ!$B$39:$B$782,G$83)+'СЕТ СН'!$H$9+СВЦЭМ!$D$10+'СЕТ СН'!$H$5-'СЕТ СН'!$H$17</f>
        <v>5323.6385330400008</v>
      </c>
      <c r="H87" s="36">
        <f>SUMIFS(СВЦЭМ!$C$39:$C$782,СВЦЭМ!$A$39:$A$782,$A87,СВЦЭМ!$B$39:$B$782,H$83)+'СЕТ СН'!$H$9+СВЦЭМ!$D$10+'СЕТ СН'!$H$5-'СЕТ СН'!$H$17</f>
        <v>5312.0660582</v>
      </c>
      <c r="I87" s="36">
        <f>SUMIFS(СВЦЭМ!$C$39:$C$782,СВЦЭМ!$A$39:$A$782,$A87,СВЦЭМ!$B$39:$B$782,I$83)+'СЕТ СН'!$H$9+СВЦЭМ!$D$10+'СЕТ СН'!$H$5-'СЕТ СН'!$H$17</f>
        <v>5214.0713300300004</v>
      </c>
      <c r="J87" s="36">
        <f>SUMIFS(СВЦЭМ!$C$39:$C$782,СВЦЭМ!$A$39:$A$782,$A87,СВЦЭМ!$B$39:$B$782,J$83)+'СЕТ СН'!$H$9+СВЦЭМ!$D$10+'СЕТ СН'!$H$5-'СЕТ СН'!$H$17</f>
        <v>5137.9895128400003</v>
      </c>
      <c r="K87" s="36">
        <f>SUMIFS(СВЦЭМ!$C$39:$C$782,СВЦЭМ!$A$39:$A$782,$A87,СВЦЭМ!$B$39:$B$782,K$83)+'СЕТ СН'!$H$9+СВЦЭМ!$D$10+'СЕТ СН'!$H$5-'СЕТ СН'!$H$17</f>
        <v>5090.63495883</v>
      </c>
      <c r="L87" s="36">
        <f>SUMIFS(СВЦЭМ!$C$39:$C$782,СВЦЭМ!$A$39:$A$782,$A87,СВЦЭМ!$B$39:$B$782,L$83)+'СЕТ СН'!$H$9+СВЦЭМ!$D$10+'СЕТ СН'!$H$5-'СЕТ СН'!$H$17</f>
        <v>5066.07082051</v>
      </c>
      <c r="M87" s="36">
        <f>SUMIFS(СВЦЭМ!$C$39:$C$782,СВЦЭМ!$A$39:$A$782,$A87,СВЦЭМ!$B$39:$B$782,M$83)+'СЕТ СН'!$H$9+СВЦЭМ!$D$10+'СЕТ СН'!$H$5-'СЕТ СН'!$H$17</f>
        <v>5061.0510007700004</v>
      </c>
      <c r="N87" s="36">
        <f>SUMIFS(СВЦЭМ!$C$39:$C$782,СВЦЭМ!$A$39:$A$782,$A87,СВЦЭМ!$B$39:$B$782,N$83)+'СЕТ СН'!$H$9+СВЦЭМ!$D$10+'СЕТ СН'!$H$5-'СЕТ СН'!$H$17</f>
        <v>5083.7041213499997</v>
      </c>
      <c r="O87" s="36">
        <f>SUMIFS(СВЦЭМ!$C$39:$C$782,СВЦЭМ!$A$39:$A$782,$A87,СВЦЭМ!$B$39:$B$782,O$83)+'СЕТ СН'!$H$9+СВЦЭМ!$D$10+'СЕТ СН'!$H$5-'СЕТ СН'!$H$17</f>
        <v>5105.9456157700006</v>
      </c>
      <c r="P87" s="36">
        <f>SUMIFS(СВЦЭМ!$C$39:$C$782,СВЦЭМ!$A$39:$A$782,$A87,СВЦЭМ!$B$39:$B$782,P$83)+'СЕТ СН'!$H$9+СВЦЭМ!$D$10+'СЕТ СН'!$H$5-'СЕТ СН'!$H$17</f>
        <v>5125.8193923200006</v>
      </c>
      <c r="Q87" s="36">
        <f>SUMIFS(СВЦЭМ!$C$39:$C$782,СВЦЭМ!$A$39:$A$782,$A87,СВЦЭМ!$B$39:$B$782,Q$83)+'СЕТ СН'!$H$9+СВЦЭМ!$D$10+'СЕТ СН'!$H$5-'СЕТ СН'!$H$17</f>
        <v>5128.5359526900002</v>
      </c>
      <c r="R87" s="36">
        <f>SUMIFS(СВЦЭМ!$C$39:$C$782,СВЦЭМ!$A$39:$A$782,$A87,СВЦЭМ!$B$39:$B$782,R$83)+'СЕТ СН'!$H$9+СВЦЭМ!$D$10+'СЕТ СН'!$H$5-'СЕТ СН'!$H$17</f>
        <v>5122.3175312600006</v>
      </c>
      <c r="S87" s="36">
        <f>SUMIFS(СВЦЭМ!$C$39:$C$782,СВЦЭМ!$A$39:$A$782,$A87,СВЦЭМ!$B$39:$B$782,S$83)+'СЕТ СН'!$H$9+СВЦЭМ!$D$10+'СЕТ СН'!$H$5-'СЕТ СН'!$H$17</f>
        <v>5099.96569378</v>
      </c>
      <c r="T87" s="36">
        <f>SUMIFS(СВЦЭМ!$C$39:$C$782,СВЦЭМ!$A$39:$A$782,$A87,СВЦЭМ!$B$39:$B$782,T$83)+'СЕТ СН'!$H$9+СВЦЭМ!$D$10+'СЕТ СН'!$H$5-'СЕТ СН'!$H$17</f>
        <v>5039.3475418800008</v>
      </c>
      <c r="U87" s="36">
        <f>SUMIFS(СВЦЭМ!$C$39:$C$782,СВЦЭМ!$A$39:$A$782,$A87,СВЦЭМ!$B$39:$B$782,U$83)+'СЕТ СН'!$H$9+СВЦЭМ!$D$10+'СЕТ СН'!$H$5-'СЕТ СН'!$H$17</f>
        <v>5026.6237991100006</v>
      </c>
      <c r="V87" s="36">
        <f>SUMIFS(СВЦЭМ!$C$39:$C$782,СВЦЭМ!$A$39:$A$782,$A87,СВЦЭМ!$B$39:$B$782,V$83)+'СЕТ СН'!$H$9+СВЦЭМ!$D$10+'СЕТ СН'!$H$5-'СЕТ СН'!$H$17</f>
        <v>5046.8920843100004</v>
      </c>
      <c r="W87" s="36">
        <f>SUMIFS(СВЦЭМ!$C$39:$C$782,СВЦЭМ!$A$39:$A$782,$A87,СВЦЭМ!$B$39:$B$782,W$83)+'СЕТ СН'!$H$9+СВЦЭМ!$D$10+'СЕТ СН'!$H$5-'СЕТ СН'!$H$17</f>
        <v>5069.6230160699997</v>
      </c>
      <c r="X87" s="36">
        <f>SUMIFS(СВЦЭМ!$C$39:$C$782,СВЦЭМ!$A$39:$A$782,$A87,СВЦЭМ!$B$39:$B$782,X$83)+'СЕТ СН'!$H$9+СВЦЭМ!$D$10+'СЕТ СН'!$H$5-'СЕТ СН'!$H$17</f>
        <v>5109.7431689100003</v>
      </c>
      <c r="Y87" s="36">
        <f>SUMIFS(СВЦЭМ!$C$39:$C$782,СВЦЭМ!$A$39:$A$782,$A87,СВЦЭМ!$B$39:$B$782,Y$83)+'СЕТ СН'!$H$9+СВЦЭМ!$D$10+'СЕТ СН'!$H$5-'СЕТ СН'!$H$17</f>
        <v>5144.1653292500005</v>
      </c>
    </row>
    <row r="88" spans="1:25" ht="15.75" x14ac:dyDescent="0.2">
      <c r="A88" s="35">
        <f t="shared" si="2"/>
        <v>45235</v>
      </c>
      <c r="B88" s="36">
        <f>SUMIFS(СВЦЭМ!$C$39:$C$782,СВЦЭМ!$A$39:$A$782,$A88,СВЦЭМ!$B$39:$B$782,B$83)+'СЕТ СН'!$H$9+СВЦЭМ!$D$10+'СЕТ СН'!$H$5-'СЕТ СН'!$H$17</f>
        <v>5277.0460701800002</v>
      </c>
      <c r="C88" s="36">
        <f>SUMIFS(СВЦЭМ!$C$39:$C$782,СВЦЭМ!$A$39:$A$782,$A88,СВЦЭМ!$B$39:$B$782,C$83)+'СЕТ СН'!$H$9+СВЦЭМ!$D$10+'СЕТ СН'!$H$5-'СЕТ СН'!$H$17</f>
        <v>5319.4790328600002</v>
      </c>
      <c r="D88" s="36">
        <f>SUMIFS(СВЦЭМ!$C$39:$C$782,СВЦЭМ!$A$39:$A$782,$A88,СВЦЭМ!$B$39:$B$782,D$83)+'СЕТ СН'!$H$9+СВЦЭМ!$D$10+'СЕТ СН'!$H$5-'СЕТ СН'!$H$17</f>
        <v>5374.1629244400001</v>
      </c>
      <c r="E88" s="36">
        <f>SUMIFS(СВЦЭМ!$C$39:$C$782,СВЦЭМ!$A$39:$A$782,$A88,СВЦЭМ!$B$39:$B$782,E$83)+'СЕТ СН'!$H$9+СВЦЭМ!$D$10+'СЕТ СН'!$H$5-'СЕТ СН'!$H$17</f>
        <v>5370.6274748800006</v>
      </c>
      <c r="F88" s="36">
        <f>SUMIFS(СВЦЭМ!$C$39:$C$782,СВЦЭМ!$A$39:$A$782,$A88,СВЦЭМ!$B$39:$B$782,F$83)+'СЕТ СН'!$H$9+СВЦЭМ!$D$10+'СЕТ СН'!$H$5-'СЕТ СН'!$H$17</f>
        <v>5380.2967766500005</v>
      </c>
      <c r="G88" s="36">
        <f>SUMIFS(СВЦЭМ!$C$39:$C$782,СВЦЭМ!$A$39:$A$782,$A88,СВЦЭМ!$B$39:$B$782,G$83)+'СЕТ СН'!$H$9+СВЦЭМ!$D$10+'СЕТ СН'!$H$5-'СЕТ СН'!$H$17</f>
        <v>5377.1535498700005</v>
      </c>
      <c r="H88" s="36">
        <f>SUMIFS(СВЦЭМ!$C$39:$C$782,СВЦЭМ!$A$39:$A$782,$A88,СВЦЭМ!$B$39:$B$782,H$83)+'СЕТ СН'!$H$9+СВЦЭМ!$D$10+'СЕТ СН'!$H$5-'СЕТ СН'!$H$17</f>
        <v>5357.1043079700003</v>
      </c>
      <c r="I88" s="36">
        <f>SUMIFS(СВЦЭМ!$C$39:$C$782,СВЦЭМ!$A$39:$A$782,$A88,СВЦЭМ!$B$39:$B$782,I$83)+'СЕТ СН'!$H$9+СВЦЭМ!$D$10+'СЕТ СН'!$H$5-'СЕТ СН'!$H$17</f>
        <v>5332.4995743100008</v>
      </c>
      <c r="J88" s="36">
        <f>SUMIFS(СВЦЭМ!$C$39:$C$782,СВЦЭМ!$A$39:$A$782,$A88,СВЦЭМ!$B$39:$B$782,J$83)+'СЕТ СН'!$H$9+СВЦЭМ!$D$10+'СЕТ СН'!$H$5-'СЕТ СН'!$H$17</f>
        <v>5282.45956811</v>
      </c>
      <c r="K88" s="36">
        <f>SUMIFS(СВЦЭМ!$C$39:$C$782,СВЦЭМ!$A$39:$A$782,$A88,СВЦЭМ!$B$39:$B$782,K$83)+'СЕТ СН'!$H$9+СВЦЭМ!$D$10+'СЕТ СН'!$H$5-'СЕТ СН'!$H$17</f>
        <v>5217.8371303599997</v>
      </c>
      <c r="L88" s="36">
        <f>SUMIFS(СВЦЭМ!$C$39:$C$782,СВЦЭМ!$A$39:$A$782,$A88,СВЦЭМ!$B$39:$B$782,L$83)+'СЕТ СН'!$H$9+СВЦЭМ!$D$10+'СЕТ СН'!$H$5-'СЕТ СН'!$H$17</f>
        <v>5198.7743254900006</v>
      </c>
      <c r="M88" s="36">
        <f>SUMIFS(СВЦЭМ!$C$39:$C$782,СВЦЭМ!$A$39:$A$782,$A88,СВЦЭМ!$B$39:$B$782,M$83)+'СЕТ СН'!$H$9+СВЦЭМ!$D$10+'СЕТ СН'!$H$5-'СЕТ СН'!$H$17</f>
        <v>5201.6787259400007</v>
      </c>
      <c r="N88" s="36">
        <f>SUMIFS(СВЦЭМ!$C$39:$C$782,СВЦЭМ!$A$39:$A$782,$A88,СВЦЭМ!$B$39:$B$782,N$83)+'СЕТ СН'!$H$9+СВЦЭМ!$D$10+'СЕТ СН'!$H$5-'СЕТ СН'!$H$17</f>
        <v>5201.2898188300005</v>
      </c>
      <c r="O88" s="36">
        <f>SUMIFS(СВЦЭМ!$C$39:$C$782,СВЦЭМ!$A$39:$A$782,$A88,СВЦЭМ!$B$39:$B$782,O$83)+'СЕТ СН'!$H$9+СВЦЭМ!$D$10+'СЕТ СН'!$H$5-'СЕТ СН'!$H$17</f>
        <v>5219.8588855300004</v>
      </c>
      <c r="P88" s="36">
        <f>SUMIFS(СВЦЭМ!$C$39:$C$782,СВЦЭМ!$A$39:$A$782,$A88,СВЦЭМ!$B$39:$B$782,P$83)+'СЕТ СН'!$H$9+СВЦЭМ!$D$10+'СЕТ СН'!$H$5-'СЕТ СН'!$H$17</f>
        <v>5239.8008174100005</v>
      </c>
      <c r="Q88" s="36">
        <f>SUMIFS(СВЦЭМ!$C$39:$C$782,СВЦЭМ!$A$39:$A$782,$A88,СВЦЭМ!$B$39:$B$782,Q$83)+'СЕТ СН'!$H$9+СВЦЭМ!$D$10+'СЕТ СН'!$H$5-'СЕТ СН'!$H$17</f>
        <v>5252.0049243600006</v>
      </c>
      <c r="R88" s="36">
        <f>SUMIFS(СВЦЭМ!$C$39:$C$782,СВЦЭМ!$A$39:$A$782,$A88,СВЦЭМ!$B$39:$B$782,R$83)+'СЕТ СН'!$H$9+СВЦЭМ!$D$10+'СЕТ СН'!$H$5-'СЕТ СН'!$H$17</f>
        <v>5245.1111110300008</v>
      </c>
      <c r="S88" s="36">
        <f>SUMIFS(СВЦЭМ!$C$39:$C$782,СВЦЭМ!$A$39:$A$782,$A88,СВЦЭМ!$B$39:$B$782,S$83)+'СЕТ СН'!$H$9+СВЦЭМ!$D$10+'СЕТ СН'!$H$5-'СЕТ СН'!$H$17</f>
        <v>5220.7873257299998</v>
      </c>
      <c r="T88" s="36">
        <f>SUMIFS(СВЦЭМ!$C$39:$C$782,СВЦЭМ!$A$39:$A$782,$A88,СВЦЭМ!$B$39:$B$782,T$83)+'СЕТ СН'!$H$9+СВЦЭМ!$D$10+'СЕТ СН'!$H$5-'СЕТ СН'!$H$17</f>
        <v>5156.37851151</v>
      </c>
      <c r="U88" s="36">
        <f>SUMIFS(СВЦЭМ!$C$39:$C$782,СВЦЭМ!$A$39:$A$782,$A88,СВЦЭМ!$B$39:$B$782,U$83)+'СЕТ СН'!$H$9+СВЦЭМ!$D$10+'СЕТ СН'!$H$5-'СЕТ СН'!$H$17</f>
        <v>5147.6159754800001</v>
      </c>
      <c r="V88" s="36">
        <f>SUMIFS(СВЦЭМ!$C$39:$C$782,СВЦЭМ!$A$39:$A$782,$A88,СВЦЭМ!$B$39:$B$782,V$83)+'СЕТ СН'!$H$9+СВЦЭМ!$D$10+'СЕТ СН'!$H$5-'СЕТ СН'!$H$17</f>
        <v>5164.3422190800002</v>
      </c>
      <c r="W88" s="36">
        <f>SUMIFS(СВЦЭМ!$C$39:$C$782,СВЦЭМ!$A$39:$A$782,$A88,СВЦЭМ!$B$39:$B$782,W$83)+'СЕТ СН'!$H$9+СВЦЭМ!$D$10+'СЕТ СН'!$H$5-'СЕТ СН'!$H$17</f>
        <v>5177.5940502499998</v>
      </c>
      <c r="X88" s="36">
        <f>SUMIFS(СВЦЭМ!$C$39:$C$782,СВЦЭМ!$A$39:$A$782,$A88,СВЦЭМ!$B$39:$B$782,X$83)+'СЕТ СН'!$H$9+СВЦЭМ!$D$10+'СЕТ СН'!$H$5-'СЕТ СН'!$H$17</f>
        <v>5221.0747333100007</v>
      </c>
      <c r="Y88" s="36">
        <f>SUMIFS(СВЦЭМ!$C$39:$C$782,СВЦЭМ!$A$39:$A$782,$A88,СВЦЭМ!$B$39:$B$782,Y$83)+'СЕТ СН'!$H$9+СВЦЭМ!$D$10+'СЕТ СН'!$H$5-'СЕТ СН'!$H$17</f>
        <v>5274.2809015100001</v>
      </c>
    </row>
    <row r="89" spans="1:25" ht="15.75" x14ac:dyDescent="0.2">
      <c r="A89" s="35">
        <f t="shared" si="2"/>
        <v>45236</v>
      </c>
      <c r="B89" s="36">
        <f>SUMIFS(СВЦЭМ!$C$39:$C$782,СВЦЭМ!$A$39:$A$782,$A89,СВЦЭМ!$B$39:$B$782,B$83)+'СЕТ СН'!$H$9+СВЦЭМ!$D$10+'СЕТ СН'!$H$5-'СЕТ СН'!$H$17</f>
        <v>5197.5097186700004</v>
      </c>
      <c r="C89" s="36">
        <f>SUMIFS(СВЦЭМ!$C$39:$C$782,СВЦЭМ!$A$39:$A$782,$A89,СВЦЭМ!$B$39:$B$782,C$83)+'СЕТ СН'!$H$9+СВЦЭМ!$D$10+'СЕТ СН'!$H$5-'СЕТ СН'!$H$17</f>
        <v>5242.1882976400002</v>
      </c>
      <c r="D89" s="36">
        <f>SUMIFS(СВЦЭМ!$C$39:$C$782,СВЦЭМ!$A$39:$A$782,$A89,СВЦЭМ!$B$39:$B$782,D$83)+'СЕТ СН'!$H$9+СВЦЭМ!$D$10+'СЕТ СН'!$H$5-'СЕТ СН'!$H$17</f>
        <v>5260.4092995800002</v>
      </c>
      <c r="E89" s="36">
        <f>SUMIFS(СВЦЭМ!$C$39:$C$782,СВЦЭМ!$A$39:$A$782,$A89,СВЦЭМ!$B$39:$B$782,E$83)+'СЕТ СН'!$H$9+СВЦЭМ!$D$10+'СЕТ СН'!$H$5-'СЕТ СН'!$H$17</f>
        <v>5275.5505988800005</v>
      </c>
      <c r="F89" s="36">
        <f>SUMIFS(СВЦЭМ!$C$39:$C$782,СВЦЭМ!$A$39:$A$782,$A89,СВЦЭМ!$B$39:$B$782,F$83)+'СЕТ СН'!$H$9+СВЦЭМ!$D$10+'СЕТ СН'!$H$5-'СЕТ СН'!$H$17</f>
        <v>5275.3772707200005</v>
      </c>
      <c r="G89" s="36">
        <f>SUMIFS(СВЦЭМ!$C$39:$C$782,СВЦЭМ!$A$39:$A$782,$A89,СВЦЭМ!$B$39:$B$782,G$83)+'СЕТ СН'!$H$9+СВЦЭМ!$D$10+'СЕТ СН'!$H$5-'СЕТ СН'!$H$17</f>
        <v>5264.0165664000006</v>
      </c>
      <c r="H89" s="36">
        <f>SUMIFS(СВЦЭМ!$C$39:$C$782,СВЦЭМ!$A$39:$A$782,$A89,СВЦЭМ!$B$39:$B$782,H$83)+'СЕТ СН'!$H$9+СВЦЭМ!$D$10+'СЕТ СН'!$H$5-'СЕТ СН'!$H$17</f>
        <v>5260.1043876599997</v>
      </c>
      <c r="I89" s="36">
        <f>SUMIFS(СВЦЭМ!$C$39:$C$782,СВЦЭМ!$A$39:$A$782,$A89,СВЦЭМ!$B$39:$B$782,I$83)+'СЕТ СН'!$H$9+СВЦЭМ!$D$10+'СЕТ СН'!$H$5-'СЕТ СН'!$H$17</f>
        <v>5228.1722463000006</v>
      </c>
      <c r="J89" s="36">
        <f>SUMIFS(СВЦЭМ!$C$39:$C$782,СВЦЭМ!$A$39:$A$782,$A89,СВЦЭМ!$B$39:$B$782,J$83)+'СЕТ СН'!$H$9+СВЦЭМ!$D$10+'СЕТ СН'!$H$5-'СЕТ СН'!$H$17</f>
        <v>5183.80777597</v>
      </c>
      <c r="K89" s="36">
        <f>SUMIFS(СВЦЭМ!$C$39:$C$782,СВЦЭМ!$A$39:$A$782,$A89,СВЦЭМ!$B$39:$B$782,K$83)+'СЕТ СН'!$H$9+СВЦЭМ!$D$10+'СЕТ СН'!$H$5-'СЕТ СН'!$H$17</f>
        <v>5115.1261738499998</v>
      </c>
      <c r="L89" s="36">
        <f>SUMIFS(СВЦЭМ!$C$39:$C$782,СВЦЭМ!$A$39:$A$782,$A89,СВЦЭМ!$B$39:$B$782,L$83)+'СЕТ СН'!$H$9+СВЦЭМ!$D$10+'СЕТ СН'!$H$5-'СЕТ СН'!$H$17</f>
        <v>5086.8324273899998</v>
      </c>
      <c r="M89" s="36">
        <f>SUMIFS(СВЦЭМ!$C$39:$C$782,СВЦЭМ!$A$39:$A$782,$A89,СВЦЭМ!$B$39:$B$782,M$83)+'СЕТ СН'!$H$9+СВЦЭМ!$D$10+'СЕТ СН'!$H$5-'СЕТ СН'!$H$17</f>
        <v>5086.0231550099998</v>
      </c>
      <c r="N89" s="36">
        <f>SUMIFS(СВЦЭМ!$C$39:$C$782,СВЦЭМ!$A$39:$A$782,$A89,СВЦЭМ!$B$39:$B$782,N$83)+'СЕТ СН'!$H$9+СВЦЭМ!$D$10+'СЕТ СН'!$H$5-'СЕТ СН'!$H$17</f>
        <v>5090.6307977100005</v>
      </c>
      <c r="O89" s="36">
        <f>SUMIFS(СВЦЭМ!$C$39:$C$782,СВЦЭМ!$A$39:$A$782,$A89,СВЦЭМ!$B$39:$B$782,O$83)+'СЕТ СН'!$H$9+СВЦЭМ!$D$10+'СЕТ СН'!$H$5-'СЕТ СН'!$H$17</f>
        <v>5111.3440261900005</v>
      </c>
      <c r="P89" s="36">
        <f>SUMIFS(СВЦЭМ!$C$39:$C$782,СВЦЭМ!$A$39:$A$782,$A89,СВЦЭМ!$B$39:$B$782,P$83)+'СЕТ СН'!$H$9+СВЦЭМ!$D$10+'СЕТ СН'!$H$5-'СЕТ СН'!$H$17</f>
        <v>5118.0974375300002</v>
      </c>
      <c r="Q89" s="36">
        <f>SUMIFS(СВЦЭМ!$C$39:$C$782,СВЦЭМ!$A$39:$A$782,$A89,СВЦЭМ!$B$39:$B$782,Q$83)+'СЕТ СН'!$H$9+СВЦЭМ!$D$10+'СЕТ СН'!$H$5-'СЕТ СН'!$H$17</f>
        <v>5130.3713452299999</v>
      </c>
      <c r="R89" s="36">
        <f>SUMIFS(СВЦЭМ!$C$39:$C$782,СВЦЭМ!$A$39:$A$782,$A89,СВЦЭМ!$B$39:$B$782,R$83)+'СЕТ СН'!$H$9+СВЦЭМ!$D$10+'СЕТ СН'!$H$5-'СЕТ СН'!$H$17</f>
        <v>5120.1677556200002</v>
      </c>
      <c r="S89" s="36">
        <f>SUMIFS(СВЦЭМ!$C$39:$C$782,СВЦЭМ!$A$39:$A$782,$A89,СВЦЭМ!$B$39:$B$782,S$83)+'СЕТ СН'!$H$9+СВЦЭМ!$D$10+'СЕТ СН'!$H$5-'СЕТ СН'!$H$17</f>
        <v>5092.3680411800005</v>
      </c>
      <c r="T89" s="36">
        <f>SUMIFS(СВЦЭМ!$C$39:$C$782,СВЦЭМ!$A$39:$A$782,$A89,СВЦЭМ!$B$39:$B$782,T$83)+'СЕТ СН'!$H$9+СВЦЭМ!$D$10+'СЕТ СН'!$H$5-'СЕТ СН'!$H$17</f>
        <v>5025.5634112400003</v>
      </c>
      <c r="U89" s="36">
        <f>SUMIFS(СВЦЭМ!$C$39:$C$782,СВЦЭМ!$A$39:$A$782,$A89,СВЦЭМ!$B$39:$B$782,U$83)+'СЕТ СН'!$H$9+СВЦЭМ!$D$10+'СЕТ СН'!$H$5-'СЕТ СН'!$H$17</f>
        <v>5010.3348715100001</v>
      </c>
      <c r="V89" s="36">
        <f>SUMIFS(СВЦЭМ!$C$39:$C$782,СВЦЭМ!$A$39:$A$782,$A89,СВЦЭМ!$B$39:$B$782,V$83)+'СЕТ СН'!$H$9+СВЦЭМ!$D$10+'СЕТ СН'!$H$5-'СЕТ СН'!$H$17</f>
        <v>5040.9820140900001</v>
      </c>
      <c r="W89" s="36">
        <f>SUMIFS(СВЦЭМ!$C$39:$C$782,СВЦЭМ!$A$39:$A$782,$A89,СВЦЭМ!$B$39:$B$782,W$83)+'СЕТ СН'!$H$9+СВЦЭМ!$D$10+'СЕТ СН'!$H$5-'СЕТ СН'!$H$17</f>
        <v>5062.5830273299998</v>
      </c>
      <c r="X89" s="36">
        <f>SUMIFS(СВЦЭМ!$C$39:$C$782,СВЦЭМ!$A$39:$A$782,$A89,СВЦЭМ!$B$39:$B$782,X$83)+'СЕТ СН'!$H$9+СВЦЭМ!$D$10+'СЕТ СН'!$H$5-'СЕТ СН'!$H$17</f>
        <v>5103.1584159000004</v>
      </c>
      <c r="Y89" s="36">
        <f>SUMIFS(СВЦЭМ!$C$39:$C$782,СВЦЭМ!$A$39:$A$782,$A89,СВЦЭМ!$B$39:$B$782,Y$83)+'СЕТ СН'!$H$9+СВЦЭМ!$D$10+'СЕТ СН'!$H$5-'СЕТ СН'!$H$17</f>
        <v>5142.3499474500004</v>
      </c>
    </row>
    <row r="90" spans="1:25" ht="15.75" x14ac:dyDescent="0.2">
      <c r="A90" s="35">
        <f t="shared" si="2"/>
        <v>45237</v>
      </c>
      <c r="B90" s="36">
        <f>SUMIFS(СВЦЭМ!$C$39:$C$782,СВЦЭМ!$A$39:$A$782,$A90,СВЦЭМ!$B$39:$B$782,B$83)+'СЕТ СН'!$H$9+СВЦЭМ!$D$10+'СЕТ СН'!$H$5-'СЕТ СН'!$H$17</f>
        <v>5152.0386743100007</v>
      </c>
      <c r="C90" s="36">
        <f>SUMIFS(СВЦЭМ!$C$39:$C$782,СВЦЭМ!$A$39:$A$782,$A90,СВЦЭМ!$B$39:$B$782,C$83)+'СЕТ СН'!$H$9+СВЦЭМ!$D$10+'СЕТ СН'!$H$5-'СЕТ СН'!$H$17</f>
        <v>5197.29684782</v>
      </c>
      <c r="D90" s="36">
        <f>SUMIFS(СВЦЭМ!$C$39:$C$782,СВЦЭМ!$A$39:$A$782,$A90,СВЦЭМ!$B$39:$B$782,D$83)+'СЕТ СН'!$H$9+СВЦЭМ!$D$10+'СЕТ СН'!$H$5-'СЕТ СН'!$H$17</f>
        <v>5251.9129506999998</v>
      </c>
      <c r="E90" s="36">
        <f>SUMIFS(СВЦЭМ!$C$39:$C$782,СВЦЭМ!$A$39:$A$782,$A90,СВЦЭМ!$B$39:$B$782,E$83)+'СЕТ СН'!$H$9+СВЦЭМ!$D$10+'СЕТ СН'!$H$5-'СЕТ СН'!$H$17</f>
        <v>5241.4618802300001</v>
      </c>
      <c r="F90" s="36">
        <f>SUMIFS(СВЦЭМ!$C$39:$C$782,СВЦЭМ!$A$39:$A$782,$A90,СВЦЭМ!$B$39:$B$782,F$83)+'СЕТ СН'!$H$9+СВЦЭМ!$D$10+'СЕТ СН'!$H$5-'СЕТ СН'!$H$17</f>
        <v>5241.6526581200005</v>
      </c>
      <c r="G90" s="36">
        <f>SUMIFS(СВЦЭМ!$C$39:$C$782,СВЦЭМ!$A$39:$A$782,$A90,СВЦЭМ!$B$39:$B$782,G$83)+'СЕТ СН'!$H$9+СВЦЭМ!$D$10+'СЕТ СН'!$H$5-'СЕТ СН'!$H$17</f>
        <v>5226.7721868999997</v>
      </c>
      <c r="H90" s="36">
        <f>SUMIFS(СВЦЭМ!$C$39:$C$782,СВЦЭМ!$A$39:$A$782,$A90,СВЦЭМ!$B$39:$B$782,H$83)+'СЕТ СН'!$H$9+СВЦЭМ!$D$10+'СЕТ СН'!$H$5-'СЕТ СН'!$H$17</f>
        <v>5220.0616097000002</v>
      </c>
      <c r="I90" s="36">
        <f>SUMIFS(СВЦЭМ!$C$39:$C$782,СВЦЭМ!$A$39:$A$782,$A90,СВЦЭМ!$B$39:$B$782,I$83)+'СЕТ СН'!$H$9+СВЦЭМ!$D$10+'СЕТ СН'!$H$5-'СЕТ СН'!$H$17</f>
        <v>5177.5132953600005</v>
      </c>
      <c r="J90" s="36">
        <f>SUMIFS(СВЦЭМ!$C$39:$C$782,СВЦЭМ!$A$39:$A$782,$A90,СВЦЭМ!$B$39:$B$782,J$83)+'СЕТ СН'!$H$9+СВЦЭМ!$D$10+'СЕТ СН'!$H$5-'СЕТ СН'!$H$17</f>
        <v>5136.2013706200005</v>
      </c>
      <c r="K90" s="36">
        <f>SUMIFS(СВЦЭМ!$C$39:$C$782,СВЦЭМ!$A$39:$A$782,$A90,СВЦЭМ!$B$39:$B$782,K$83)+'СЕТ СН'!$H$9+СВЦЭМ!$D$10+'СЕТ СН'!$H$5-'СЕТ СН'!$H$17</f>
        <v>5120.5814389900006</v>
      </c>
      <c r="L90" s="36">
        <f>SUMIFS(СВЦЭМ!$C$39:$C$782,СВЦЭМ!$A$39:$A$782,$A90,СВЦЭМ!$B$39:$B$782,L$83)+'СЕТ СН'!$H$9+СВЦЭМ!$D$10+'СЕТ СН'!$H$5-'СЕТ СН'!$H$17</f>
        <v>5083.3914940300001</v>
      </c>
      <c r="M90" s="36">
        <f>SUMIFS(СВЦЭМ!$C$39:$C$782,СВЦЭМ!$A$39:$A$782,$A90,СВЦЭМ!$B$39:$B$782,M$83)+'СЕТ СН'!$H$9+СВЦЭМ!$D$10+'СЕТ СН'!$H$5-'СЕТ СН'!$H$17</f>
        <v>5094.9347744300003</v>
      </c>
      <c r="N90" s="36">
        <f>SUMIFS(СВЦЭМ!$C$39:$C$782,СВЦЭМ!$A$39:$A$782,$A90,СВЦЭМ!$B$39:$B$782,N$83)+'СЕТ СН'!$H$9+СВЦЭМ!$D$10+'СЕТ СН'!$H$5-'СЕТ СН'!$H$17</f>
        <v>5109.9168126200002</v>
      </c>
      <c r="O90" s="36">
        <f>SUMIFS(СВЦЭМ!$C$39:$C$782,СВЦЭМ!$A$39:$A$782,$A90,СВЦЭМ!$B$39:$B$782,O$83)+'СЕТ СН'!$H$9+СВЦЭМ!$D$10+'СЕТ СН'!$H$5-'СЕТ СН'!$H$17</f>
        <v>5127.5949900400001</v>
      </c>
      <c r="P90" s="36">
        <f>SUMIFS(СВЦЭМ!$C$39:$C$782,СВЦЭМ!$A$39:$A$782,$A90,СВЦЭМ!$B$39:$B$782,P$83)+'СЕТ СН'!$H$9+СВЦЭМ!$D$10+'СЕТ СН'!$H$5-'СЕТ СН'!$H$17</f>
        <v>5128.2762461000002</v>
      </c>
      <c r="Q90" s="36">
        <f>SUMIFS(СВЦЭМ!$C$39:$C$782,СВЦЭМ!$A$39:$A$782,$A90,СВЦЭМ!$B$39:$B$782,Q$83)+'СЕТ СН'!$H$9+СВЦЭМ!$D$10+'СЕТ СН'!$H$5-'СЕТ СН'!$H$17</f>
        <v>5144.0854649400007</v>
      </c>
      <c r="R90" s="36">
        <f>SUMIFS(СВЦЭМ!$C$39:$C$782,СВЦЭМ!$A$39:$A$782,$A90,СВЦЭМ!$B$39:$B$782,R$83)+'СЕТ СН'!$H$9+СВЦЭМ!$D$10+'СЕТ СН'!$H$5-'СЕТ СН'!$H$17</f>
        <v>5134.0454239999999</v>
      </c>
      <c r="S90" s="36">
        <f>SUMIFS(СВЦЭМ!$C$39:$C$782,СВЦЭМ!$A$39:$A$782,$A90,СВЦЭМ!$B$39:$B$782,S$83)+'СЕТ СН'!$H$9+СВЦЭМ!$D$10+'СЕТ СН'!$H$5-'СЕТ СН'!$H$17</f>
        <v>5108.52094837</v>
      </c>
      <c r="T90" s="36">
        <f>SUMIFS(СВЦЭМ!$C$39:$C$782,СВЦЭМ!$A$39:$A$782,$A90,СВЦЭМ!$B$39:$B$782,T$83)+'СЕТ СН'!$H$9+СВЦЭМ!$D$10+'СЕТ СН'!$H$5-'СЕТ СН'!$H$17</f>
        <v>5058.1641075900006</v>
      </c>
      <c r="U90" s="36">
        <f>SUMIFS(СВЦЭМ!$C$39:$C$782,СВЦЭМ!$A$39:$A$782,$A90,СВЦЭМ!$B$39:$B$782,U$83)+'СЕТ СН'!$H$9+СВЦЭМ!$D$10+'СЕТ СН'!$H$5-'СЕТ СН'!$H$17</f>
        <v>5053.6308815400007</v>
      </c>
      <c r="V90" s="36">
        <f>SUMIFS(СВЦЭМ!$C$39:$C$782,СВЦЭМ!$A$39:$A$782,$A90,СВЦЭМ!$B$39:$B$782,V$83)+'СЕТ СН'!$H$9+СВЦЭМ!$D$10+'СЕТ СН'!$H$5-'СЕТ СН'!$H$17</f>
        <v>5066.5330061000004</v>
      </c>
      <c r="W90" s="36">
        <f>SUMIFS(СВЦЭМ!$C$39:$C$782,СВЦЭМ!$A$39:$A$782,$A90,СВЦЭМ!$B$39:$B$782,W$83)+'СЕТ СН'!$H$9+СВЦЭМ!$D$10+'СЕТ СН'!$H$5-'СЕТ СН'!$H$17</f>
        <v>5081.8283982000003</v>
      </c>
      <c r="X90" s="36">
        <f>SUMIFS(СВЦЭМ!$C$39:$C$782,СВЦЭМ!$A$39:$A$782,$A90,СВЦЭМ!$B$39:$B$782,X$83)+'СЕТ СН'!$H$9+СВЦЭМ!$D$10+'СЕТ СН'!$H$5-'СЕТ СН'!$H$17</f>
        <v>5135.6012967300003</v>
      </c>
      <c r="Y90" s="36">
        <f>SUMIFS(СВЦЭМ!$C$39:$C$782,СВЦЭМ!$A$39:$A$782,$A90,СВЦЭМ!$B$39:$B$782,Y$83)+'СЕТ СН'!$H$9+СВЦЭМ!$D$10+'СЕТ СН'!$H$5-'СЕТ СН'!$H$17</f>
        <v>5173.1746092100002</v>
      </c>
    </row>
    <row r="91" spans="1:25" ht="15.75" x14ac:dyDescent="0.2">
      <c r="A91" s="35">
        <f t="shared" si="2"/>
        <v>45238</v>
      </c>
      <c r="B91" s="36">
        <f>SUMIFS(СВЦЭМ!$C$39:$C$782,СВЦЭМ!$A$39:$A$782,$A91,СВЦЭМ!$B$39:$B$782,B$83)+'СЕТ СН'!$H$9+СВЦЭМ!$D$10+'СЕТ СН'!$H$5-'СЕТ СН'!$H$17</f>
        <v>5197.1340013099998</v>
      </c>
      <c r="C91" s="36">
        <f>SUMIFS(СВЦЭМ!$C$39:$C$782,СВЦЭМ!$A$39:$A$782,$A91,СВЦЭМ!$B$39:$B$782,C$83)+'СЕТ СН'!$H$9+СВЦЭМ!$D$10+'СЕТ СН'!$H$5-'СЕТ СН'!$H$17</f>
        <v>5276.5615409700004</v>
      </c>
      <c r="D91" s="36">
        <f>SUMIFS(СВЦЭМ!$C$39:$C$782,СВЦЭМ!$A$39:$A$782,$A91,СВЦЭМ!$B$39:$B$782,D$83)+'СЕТ СН'!$H$9+СВЦЭМ!$D$10+'СЕТ СН'!$H$5-'СЕТ СН'!$H$17</f>
        <v>5350.95955211</v>
      </c>
      <c r="E91" s="36">
        <f>SUMIFS(СВЦЭМ!$C$39:$C$782,СВЦЭМ!$A$39:$A$782,$A91,СВЦЭМ!$B$39:$B$782,E$83)+'СЕТ СН'!$H$9+СВЦЭМ!$D$10+'СЕТ СН'!$H$5-'СЕТ СН'!$H$17</f>
        <v>5365.3140735300003</v>
      </c>
      <c r="F91" s="36">
        <f>SUMIFS(СВЦЭМ!$C$39:$C$782,СВЦЭМ!$A$39:$A$782,$A91,СВЦЭМ!$B$39:$B$782,F$83)+'СЕТ СН'!$H$9+СВЦЭМ!$D$10+'СЕТ СН'!$H$5-'СЕТ СН'!$H$17</f>
        <v>5371.2174358100001</v>
      </c>
      <c r="G91" s="36">
        <f>SUMIFS(СВЦЭМ!$C$39:$C$782,СВЦЭМ!$A$39:$A$782,$A91,СВЦЭМ!$B$39:$B$782,G$83)+'СЕТ СН'!$H$9+СВЦЭМ!$D$10+'СЕТ СН'!$H$5-'СЕТ СН'!$H$17</f>
        <v>5357.5031772800003</v>
      </c>
      <c r="H91" s="36">
        <f>SUMIFS(СВЦЭМ!$C$39:$C$782,СВЦЭМ!$A$39:$A$782,$A91,СВЦЭМ!$B$39:$B$782,H$83)+'СЕТ СН'!$H$9+СВЦЭМ!$D$10+'СЕТ СН'!$H$5-'СЕТ СН'!$H$17</f>
        <v>5306.2435653100001</v>
      </c>
      <c r="I91" s="36">
        <f>SUMIFS(СВЦЭМ!$C$39:$C$782,СВЦЭМ!$A$39:$A$782,$A91,СВЦЭМ!$B$39:$B$782,I$83)+'СЕТ СН'!$H$9+СВЦЭМ!$D$10+'СЕТ СН'!$H$5-'СЕТ СН'!$H$17</f>
        <v>5337.1434963400006</v>
      </c>
      <c r="J91" s="36">
        <f>SUMIFS(СВЦЭМ!$C$39:$C$782,СВЦЭМ!$A$39:$A$782,$A91,СВЦЭМ!$B$39:$B$782,J$83)+'СЕТ СН'!$H$9+СВЦЭМ!$D$10+'СЕТ СН'!$H$5-'СЕТ СН'!$H$17</f>
        <v>5307.9804650599999</v>
      </c>
      <c r="K91" s="36">
        <f>SUMIFS(СВЦЭМ!$C$39:$C$782,СВЦЭМ!$A$39:$A$782,$A91,СВЦЭМ!$B$39:$B$782,K$83)+'СЕТ СН'!$H$9+СВЦЭМ!$D$10+'СЕТ СН'!$H$5-'СЕТ СН'!$H$17</f>
        <v>5266.2092468700002</v>
      </c>
      <c r="L91" s="36">
        <f>SUMIFS(СВЦЭМ!$C$39:$C$782,СВЦЭМ!$A$39:$A$782,$A91,СВЦЭМ!$B$39:$B$782,L$83)+'СЕТ СН'!$H$9+СВЦЭМ!$D$10+'СЕТ СН'!$H$5-'СЕТ СН'!$H$17</f>
        <v>5246.9862660300005</v>
      </c>
      <c r="M91" s="36">
        <f>SUMIFS(СВЦЭМ!$C$39:$C$782,СВЦЭМ!$A$39:$A$782,$A91,СВЦЭМ!$B$39:$B$782,M$83)+'СЕТ СН'!$H$9+СВЦЭМ!$D$10+'СЕТ СН'!$H$5-'СЕТ СН'!$H$17</f>
        <v>5244.3980766100003</v>
      </c>
      <c r="N91" s="36">
        <f>SUMIFS(СВЦЭМ!$C$39:$C$782,СВЦЭМ!$A$39:$A$782,$A91,СВЦЭМ!$B$39:$B$782,N$83)+'СЕТ СН'!$H$9+СВЦЭМ!$D$10+'СЕТ СН'!$H$5-'СЕТ СН'!$H$17</f>
        <v>5221.5318282300004</v>
      </c>
      <c r="O91" s="36">
        <f>SUMIFS(СВЦЭМ!$C$39:$C$782,СВЦЭМ!$A$39:$A$782,$A91,СВЦЭМ!$B$39:$B$782,O$83)+'СЕТ СН'!$H$9+СВЦЭМ!$D$10+'СЕТ СН'!$H$5-'СЕТ СН'!$H$17</f>
        <v>5238.4014813100002</v>
      </c>
      <c r="P91" s="36">
        <f>SUMIFS(СВЦЭМ!$C$39:$C$782,СВЦЭМ!$A$39:$A$782,$A91,СВЦЭМ!$B$39:$B$782,P$83)+'СЕТ СН'!$H$9+СВЦЭМ!$D$10+'СЕТ СН'!$H$5-'СЕТ СН'!$H$17</f>
        <v>5284.8564547100004</v>
      </c>
      <c r="Q91" s="36">
        <f>SUMIFS(СВЦЭМ!$C$39:$C$782,СВЦЭМ!$A$39:$A$782,$A91,СВЦЭМ!$B$39:$B$782,Q$83)+'СЕТ СН'!$H$9+СВЦЭМ!$D$10+'СЕТ СН'!$H$5-'СЕТ СН'!$H$17</f>
        <v>5273.5193909500003</v>
      </c>
      <c r="R91" s="36">
        <f>SUMIFS(СВЦЭМ!$C$39:$C$782,СВЦЭМ!$A$39:$A$782,$A91,СВЦЭМ!$B$39:$B$782,R$83)+'СЕТ СН'!$H$9+СВЦЭМ!$D$10+'СЕТ СН'!$H$5-'СЕТ СН'!$H$17</f>
        <v>5271.5949329100004</v>
      </c>
      <c r="S91" s="36">
        <f>SUMIFS(СВЦЭМ!$C$39:$C$782,СВЦЭМ!$A$39:$A$782,$A91,СВЦЭМ!$B$39:$B$782,S$83)+'СЕТ СН'!$H$9+СВЦЭМ!$D$10+'СЕТ СН'!$H$5-'СЕТ СН'!$H$17</f>
        <v>5258.4977564500005</v>
      </c>
      <c r="T91" s="36">
        <f>SUMIFS(СВЦЭМ!$C$39:$C$782,СВЦЭМ!$A$39:$A$782,$A91,СВЦЭМ!$B$39:$B$782,T$83)+'СЕТ СН'!$H$9+СВЦЭМ!$D$10+'СЕТ СН'!$H$5-'СЕТ СН'!$H$17</f>
        <v>5204.7349255600002</v>
      </c>
      <c r="U91" s="36">
        <f>SUMIFS(СВЦЭМ!$C$39:$C$782,СВЦЭМ!$A$39:$A$782,$A91,СВЦЭМ!$B$39:$B$782,U$83)+'СЕТ СН'!$H$9+СВЦЭМ!$D$10+'СЕТ СН'!$H$5-'СЕТ СН'!$H$17</f>
        <v>5203.7980560699998</v>
      </c>
      <c r="V91" s="36">
        <f>SUMIFS(СВЦЭМ!$C$39:$C$782,СВЦЭМ!$A$39:$A$782,$A91,СВЦЭМ!$B$39:$B$782,V$83)+'СЕТ СН'!$H$9+СВЦЭМ!$D$10+'СЕТ СН'!$H$5-'СЕТ СН'!$H$17</f>
        <v>5228.8821509200006</v>
      </c>
      <c r="W91" s="36">
        <f>SUMIFS(СВЦЭМ!$C$39:$C$782,СВЦЭМ!$A$39:$A$782,$A91,СВЦЭМ!$B$39:$B$782,W$83)+'СЕТ СН'!$H$9+СВЦЭМ!$D$10+'СЕТ СН'!$H$5-'СЕТ СН'!$H$17</f>
        <v>5230.2038786700004</v>
      </c>
      <c r="X91" s="36">
        <f>SUMIFS(СВЦЭМ!$C$39:$C$782,СВЦЭМ!$A$39:$A$782,$A91,СВЦЭМ!$B$39:$B$782,X$83)+'СЕТ СН'!$H$9+СВЦЭМ!$D$10+'СЕТ СН'!$H$5-'СЕТ СН'!$H$17</f>
        <v>5269.6325751900004</v>
      </c>
      <c r="Y91" s="36">
        <f>SUMIFS(СВЦЭМ!$C$39:$C$782,СВЦЭМ!$A$39:$A$782,$A91,СВЦЭМ!$B$39:$B$782,Y$83)+'СЕТ СН'!$H$9+СВЦЭМ!$D$10+'СЕТ СН'!$H$5-'СЕТ СН'!$H$17</f>
        <v>5304.96965292</v>
      </c>
    </row>
    <row r="92" spans="1:25" ht="15.75" x14ac:dyDescent="0.2">
      <c r="A92" s="35">
        <f t="shared" si="2"/>
        <v>45239</v>
      </c>
      <c r="B92" s="36">
        <f>SUMIFS(СВЦЭМ!$C$39:$C$782,СВЦЭМ!$A$39:$A$782,$A92,СВЦЭМ!$B$39:$B$782,B$83)+'СЕТ СН'!$H$9+СВЦЭМ!$D$10+'СЕТ СН'!$H$5-'СЕТ СН'!$H$17</f>
        <v>5283.2063049300004</v>
      </c>
      <c r="C92" s="36">
        <f>SUMIFS(СВЦЭМ!$C$39:$C$782,СВЦЭМ!$A$39:$A$782,$A92,СВЦЭМ!$B$39:$B$782,C$83)+'СЕТ СН'!$H$9+СВЦЭМ!$D$10+'СЕТ СН'!$H$5-'СЕТ СН'!$H$17</f>
        <v>5302.3570063100005</v>
      </c>
      <c r="D92" s="36">
        <f>SUMIFS(СВЦЭМ!$C$39:$C$782,СВЦЭМ!$A$39:$A$782,$A92,СВЦЭМ!$B$39:$B$782,D$83)+'СЕТ СН'!$H$9+СВЦЭМ!$D$10+'СЕТ СН'!$H$5-'СЕТ СН'!$H$17</f>
        <v>5401.9707610000005</v>
      </c>
      <c r="E92" s="36">
        <f>SUMIFS(СВЦЭМ!$C$39:$C$782,СВЦЭМ!$A$39:$A$782,$A92,СВЦЭМ!$B$39:$B$782,E$83)+'СЕТ СН'!$H$9+СВЦЭМ!$D$10+'СЕТ СН'!$H$5-'СЕТ СН'!$H$17</f>
        <v>5448.7669557600002</v>
      </c>
      <c r="F92" s="36">
        <f>SUMIFS(СВЦЭМ!$C$39:$C$782,СВЦЭМ!$A$39:$A$782,$A92,СВЦЭМ!$B$39:$B$782,F$83)+'СЕТ СН'!$H$9+СВЦЭМ!$D$10+'СЕТ СН'!$H$5-'СЕТ СН'!$H$17</f>
        <v>5462.2242608100005</v>
      </c>
      <c r="G92" s="36">
        <f>SUMIFS(СВЦЭМ!$C$39:$C$782,СВЦЭМ!$A$39:$A$782,$A92,СВЦЭМ!$B$39:$B$782,G$83)+'СЕТ СН'!$H$9+СВЦЭМ!$D$10+'СЕТ СН'!$H$5-'СЕТ СН'!$H$17</f>
        <v>5433.9546446500008</v>
      </c>
      <c r="H92" s="36">
        <f>SUMIFS(СВЦЭМ!$C$39:$C$782,СВЦЭМ!$A$39:$A$782,$A92,СВЦЭМ!$B$39:$B$782,H$83)+'СЕТ СН'!$H$9+СВЦЭМ!$D$10+'СЕТ СН'!$H$5-'СЕТ СН'!$H$17</f>
        <v>5372.74757279</v>
      </c>
      <c r="I92" s="36">
        <f>SUMIFS(СВЦЭМ!$C$39:$C$782,СВЦЭМ!$A$39:$A$782,$A92,СВЦЭМ!$B$39:$B$782,I$83)+'СЕТ СН'!$H$9+СВЦЭМ!$D$10+'СЕТ СН'!$H$5-'СЕТ СН'!$H$17</f>
        <v>5334.25715906</v>
      </c>
      <c r="J92" s="36">
        <f>SUMIFS(СВЦЭМ!$C$39:$C$782,СВЦЭМ!$A$39:$A$782,$A92,СВЦЭМ!$B$39:$B$782,J$83)+'СЕТ СН'!$H$9+СВЦЭМ!$D$10+'СЕТ СН'!$H$5-'СЕТ СН'!$H$17</f>
        <v>5315.6753791200008</v>
      </c>
      <c r="K92" s="36">
        <f>SUMIFS(СВЦЭМ!$C$39:$C$782,СВЦЭМ!$A$39:$A$782,$A92,СВЦЭМ!$B$39:$B$782,K$83)+'СЕТ СН'!$H$9+СВЦЭМ!$D$10+'СЕТ СН'!$H$5-'СЕТ СН'!$H$17</f>
        <v>5280.5878674900005</v>
      </c>
      <c r="L92" s="36">
        <f>SUMIFS(СВЦЭМ!$C$39:$C$782,СВЦЭМ!$A$39:$A$782,$A92,СВЦЭМ!$B$39:$B$782,L$83)+'СЕТ СН'!$H$9+СВЦЭМ!$D$10+'СЕТ СН'!$H$5-'СЕТ СН'!$H$17</f>
        <v>5278.2018096500005</v>
      </c>
      <c r="M92" s="36">
        <f>SUMIFS(СВЦЭМ!$C$39:$C$782,СВЦЭМ!$A$39:$A$782,$A92,СВЦЭМ!$B$39:$B$782,M$83)+'СЕТ СН'!$H$9+СВЦЭМ!$D$10+'СЕТ СН'!$H$5-'СЕТ СН'!$H$17</f>
        <v>5286.1441910100002</v>
      </c>
      <c r="N92" s="36">
        <f>SUMIFS(СВЦЭМ!$C$39:$C$782,СВЦЭМ!$A$39:$A$782,$A92,СВЦЭМ!$B$39:$B$782,N$83)+'СЕТ СН'!$H$9+СВЦЭМ!$D$10+'СЕТ СН'!$H$5-'СЕТ СН'!$H$17</f>
        <v>5295.6820072500004</v>
      </c>
      <c r="O92" s="36">
        <f>SUMIFS(СВЦЭМ!$C$39:$C$782,СВЦЭМ!$A$39:$A$782,$A92,СВЦЭМ!$B$39:$B$782,O$83)+'СЕТ СН'!$H$9+СВЦЭМ!$D$10+'СЕТ СН'!$H$5-'СЕТ СН'!$H$17</f>
        <v>5294.5726673600002</v>
      </c>
      <c r="P92" s="36">
        <f>SUMIFS(СВЦЭМ!$C$39:$C$782,СВЦЭМ!$A$39:$A$782,$A92,СВЦЭМ!$B$39:$B$782,P$83)+'СЕТ СН'!$H$9+СВЦЭМ!$D$10+'СЕТ СН'!$H$5-'СЕТ СН'!$H$17</f>
        <v>5307.08626929</v>
      </c>
      <c r="Q92" s="36">
        <f>SUMIFS(СВЦЭМ!$C$39:$C$782,СВЦЭМ!$A$39:$A$782,$A92,СВЦЭМ!$B$39:$B$782,Q$83)+'СЕТ СН'!$H$9+СВЦЭМ!$D$10+'СЕТ СН'!$H$5-'СЕТ СН'!$H$17</f>
        <v>5326.2991616700001</v>
      </c>
      <c r="R92" s="36">
        <f>SUMIFS(СВЦЭМ!$C$39:$C$782,СВЦЭМ!$A$39:$A$782,$A92,СВЦЭМ!$B$39:$B$782,R$83)+'СЕТ СН'!$H$9+СВЦЭМ!$D$10+'СЕТ СН'!$H$5-'СЕТ СН'!$H$17</f>
        <v>5304.5041559800002</v>
      </c>
      <c r="S92" s="36">
        <f>SUMIFS(СВЦЭМ!$C$39:$C$782,СВЦЭМ!$A$39:$A$782,$A92,СВЦЭМ!$B$39:$B$782,S$83)+'СЕТ СН'!$H$9+СВЦЭМ!$D$10+'СЕТ СН'!$H$5-'СЕТ СН'!$H$17</f>
        <v>5298.5874746200006</v>
      </c>
      <c r="T92" s="36">
        <f>SUMIFS(СВЦЭМ!$C$39:$C$782,СВЦЭМ!$A$39:$A$782,$A92,СВЦЭМ!$B$39:$B$782,T$83)+'СЕТ СН'!$H$9+СВЦЭМ!$D$10+'СЕТ СН'!$H$5-'СЕТ СН'!$H$17</f>
        <v>5256.5497964700007</v>
      </c>
      <c r="U92" s="36">
        <f>SUMIFS(СВЦЭМ!$C$39:$C$782,СВЦЭМ!$A$39:$A$782,$A92,СВЦЭМ!$B$39:$B$782,U$83)+'СЕТ СН'!$H$9+СВЦЭМ!$D$10+'СЕТ СН'!$H$5-'СЕТ СН'!$H$17</f>
        <v>5261.29784604</v>
      </c>
      <c r="V92" s="36">
        <f>SUMIFS(СВЦЭМ!$C$39:$C$782,СВЦЭМ!$A$39:$A$782,$A92,СВЦЭМ!$B$39:$B$782,V$83)+'СЕТ СН'!$H$9+СВЦЭМ!$D$10+'СЕТ СН'!$H$5-'СЕТ СН'!$H$17</f>
        <v>5271.0147891699999</v>
      </c>
      <c r="W92" s="36">
        <f>SUMIFS(СВЦЭМ!$C$39:$C$782,СВЦЭМ!$A$39:$A$782,$A92,СВЦЭМ!$B$39:$B$782,W$83)+'СЕТ СН'!$H$9+СВЦЭМ!$D$10+'СЕТ СН'!$H$5-'СЕТ СН'!$H$17</f>
        <v>5281.9989454300003</v>
      </c>
      <c r="X92" s="36">
        <f>SUMIFS(СВЦЭМ!$C$39:$C$782,СВЦЭМ!$A$39:$A$782,$A92,СВЦЭМ!$B$39:$B$782,X$83)+'СЕТ СН'!$H$9+СВЦЭМ!$D$10+'СЕТ СН'!$H$5-'СЕТ СН'!$H$17</f>
        <v>5328.2806150300003</v>
      </c>
      <c r="Y92" s="36">
        <f>SUMIFS(СВЦЭМ!$C$39:$C$782,СВЦЭМ!$A$39:$A$782,$A92,СВЦЭМ!$B$39:$B$782,Y$83)+'СЕТ СН'!$H$9+СВЦЭМ!$D$10+'СЕТ СН'!$H$5-'СЕТ СН'!$H$17</f>
        <v>5361.6656639900002</v>
      </c>
    </row>
    <row r="93" spans="1:25" ht="15.75" x14ac:dyDescent="0.2">
      <c r="A93" s="35">
        <f t="shared" si="2"/>
        <v>45240</v>
      </c>
      <c r="B93" s="36">
        <f>SUMIFS(СВЦЭМ!$C$39:$C$782,СВЦЭМ!$A$39:$A$782,$A93,СВЦЭМ!$B$39:$B$782,B$83)+'СЕТ СН'!$H$9+СВЦЭМ!$D$10+'СЕТ СН'!$H$5-'СЕТ СН'!$H$17</f>
        <v>5372.1499235500005</v>
      </c>
      <c r="C93" s="36">
        <f>SUMIFS(СВЦЭМ!$C$39:$C$782,СВЦЭМ!$A$39:$A$782,$A93,СВЦЭМ!$B$39:$B$782,C$83)+'СЕТ СН'!$H$9+СВЦЭМ!$D$10+'СЕТ СН'!$H$5-'СЕТ СН'!$H$17</f>
        <v>5400.0297760900003</v>
      </c>
      <c r="D93" s="36">
        <f>SUMIFS(СВЦЭМ!$C$39:$C$782,СВЦЭМ!$A$39:$A$782,$A93,СВЦЭМ!$B$39:$B$782,D$83)+'СЕТ СН'!$H$9+СВЦЭМ!$D$10+'СЕТ СН'!$H$5-'СЕТ СН'!$H$17</f>
        <v>5409.1175975900005</v>
      </c>
      <c r="E93" s="36">
        <f>SUMIFS(СВЦЭМ!$C$39:$C$782,СВЦЭМ!$A$39:$A$782,$A93,СВЦЭМ!$B$39:$B$782,E$83)+'СЕТ СН'!$H$9+СВЦЭМ!$D$10+'СЕТ СН'!$H$5-'СЕТ СН'!$H$17</f>
        <v>5423.8887449100002</v>
      </c>
      <c r="F93" s="36">
        <f>SUMIFS(СВЦЭМ!$C$39:$C$782,СВЦЭМ!$A$39:$A$782,$A93,СВЦЭМ!$B$39:$B$782,F$83)+'СЕТ СН'!$H$9+СВЦЭМ!$D$10+'СЕТ СН'!$H$5-'СЕТ СН'!$H$17</f>
        <v>5446.09667395</v>
      </c>
      <c r="G93" s="36">
        <f>SUMIFS(СВЦЭМ!$C$39:$C$782,СВЦЭМ!$A$39:$A$782,$A93,СВЦЭМ!$B$39:$B$782,G$83)+'СЕТ СН'!$H$9+СВЦЭМ!$D$10+'СЕТ СН'!$H$5-'СЕТ СН'!$H$17</f>
        <v>5428.2813882600003</v>
      </c>
      <c r="H93" s="36">
        <f>SUMIFS(СВЦЭМ!$C$39:$C$782,СВЦЭМ!$A$39:$A$782,$A93,СВЦЭМ!$B$39:$B$782,H$83)+'СЕТ СН'!$H$9+СВЦЭМ!$D$10+'СЕТ СН'!$H$5-'СЕТ СН'!$H$17</f>
        <v>5375.3135158499999</v>
      </c>
      <c r="I93" s="36">
        <f>SUMIFS(СВЦЭМ!$C$39:$C$782,СВЦЭМ!$A$39:$A$782,$A93,СВЦЭМ!$B$39:$B$782,I$83)+'СЕТ СН'!$H$9+СВЦЭМ!$D$10+'СЕТ СН'!$H$5-'СЕТ СН'!$H$17</f>
        <v>5324.7260674200006</v>
      </c>
      <c r="J93" s="36">
        <f>SUMIFS(СВЦЭМ!$C$39:$C$782,СВЦЭМ!$A$39:$A$782,$A93,СВЦЭМ!$B$39:$B$782,J$83)+'СЕТ СН'!$H$9+СВЦЭМ!$D$10+'СЕТ СН'!$H$5-'СЕТ СН'!$H$17</f>
        <v>5288.7063177600003</v>
      </c>
      <c r="K93" s="36">
        <f>SUMIFS(СВЦЭМ!$C$39:$C$782,СВЦЭМ!$A$39:$A$782,$A93,СВЦЭМ!$B$39:$B$782,K$83)+'СЕТ СН'!$H$9+СВЦЭМ!$D$10+'СЕТ СН'!$H$5-'СЕТ СН'!$H$17</f>
        <v>5252.5732471400006</v>
      </c>
      <c r="L93" s="36">
        <f>SUMIFS(СВЦЭМ!$C$39:$C$782,СВЦЭМ!$A$39:$A$782,$A93,СВЦЭМ!$B$39:$B$782,L$83)+'СЕТ СН'!$H$9+СВЦЭМ!$D$10+'СЕТ СН'!$H$5-'СЕТ СН'!$H$17</f>
        <v>5240.5394149200001</v>
      </c>
      <c r="M93" s="36">
        <f>SUMIFS(СВЦЭМ!$C$39:$C$782,СВЦЭМ!$A$39:$A$782,$A93,СВЦЭМ!$B$39:$B$782,M$83)+'СЕТ СН'!$H$9+СВЦЭМ!$D$10+'СЕТ СН'!$H$5-'СЕТ СН'!$H$17</f>
        <v>5257.5165945400004</v>
      </c>
      <c r="N93" s="36">
        <f>SUMIFS(СВЦЭМ!$C$39:$C$782,СВЦЭМ!$A$39:$A$782,$A93,СВЦЭМ!$B$39:$B$782,N$83)+'СЕТ СН'!$H$9+СВЦЭМ!$D$10+'СЕТ СН'!$H$5-'СЕТ СН'!$H$17</f>
        <v>5267.5362480700005</v>
      </c>
      <c r="O93" s="36">
        <f>SUMIFS(СВЦЭМ!$C$39:$C$782,СВЦЭМ!$A$39:$A$782,$A93,СВЦЭМ!$B$39:$B$782,O$83)+'СЕТ СН'!$H$9+СВЦЭМ!$D$10+'СЕТ СН'!$H$5-'СЕТ СН'!$H$17</f>
        <v>5282.9042692600005</v>
      </c>
      <c r="P93" s="36">
        <f>SUMIFS(СВЦЭМ!$C$39:$C$782,СВЦЭМ!$A$39:$A$782,$A93,СВЦЭМ!$B$39:$B$782,P$83)+'СЕТ СН'!$H$9+СВЦЭМ!$D$10+'СЕТ СН'!$H$5-'СЕТ СН'!$H$17</f>
        <v>5297.4927463399999</v>
      </c>
      <c r="Q93" s="36">
        <f>SUMIFS(СВЦЭМ!$C$39:$C$782,СВЦЭМ!$A$39:$A$782,$A93,СВЦЭМ!$B$39:$B$782,Q$83)+'СЕТ СН'!$H$9+СВЦЭМ!$D$10+'СЕТ СН'!$H$5-'СЕТ СН'!$H$17</f>
        <v>5327.2635620199999</v>
      </c>
      <c r="R93" s="36">
        <f>SUMIFS(СВЦЭМ!$C$39:$C$782,СВЦЭМ!$A$39:$A$782,$A93,СВЦЭМ!$B$39:$B$782,R$83)+'СЕТ СН'!$H$9+СВЦЭМ!$D$10+'СЕТ СН'!$H$5-'СЕТ СН'!$H$17</f>
        <v>5325.4356111200004</v>
      </c>
      <c r="S93" s="36">
        <f>SUMIFS(СВЦЭМ!$C$39:$C$782,СВЦЭМ!$A$39:$A$782,$A93,СВЦЭМ!$B$39:$B$782,S$83)+'СЕТ СН'!$H$9+СВЦЭМ!$D$10+'СЕТ СН'!$H$5-'СЕТ СН'!$H$17</f>
        <v>5281.3350482700007</v>
      </c>
      <c r="T93" s="36">
        <f>SUMIFS(СВЦЭМ!$C$39:$C$782,СВЦЭМ!$A$39:$A$782,$A93,СВЦЭМ!$B$39:$B$782,T$83)+'СЕТ СН'!$H$9+СВЦЭМ!$D$10+'СЕТ СН'!$H$5-'СЕТ СН'!$H$17</f>
        <v>5229.1537178600001</v>
      </c>
      <c r="U93" s="36">
        <f>SUMIFS(СВЦЭМ!$C$39:$C$782,СВЦЭМ!$A$39:$A$782,$A93,СВЦЭМ!$B$39:$B$782,U$83)+'СЕТ СН'!$H$9+СВЦЭМ!$D$10+'СЕТ СН'!$H$5-'СЕТ СН'!$H$17</f>
        <v>5229.8689337900005</v>
      </c>
      <c r="V93" s="36">
        <f>SUMIFS(СВЦЭМ!$C$39:$C$782,СВЦЭМ!$A$39:$A$782,$A93,СВЦЭМ!$B$39:$B$782,V$83)+'СЕТ СН'!$H$9+СВЦЭМ!$D$10+'СЕТ СН'!$H$5-'СЕТ СН'!$H$17</f>
        <v>5255.2417452400005</v>
      </c>
      <c r="W93" s="36">
        <f>SUMIFS(СВЦЭМ!$C$39:$C$782,СВЦЭМ!$A$39:$A$782,$A93,СВЦЭМ!$B$39:$B$782,W$83)+'СЕТ СН'!$H$9+СВЦЭМ!$D$10+'СЕТ СН'!$H$5-'СЕТ СН'!$H$17</f>
        <v>5272.1551757400002</v>
      </c>
      <c r="X93" s="36">
        <f>SUMIFS(СВЦЭМ!$C$39:$C$782,СВЦЭМ!$A$39:$A$782,$A93,СВЦЭМ!$B$39:$B$782,X$83)+'СЕТ СН'!$H$9+СВЦЭМ!$D$10+'СЕТ СН'!$H$5-'СЕТ СН'!$H$17</f>
        <v>5313.34475802</v>
      </c>
      <c r="Y93" s="36">
        <f>SUMIFS(СВЦЭМ!$C$39:$C$782,СВЦЭМ!$A$39:$A$782,$A93,СВЦЭМ!$B$39:$B$782,Y$83)+'СЕТ СН'!$H$9+СВЦЭМ!$D$10+'СЕТ СН'!$H$5-'СЕТ СН'!$H$17</f>
        <v>5401.5110842800004</v>
      </c>
    </row>
    <row r="94" spans="1:25" ht="15.75" x14ac:dyDescent="0.2">
      <c r="A94" s="35">
        <f t="shared" si="2"/>
        <v>45241</v>
      </c>
      <c r="B94" s="36">
        <f>SUMIFS(СВЦЭМ!$C$39:$C$782,СВЦЭМ!$A$39:$A$782,$A94,СВЦЭМ!$B$39:$B$782,B$83)+'СЕТ СН'!$H$9+СВЦЭМ!$D$10+'СЕТ СН'!$H$5-'СЕТ СН'!$H$17</f>
        <v>5283.5782265800008</v>
      </c>
      <c r="C94" s="36">
        <f>SUMIFS(СВЦЭМ!$C$39:$C$782,СВЦЭМ!$A$39:$A$782,$A94,СВЦЭМ!$B$39:$B$782,C$83)+'СЕТ СН'!$H$9+СВЦЭМ!$D$10+'СЕТ СН'!$H$5-'СЕТ СН'!$H$17</f>
        <v>5308.4119866800002</v>
      </c>
      <c r="D94" s="36">
        <f>SUMIFS(СВЦЭМ!$C$39:$C$782,СВЦЭМ!$A$39:$A$782,$A94,СВЦЭМ!$B$39:$B$782,D$83)+'СЕТ СН'!$H$9+СВЦЭМ!$D$10+'СЕТ СН'!$H$5-'СЕТ СН'!$H$17</f>
        <v>5345.6641650700003</v>
      </c>
      <c r="E94" s="36">
        <f>SUMIFS(СВЦЭМ!$C$39:$C$782,СВЦЭМ!$A$39:$A$782,$A94,СВЦЭМ!$B$39:$B$782,E$83)+'СЕТ СН'!$H$9+СВЦЭМ!$D$10+'СЕТ СН'!$H$5-'СЕТ СН'!$H$17</f>
        <v>5329.72372498</v>
      </c>
      <c r="F94" s="36">
        <f>SUMIFS(СВЦЭМ!$C$39:$C$782,СВЦЭМ!$A$39:$A$782,$A94,СВЦЭМ!$B$39:$B$782,F$83)+'СЕТ СН'!$H$9+СВЦЭМ!$D$10+'СЕТ СН'!$H$5-'СЕТ СН'!$H$17</f>
        <v>5338.1263147099999</v>
      </c>
      <c r="G94" s="36">
        <f>SUMIFS(СВЦЭМ!$C$39:$C$782,СВЦЭМ!$A$39:$A$782,$A94,СВЦЭМ!$B$39:$B$782,G$83)+'СЕТ СН'!$H$9+СВЦЭМ!$D$10+'СЕТ СН'!$H$5-'СЕТ СН'!$H$17</f>
        <v>5341.7790429200004</v>
      </c>
      <c r="H94" s="36">
        <f>SUMIFS(СВЦЭМ!$C$39:$C$782,СВЦЭМ!$A$39:$A$782,$A94,СВЦЭМ!$B$39:$B$782,H$83)+'СЕТ СН'!$H$9+СВЦЭМ!$D$10+'СЕТ СН'!$H$5-'СЕТ СН'!$H$17</f>
        <v>5313.4586759800004</v>
      </c>
      <c r="I94" s="36">
        <f>SUMIFS(СВЦЭМ!$C$39:$C$782,СВЦЭМ!$A$39:$A$782,$A94,СВЦЭМ!$B$39:$B$782,I$83)+'СЕТ СН'!$H$9+СВЦЭМ!$D$10+'СЕТ СН'!$H$5-'СЕТ СН'!$H$17</f>
        <v>5289.5241268200007</v>
      </c>
      <c r="J94" s="36">
        <f>SUMIFS(СВЦЭМ!$C$39:$C$782,СВЦЭМ!$A$39:$A$782,$A94,СВЦЭМ!$B$39:$B$782,J$83)+'СЕТ СН'!$H$9+СВЦЭМ!$D$10+'СЕТ СН'!$H$5-'СЕТ СН'!$H$17</f>
        <v>5288.9682256000006</v>
      </c>
      <c r="K94" s="36">
        <f>SUMIFS(СВЦЭМ!$C$39:$C$782,СВЦЭМ!$A$39:$A$782,$A94,СВЦЭМ!$B$39:$B$782,K$83)+'СЕТ СН'!$H$9+СВЦЭМ!$D$10+'СЕТ СН'!$H$5-'СЕТ СН'!$H$17</f>
        <v>5233.8985658800002</v>
      </c>
      <c r="L94" s="36">
        <f>SUMIFS(СВЦЭМ!$C$39:$C$782,СВЦЭМ!$A$39:$A$782,$A94,СВЦЭМ!$B$39:$B$782,L$83)+'СЕТ СН'!$H$9+СВЦЭМ!$D$10+'СЕТ СН'!$H$5-'СЕТ СН'!$H$17</f>
        <v>5200.7372884300003</v>
      </c>
      <c r="M94" s="36">
        <f>SUMIFS(СВЦЭМ!$C$39:$C$782,СВЦЭМ!$A$39:$A$782,$A94,СВЦЭМ!$B$39:$B$782,M$83)+'СЕТ СН'!$H$9+СВЦЭМ!$D$10+'СЕТ СН'!$H$5-'СЕТ СН'!$H$17</f>
        <v>5196.0510610399997</v>
      </c>
      <c r="N94" s="36">
        <f>SUMIFS(СВЦЭМ!$C$39:$C$782,СВЦЭМ!$A$39:$A$782,$A94,СВЦЭМ!$B$39:$B$782,N$83)+'СЕТ СН'!$H$9+СВЦЭМ!$D$10+'СЕТ СН'!$H$5-'СЕТ СН'!$H$17</f>
        <v>5210.2736968900008</v>
      </c>
      <c r="O94" s="36">
        <f>SUMIFS(СВЦЭМ!$C$39:$C$782,СВЦЭМ!$A$39:$A$782,$A94,СВЦЭМ!$B$39:$B$782,O$83)+'СЕТ СН'!$H$9+СВЦЭМ!$D$10+'СЕТ СН'!$H$5-'СЕТ СН'!$H$17</f>
        <v>5228.4477719500001</v>
      </c>
      <c r="P94" s="36">
        <f>SUMIFS(СВЦЭМ!$C$39:$C$782,СВЦЭМ!$A$39:$A$782,$A94,СВЦЭМ!$B$39:$B$782,P$83)+'СЕТ СН'!$H$9+СВЦЭМ!$D$10+'СЕТ СН'!$H$5-'СЕТ СН'!$H$17</f>
        <v>5239.1246888400001</v>
      </c>
      <c r="Q94" s="36">
        <f>SUMIFS(СВЦЭМ!$C$39:$C$782,СВЦЭМ!$A$39:$A$782,$A94,СВЦЭМ!$B$39:$B$782,Q$83)+'СЕТ СН'!$H$9+СВЦЭМ!$D$10+'СЕТ СН'!$H$5-'СЕТ СН'!$H$17</f>
        <v>5248.2658325600005</v>
      </c>
      <c r="R94" s="36">
        <f>SUMIFS(СВЦЭМ!$C$39:$C$782,СВЦЭМ!$A$39:$A$782,$A94,СВЦЭМ!$B$39:$B$782,R$83)+'СЕТ СН'!$H$9+СВЦЭМ!$D$10+'СЕТ СН'!$H$5-'СЕТ СН'!$H$17</f>
        <v>5242.51775352</v>
      </c>
      <c r="S94" s="36">
        <f>SUMIFS(СВЦЭМ!$C$39:$C$782,СВЦЭМ!$A$39:$A$782,$A94,СВЦЭМ!$B$39:$B$782,S$83)+'СЕТ СН'!$H$9+СВЦЭМ!$D$10+'СЕТ СН'!$H$5-'СЕТ СН'!$H$17</f>
        <v>5209.3332146299999</v>
      </c>
      <c r="T94" s="36">
        <f>SUMIFS(СВЦЭМ!$C$39:$C$782,СВЦЭМ!$A$39:$A$782,$A94,СВЦЭМ!$B$39:$B$782,T$83)+'СЕТ СН'!$H$9+СВЦЭМ!$D$10+'СЕТ СН'!$H$5-'СЕТ СН'!$H$17</f>
        <v>5153.5016713100003</v>
      </c>
      <c r="U94" s="36">
        <f>SUMIFS(СВЦЭМ!$C$39:$C$782,СВЦЭМ!$A$39:$A$782,$A94,СВЦЭМ!$B$39:$B$782,U$83)+'СЕТ СН'!$H$9+СВЦЭМ!$D$10+'СЕТ СН'!$H$5-'СЕТ СН'!$H$17</f>
        <v>5158.0326379100006</v>
      </c>
      <c r="V94" s="36">
        <f>SUMIFS(СВЦЭМ!$C$39:$C$782,СВЦЭМ!$A$39:$A$782,$A94,СВЦЭМ!$B$39:$B$782,V$83)+'СЕТ СН'!$H$9+СВЦЭМ!$D$10+'СЕТ СН'!$H$5-'СЕТ СН'!$H$17</f>
        <v>5183.9792009400007</v>
      </c>
      <c r="W94" s="36">
        <f>SUMIFS(СВЦЭМ!$C$39:$C$782,СВЦЭМ!$A$39:$A$782,$A94,СВЦЭМ!$B$39:$B$782,W$83)+'СЕТ СН'!$H$9+СВЦЭМ!$D$10+'СЕТ СН'!$H$5-'СЕТ СН'!$H$17</f>
        <v>5202.8408342500006</v>
      </c>
      <c r="X94" s="36">
        <f>SUMIFS(СВЦЭМ!$C$39:$C$782,СВЦЭМ!$A$39:$A$782,$A94,СВЦЭМ!$B$39:$B$782,X$83)+'СЕТ СН'!$H$9+СВЦЭМ!$D$10+'СЕТ СН'!$H$5-'СЕТ СН'!$H$17</f>
        <v>5239.70922083</v>
      </c>
      <c r="Y94" s="36">
        <f>SUMIFS(СВЦЭМ!$C$39:$C$782,СВЦЭМ!$A$39:$A$782,$A94,СВЦЭМ!$B$39:$B$782,Y$83)+'СЕТ СН'!$H$9+СВЦЭМ!$D$10+'СЕТ СН'!$H$5-'СЕТ СН'!$H$17</f>
        <v>5257.6801824800004</v>
      </c>
    </row>
    <row r="95" spans="1:25" ht="15.75" x14ac:dyDescent="0.2">
      <c r="A95" s="35">
        <f t="shared" si="2"/>
        <v>45242</v>
      </c>
      <c r="B95" s="36">
        <f>SUMIFS(СВЦЭМ!$C$39:$C$782,СВЦЭМ!$A$39:$A$782,$A95,СВЦЭМ!$B$39:$B$782,B$83)+'СЕТ СН'!$H$9+СВЦЭМ!$D$10+'СЕТ СН'!$H$5-'СЕТ СН'!$H$17</f>
        <v>5181.7891682700001</v>
      </c>
      <c r="C95" s="36">
        <f>SUMIFS(СВЦЭМ!$C$39:$C$782,СВЦЭМ!$A$39:$A$782,$A95,СВЦЭМ!$B$39:$B$782,C$83)+'СЕТ СН'!$H$9+СВЦЭМ!$D$10+'СЕТ СН'!$H$5-'СЕТ СН'!$H$17</f>
        <v>5223.7500077300001</v>
      </c>
      <c r="D95" s="36">
        <f>SUMIFS(СВЦЭМ!$C$39:$C$782,СВЦЭМ!$A$39:$A$782,$A95,СВЦЭМ!$B$39:$B$782,D$83)+'СЕТ СН'!$H$9+СВЦЭМ!$D$10+'СЕТ СН'!$H$5-'СЕТ СН'!$H$17</f>
        <v>5248.7056004300002</v>
      </c>
      <c r="E95" s="36">
        <f>SUMIFS(СВЦЭМ!$C$39:$C$782,СВЦЭМ!$A$39:$A$782,$A95,СВЦЭМ!$B$39:$B$782,E$83)+'СЕТ СН'!$H$9+СВЦЭМ!$D$10+'СЕТ СН'!$H$5-'СЕТ СН'!$H$17</f>
        <v>5245.0574756300002</v>
      </c>
      <c r="F95" s="36">
        <f>SUMIFS(СВЦЭМ!$C$39:$C$782,СВЦЭМ!$A$39:$A$782,$A95,СВЦЭМ!$B$39:$B$782,F$83)+'СЕТ СН'!$H$9+СВЦЭМ!$D$10+'СЕТ СН'!$H$5-'СЕТ СН'!$H$17</f>
        <v>5248.1331735500007</v>
      </c>
      <c r="G95" s="36">
        <f>SUMIFS(СВЦЭМ!$C$39:$C$782,СВЦЭМ!$A$39:$A$782,$A95,СВЦЭМ!$B$39:$B$782,G$83)+'СЕТ СН'!$H$9+СВЦЭМ!$D$10+'СЕТ СН'!$H$5-'СЕТ СН'!$H$17</f>
        <v>5250.8373332400006</v>
      </c>
      <c r="H95" s="36">
        <f>SUMIFS(СВЦЭМ!$C$39:$C$782,СВЦЭМ!$A$39:$A$782,$A95,СВЦЭМ!$B$39:$B$782,H$83)+'СЕТ СН'!$H$9+СВЦЭМ!$D$10+'СЕТ СН'!$H$5-'СЕТ СН'!$H$17</f>
        <v>5249.9245372000005</v>
      </c>
      <c r="I95" s="36">
        <f>SUMIFS(СВЦЭМ!$C$39:$C$782,СВЦЭМ!$A$39:$A$782,$A95,СВЦЭМ!$B$39:$B$782,I$83)+'СЕТ СН'!$H$9+СВЦЭМ!$D$10+'СЕТ СН'!$H$5-'СЕТ СН'!$H$17</f>
        <v>5242.6623666400001</v>
      </c>
      <c r="J95" s="36">
        <f>SUMIFS(СВЦЭМ!$C$39:$C$782,СВЦЭМ!$A$39:$A$782,$A95,СВЦЭМ!$B$39:$B$782,J$83)+'СЕТ СН'!$H$9+СВЦЭМ!$D$10+'СЕТ СН'!$H$5-'СЕТ СН'!$H$17</f>
        <v>5219.3703585500007</v>
      </c>
      <c r="K95" s="36">
        <f>SUMIFS(СВЦЭМ!$C$39:$C$782,СВЦЭМ!$A$39:$A$782,$A95,СВЦЭМ!$B$39:$B$782,K$83)+'СЕТ СН'!$H$9+СВЦЭМ!$D$10+'СЕТ СН'!$H$5-'СЕТ СН'!$H$17</f>
        <v>5176.0035193399999</v>
      </c>
      <c r="L95" s="36">
        <f>SUMIFS(СВЦЭМ!$C$39:$C$782,СВЦЭМ!$A$39:$A$782,$A95,СВЦЭМ!$B$39:$B$782,L$83)+'СЕТ СН'!$H$9+СВЦЭМ!$D$10+'СЕТ СН'!$H$5-'СЕТ СН'!$H$17</f>
        <v>5141.8817499900006</v>
      </c>
      <c r="M95" s="36">
        <f>SUMIFS(СВЦЭМ!$C$39:$C$782,СВЦЭМ!$A$39:$A$782,$A95,СВЦЭМ!$B$39:$B$782,M$83)+'СЕТ СН'!$H$9+СВЦЭМ!$D$10+'СЕТ СН'!$H$5-'СЕТ СН'!$H$17</f>
        <v>5128.9548447800007</v>
      </c>
      <c r="N95" s="36">
        <f>SUMIFS(СВЦЭМ!$C$39:$C$782,СВЦЭМ!$A$39:$A$782,$A95,СВЦЭМ!$B$39:$B$782,N$83)+'СЕТ СН'!$H$9+СВЦЭМ!$D$10+'СЕТ СН'!$H$5-'СЕТ СН'!$H$17</f>
        <v>5133.4734346400001</v>
      </c>
      <c r="O95" s="36">
        <f>SUMIFS(СВЦЭМ!$C$39:$C$782,СВЦЭМ!$A$39:$A$782,$A95,СВЦЭМ!$B$39:$B$782,O$83)+'СЕТ СН'!$H$9+СВЦЭМ!$D$10+'СЕТ СН'!$H$5-'СЕТ СН'!$H$17</f>
        <v>5158.9561986200006</v>
      </c>
      <c r="P95" s="36">
        <f>SUMIFS(СВЦЭМ!$C$39:$C$782,СВЦЭМ!$A$39:$A$782,$A95,СВЦЭМ!$B$39:$B$782,P$83)+'СЕТ СН'!$H$9+СВЦЭМ!$D$10+'СЕТ СН'!$H$5-'СЕТ СН'!$H$17</f>
        <v>5170.2849502200006</v>
      </c>
      <c r="Q95" s="36">
        <f>SUMIFS(СВЦЭМ!$C$39:$C$782,СВЦЭМ!$A$39:$A$782,$A95,СВЦЭМ!$B$39:$B$782,Q$83)+'СЕТ СН'!$H$9+СВЦЭМ!$D$10+'СЕТ СН'!$H$5-'СЕТ СН'!$H$17</f>
        <v>5171.7359848800006</v>
      </c>
      <c r="R95" s="36">
        <f>SUMIFS(СВЦЭМ!$C$39:$C$782,СВЦЭМ!$A$39:$A$782,$A95,СВЦЭМ!$B$39:$B$782,R$83)+'СЕТ СН'!$H$9+СВЦЭМ!$D$10+'СЕТ СН'!$H$5-'СЕТ СН'!$H$17</f>
        <v>5161.1057093400004</v>
      </c>
      <c r="S95" s="36">
        <f>SUMIFS(СВЦЭМ!$C$39:$C$782,СВЦЭМ!$A$39:$A$782,$A95,СВЦЭМ!$B$39:$B$782,S$83)+'СЕТ СН'!$H$9+СВЦЭМ!$D$10+'СЕТ СН'!$H$5-'СЕТ СН'!$H$17</f>
        <v>5117.1371447399997</v>
      </c>
      <c r="T95" s="36">
        <f>SUMIFS(СВЦЭМ!$C$39:$C$782,СВЦЭМ!$A$39:$A$782,$A95,СВЦЭМ!$B$39:$B$782,T$83)+'СЕТ СН'!$H$9+СВЦЭМ!$D$10+'СЕТ СН'!$H$5-'СЕТ СН'!$H$17</f>
        <v>5080.2086702900006</v>
      </c>
      <c r="U95" s="36">
        <f>SUMIFS(СВЦЭМ!$C$39:$C$782,СВЦЭМ!$A$39:$A$782,$A95,СВЦЭМ!$B$39:$B$782,U$83)+'СЕТ СН'!$H$9+СВЦЭМ!$D$10+'СЕТ СН'!$H$5-'СЕТ СН'!$H$17</f>
        <v>5080.0267777400004</v>
      </c>
      <c r="V95" s="36">
        <f>SUMIFS(СВЦЭМ!$C$39:$C$782,СВЦЭМ!$A$39:$A$782,$A95,СВЦЭМ!$B$39:$B$782,V$83)+'СЕТ СН'!$H$9+СВЦЭМ!$D$10+'СЕТ СН'!$H$5-'СЕТ СН'!$H$17</f>
        <v>5102.8685487000002</v>
      </c>
      <c r="W95" s="36">
        <f>SUMIFS(СВЦЭМ!$C$39:$C$782,СВЦЭМ!$A$39:$A$782,$A95,СВЦЭМ!$B$39:$B$782,W$83)+'СЕТ СН'!$H$9+СВЦЭМ!$D$10+'СЕТ СН'!$H$5-'СЕТ СН'!$H$17</f>
        <v>5114.1908264499998</v>
      </c>
      <c r="X95" s="36">
        <f>SUMIFS(СВЦЭМ!$C$39:$C$782,СВЦЭМ!$A$39:$A$782,$A95,СВЦЭМ!$B$39:$B$782,X$83)+'СЕТ СН'!$H$9+СВЦЭМ!$D$10+'СЕТ СН'!$H$5-'СЕТ СН'!$H$17</f>
        <v>5155.9497902900002</v>
      </c>
      <c r="Y95" s="36">
        <f>SUMIFS(СВЦЭМ!$C$39:$C$782,СВЦЭМ!$A$39:$A$782,$A95,СВЦЭМ!$B$39:$B$782,Y$83)+'СЕТ СН'!$H$9+СВЦЭМ!$D$10+'СЕТ СН'!$H$5-'СЕТ СН'!$H$17</f>
        <v>5203.1901091</v>
      </c>
    </row>
    <row r="96" spans="1:25" ht="15.75" x14ac:dyDescent="0.2">
      <c r="A96" s="35">
        <f t="shared" si="2"/>
        <v>45243</v>
      </c>
      <c r="B96" s="36">
        <f>SUMIFS(СВЦЭМ!$C$39:$C$782,СВЦЭМ!$A$39:$A$782,$A96,СВЦЭМ!$B$39:$B$782,B$83)+'СЕТ СН'!$H$9+СВЦЭМ!$D$10+'СЕТ СН'!$H$5-'СЕТ СН'!$H$17</f>
        <v>5222.4337227600008</v>
      </c>
      <c r="C96" s="36">
        <f>SUMIFS(СВЦЭМ!$C$39:$C$782,СВЦЭМ!$A$39:$A$782,$A96,СВЦЭМ!$B$39:$B$782,C$83)+'СЕТ СН'!$H$9+СВЦЭМ!$D$10+'СЕТ СН'!$H$5-'СЕТ СН'!$H$17</f>
        <v>5268.5032300600005</v>
      </c>
      <c r="D96" s="36">
        <f>SUMIFS(СВЦЭМ!$C$39:$C$782,СВЦЭМ!$A$39:$A$782,$A96,СВЦЭМ!$B$39:$B$782,D$83)+'СЕТ СН'!$H$9+СВЦЭМ!$D$10+'СЕТ СН'!$H$5-'СЕТ СН'!$H$17</f>
        <v>5285.7698331000001</v>
      </c>
      <c r="E96" s="36">
        <f>SUMIFS(СВЦЭМ!$C$39:$C$782,СВЦЭМ!$A$39:$A$782,$A96,СВЦЭМ!$B$39:$B$782,E$83)+'СЕТ СН'!$H$9+СВЦЭМ!$D$10+'СЕТ СН'!$H$5-'СЕТ СН'!$H$17</f>
        <v>5278.8969223100003</v>
      </c>
      <c r="F96" s="36">
        <f>SUMIFS(СВЦЭМ!$C$39:$C$782,СВЦЭМ!$A$39:$A$782,$A96,СВЦЭМ!$B$39:$B$782,F$83)+'СЕТ СН'!$H$9+СВЦЭМ!$D$10+'СЕТ СН'!$H$5-'СЕТ СН'!$H$17</f>
        <v>5272.0811419399997</v>
      </c>
      <c r="G96" s="36">
        <f>SUMIFS(СВЦЭМ!$C$39:$C$782,СВЦЭМ!$A$39:$A$782,$A96,СВЦЭМ!$B$39:$B$782,G$83)+'СЕТ СН'!$H$9+СВЦЭМ!$D$10+'СЕТ СН'!$H$5-'СЕТ СН'!$H$17</f>
        <v>5275.6517035400002</v>
      </c>
      <c r="H96" s="36">
        <f>SUMIFS(СВЦЭМ!$C$39:$C$782,СВЦЭМ!$A$39:$A$782,$A96,СВЦЭМ!$B$39:$B$782,H$83)+'СЕТ СН'!$H$9+СВЦЭМ!$D$10+'СЕТ СН'!$H$5-'СЕТ СН'!$H$17</f>
        <v>5241.2084222800004</v>
      </c>
      <c r="I96" s="36">
        <f>SUMIFS(СВЦЭМ!$C$39:$C$782,СВЦЭМ!$A$39:$A$782,$A96,СВЦЭМ!$B$39:$B$782,I$83)+'СЕТ СН'!$H$9+СВЦЭМ!$D$10+'СЕТ СН'!$H$5-'СЕТ СН'!$H$17</f>
        <v>5181.7846291300002</v>
      </c>
      <c r="J96" s="36">
        <f>SUMIFS(СВЦЭМ!$C$39:$C$782,СВЦЭМ!$A$39:$A$782,$A96,СВЦЭМ!$B$39:$B$782,J$83)+'СЕТ СН'!$H$9+СВЦЭМ!$D$10+'СЕТ СН'!$H$5-'СЕТ СН'!$H$17</f>
        <v>5158.9468633000006</v>
      </c>
      <c r="K96" s="36">
        <f>SUMIFS(СВЦЭМ!$C$39:$C$782,СВЦЭМ!$A$39:$A$782,$A96,СВЦЭМ!$B$39:$B$782,K$83)+'СЕТ СН'!$H$9+СВЦЭМ!$D$10+'СЕТ СН'!$H$5-'СЕТ СН'!$H$17</f>
        <v>5131.2944301900006</v>
      </c>
      <c r="L96" s="36">
        <f>SUMIFS(СВЦЭМ!$C$39:$C$782,СВЦЭМ!$A$39:$A$782,$A96,СВЦЭМ!$B$39:$B$782,L$83)+'СЕТ СН'!$H$9+СВЦЭМ!$D$10+'СЕТ СН'!$H$5-'СЕТ СН'!$H$17</f>
        <v>5148.0085700300006</v>
      </c>
      <c r="M96" s="36">
        <f>SUMIFS(СВЦЭМ!$C$39:$C$782,СВЦЭМ!$A$39:$A$782,$A96,СВЦЭМ!$B$39:$B$782,M$83)+'СЕТ СН'!$H$9+СВЦЭМ!$D$10+'СЕТ СН'!$H$5-'СЕТ СН'!$H$17</f>
        <v>5150.32314167</v>
      </c>
      <c r="N96" s="36">
        <f>SUMIFS(СВЦЭМ!$C$39:$C$782,СВЦЭМ!$A$39:$A$782,$A96,СВЦЭМ!$B$39:$B$782,N$83)+'СЕТ СН'!$H$9+СВЦЭМ!$D$10+'СЕТ СН'!$H$5-'СЕТ СН'!$H$17</f>
        <v>5166.7973142800001</v>
      </c>
      <c r="O96" s="36">
        <f>SUMIFS(СВЦЭМ!$C$39:$C$782,СВЦЭМ!$A$39:$A$782,$A96,СВЦЭМ!$B$39:$B$782,O$83)+'СЕТ СН'!$H$9+СВЦЭМ!$D$10+'СЕТ СН'!$H$5-'СЕТ СН'!$H$17</f>
        <v>5184.3467521100001</v>
      </c>
      <c r="P96" s="36">
        <f>SUMIFS(СВЦЭМ!$C$39:$C$782,СВЦЭМ!$A$39:$A$782,$A96,СВЦЭМ!$B$39:$B$782,P$83)+'СЕТ СН'!$H$9+СВЦЭМ!$D$10+'СЕТ СН'!$H$5-'СЕТ СН'!$H$17</f>
        <v>5195.6164907900002</v>
      </c>
      <c r="Q96" s="36">
        <f>SUMIFS(СВЦЭМ!$C$39:$C$782,СВЦЭМ!$A$39:$A$782,$A96,СВЦЭМ!$B$39:$B$782,Q$83)+'СЕТ СН'!$H$9+СВЦЭМ!$D$10+'СЕТ СН'!$H$5-'СЕТ СН'!$H$17</f>
        <v>5222.3999133300003</v>
      </c>
      <c r="R96" s="36">
        <f>SUMIFS(СВЦЭМ!$C$39:$C$782,СВЦЭМ!$A$39:$A$782,$A96,СВЦЭМ!$B$39:$B$782,R$83)+'СЕТ СН'!$H$9+СВЦЭМ!$D$10+'СЕТ СН'!$H$5-'СЕТ СН'!$H$17</f>
        <v>5223.9015043500003</v>
      </c>
      <c r="S96" s="36">
        <f>SUMIFS(СВЦЭМ!$C$39:$C$782,СВЦЭМ!$A$39:$A$782,$A96,СВЦЭМ!$B$39:$B$782,S$83)+'СЕТ СН'!$H$9+СВЦЭМ!$D$10+'СЕТ СН'!$H$5-'СЕТ СН'!$H$17</f>
        <v>5181.1218266900005</v>
      </c>
      <c r="T96" s="36">
        <f>SUMIFS(СВЦЭМ!$C$39:$C$782,СВЦЭМ!$A$39:$A$782,$A96,СВЦЭМ!$B$39:$B$782,T$83)+'СЕТ СН'!$H$9+СВЦЭМ!$D$10+'СЕТ СН'!$H$5-'СЕТ СН'!$H$17</f>
        <v>5099.6873553300002</v>
      </c>
      <c r="U96" s="36">
        <f>SUMIFS(СВЦЭМ!$C$39:$C$782,СВЦЭМ!$A$39:$A$782,$A96,СВЦЭМ!$B$39:$B$782,U$83)+'СЕТ СН'!$H$9+СВЦЭМ!$D$10+'СЕТ СН'!$H$5-'СЕТ СН'!$H$17</f>
        <v>5090.6757110400004</v>
      </c>
      <c r="V96" s="36">
        <f>SUMIFS(СВЦЭМ!$C$39:$C$782,СВЦЭМ!$A$39:$A$782,$A96,СВЦЭМ!$B$39:$B$782,V$83)+'СЕТ СН'!$H$9+СВЦЭМ!$D$10+'СЕТ СН'!$H$5-'СЕТ СН'!$H$17</f>
        <v>5117.5489361100008</v>
      </c>
      <c r="W96" s="36">
        <f>SUMIFS(СВЦЭМ!$C$39:$C$782,СВЦЭМ!$A$39:$A$782,$A96,СВЦЭМ!$B$39:$B$782,W$83)+'СЕТ СН'!$H$9+СВЦЭМ!$D$10+'СЕТ СН'!$H$5-'СЕТ СН'!$H$17</f>
        <v>5141.6984411100002</v>
      </c>
      <c r="X96" s="36">
        <f>SUMIFS(СВЦЭМ!$C$39:$C$782,СВЦЭМ!$A$39:$A$782,$A96,СВЦЭМ!$B$39:$B$782,X$83)+'СЕТ СН'!$H$9+СВЦЭМ!$D$10+'СЕТ СН'!$H$5-'СЕТ СН'!$H$17</f>
        <v>5179.2870898800002</v>
      </c>
      <c r="Y96" s="36">
        <f>SUMIFS(СВЦЭМ!$C$39:$C$782,СВЦЭМ!$A$39:$A$782,$A96,СВЦЭМ!$B$39:$B$782,Y$83)+'СЕТ СН'!$H$9+СВЦЭМ!$D$10+'СЕТ СН'!$H$5-'СЕТ СН'!$H$17</f>
        <v>5202.4215995300001</v>
      </c>
    </row>
    <row r="97" spans="1:25" ht="15.75" x14ac:dyDescent="0.2">
      <c r="A97" s="35">
        <f t="shared" si="2"/>
        <v>45244</v>
      </c>
      <c r="B97" s="36">
        <f>SUMIFS(СВЦЭМ!$C$39:$C$782,СВЦЭМ!$A$39:$A$782,$A97,СВЦЭМ!$B$39:$B$782,B$83)+'СЕТ СН'!$H$9+СВЦЭМ!$D$10+'СЕТ СН'!$H$5-'СЕТ СН'!$H$17</f>
        <v>5308.7235834100002</v>
      </c>
      <c r="C97" s="36">
        <f>SUMIFS(СВЦЭМ!$C$39:$C$782,СВЦЭМ!$A$39:$A$782,$A97,СВЦЭМ!$B$39:$B$782,C$83)+'СЕТ СН'!$H$9+СВЦЭМ!$D$10+'СЕТ СН'!$H$5-'СЕТ СН'!$H$17</f>
        <v>5332.1164242699997</v>
      </c>
      <c r="D97" s="36">
        <f>SUMIFS(СВЦЭМ!$C$39:$C$782,СВЦЭМ!$A$39:$A$782,$A97,СВЦЭМ!$B$39:$B$782,D$83)+'СЕТ СН'!$H$9+СВЦЭМ!$D$10+'СЕТ СН'!$H$5-'СЕТ СН'!$H$17</f>
        <v>5354.2458313200004</v>
      </c>
      <c r="E97" s="36">
        <f>SUMIFS(СВЦЭМ!$C$39:$C$782,СВЦЭМ!$A$39:$A$782,$A97,СВЦЭМ!$B$39:$B$782,E$83)+'СЕТ СН'!$H$9+СВЦЭМ!$D$10+'СЕТ СН'!$H$5-'СЕТ СН'!$H$17</f>
        <v>5326.2005732600001</v>
      </c>
      <c r="F97" s="36">
        <f>SUMIFS(СВЦЭМ!$C$39:$C$782,СВЦЭМ!$A$39:$A$782,$A97,СВЦЭМ!$B$39:$B$782,F$83)+'СЕТ СН'!$H$9+СВЦЭМ!$D$10+'СЕТ СН'!$H$5-'СЕТ СН'!$H$17</f>
        <v>5327.2593847900007</v>
      </c>
      <c r="G97" s="36">
        <f>SUMIFS(СВЦЭМ!$C$39:$C$782,СВЦЭМ!$A$39:$A$782,$A97,СВЦЭМ!$B$39:$B$782,G$83)+'СЕТ СН'!$H$9+СВЦЭМ!$D$10+'СЕТ СН'!$H$5-'СЕТ СН'!$H$17</f>
        <v>5335.49787715</v>
      </c>
      <c r="H97" s="36">
        <f>SUMIFS(СВЦЭМ!$C$39:$C$782,СВЦЭМ!$A$39:$A$782,$A97,СВЦЭМ!$B$39:$B$782,H$83)+'СЕТ СН'!$H$9+СВЦЭМ!$D$10+'СЕТ СН'!$H$5-'СЕТ СН'!$H$17</f>
        <v>5301.3363172500003</v>
      </c>
      <c r="I97" s="36">
        <f>SUMIFS(СВЦЭМ!$C$39:$C$782,СВЦЭМ!$A$39:$A$782,$A97,СВЦЭМ!$B$39:$B$782,I$83)+'СЕТ СН'!$H$9+СВЦЭМ!$D$10+'СЕТ СН'!$H$5-'СЕТ СН'!$H$17</f>
        <v>5282.4135376499999</v>
      </c>
      <c r="J97" s="36">
        <f>SUMIFS(СВЦЭМ!$C$39:$C$782,СВЦЭМ!$A$39:$A$782,$A97,СВЦЭМ!$B$39:$B$782,J$83)+'СЕТ СН'!$H$9+СВЦЭМ!$D$10+'СЕТ СН'!$H$5-'СЕТ СН'!$H$17</f>
        <v>5243.7563863000005</v>
      </c>
      <c r="K97" s="36">
        <f>SUMIFS(СВЦЭМ!$C$39:$C$782,СВЦЭМ!$A$39:$A$782,$A97,СВЦЭМ!$B$39:$B$782,K$83)+'СЕТ СН'!$H$9+СВЦЭМ!$D$10+'СЕТ СН'!$H$5-'СЕТ СН'!$H$17</f>
        <v>5205.5909723700006</v>
      </c>
      <c r="L97" s="36">
        <f>SUMIFS(СВЦЭМ!$C$39:$C$782,СВЦЭМ!$A$39:$A$782,$A97,СВЦЭМ!$B$39:$B$782,L$83)+'СЕТ СН'!$H$9+СВЦЭМ!$D$10+'СЕТ СН'!$H$5-'СЕТ СН'!$H$17</f>
        <v>5195.8280303400006</v>
      </c>
      <c r="M97" s="36">
        <f>SUMIFS(СВЦЭМ!$C$39:$C$782,СВЦЭМ!$A$39:$A$782,$A97,СВЦЭМ!$B$39:$B$782,M$83)+'СЕТ СН'!$H$9+СВЦЭМ!$D$10+'СЕТ СН'!$H$5-'СЕТ СН'!$H$17</f>
        <v>5211.4317149400003</v>
      </c>
      <c r="N97" s="36">
        <f>SUMIFS(СВЦЭМ!$C$39:$C$782,СВЦЭМ!$A$39:$A$782,$A97,СВЦЭМ!$B$39:$B$782,N$83)+'СЕТ СН'!$H$9+СВЦЭМ!$D$10+'СЕТ СН'!$H$5-'СЕТ СН'!$H$17</f>
        <v>5228.4404851100007</v>
      </c>
      <c r="O97" s="36">
        <f>SUMIFS(СВЦЭМ!$C$39:$C$782,СВЦЭМ!$A$39:$A$782,$A97,СВЦЭМ!$B$39:$B$782,O$83)+'СЕТ СН'!$H$9+СВЦЭМ!$D$10+'СЕТ СН'!$H$5-'СЕТ СН'!$H$17</f>
        <v>5243.9147961200006</v>
      </c>
      <c r="P97" s="36">
        <f>SUMIFS(СВЦЭМ!$C$39:$C$782,СВЦЭМ!$A$39:$A$782,$A97,СВЦЭМ!$B$39:$B$782,P$83)+'СЕТ СН'!$H$9+СВЦЭМ!$D$10+'СЕТ СН'!$H$5-'СЕТ СН'!$H$17</f>
        <v>5238.2196236199998</v>
      </c>
      <c r="Q97" s="36">
        <f>SUMIFS(СВЦЭМ!$C$39:$C$782,СВЦЭМ!$A$39:$A$782,$A97,СВЦЭМ!$B$39:$B$782,Q$83)+'СЕТ СН'!$H$9+СВЦЭМ!$D$10+'СЕТ СН'!$H$5-'СЕТ СН'!$H$17</f>
        <v>5238.9040736300003</v>
      </c>
      <c r="R97" s="36">
        <f>SUMIFS(СВЦЭМ!$C$39:$C$782,СВЦЭМ!$A$39:$A$782,$A97,СВЦЭМ!$B$39:$B$782,R$83)+'СЕТ СН'!$H$9+СВЦЭМ!$D$10+'СЕТ СН'!$H$5-'СЕТ СН'!$H$17</f>
        <v>5228.3821806000005</v>
      </c>
      <c r="S97" s="36">
        <f>SUMIFS(СВЦЭМ!$C$39:$C$782,СВЦЭМ!$A$39:$A$782,$A97,СВЦЭМ!$B$39:$B$782,S$83)+'СЕТ СН'!$H$9+СВЦЭМ!$D$10+'СЕТ СН'!$H$5-'СЕТ СН'!$H$17</f>
        <v>5192.3032267200006</v>
      </c>
      <c r="T97" s="36">
        <f>SUMIFS(СВЦЭМ!$C$39:$C$782,СВЦЭМ!$A$39:$A$782,$A97,СВЦЭМ!$B$39:$B$782,T$83)+'СЕТ СН'!$H$9+СВЦЭМ!$D$10+'СЕТ СН'!$H$5-'СЕТ СН'!$H$17</f>
        <v>5145.4011891800001</v>
      </c>
      <c r="U97" s="36">
        <f>SUMIFS(СВЦЭМ!$C$39:$C$782,СВЦЭМ!$A$39:$A$782,$A97,СВЦЭМ!$B$39:$B$782,U$83)+'СЕТ СН'!$H$9+СВЦЭМ!$D$10+'СЕТ СН'!$H$5-'СЕТ СН'!$H$17</f>
        <v>5141.2481944400006</v>
      </c>
      <c r="V97" s="36">
        <f>SUMIFS(СВЦЭМ!$C$39:$C$782,СВЦЭМ!$A$39:$A$782,$A97,СВЦЭМ!$B$39:$B$782,V$83)+'СЕТ СН'!$H$9+СВЦЭМ!$D$10+'СЕТ СН'!$H$5-'СЕТ СН'!$H$17</f>
        <v>5177.5927405399998</v>
      </c>
      <c r="W97" s="36">
        <f>SUMIFS(СВЦЭМ!$C$39:$C$782,СВЦЭМ!$A$39:$A$782,$A97,СВЦЭМ!$B$39:$B$782,W$83)+'СЕТ СН'!$H$9+СВЦЭМ!$D$10+'СЕТ СН'!$H$5-'СЕТ СН'!$H$17</f>
        <v>5186.5806449800002</v>
      </c>
      <c r="X97" s="36">
        <f>SUMIFS(СВЦЭМ!$C$39:$C$782,СВЦЭМ!$A$39:$A$782,$A97,СВЦЭМ!$B$39:$B$782,X$83)+'СЕТ СН'!$H$9+СВЦЭМ!$D$10+'СЕТ СН'!$H$5-'СЕТ СН'!$H$17</f>
        <v>5230.5010658600004</v>
      </c>
      <c r="Y97" s="36">
        <f>SUMIFS(СВЦЭМ!$C$39:$C$782,СВЦЭМ!$A$39:$A$782,$A97,СВЦЭМ!$B$39:$B$782,Y$83)+'СЕТ СН'!$H$9+СВЦЭМ!$D$10+'СЕТ СН'!$H$5-'СЕТ СН'!$H$17</f>
        <v>5270.1455833600003</v>
      </c>
    </row>
    <row r="98" spans="1:25" ht="15.75" x14ac:dyDescent="0.2">
      <c r="A98" s="35">
        <f t="shared" si="2"/>
        <v>45245</v>
      </c>
      <c r="B98" s="36">
        <f>SUMIFS(СВЦЭМ!$C$39:$C$782,СВЦЭМ!$A$39:$A$782,$A98,СВЦЭМ!$B$39:$B$782,B$83)+'СЕТ СН'!$H$9+СВЦЭМ!$D$10+'СЕТ СН'!$H$5-'СЕТ СН'!$H$17</f>
        <v>5357.7421269700008</v>
      </c>
      <c r="C98" s="36">
        <f>SUMIFS(СВЦЭМ!$C$39:$C$782,СВЦЭМ!$A$39:$A$782,$A98,СВЦЭМ!$B$39:$B$782,C$83)+'СЕТ СН'!$H$9+СВЦЭМ!$D$10+'СЕТ СН'!$H$5-'СЕТ СН'!$H$17</f>
        <v>5410.8537983799997</v>
      </c>
      <c r="D98" s="36">
        <f>SUMIFS(СВЦЭМ!$C$39:$C$782,СВЦЭМ!$A$39:$A$782,$A98,СВЦЭМ!$B$39:$B$782,D$83)+'СЕТ СН'!$H$9+СВЦЭМ!$D$10+'СЕТ СН'!$H$5-'СЕТ СН'!$H$17</f>
        <v>5424.5809467600002</v>
      </c>
      <c r="E98" s="36">
        <f>SUMIFS(СВЦЭМ!$C$39:$C$782,СВЦЭМ!$A$39:$A$782,$A98,СВЦЭМ!$B$39:$B$782,E$83)+'СЕТ СН'!$H$9+СВЦЭМ!$D$10+'СЕТ СН'!$H$5-'СЕТ СН'!$H$17</f>
        <v>5420.9344178000001</v>
      </c>
      <c r="F98" s="36">
        <f>SUMIFS(СВЦЭМ!$C$39:$C$782,СВЦЭМ!$A$39:$A$782,$A98,СВЦЭМ!$B$39:$B$782,F$83)+'СЕТ СН'!$H$9+СВЦЭМ!$D$10+'СЕТ СН'!$H$5-'СЕТ СН'!$H$17</f>
        <v>5413.3993773000002</v>
      </c>
      <c r="G98" s="36">
        <f>SUMIFS(СВЦЭМ!$C$39:$C$782,СВЦЭМ!$A$39:$A$782,$A98,СВЦЭМ!$B$39:$B$782,G$83)+'СЕТ СН'!$H$9+СВЦЭМ!$D$10+'СЕТ СН'!$H$5-'СЕТ СН'!$H$17</f>
        <v>5420.6609199000004</v>
      </c>
      <c r="H98" s="36">
        <f>SUMIFS(СВЦЭМ!$C$39:$C$782,СВЦЭМ!$A$39:$A$782,$A98,СВЦЭМ!$B$39:$B$782,H$83)+'СЕТ СН'!$H$9+СВЦЭМ!$D$10+'СЕТ СН'!$H$5-'СЕТ СН'!$H$17</f>
        <v>5383.2092499099999</v>
      </c>
      <c r="I98" s="36">
        <f>SUMIFS(СВЦЭМ!$C$39:$C$782,СВЦЭМ!$A$39:$A$782,$A98,СВЦЭМ!$B$39:$B$782,I$83)+'СЕТ СН'!$H$9+СВЦЭМ!$D$10+'СЕТ СН'!$H$5-'СЕТ СН'!$H$17</f>
        <v>5302.6166681000004</v>
      </c>
      <c r="J98" s="36">
        <f>SUMIFS(СВЦЭМ!$C$39:$C$782,СВЦЭМ!$A$39:$A$782,$A98,СВЦЭМ!$B$39:$B$782,J$83)+'СЕТ СН'!$H$9+СВЦЭМ!$D$10+'СЕТ СН'!$H$5-'СЕТ СН'!$H$17</f>
        <v>5257.7231887600001</v>
      </c>
      <c r="K98" s="36">
        <f>SUMIFS(СВЦЭМ!$C$39:$C$782,СВЦЭМ!$A$39:$A$782,$A98,СВЦЭМ!$B$39:$B$782,K$83)+'СЕТ СН'!$H$9+СВЦЭМ!$D$10+'СЕТ СН'!$H$5-'СЕТ СН'!$H$17</f>
        <v>5223.7372518500006</v>
      </c>
      <c r="L98" s="36">
        <f>SUMIFS(СВЦЭМ!$C$39:$C$782,СВЦЭМ!$A$39:$A$782,$A98,СВЦЭМ!$B$39:$B$782,L$83)+'СЕТ СН'!$H$9+СВЦЭМ!$D$10+'СЕТ СН'!$H$5-'СЕТ СН'!$H$17</f>
        <v>5212.8905348600001</v>
      </c>
      <c r="M98" s="36">
        <f>SUMIFS(СВЦЭМ!$C$39:$C$782,СВЦЭМ!$A$39:$A$782,$A98,СВЦЭМ!$B$39:$B$782,M$83)+'СЕТ СН'!$H$9+СВЦЭМ!$D$10+'СЕТ СН'!$H$5-'СЕТ СН'!$H$17</f>
        <v>5215.38049538</v>
      </c>
      <c r="N98" s="36">
        <f>SUMIFS(СВЦЭМ!$C$39:$C$782,СВЦЭМ!$A$39:$A$782,$A98,СВЦЭМ!$B$39:$B$782,N$83)+'СЕТ СН'!$H$9+СВЦЭМ!$D$10+'СЕТ СН'!$H$5-'СЕТ СН'!$H$17</f>
        <v>5229.0211367700003</v>
      </c>
      <c r="O98" s="36">
        <f>SUMIFS(СВЦЭМ!$C$39:$C$782,СВЦЭМ!$A$39:$A$782,$A98,СВЦЭМ!$B$39:$B$782,O$83)+'СЕТ СН'!$H$9+СВЦЭМ!$D$10+'СЕТ СН'!$H$5-'СЕТ СН'!$H$17</f>
        <v>5217.5676180400005</v>
      </c>
      <c r="P98" s="36">
        <f>SUMIFS(СВЦЭМ!$C$39:$C$782,СВЦЭМ!$A$39:$A$782,$A98,СВЦЭМ!$B$39:$B$782,P$83)+'СЕТ СН'!$H$9+СВЦЭМ!$D$10+'СЕТ СН'!$H$5-'СЕТ СН'!$H$17</f>
        <v>5214.30351462</v>
      </c>
      <c r="Q98" s="36">
        <f>SUMIFS(СВЦЭМ!$C$39:$C$782,СВЦЭМ!$A$39:$A$782,$A98,СВЦЭМ!$B$39:$B$782,Q$83)+'СЕТ СН'!$H$9+СВЦЭМ!$D$10+'СЕТ СН'!$H$5-'СЕТ СН'!$H$17</f>
        <v>5247.05948945</v>
      </c>
      <c r="R98" s="36">
        <f>SUMIFS(СВЦЭМ!$C$39:$C$782,СВЦЭМ!$A$39:$A$782,$A98,СВЦЭМ!$B$39:$B$782,R$83)+'СЕТ СН'!$H$9+СВЦЭМ!$D$10+'СЕТ СН'!$H$5-'СЕТ СН'!$H$17</f>
        <v>5274.0684802000005</v>
      </c>
      <c r="S98" s="36">
        <f>SUMIFS(СВЦЭМ!$C$39:$C$782,СВЦЭМ!$A$39:$A$782,$A98,СВЦЭМ!$B$39:$B$782,S$83)+'СЕТ СН'!$H$9+СВЦЭМ!$D$10+'СЕТ СН'!$H$5-'СЕТ СН'!$H$17</f>
        <v>5242.5406257200002</v>
      </c>
      <c r="T98" s="36">
        <f>SUMIFS(СВЦЭМ!$C$39:$C$782,СВЦЭМ!$A$39:$A$782,$A98,СВЦЭМ!$B$39:$B$782,T$83)+'СЕТ СН'!$H$9+СВЦЭМ!$D$10+'СЕТ СН'!$H$5-'СЕТ СН'!$H$17</f>
        <v>5169.0201943700004</v>
      </c>
      <c r="U98" s="36">
        <f>SUMIFS(СВЦЭМ!$C$39:$C$782,СВЦЭМ!$A$39:$A$782,$A98,СВЦЭМ!$B$39:$B$782,U$83)+'СЕТ СН'!$H$9+СВЦЭМ!$D$10+'СЕТ СН'!$H$5-'СЕТ СН'!$H$17</f>
        <v>5182.9737455000004</v>
      </c>
      <c r="V98" s="36">
        <f>SUMIFS(СВЦЭМ!$C$39:$C$782,СВЦЭМ!$A$39:$A$782,$A98,СВЦЭМ!$B$39:$B$782,V$83)+'СЕТ СН'!$H$9+СВЦЭМ!$D$10+'СЕТ СН'!$H$5-'СЕТ СН'!$H$17</f>
        <v>5208.8518736200003</v>
      </c>
      <c r="W98" s="36">
        <f>SUMIFS(СВЦЭМ!$C$39:$C$782,СВЦЭМ!$A$39:$A$782,$A98,СВЦЭМ!$B$39:$B$782,W$83)+'СЕТ СН'!$H$9+СВЦЭМ!$D$10+'СЕТ СН'!$H$5-'СЕТ СН'!$H$17</f>
        <v>5225.7585466</v>
      </c>
      <c r="X98" s="36">
        <f>SUMIFS(СВЦЭМ!$C$39:$C$782,СВЦЭМ!$A$39:$A$782,$A98,СВЦЭМ!$B$39:$B$782,X$83)+'СЕТ СН'!$H$9+СВЦЭМ!$D$10+'СЕТ СН'!$H$5-'СЕТ СН'!$H$17</f>
        <v>5266.6037835000006</v>
      </c>
      <c r="Y98" s="36">
        <f>SUMIFS(СВЦЭМ!$C$39:$C$782,СВЦЭМ!$A$39:$A$782,$A98,СВЦЭМ!$B$39:$B$782,Y$83)+'СЕТ СН'!$H$9+СВЦЭМ!$D$10+'СЕТ СН'!$H$5-'СЕТ СН'!$H$17</f>
        <v>5316.0989535500003</v>
      </c>
    </row>
    <row r="99" spans="1:25" ht="15.75" x14ac:dyDescent="0.2">
      <c r="A99" s="35">
        <f t="shared" si="2"/>
        <v>45246</v>
      </c>
      <c r="B99" s="36">
        <f>SUMIFS(СВЦЭМ!$C$39:$C$782,СВЦЭМ!$A$39:$A$782,$A99,СВЦЭМ!$B$39:$B$782,B$83)+'СЕТ СН'!$H$9+СВЦЭМ!$D$10+'СЕТ СН'!$H$5-'СЕТ СН'!$H$17</f>
        <v>5304.1903475300005</v>
      </c>
      <c r="C99" s="36">
        <f>SUMIFS(СВЦЭМ!$C$39:$C$782,СВЦЭМ!$A$39:$A$782,$A99,СВЦЭМ!$B$39:$B$782,C$83)+'СЕТ СН'!$H$9+СВЦЭМ!$D$10+'СЕТ СН'!$H$5-'СЕТ СН'!$H$17</f>
        <v>5334.67780485</v>
      </c>
      <c r="D99" s="36">
        <f>SUMIFS(СВЦЭМ!$C$39:$C$782,СВЦЭМ!$A$39:$A$782,$A99,СВЦЭМ!$B$39:$B$782,D$83)+'СЕТ СН'!$H$9+СВЦЭМ!$D$10+'СЕТ СН'!$H$5-'СЕТ СН'!$H$17</f>
        <v>5367.28873165</v>
      </c>
      <c r="E99" s="36">
        <f>SUMIFS(СВЦЭМ!$C$39:$C$782,СВЦЭМ!$A$39:$A$782,$A99,СВЦЭМ!$B$39:$B$782,E$83)+'СЕТ СН'!$H$9+СВЦЭМ!$D$10+'СЕТ СН'!$H$5-'СЕТ СН'!$H$17</f>
        <v>5359.8337328500002</v>
      </c>
      <c r="F99" s="36">
        <f>SUMIFS(СВЦЭМ!$C$39:$C$782,СВЦЭМ!$A$39:$A$782,$A99,СВЦЭМ!$B$39:$B$782,F$83)+'СЕТ СН'!$H$9+СВЦЭМ!$D$10+'СЕТ СН'!$H$5-'СЕТ СН'!$H$17</f>
        <v>5352.4218453700005</v>
      </c>
      <c r="G99" s="36">
        <f>SUMIFS(СВЦЭМ!$C$39:$C$782,СВЦЭМ!$A$39:$A$782,$A99,СВЦЭМ!$B$39:$B$782,G$83)+'СЕТ СН'!$H$9+СВЦЭМ!$D$10+'СЕТ СН'!$H$5-'СЕТ СН'!$H$17</f>
        <v>5346.0967413400003</v>
      </c>
      <c r="H99" s="36">
        <f>SUMIFS(СВЦЭМ!$C$39:$C$782,СВЦЭМ!$A$39:$A$782,$A99,СВЦЭМ!$B$39:$B$782,H$83)+'СЕТ СН'!$H$9+СВЦЭМ!$D$10+'СЕТ СН'!$H$5-'СЕТ СН'!$H$17</f>
        <v>5292.0463149400002</v>
      </c>
      <c r="I99" s="36">
        <f>SUMIFS(СВЦЭМ!$C$39:$C$782,СВЦЭМ!$A$39:$A$782,$A99,СВЦЭМ!$B$39:$B$782,I$83)+'СЕТ СН'!$H$9+СВЦЭМ!$D$10+'СЕТ СН'!$H$5-'СЕТ СН'!$H$17</f>
        <v>5251.9069455099998</v>
      </c>
      <c r="J99" s="36">
        <f>SUMIFS(СВЦЭМ!$C$39:$C$782,СВЦЭМ!$A$39:$A$782,$A99,СВЦЭМ!$B$39:$B$782,J$83)+'СЕТ СН'!$H$9+СВЦЭМ!$D$10+'СЕТ СН'!$H$5-'СЕТ СН'!$H$17</f>
        <v>5229.5035949100002</v>
      </c>
      <c r="K99" s="36">
        <f>SUMIFS(СВЦЭМ!$C$39:$C$782,СВЦЭМ!$A$39:$A$782,$A99,СВЦЭМ!$B$39:$B$782,K$83)+'СЕТ СН'!$H$9+СВЦЭМ!$D$10+'СЕТ СН'!$H$5-'СЕТ СН'!$H$17</f>
        <v>5225.2877517100005</v>
      </c>
      <c r="L99" s="36">
        <f>SUMIFS(СВЦЭМ!$C$39:$C$782,СВЦЭМ!$A$39:$A$782,$A99,СВЦЭМ!$B$39:$B$782,L$83)+'СЕТ СН'!$H$9+СВЦЭМ!$D$10+'СЕТ СН'!$H$5-'СЕТ СН'!$H$17</f>
        <v>5256.2660949500005</v>
      </c>
      <c r="M99" s="36">
        <f>SUMIFS(СВЦЭМ!$C$39:$C$782,СВЦЭМ!$A$39:$A$782,$A99,СВЦЭМ!$B$39:$B$782,M$83)+'СЕТ СН'!$H$9+СВЦЭМ!$D$10+'СЕТ СН'!$H$5-'СЕТ СН'!$H$17</f>
        <v>5264.2509866099999</v>
      </c>
      <c r="N99" s="36">
        <f>SUMIFS(СВЦЭМ!$C$39:$C$782,СВЦЭМ!$A$39:$A$782,$A99,СВЦЭМ!$B$39:$B$782,N$83)+'СЕТ СН'!$H$9+СВЦЭМ!$D$10+'СЕТ СН'!$H$5-'СЕТ СН'!$H$17</f>
        <v>5286.2562948100003</v>
      </c>
      <c r="O99" s="36">
        <f>SUMIFS(СВЦЭМ!$C$39:$C$782,СВЦЭМ!$A$39:$A$782,$A99,СВЦЭМ!$B$39:$B$782,O$83)+'СЕТ СН'!$H$9+СВЦЭМ!$D$10+'СЕТ СН'!$H$5-'СЕТ СН'!$H$17</f>
        <v>5283.0205020800004</v>
      </c>
      <c r="P99" s="36">
        <f>SUMIFS(СВЦЭМ!$C$39:$C$782,СВЦЭМ!$A$39:$A$782,$A99,СВЦЭМ!$B$39:$B$782,P$83)+'СЕТ СН'!$H$9+СВЦЭМ!$D$10+'СЕТ СН'!$H$5-'СЕТ СН'!$H$17</f>
        <v>5264.66753952</v>
      </c>
      <c r="Q99" s="36">
        <f>SUMIFS(СВЦЭМ!$C$39:$C$782,СВЦЭМ!$A$39:$A$782,$A99,СВЦЭМ!$B$39:$B$782,Q$83)+'СЕТ СН'!$H$9+СВЦЭМ!$D$10+'СЕТ СН'!$H$5-'СЕТ СН'!$H$17</f>
        <v>5266.9572079700001</v>
      </c>
      <c r="R99" s="36">
        <f>SUMIFS(СВЦЭМ!$C$39:$C$782,СВЦЭМ!$A$39:$A$782,$A99,СВЦЭМ!$B$39:$B$782,R$83)+'СЕТ СН'!$H$9+СВЦЭМ!$D$10+'СЕТ СН'!$H$5-'СЕТ СН'!$H$17</f>
        <v>5312.7432677500001</v>
      </c>
      <c r="S99" s="36">
        <f>SUMIFS(СВЦЭМ!$C$39:$C$782,СВЦЭМ!$A$39:$A$782,$A99,СВЦЭМ!$B$39:$B$782,S$83)+'СЕТ СН'!$H$9+СВЦЭМ!$D$10+'СЕТ СН'!$H$5-'СЕТ СН'!$H$17</f>
        <v>5272.8275378800008</v>
      </c>
      <c r="T99" s="36">
        <f>SUMIFS(СВЦЭМ!$C$39:$C$782,СВЦЭМ!$A$39:$A$782,$A99,СВЦЭМ!$B$39:$B$782,T$83)+'СЕТ СН'!$H$9+СВЦЭМ!$D$10+'СЕТ СН'!$H$5-'СЕТ СН'!$H$17</f>
        <v>5183.1812847600004</v>
      </c>
      <c r="U99" s="36">
        <f>SUMIFS(СВЦЭМ!$C$39:$C$782,СВЦЭМ!$A$39:$A$782,$A99,СВЦЭМ!$B$39:$B$782,U$83)+'СЕТ СН'!$H$9+СВЦЭМ!$D$10+'СЕТ СН'!$H$5-'СЕТ СН'!$H$17</f>
        <v>5184.2595864300001</v>
      </c>
      <c r="V99" s="36">
        <f>SUMIFS(СВЦЭМ!$C$39:$C$782,СВЦЭМ!$A$39:$A$782,$A99,СВЦЭМ!$B$39:$B$782,V$83)+'СЕТ СН'!$H$9+СВЦЭМ!$D$10+'СЕТ СН'!$H$5-'СЕТ СН'!$H$17</f>
        <v>5210.3643141800003</v>
      </c>
      <c r="W99" s="36">
        <f>SUMIFS(СВЦЭМ!$C$39:$C$782,СВЦЭМ!$A$39:$A$782,$A99,СВЦЭМ!$B$39:$B$782,W$83)+'СЕТ СН'!$H$9+СВЦЭМ!$D$10+'СЕТ СН'!$H$5-'СЕТ СН'!$H$17</f>
        <v>5231.7836373800001</v>
      </c>
      <c r="X99" s="36">
        <f>SUMIFS(СВЦЭМ!$C$39:$C$782,СВЦЭМ!$A$39:$A$782,$A99,СВЦЭМ!$B$39:$B$782,X$83)+'СЕТ СН'!$H$9+СВЦЭМ!$D$10+'СЕТ СН'!$H$5-'СЕТ СН'!$H$17</f>
        <v>5260.2279712400004</v>
      </c>
      <c r="Y99" s="36">
        <f>SUMIFS(СВЦЭМ!$C$39:$C$782,СВЦЭМ!$A$39:$A$782,$A99,СВЦЭМ!$B$39:$B$782,Y$83)+'СЕТ СН'!$H$9+СВЦЭМ!$D$10+'СЕТ СН'!$H$5-'СЕТ СН'!$H$17</f>
        <v>5303.9860070000004</v>
      </c>
    </row>
    <row r="100" spans="1:25" ht="15.75" x14ac:dyDescent="0.2">
      <c r="A100" s="35">
        <f t="shared" si="2"/>
        <v>45247</v>
      </c>
      <c r="B100" s="36">
        <f>SUMIFS(СВЦЭМ!$C$39:$C$782,СВЦЭМ!$A$39:$A$782,$A100,СВЦЭМ!$B$39:$B$782,B$83)+'СЕТ СН'!$H$9+СВЦЭМ!$D$10+'СЕТ СН'!$H$5-'СЕТ СН'!$H$17</f>
        <v>5333.5382142899998</v>
      </c>
      <c r="C100" s="36">
        <f>SUMIFS(СВЦЭМ!$C$39:$C$782,СВЦЭМ!$A$39:$A$782,$A100,СВЦЭМ!$B$39:$B$782,C$83)+'СЕТ СН'!$H$9+СВЦЭМ!$D$10+'СЕТ СН'!$H$5-'СЕТ СН'!$H$17</f>
        <v>5378.2798149999999</v>
      </c>
      <c r="D100" s="36">
        <f>SUMIFS(СВЦЭМ!$C$39:$C$782,СВЦЭМ!$A$39:$A$782,$A100,СВЦЭМ!$B$39:$B$782,D$83)+'СЕТ СН'!$H$9+СВЦЭМ!$D$10+'СЕТ СН'!$H$5-'СЕТ СН'!$H$17</f>
        <v>5395.11512597</v>
      </c>
      <c r="E100" s="36">
        <f>SUMIFS(СВЦЭМ!$C$39:$C$782,СВЦЭМ!$A$39:$A$782,$A100,СВЦЭМ!$B$39:$B$782,E$83)+'СЕТ СН'!$H$9+СВЦЭМ!$D$10+'СЕТ СН'!$H$5-'СЕТ СН'!$H$17</f>
        <v>5391.7268226200003</v>
      </c>
      <c r="F100" s="36">
        <f>SUMIFS(СВЦЭМ!$C$39:$C$782,СВЦЭМ!$A$39:$A$782,$A100,СВЦЭМ!$B$39:$B$782,F$83)+'СЕТ СН'!$H$9+СВЦЭМ!$D$10+'СЕТ СН'!$H$5-'СЕТ СН'!$H$17</f>
        <v>5383.1190899600006</v>
      </c>
      <c r="G100" s="36">
        <f>SUMIFS(СВЦЭМ!$C$39:$C$782,СВЦЭМ!$A$39:$A$782,$A100,СВЦЭМ!$B$39:$B$782,G$83)+'СЕТ СН'!$H$9+СВЦЭМ!$D$10+'СЕТ СН'!$H$5-'СЕТ СН'!$H$17</f>
        <v>5383.2679053400007</v>
      </c>
      <c r="H100" s="36">
        <f>SUMIFS(СВЦЭМ!$C$39:$C$782,СВЦЭМ!$A$39:$A$782,$A100,СВЦЭМ!$B$39:$B$782,H$83)+'СЕТ СН'!$H$9+СВЦЭМ!$D$10+'СЕТ СН'!$H$5-'СЕТ СН'!$H$17</f>
        <v>5336.2312699399999</v>
      </c>
      <c r="I100" s="36">
        <f>SUMIFS(СВЦЭМ!$C$39:$C$782,СВЦЭМ!$A$39:$A$782,$A100,СВЦЭМ!$B$39:$B$782,I$83)+'СЕТ СН'!$H$9+СВЦЭМ!$D$10+'СЕТ СН'!$H$5-'СЕТ СН'!$H$17</f>
        <v>5258.9576288600001</v>
      </c>
      <c r="J100" s="36">
        <f>SUMIFS(СВЦЭМ!$C$39:$C$782,СВЦЭМ!$A$39:$A$782,$A100,СВЦЭМ!$B$39:$B$782,J$83)+'СЕТ СН'!$H$9+СВЦЭМ!$D$10+'СЕТ СН'!$H$5-'СЕТ СН'!$H$17</f>
        <v>5177.4640459500006</v>
      </c>
      <c r="K100" s="36">
        <f>SUMIFS(СВЦЭМ!$C$39:$C$782,СВЦЭМ!$A$39:$A$782,$A100,СВЦЭМ!$B$39:$B$782,K$83)+'СЕТ СН'!$H$9+СВЦЭМ!$D$10+'СЕТ СН'!$H$5-'СЕТ СН'!$H$17</f>
        <v>5182.7202980900001</v>
      </c>
      <c r="L100" s="36">
        <f>SUMIFS(СВЦЭМ!$C$39:$C$782,СВЦЭМ!$A$39:$A$782,$A100,СВЦЭМ!$B$39:$B$782,L$83)+'СЕТ СН'!$H$9+СВЦЭМ!$D$10+'СЕТ СН'!$H$5-'СЕТ СН'!$H$17</f>
        <v>5186.2595102800005</v>
      </c>
      <c r="M100" s="36">
        <f>SUMIFS(СВЦЭМ!$C$39:$C$782,СВЦЭМ!$A$39:$A$782,$A100,СВЦЭМ!$B$39:$B$782,M$83)+'СЕТ СН'!$H$9+СВЦЭМ!$D$10+'СЕТ СН'!$H$5-'СЕТ СН'!$H$17</f>
        <v>5206.70217667</v>
      </c>
      <c r="N100" s="36">
        <f>SUMIFS(СВЦЭМ!$C$39:$C$782,СВЦЭМ!$A$39:$A$782,$A100,СВЦЭМ!$B$39:$B$782,N$83)+'СЕТ СН'!$H$9+СВЦЭМ!$D$10+'СЕТ СН'!$H$5-'СЕТ СН'!$H$17</f>
        <v>5223.5140222999999</v>
      </c>
      <c r="O100" s="36">
        <f>SUMIFS(СВЦЭМ!$C$39:$C$782,СВЦЭМ!$A$39:$A$782,$A100,СВЦЭМ!$B$39:$B$782,O$83)+'СЕТ СН'!$H$9+СВЦЭМ!$D$10+'СЕТ СН'!$H$5-'СЕТ СН'!$H$17</f>
        <v>5260.4708703300003</v>
      </c>
      <c r="P100" s="36">
        <f>SUMIFS(СВЦЭМ!$C$39:$C$782,СВЦЭМ!$A$39:$A$782,$A100,СВЦЭМ!$B$39:$B$782,P$83)+'СЕТ СН'!$H$9+СВЦЭМ!$D$10+'СЕТ СН'!$H$5-'СЕТ СН'!$H$17</f>
        <v>5314.1006682200004</v>
      </c>
      <c r="Q100" s="36">
        <f>SUMIFS(СВЦЭМ!$C$39:$C$782,СВЦЭМ!$A$39:$A$782,$A100,СВЦЭМ!$B$39:$B$782,Q$83)+'СЕТ СН'!$H$9+СВЦЭМ!$D$10+'СЕТ СН'!$H$5-'СЕТ СН'!$H$17</f>
        <v>5295.5850824999998</v>
      </c>
      <c r="R100" s="36">
        <f>SUMIFS(СВЦЭМ!$C$39:$C$782,СВЦЭМ!$A$39:$A$782,$A100,СВЦЭМ!$B$39:$B$782,R$83)+'СЕТ СН'!$H$9+СВЦЭМ!$D$10+'СЕТ СН'!$H$5-'СЕТ СН'!$H$17</f>
        <v>5302.2855990300004</v>
      </c>
      <c r="S100" s="36">
        <f>SUMIFS(СВЦЭМ!$C$39:$C$782,СВЦЭМ!$A$39:$A$782,$A100,СВЦЭМ!$B$39:$B$782,S$83)+'СЕТ СН'!$H$9+СВЦЭМ!$D$10+'СЕТ СН'!$H$5-'СЕТ СН'!$H$17</f>
        <v>5258.5839071299997</v>
      </c>
      <c r="T100" s="36">
        <f>SUMIFS(СВЦЭМ!$C$39:$C$782,СВЦЭМ!$A$39:$A$782,$A100,СВЦЭМ!$B$39:$B$782,T$83)+'СЕТ СН'!$H$9+СВЦЭМ!$D$10+'СЕТ СН'!$H$5-'СЕТ СН'!$H$17</f>
        <v>5198.0776147500001</v>
      </c>
      <c r="U100" s="36">
        <f>SUMIFS(СВЦЭМ!$C$39:$C$782,СВЦЭМ!$A$39:$A$782,$A100,СВЦЭМ!$B$39:$B$782,U$83)+'СЕТ СН'!$H$9+СВЦЭМ!$D$10+'СЕТ СН'!$H$5-'СЕТ СН'!$H$17</f>
        <v>5184.1699186800006</v>
      </c>
      <c r="V100" s="36">
        <f>SUMIFS(СВЦЭМ!$C$39:$C$782,СВЦЭМ!$A$39:$A$782,$A100,СВЦЭМ!$B$39:$B$782,V$83)+'СЕТ СН'!$H$9+СВЦЭМ!$D$10+'СЕТ СН'!$H$5-'СЕТ СН'!$H$17</f>
        <v>5245.6667451200001</v>
      </c>
      <c r="W100" s="36">
        <f>SUMIFS(СВЦЭМ!$C$39:$C$782,СВЦЭМ!$A$39:$A$782,$A100,СВЦЭМ!$B$39:$B$782,W$83)+'СЕТ СН'!$H$9+СВЦЭМ!$D$10+'СЕТ СН'!$H$5-'СЕТ СН'!$H$17</f>
        <v>5255.8995636700001</v>
      </c>
      <c r="X100" s="36">
        <f>SUMIFS(СВЦЭМ!$C$39:$C$782,СВЦЭМ!$A$39:$A$782,$A100,СВЦЭМ!$B$39:$B$782,X$83)+'СЕТ СН'!$H$9+СВЦЭМ!$D$10+'СЕТ СН'!$H$5-'СЕТ СН'!$H$17</f>
        <v>5263.4995675099999</v>
      </c>
      <c r="Y100" s="36">
        <f>SUMIFS(СВЦЭМ!$C$39:$C$782,СВЦЭМ!$A$39:$A$782,$A100,СВЦЭМ!$B$39:$B$782,Y$83)+'СЕТ СН'!$H$9+СВЦЭМ!$D$10+'СЕТ СН'!$H$5-'СЕТ СН'!$H$17</f>
        <v>5340.1878962600003</v>
      </c>
    </row>
    <row r="101" spans="1:25" ht="15.75" x14ac:dyDescent="0.2">
      <c r="A101" s="35">
        <f t="shared" si="2"/>
        <v>45248</v>
      </c>
      <c r="B101" s="36">
        <f>SUMIFS(СВЦЭМ!$C$39:$C$782,СВЦЭМ!$A$39:$A$782,$A101,СВЦЭМ!$B$39:$B$782,B$83)+'СЕТ СН'!$H$9+СВЦЭМ!$D$10+'СЕТ СН'!$H$5-'СЕТ СН'!$H$17</f>
        <v>5336.8554248700002</v>
      </c>
      <c r="C101" s="36">
        <f>SUMIFS(СВЦЭМ!$C$39:$C$782,СВЦЭМ!$A$39:$A$782,$A101,СВЦЭМ!$B$39:$B$782,C$83)+'СЕТ СН'!$H$9+СВЦЭМ!$D$10+'СЕТ СН'!$H$5-'СЕТ СН'!$H$17</f>
        <v>5321.5170208500003</v>
      </c>
      <c r="D101" s="36">
        <f>SUMIFS(СВЦЭМ!$C$39:$C$782,СВЦЭМ!$A$39:$A$782,$A101,СВЦЭМ!$B$39:$B$782,D$83)+'СЕТ СН'!$H$9+СВЦЭМ!$D$10+'СЕТ СН'!$H$5-'СЕТ СН'!$H$17</f>
        <v>5346.3266343900004</v>
      </c>
      <c r="E101" s="36">
        <f>SUMIFS(СВЦЭМ!$C$39:$C$782,СВЦЭМ!$A$39:$A$782,$A101,СВЦЭМ!$B$39:$B$782,E$83)+'СЕТ СН'!$H$9+СВЦЭМ!$D$10+'СЕТ СН'!$H$5-'СЕТ СН'!$H$17</f>
        <v>5353.4112145400004</v>
      </c>
      <c r="F101" s="36">
        <f>SUMIFS(СВЦЭМ!$C$39:$C$782,СВЦЭМ!$A$39:$A$782,$A101,СВЦЭМ!$B$39:$B$782,F$83)+'СЕТ СН'!$H$9+СВЦЭМ!$D$10+'СЕТ СН'!$H$5-'СЕТ СН'!$H$17</f>
        <v>5357.0166253000007</v>
      </c>
      <c r="G101" s="36">
        <f>SUMIFS(СВЦЭМ!$C$39:$C$782,СВЦЭМ!$A$39:$A$782,$A101,СВЦЭМ!$B$39:$B$782,G$83)+'СЕТ СН'!$H$9+СВЦЭМ!$D$10+'СЕТ СН'!$H$5-'СЕТ СН'!$H$17</f>
        <v>5342.7527000200007</v>
      </c>
      <c r="H101" s="36">
        <f>SUMIFS(СВЦЭМ!$C$39:$C$782,СВЦЭМ!$A$39:$A$782,$A101,СВЦЭМ!$B$39:$B$782,H$83)+'СЕТ СН'!$H$9+СВЦЭМ!$D$10+'СЕТ СН'!$H$5-'СЕТ СН'!$H$17</f>
        <v>5332.5897983699997</v>
      </c>
      <c r="I101" s="36">
        <f>SUMIFS(СВЦЭМ!$C$39:$C$782,СВЦЭМ!$A$39:$A$782,$A101,СВЦЭМ!$B$39:$B$782,I$83)+'СЕТ СН'!$H$9+СВЦЭМ!$D$10+'СЕТ СН'!$H$5-'СЕТ СН'!$H$17</f>
        <v>5364.9655585800001</v>
      </c>
      <c r="J101" s="36">
        <f>SUMIFS(СВЦЭМ!$C$39:$C$782,СВЦЭМ!$A$39:$A$782,$A101,СВЦЭМ!$B$39:$B$782,J$83)+'СЕТ СН'!$H$9+СВЦЭМ!$D$10+'СЕТ СН'!$H$5-'СЕТ СН'!$H$17</f>
        <v>5338.7076653500008</v>
      </c>
      <c r="K101" s="36">
        <f>SUMIFS(СВЦЭМ!$C$39:$C$782,СВЦЭМ!$A$39:$A$782,$A101,СВЦЭМ!$B$39:$B$782,K$83)+'СЕТ СН'!$H$9+СВЦЭМ!$D$10+'СЕТ СН'!$H$5-'СЕТ СН'!$H$17</f>
        <v>5276.01182264</v>
      </c>
      <c r="L101" s="36">
        <f>SUMIFS(СВЦЭМ!$C$39:$C$782,СВЦЭМ!$A$39:$A$782,$A101,СВЦЭМ!$B$39:$B$782,L$83)+'СЕТ СН'!$H$9+СВЦЭМ!$D$10+'СЕТ СН'!$H$5-'СЕТ СН'!$H$17</f>
        <v>5259.1554598299999</v>
      </c>
      <c r="M101" s="36">
        <f>SUMIFS(СВЦЭМ!$C$39:$C$782,СВЦЭМ!$A$39:$A$782,$A101,СВЦЭМ!$B$39:$B$782,M$83)+'СЕТ СН'!$H$9+СВЦЭМ!$D$10+'СЕТ СН'!$H$5-'СЕТ СН'!$H$17</f>
        <v>5260.3363581200001</v>
      </c>
      <c r="N101" s="36">
        <f>SUMIFS(СВЦЭМ!$C$39:$C$782,СВЦЭМ!$A$39:$A$782,$A101,СВЦЭМ!$B$39:$B$782,N$83)+'СЕТ СН'!$H$9+СВЦЭМ!$D$10+'СЕТ СН'!$H$5-'СЕТ СН'!$H$17</f>
        <v>5246.39983691</v>
      </c>
      <c r="O101" s="36">
        <f>SUMIFS(СВЦЭМ!$C$39:$C$782,СВЦЭМ!$A$39:$A$782,$A101,СВЦЭМ!$B$39:$B$782,O$83)+'СЕТ СН'!$H$9+СВЦЭМ!$D$10+'СЕТ СН'!$H$5-'СЕТ СН'!$H$17</f>
        <v>5261.3739156299998</v>
      </c>
      <c r="P101" s="36">
        <f>SUMIFS(СВЦЭМ!$C$39:$C$782,СВЦЭМ!$A$39:$A$782,$A101,СВЦЭМ!$B$39:$B$782,P$83)+'СЕТ СН'!$H$9+СВЦЭМ!$D$10+'СЕТ СН'!$H$5-'СЕТ СН'!$H$17</f>
        <v>5299.4273142100001</v>
      </c>
      <c r="Q101" s="36">
        <f>SUMIFS(СВЦЭМ!$C$39:$C$782,СВЦЭМ!$A$39:$A$782,$A101,СВЦЭМ!$B$39:$B$782,Q$83)+'СЕТ СН'!$H$9+СВЦЭМ!$D$10+'СЕТ СН'!$H$5-'СЕТ СН'!$H$17</f>
        <v>5302.2664583900005</v>
      </c>
      <c r="R101" s="36">
        <f>SUMIFS(СВЦЭМ!$C$39:$C$782,СВЦЭМ!$A$39:$A$782,$A101,СВЦЭМ!$B$39:$B$782,R$83)+'СЕТ СН'!$H$9+СВЦЭМ!$D$10+'СЕТ СН'!$H$5-'СЕТ СН'!$H$17</f>
        <v>5310.2068880400002</v>
      </c>
      <c r="S101" s="36">
        <f>SUMIFS(СВЦЭМ!$C$39:$C$782,СВЦЭМ!$A$39:$A$782,$A101,СВЦЭМ!$B$39:$B$782,S$83)+'СЕТ СН'!$H$9+СВЦЭМ!$D$10+'СЕТ СН'!$H$5-'СЕТ СН'!$H$17</f>
        <v>5286.5082071800007</v>
      </c>
      <c r="T101" s="36">
        <f>SUMIFS(СВЦЭМ!$C$39:$C$782,СВЦЭМ!$A$39:$A$782,$A101,СВЦЭМ!$B$39:$B$782,T$83)+'СЕТ СН'!$H$9+СВЦЭМ!$D$10+'СЕТ СН'!$H$5-'СЕТ СН'!$H$17</f>
        <v>5237.2480873100003</v>
      </c>
      <c r="U101" s="36">
        <f>SUMIFS(СВЦЭМ!$C$39:$C$782,СВЦЭМ!$A$39:$A$782,$A101,СВЦЭМ!$B$39:$B$782,U$83)+'СЕТ СН'!$H$9+СВЦЭМ!$D$10+'СЕТ СН'!$H$5-'СЕТ СН'!$H$17</f>
        <v>5237.3810792300001</v>
      </c>
      <c r="V101" s="36">
        <f>SUMIFS(СВЦЭМ!$C$39:$C$782,СВЦЭМ!$A$39:$A$782,$A101,СВЦЭМ!$B$39:$B$782,V$83)+'СЕТ СН'!$H$9+СВЦЭМ!$D$10+'СЕТ СН'!$H$5-'СЕТ СН'!$H$17</f>
        <v>5266.9120748900004</v>
      </c>
      <c r="W101" s="36">
        <f>SUMIFS(СВЦЭМ!$C$39:$C$782,СВЦЭМ!$A$39:$A$782,$A101,СВЦЭМ!$B$39:$B$782,W$83)+'СЕТ СН'!$H$9+СВЦЭМ!$D$10+'СЕТ СН'!$H$5-'СЕТ СН'!$H$17</f>
        <v>5285.9371218400001</v>
      </c>
      <c r="X101" s="36">
        <f>SUMIFS(СВЦЭМ!$C$39:$C$782,СВЦЭМ!$A$39:$A$782,$A101,СВЦЭМ!$B$39:$B$782,X$83)+'СЕТ СН'!$H$9+СВЦЭМ!$D$10+'СЕТ СН'!$H$5-'СЕТ СН'!$H$17</f>
        <v>5317.9649158900002</v>
      </c>
      <c r="Y101" s="36">
        <f>SUMIFS(СВЦЭМ!$C$39:$C$782,СВЦЭМ!$A$39:$A$782,$A101,СВЦЭМ!$B$39:$B$782,Y$83)+'СЕТ СН'!$H$9+СВЦЭМ!$D$10+'СЕТ СН'!$H$5-'СЕТ СН'!$H$17</f>
        <v>5363.4887483300008</v>
      </c>
    </row>
    <row r="102" spans="1:25" ht="15.75" x14ac:dyDescent="0.2">
      <c r="A102" s="35">
        <f t="shared" si="2"/>
        <v>45249</v>
      </c>
      <c r="B102" s="36">
        <f>SUMIFS(СВЦЭМ!$C$39:$C$782,СВЦЭМ!$A$39:$A$782,$A102,СВЦЭМ!$B$39:$B$782,B$83)+'СЕТ СН'!$H$9+СВЦЭМ!$D$10+'СЕТ СН'!$H$5-'СЕТ СН'!$H$17</f>
        <v>5387.2189670600001</v>
      </c>
      <c r="C102" s="36">
        <f>SUMIFS(СВЦЭМ!$C$39:$C$782,СВЦЭМ!$A$39:$A$782,$A102,СВЦЭМ!$B$39:$B$782,C$83)+'СЕТ СН'!$H$9+СВЦЭМ!$D$10+'СЕТ СН'!$H$5-'СЕТ СН'!$H$17</f>
        <v>5394.6720188700001</v>
      </c>
      <c r="D102" s="36">
        <f>SUMIFS(СВЦЭМ!$C$39:$C$782,СВЦЭМ!$A$39:$A$782,$A102,СВЦЭМ!$B$39:$B$782,D$83)+'СЕТ СН'!$H$9+СВЦЭМ!$D$10+'СЕТ СН'!$H$5-'СЕТ СН'!$H$17</f>
        <v>5432.49135217</v>
      </c>
      <c r="E102" s="36">
        <f>SUMIFS(СВЦЭМ!$C$39:$C$782,СВЦЭМ!$A$39:$A$782,$A102,СВЦЭМ!$B$39:$B$782,E$83)+'СЕТ СН'!$H$9+СВЦЭМ!$D$10+'СЕТ СН'!$H$5-'СЕТ СН'!$H$17</f>
        <v>5438.7713173800003</v>
      </c>
      <c r="F102" s="36">
        <f>SUMIFS(СВЦЭМ!$C$39:$C$782,СВЦЭМ!$A$39:$A$782,$A102,СВЦЭМ!$B$39:$B$782,F$83)+'СЕТ СН'!$H$9+СВЦЭМ!$D$10+'СЕТ СН'!$H$5-'СЕТ СН'!$H$17</f>
        <v>5430.5595809000006</v>
      </c>
      <c r="G102" s="36">
        <f>SUMIFS(СВЦЭМ!$C$39:$C$782,СВЦЭМ!$A$39:$A$782,$A102,СВЦЭМ!$B$39:$B$782,G$83)+'СЕТ СН'!$H$9+СВЦЭМ!$D$10+'СЕТ СН'!$H$5-'СЕТ СН'!$H$17</f>
        <v>5436.0756822700005</v>
      </c>
      <c r="H102" s="36">
        <f>SUMIFS(СВЦЭМ!$C$39:$C$782,СВЦЭМ!$A$39:$A$782,$A102,СВЦЭМ!$B$39:$B$782,H$83)+'СЕТ СН'!$H$9+СВЦЭМ!$D$10+'СЕТ СН'!$H$5-'СЕТ СН'!$H$17</f>
        <v>5426.85267114</v>
      </c>
      <c r="I102" s="36">
        <f>SUMIFS(СВЦЭМ!$C$39:$C$782,СВЦЭМ!$A$39:$A$782,$A102,СВЦЭМ!$B$39:$B$782,I$83)+'СЕТ СН'!$H$9+СВЦЭМ!$D$10+'СЕТ СН'!$H$5-'СЕТ СН'!$H$17</f>
        <v>5420.7586053900004</v>
      </c>
      <c r="J102" s="36">
        <f>SUMIFS(СВЦЭМ!$C$39:$C$782,СВЦЭМ!$A$39:$A$782,$A102,СВЦЭМ!$B$39:$B$782,J$83)+'СЕТ СН'!$H$9+СВЦЭМ!$D$10+'СЕТ СН'!$H$5-'СЕТ СН'!$H$17</f>
        <v>5411.3748524600005</v>
      </c>
      <c r="K102" s="36">
        <f>SUMIFS(СВЦЭМ!$C$39:$C$782,СВЦЭМ!$A$39:$A$782,$A102,СВЦЭМ!$B$39:$B$782,K$83)+'СЕТ СН'!$H$9+СВЦЭМ!$D$10+'СЕТ СН'!$H$5-'СЕТ СН'!$H$17</f>
        <v>5368.3633335900004</v>
      </c>
      <c r="L102" s="36">
        <f>SUMIFS(СВЦЭМ!$C$39:$C$782,СВЦЭМ!$A$39:$A$782,$A102,СВЦЭМ!$B$39:$B$782,L$83)+'СЕТ СН'!$H$9+СВЦЭМ!$D$10+'СЕТ СН'!$H$5-'СЕТ СН'!$H$17</f>
        <v>5330.0185852800005</v>
      </c>
      <c r="M102" s="36">
        <f>SUMIFS(СВЦЭМ!$C$39:$C$782,СВЦЭМ!$A$39:$A$782,$A102,СВЦЭМ!$B$39:$B$782,M$83)+'СЕТ СН'!$H$9+СВЦЭМ!$D$10+'СЕТ СН'!$H$5-'СЕТ СН'!$H$17</f>
        <v>5322.5865070300006</v>
      </c>
      <c r="N102" s="36">
        <f>SUMIFS(СВЦЭМ!$C$39:$C$782,СВЦЭМ!$A$39:$A$782,$A102,СВЦЭМ!$B$39:$B$782,N$83)+'СЕТ СН'!$H$9+СВЦЭМ!$D$10+'СЕТ СН'!$H$5-'СЕТ СН'!$H$17</f>
        <v>5337.1056457000004</v>
      </c>
      <c r="O102" s="36">
        <f>SUMIFS(СВЦЭМ!$C$39:$C$782,СВЦЭМ!$A$39:$A$782,$A102,СВЦЭМ!$B$39:$B$782,O$83)+'СЕТ СН'!$H$9+СВЦЭМ!$D$10+'СЕТ СН'!$H$5-'СЕТ СН'!$H$17</f>
        <v>5371.56832485</v>
      </c>
      <c r="P102" s="36">
        <f>SUMIFS(СВЦЭМ!$C$39:$C$782,СВЦЭМ!$A$39:$A$782,$A102,СВЦЭМ!$B$39:$B$782,P$83)+'СЕТ СН'!$H$9+СВЦЭМ!$D$10+'СЕТ СН'!$H$5-'СЕТ СН'!$H$17</f>
        <v>5373.4690145500008</v>
      </c>
      <c r="Q102" s="36">
        <f>SUMIFS(СВЦЭМ!$C$39:$C$782,СВЦЭМ!$A$39:$A$782,$A102,СВЦЭМ!$B$39:$B$782,Q$83)+'СЕТ СН'!$H$9+СВЦЭМ!$D$10+'СЕТ СН'!$H$5-'СЕТ СН'!$H$17</f>
        <v>5386.8950277200001</v>
      </c>
      <c r="R102" s="36">
        <f>SUMIFS(СВЦЭМ!$C$39:$C$782,СВЦЭМ!$A$39:$A$782,$A102,СВЦЭМ!$B$39:$B$782,R$83)+'СЕТ СН'!$H$9+СВЦЭМ!$D$10+'СЕТ СН'!$H$5-'СЕТ СН'!$H$17</f>
        <v>5369.0100639700004</v>
      </c>
      <c r="S102" s="36">
        <f>SUMIFS(СВЦЭМ!$C$39:$C$782,СВЦЭМ!$A$39:$A$782,$A102,СВЦЭМ!$B$39:$B$782,S$83)+'СЕТ СН'!$H$9+СВЦЭМ!$D$10+'СЕТ СН'!$H$5-'СЕТ СН'!$H$17</f>
        <v>5349.4047413200005</v>
      </c>
      <c r="T102" s="36">
        <f>SUMIFS(СВЦЭМ!$C$39:$C$782,СВЦЭМ!$A$39:$A$782,$A102,СВЦЭМ!$B$39:$B$782,T$83)+'СЕТ СН'!$H$9+СВЦЭМ!$D$10+'СЕТ СН'!$H$5-'СЕТ СН'!$H$17</f>
        <v>5299.0251108600005</v>
      </c>
      <c r="U102" s="36">
        <f>SUMIFS(СВЦЭМ!$C$39:$C$782,СВЦЭМ!$A$39:$A$782,$A102,СВЦЭМ!$B$39:$B$782,U$83)+'СЕТ СН'!$H$9+СВЦЭМ!$D$10+'СЕТ СН'!$H$5-'СЕТ СН'!$H$17</f>
        <v>5300.0590043600005</v>
      </c>
      <c r="V102" s="36">
        <f>SUMIFS(СВЦЭМ!$C$39:$C$782,СВЦЭМ!$A$39:$A$782,$A102,СВЦЭМ!$B$39:$B$782,V$83)+'СЕТ СН'!$H$9+СВЦЭМ!$D$10+'СЕТ СН'!$H$5-'СЕТ СН'!$H$17</f>
        <v>5332.8818156899997</v>
      </c>
      <c r="W102" s="36">
        <f>SUMIFS(СВЦЭМ!$C$39:$C$782,СВЦЭМ!$A$39:$A$782,$A102,СВЦЭМ!$B$39:$B$782,W$83)+'СЕТ СН'!$H$9+СВЦЭМ!$D$10+'СЕТ СН'!$H$5-'СЕТ СН'!$H$17</f>
        <v>5348.23687737</v>
      </c>
      <c r="X102" s="36">
        <f>SUMIFS(СВЦЭМ!$C$39:$C$782,СВЦЭМ!$A$39:$A$782,$A102,СВЦЭМ!$B$39:$B$782,X$83)+'СЕТ СН'!$H$9+СВЦЭМ!$D$10+'СЕТ СН'!$H$5-'СЕТ СН'!$H$17</f>
        <v>5388.1187933800002</v>
      </c>
      <c r="Y102" s="36">
        <f>SUMIFS(СВЦЭМ!$C$39:$C$782,СВЦЭМ!$A$39:$A$782,$A102,СВЦЭМ!$B$39:$B$782,Y$83)+'СЕТ СН'!$H$9+СВЦЭМ!$D$10+'СЕТ СН'!$H$5-'СЕТ СН'!$H$17</f>
        <v>5422.8422291100005</v>
      </c>
    </row>
    <row r="103" spans="1:25" ht="15.75" x14ac:dyDescent="0.2">
      <c r="A103" s="35">
        <f t="shared" si="2"/>
        <v>45250</v>
      </c>
      <c r="B103" s="36">
        <f>SUMIFS(СВЦЭМ!$C$39:$C$782,СВЦЭМ!$A$39:$A$782,$A103,СВЦЭМ!$B$39:$B$782,B$83)+'СЕТ СН'!$H$9+СВЦЭМ!$D$10+'СЕТ СН'!$H$5-'СЕТ СН'!$H$17</f>
        <v>5371.3338698200005</v>
      </c>
      <c r="C103" s="36">
        <f>SUMIFS(СВЦЭМ!$C$39:$C$782,СВЦЭМ!$A$39:$A$782,$A103,СВЦЭМ!$B$39:$B$782,C$83)+'СЕТ СН'!$H$9+СВЦЭМ!$D$10+'СЕТ СН'!$H$5-'СЕТ СН'!$H$17</f>
        <v>5412.42434409</v>
      </c>
      <c r="D103" s="36">
        <f>SUMIFS(СВЦЭМ!$C$39:$C$782,СВЦЭМ!$A$39:$A$782,$A103,СВЦЭМ!$B$39:$B$782,D$83)+'СЕТ СН'!$H$9+СВЦЭМ!$D$10+'СЕТ СН'!$H$5-'СЕТ СН'!$H$17</f>
        <v>5464.6549007800004</v>
      </c>
      <c r="E103" s="36">
        <f>SUMIFS(СВЦЭМ!$C$39:$C$782,СВЦЭМ!$A$39:$A$782,$A103,СВЦЭМ!$B$39:$B$782,E$83)+'СЕТ СН'!$H$9+СВЦЭМ!$D$10+'СЕТ СН'!$H$5-'СЕТ СН'!$H$17</f>
        <v>5451.9603561599997</v>
      </c>
      <c r="F103" s="36">
        <f>SUMIFS(СВЦЭМ!$C$39:$C$782,СВЦЭМ!$A$39:$A$782,$A103,СВЦЭМ!$B$39:$B$782,F$83)+'СЕТ СН'!$H$9+СВЦЭМ!$D$10+'СЕТ СН'!$H$5-'СЕТ СН'!$H$17</f>
        <v>5446.4980336799999</v>
      </c>
      <c r="G103" s="36">
        <f>SUMIFS(СВЦЭМ!$C$39:$C$782,СВЦЭМ!$A$39:$A$782,$A103,СВЦЭМ!$B$39:$B$782,G$83)+'СЕТ СН'!$H$9+СВЦЭМ!$D$10+'СЕТ СН'!$H$5-'СЕТ СН'!$H$17</f>
        <v>5451.9433414100004</v>
      </c>
      <c r="H103" s="36">
        <f>SUMIFS(СВЦЭМ!$C$39:$C$782,СВЦЭМ!$A$39:$A$782,$A103,СВЦЭМ!$B$39:$B$782,H$83)+'СЕТ СН'!$H$9+СВЦЭМ!$D$10+'СЕТ СН'!$H$5-'СЕТ СН'!$H$17</f>
        <v>5409.6268795699998</v>
      </c>
      <c r="I103" s="36">
        <f>SUMIFS(СВЦЭМ!$C$39:$C$782,СВЦЭМ!$A$39:$A$782,$A103,СВЦЭМ!$B$39:$B$782,I$83)+'СЕТ СН'!$H$9+СВЦЭМ!$D$10+'СЕТ СН'!$H$5-'СЕТ СН'!$H$17</f>
        <v>5369.30975416</v>
      </c>
      <c r="J103" s="36">
        <f>SUMIFS(СВЦЭМ!$C$39:$C$782,СВЦЭМ!$A$39:$A$782,$A103,СВЦЭМ!$B$39:$B$782,J$83)+'СЕТ СН'!$H$9+СВЦЭМ!$D$10+'СЕТ СН'!$H$5-'СЕТ СН'!$H$17</f>
        <v>5351.4061149900008</v>
      </c>
      <c r="K103" s="36">
        <f>SUMIFS(СВЦЭМ!$C$39:$C$782,СВЦЭМ!$A$39:$A$782,$A103,СВЦЭМ!$B$39:$B$782,K$83)+'СЕТ СН'!$H$9+СВЦЭМ!$D$10+'СЕТ СН'!$H$5-'СЕТ СН'!$H$17</f>
        <v>5304.7583419000002</v>
      </c>
      <c r="L103" s="36">
        <f>SUMIFS(СВЦЭМ!$C$39:$C$782,СВЦЭМ!$A$39:$A$782,$A103,СВЦЭМ!$B$39:$B$782,L$83)+'СЕТ СН'!$H$9+СВЦЭМ!$D$10+'СЕТ СН'!$H$5-'СЕТ СН'!$H$17</f>
        <v>5330.6140408500005</v>
      </c>
      <c r="M103" s="36">
        <f>SUMIFS(СВЦЭМ!$C$39:$C$782,СВЦЭМ!$A$39:$A$782,$A103,СВЦЭМ!$B$39:$B$782,M$83)+'СЕТ СН'!$H$9+СВЦЭМ!$D$10+'СЕТ СН'!$H$5-'СЕТ СН'!$H$17</f>
        <v>5349.4491664200004</v>
      </c>
      <c r="N103" s="36">
        <f>SUMIFS(СВЦЭМ!$C$39:$C$782,СВЦЭМ!$A$39:$A$782,$A103,СВЦЭМ!$B$39:$B$782,N$83)+'СЕТ СН'!$H$9+СВЦЭМ!$D$10+'СЕТ СН'!$H$5-'СЕТ СН'!$H$17</f>
        <v>5357.8722853700001</v>
      </c>
      <c r="O103" s="36">
        <f>SUMIFS(СВЦЭМ!$C$39:$C$782,СВЦЭМ!$A$39:$A$782,$A103,СВЦЭМ!$B$39:$B$782,O$83)+'СЕТ СН'!$H$9+СВЦЭМ!$D$10+'СЕТ СН'!$H$5-'СЕТ СН'!$H$17</f>
        <v>5380.11607396</v>
      </c>
      <c r="P103" s="36">
        <f>SUMIFS(СВЦЭМ!$C$39:$C$782,СВЦЭМ!$A$39:$A$782,$A103,СВЦЭМ!$B$39:$B$782,P$83)+'СЕТ СН'!$H$9+СВЦЭМ!$D$10+'СЕТ СН'!$H$5-'СЕТ СН'!$H$17</f>
        <v>5392.2854792200005</v>
      </c>
      <c r="Q103" s="36">
        <f>SUMIFS(СВЦЭМ!$C$39:$C$782,СВЦЭМ!$A$39:$A$782,$A103,СВЦЭМ!$B$39:$B$782,Q$83)+'СЕТ СН'!$H$9+СВЦЭМ!$D$10+'СЕТ СН'!$H$5-'СЕТ СН'!$H$17</f>
        <v>5393.7047265700003</v>
      </c>
      <c r="R103" s="36">
        <f>SUMIFS(СВЦЭМ!$C$39:$C$782,СВЦЭМ!$A$39:$A$782,$A103,СВЦЭМ!$B$39:$B$782,R$83)+'СЕТ СН'!$H$9+СВЦЭМ!$D$10+'СЕТ СН'!$H$5-'СЕТ СН'!$H$17</f>
        <v>5387.3491246200001</v>
      </c>
      <c r="S103" s="36">
        <f>SUMIFS(СВЦЭМ!$C$39:$C$782,СВЦЭМ!$A$39:$A$782,$A103,СВЦЭМ!$B$39:$B$782,S$83)+'СЕТ СН'!$H$9+СВЦЭМ!$D$10+'СЕТ СН'!$H$5-'СЕТ СН'!$H$17</f>
        <v>5352.5962108399999</v>
      </c>
      <c r="T103" s="36">
        <f>SUMIFS(СВЦЭМ!$C$39:$C$782,СВЦЭМ!$A$39:$A$782,$A103,СВЦЭМ!$B$39:$B$782,T$83)+'СЕТ СН'!$H$9+СВЦЭМ!$D$10+'СЕТ СН'!$H$5-'СЕТ СН'!$H$17</f>
        <v>5281.1668781200005</v>
      </c>
      <c r="U103" s="36">
        <f>SUMIFS(СВЦЭМ!$C$39:$C$782,СВЦЭМ!$A$39:$A$782,$A103,СВЦЭМ!$B$39:$B$782,U$83)+'СЕТ СН'!$H$9+СВЦЭМ!$D$10+'СЕТ СН'!$H$5-'СЕТ СН'!$H$17</f>
        <v>5286.0337083499999</v>
      </c>
      <c r="V103" s="36">
        <f>SUMIFS(СВЦЭМ!$C$39:$C$782,СВЦЭМ!$A$39:$A$782,$A103,СВЦЭМ!$B$39:$B$782,V$83)+'СЕТ СН'!$H$9+СВЦЭМ!$D$10+'СЕТ СН'!$H$5-'СЕТ СН'!$H$17</f>
        <v>5312.3932833899999</v>
      </c>
      <c r="W103" s="36">
        <f>SUMIFS(СВЦЭМ!$C$39:$C$782,СВЦЭМ!$A$39:$A$782,$A103,СВЦЭМ!$B$39:$B$782,W$83)+'СЕТ СН'!$H$9+СВЦЭМ!$D$10+'СЕТ СН'!$H$5-'СЕТ СН'!$H$17</f>
        <v>5322.9467893199999</v>
      </c>
      <c r="X103" s="36">
        <f>SUMIFS(СВЦЭМ!$C$39:$C$782,СВЦЭМ!$A$39:$A$782,$A103,СВЦЭМ!$B$39:$B$782,X$83)+'СЕТ СН'!$H$9+СВЦЭМ!$D$10+'СЕТ СН'!$H$5-'СЕТ СН'!$H$17</f>
        <v>5348.4273909000003</v>
      </c>
      <c r="Y103" s="36">
        <f>SUMIFS(СВЦЭМ!$C$39:$C$782,СВЦЭМ!$A$39:$A$782,$A103,СВЦЭМ!$B$39:$B$782,Y$83)+'СЕТ СН'!$H$9+СВЦЭМ!$D$10+'СЕТ СН'!$H$5-'СЕТ СН'!$H$17</f>
        <v>5388.1941734600005</v>
      </c>
    </row>
    <row r="104" spans="1:25" ht="15.75" x14ac:dyDescent="0.2">
      <c r="A104" s="35">
        <f t="shared" si="2"/>
        <v>45251</v>
      </c>
      <c r="B104" s="36">
        <f>SUMIFS(СВЦЭМ!$C$39:$C$782,СВЦЭМ!$A$39:$A$782,$A104,СВЦЭМ!$B$39:$B$782,B$83)+'СЕТ СН'!$H$9+СВЦЭМ!$D$10+'СЕТ СН'!$H$5-'СЕТ СН'!$H$17</f>
        <v>5353.63586975</v>
      </c>
      <c r="C104" s="36">
        <f>SUMIFS(СВЦЭМ!$C$39:$C$782,СВЦЭМ!$A$39:$A$782,$A104,СВЦЭМ!$B$39:$B$782,C$83)+'СЕТ СН'!$H$9+СВЦЭМ!$D$10+'СЕТ СН'!$H$5-'СЕТ СН'!$H$17</f>
        <v>5387.3821518500008</v>
      </c>
      <c r="D104" s="36">
        <f>SUMIFS(СВЦЭМ!$C$39:$C$782,СВЦЭМ!$A$39:$A$782,$A104,СВЦЭМ!$B$39:$B$782,D$83)+'СЕТ СН'!$H$9+СВЦЭМ!$D$10+'СЕТ СН'!$H$5-'СЕТ СН'!$H$17</f>
        <v>5413.3730847400002</v>
      </c>
      <c r="E104" s="36">
        <f>SUMIFS(СВЦЭМ!$C$39:$C$782,СВЦЭМ!$A$39:$A$782,$A104,СВЦЭМ!$B$39:$B$782,E$83)+'СЕТ СН'!$H$9+СВЦЭМ!$D$10+'СЕТ СН'!$H$5-'СЕТ СН'!$H$17</f>
        <v>5396.9969002899998</v>
      </c>
      <c r="F104" s="36">
        <f>SUMIFS(СВЦЭМ!$C$39:$C$782,СВЦЭМ!$A$39:$A$782,$A104,СВЦЭМ!$B$39:$B$782,F$83)+'СЕТ СН'!$H$9+СВЦЭМ!$D$10+'СЕТ СН'!$H$5-'СЕТ СН'!$H$17</f>
        <v>5377.6218485700001</v>
      </c>
      <c r="G104" s="36">
        <f>SUMIFS(СВЦЭМ!$C$39:$C$782,СВЦЭМ!$A$39:$A$782,$A104,СВЦЭМ!$B$39:$B$782,G$83)+'СЕТ СН'!$H$9+СВЦЭМ!$D$10+'СЕТ СН'!$H$5-'СЕТ СН'!$H$17</f>
        <v>5371.0570899900003</v>
      </c>
      <c r="H104" s="36">
        <f>SUMIFS(СВЦЭМ!$C$39:$C$782,СВЦЭМ!$A$39:$A$782,$A104,СВЦЭМ!$B$39:$B$782,H$83)+'СЕТ СН'!$H$9+СВЦЭМ!$D$10+'СЕТ СН'!$H$5-'СЕТ СН'!$H$17</f>
        <v>5364.4926686100007</v>
      </c>
      <c r="I104" s="36">
        <f>SUMIFS(СВЦЭМ!$C$39:$C$782,СВЦЭМ!$A$39:$A$782,$A104,СВЦЭМ!$B$39:$B$782,I$83)+'СЕТ СН'!$H$9+СВЦЭМ!$D$10+'СЕТ СН'!$H$5-'СЕТ СН'!$H$17</f>
        <v>5355.6624677400005</v>
      </c>
      <c r="J104" s="36">
        <f>SUMIFS(СВЦЭМ!$C$39:$C$782,СВЦЭМ!$A$39:$A$782,$A104,СВЦЭМ!$B$39:$B$782,J$83)+'СЕТ СН'!$H$9+СВЦЭМ!$D$10+'СЕТ СН'!$H$5-'СЕТ СН'!$H$17</f>
        <v>5313.4674773200004</v>
      </c>
      <c r="K104" s="36">
        <f>SUMIFS(СВЦЭМ!$C$39:$C$782,СВЦЭМ!$A$39:$A$782,$A104,СВЦЭМ!$B$39:$B$782,K$83)+'СЕТ СН'!$H$9+СВЦЭМ!$D$10+'СЕТ СН'!$H$5-'СЕТ СН'!$H$17</f>
        <v>5314.1854947000002</v>
      </c>
      <c r="L104" s="36">
        <f>SUMIFS(СВЦЭМ!$C$39:$C$782,СВЦЭМ!$A$39:$A$782,$A104,СВЦЭМ!$B$39:$B$782,L$83)+'СЕТ СН'!$H$9+СВЦЭМ!$D$10+'СЕТ СН'!$H$5-'СЕТ СН'!$H$17</f>
        <v>5355.30727355</v>
      </c>
      <c r="M104" s="36">
        <f>SUMIFS(СВЦЭМ!$C$39:$C$782,СВЦЭМ!$A$39:$A$782,$A104,СВЦЭМ!$B$39:$B$782,M$83)+'СЕТ СН'!$H$9+СВЦЭМ!$D$10+'СЕТ СН'!$H$5-'СЕТ СН'!$H$17</f>
        <v>5380.5896921100002</v>
      </c>
      <c r="N104" s="36">
        <f>SUMIFS(СВЦЭМ!$C$39:$C$782,СВЦЭМ!$A$39:$A$782,$A104,СВЦЭМ!$B$39:$B$782,N$83)+'СЕТ СН'!$H$9+СВЦЭМ!$D$10+'СЕТ СН'!$H$5-'СЕТ СН'!$H$17</f>
        <v>5363.3221935800002</v>
      </c>
      <c r="O104" s="36">
        <f>SUMIFS(СВЦЭМ!$C$39:$C$782,СВЦЭМ!$A$39:$A$782,$A104,СВЦЭМ!$B$39:$B$782,O$83)+'СЕТ СН'!$H$9+СВЦЭМ!$D$10+'СЕТ СН'!$H$5-'СЕТ СН'!$H$17</f>
        <v>5351.1359812999999</v>
      </c>
      <c r="P104" s="36">
        <f>SUMIFS(СВЦЭМ!$C$39:$C$782,СВЦЭМ!$A$39:$A$782,$A104,СВЦЭМ!$B$39:$B$782,P$83)+'СЕТ СН'!$H$9+СВЦЭМ!$D$10+'СЕТ СН'!$H$5-'СЕТ СН'!$H$17</f>
        <v>5352.0084356200005</v>
      </c>
      <c r="Q104" s="36">
        <f>SUMIFS(СВЦЭМ!$C$39:$C$782,СВЦЭМ!$A$39:$A$782,$A104,СВЦЭМ!$B$39:$B$782,Q$83)+'СЕТ СН'!$H$9+СВЦЭМ!$D$10+'СЕТ СН'!$H$5-'СЕТ СН'!$H$17</f>
        <v>5355.2759445199999</v>
      </c>
      <c r="R104" s="36">
        <f>SUMIFS(СВЦЭМ!$C$39:$C$782,СВЦЭМ!$A$39:$A$782,$A104,СВЦЭМ!$B$39:$B$782,R$83)+'СЕТ СН'!$H$9+СВЦЭМ!$D$10+'СЕТ СН'!$H$5-'СЕТ СН'!$H$17</f>
        <v>5348.4702694100006</v>
      </c>
      <c r="S104" s="36">
        <f>SUMIFS(СВЦЭМ!$C$39:$C$782,СВЦЭМ!$A$39:$A$782,$A104,СВЦЭМ!$B$39:$B$782,S$83)+'СЕТ СН'!$H$9+СВЦЭМ!$D$10+'СЕТ СН'!$H$5-'СЕТ СН'!$H$17</f>
        <v>5333.04994721</v>
      </c>
      <c r="T104" s="36">
        <f>SUMIFS(СВЦЭМ!$C$39:$C$782,СВЦЭМ!$A$39:$A$782,$A104,СВЦЭМ!$B$39:$B$782,T$83)+'СЕТ СН'!$H$9+СВЦЭМ!$D$10+'СЕТ СН'!$H$5-'СЕТ СН'!$H$17</f>
        <v>5285.1824291600005</v>
      </c>
      <c r="U104" s="36">
        <f>SUMIFS(СВЦЭМ!$C$39:$C$782,СВЦЭМ!$A$39:$A$782,$A104,СВЦЭМ!$B$39:$B$782,U$83)+'СЕТ СН'!$H$9+СВЦЭМ!$D$10+'СЕТ СН'!$H$5-'СЕТ СН'!$H$17</f>
        <v>5264.9056397000004</v>
      </c>
      <c r="V104" s="36">
        <f>SUMIFS(СВЦЭМ!$C$39:$C$782,СВЦЭМ!$A$39:$A$782,$A104,СВЦЭМ!$B$39:$B$782,V$83)+'СЕТ СН'!$H$9+СВЦЭМ!$D$10+'СЕТ СН'!$H$5-'СЕТ СН'!$H$17</f>
        <v>5271.6523275400004</v>
      </c>
      <c r="W104" s="36">
        <f>SUMIFS(СВЦЭМ!$C$39:$C$782,СВЦЭМ!$A$39:$A$782,$A104,СВЦЭМ!$B$39:$B$782,W$83)+'СЕТ СН'!$H$9+СВЦЭМ!$D$10+'СЕТ СН'!$H$5-'СЕТ СН'!$H$17</f>
        <v>5282.1147845600008</v>
      </c>
      <c r="X104" s="36">
        <f>SUMIFS(СВЦЭМ!$C$39:$C$782,СВЦЭМ!$A$39:$A$782,$A104,СВЦЭМ!$B$39:$B$782,X$83)+'СЕТ СН'!$H$9+СВЦЭМ!$D$10+'СЕТ СН'!$H$5-'СЕТ СН'!$H$17</f>
        <v>5308.69360142</v>
      </c>
      <c r="Y104" s="36">
        <f>SUMIFS(СВЦЭМ!$C$39:$C$782,СВЦЭМ!$A$39:$A$782,$A104,СВЦЭМ!$B$39:$B$782,Y$83)+'СЕТ СН'!$H$9+СВЦЭМ!$D$10+'СЕТ СН'!$H$5-'СЕТ СН'!$H$17</f>
        <v>5330.01659784</v>
      </c>
    </row>
    <row r="105" spans="1:25" ht="15.75" x14ac:dyDescent="0.2">
      <c r="A105" s="35">
        <f t="shared" si="2"/>
        <v>45252</v>
      </c>
      <c r="B105" s="36">
        <f>SUMIFS(СВЦЭМ!$C$39:$C$782,СВЦЭМ!$A$39:$A$782,$A105,СВЦЭМ!$B$39:$B$782,B$83)+'СЕТ СН'!$H$9+СВЦЭМ!$D$10+'СЕТ СН'!$H$5-'СЕТ СН'!$H$17</f>
        <v>5257.6298694300003</v>
      </c>
      <c r="C105" s="36">
        <f>SUMIFS(СВЦЭМ!$C$39:$C$782,СВЦЭМ!$A$39:$A$782,$A105,СВЦЭМ!$B$39:$B$782,C$83)+'СЕТ СН'!$H$9+СВЦЭМ!$D$10+'СЕТ СН'!$H$5-'СЕТ СН'!$H$17</f>
        <v>5299.0199588000005</v>
      </c>
      <c r="D105" s="36">
        <f>SUMIFS(СВЦЭМ!$C$39:$C$782,СВЦЭМ!$A$39:$A$782,$A105,СВЦЭМ!$B$39:$B$782,D$83)+'СЕТ СН'!$H$9+СВЦЭМ!$D$10+'СЕТ СН'!$H$5-'СЕТ СН'!$H$17</f>
        <v>5349.07749057</v>
      </c>
      <c r="E105" s="36">
        <f>SUMIFS(СВЦЭМ!$C$39:$C$782,СВЦЭМ!$A$39:$A$782,$A105,СВЦЭМ!$B$39:$B$782,E$83)+'СЕТ СН'!$H$9+СВЦЭМ!$D$10+'СЕТ СН'!$H$5-'СЕТ СН'!$H$17</f>
        <v>5352.39639919</v>
      </c>
      <c r="F105" s="36">
        <f>SUMIFS(СВЦЭМ!$C$39:$C$782,СВЦЭМ!$A$39:$A$782,$A105,СВЦЭМ!$B$39:$B$782,F$83)+'СЕТ СН'!$H$9+СВЦЭМ!$D$10+'СЕТ СН'!$H$5-'СЕТ СН'!$H$17</f>
        <v>5345.1825885500002</v>
      </c>
      <c r="G105" s="36">
        <f>SUMIFS(СВЦЭМ!$C$39:$C$782,СВЦЭМ!$A$39:$A$782,$A105,СВЦЭМ!$B$39:$B$782,G$83)+'СЕТ СН'!$H$9+СВЦЭМ!$D$10+'СЕТ СН'!$H$5-'СЕТ СН'!$H$17</f>
        <v>5336.5481382500002</v>
      </c>
      <c r="H105" s="36">
        <f>SUMIFS(СВЦЭМ!$C$39:$C$782,СВЦЭМ!$A$39:$A$782,$A105,СВЦЭМ!$B$39:$B$782,H$83)+'СЕТ СН'!$H$9+СВЦЭМ!$D$10+'СЕТ СН'!$H$5-'СЕТ СН'!$H$17</f>
        <v>5301.2204928700003</v>
      </c>
      <c r="I105" s="36">
        <f>SUMIFS(СВЦЭМ!$C$39:$C$782,СВЦЭМ!$A$39:$A$782,$A105,СВЦЭМ!$B$39:$B$782,I$83)+'СЕТ СН'!$H$9+СВЦЭМ!$D$10+'СЕТ СН'!$H$5-'СЕТ СН'!$H$17</f>
        <v>5239.7526472300005</v>
      </c>
      <c r="J105" s="36">
        <f>SUMIFS(СВЦЭМ!$C$39:$C$782,СВЦЭМ!$A$39:$A$782,$A105,СВЦЭМ!$B$39:$B$782,J$83)+'СЕТ СН'!$H$9+СВЦЭМ!$D$10+'СЕТ СН'!$H$5-'СЕТ СН'!$H$17</f>
        <v>5209.5878978800001</v>
      </c>
      <c r="K105" s="36">
        <f>SUMIFS(СВЦЭМ!$C$39:$C$782,СВЦЭМ!$A$39:$A$782,$A105,СВЦЭМ!$B$39:$B$782,K$83)+'СЕТ СН'!$H$9+СВЦЭМ!$D$10+'СЕТ СН'!$H$5-'СЕТ СН'!$H$17</f>
        <v>5221.0428770200006</v>
      </c>
      <c r="L105" s="36">
        <f>SUMIFS(СВЦЭМ!$C$39:$C$782,СВЦЭМ!$A$39:$A$782,$A105,СВЦЭМ!$B$39:$B$782,L$83)+'СЕТ СН'!$H$9+СВЦЭМ!$D$10+'СЕТ СН'!$H$5-'СЕТ СН'!$H$17</f>
        <v>5236.8851484500001</v>
      </c>
      <c r="M105" s="36">
        <f>SUMIFS(СВЦЭМ!$C$39:$C$782,СВЦЭМ!$A$39:$A$782,$A105,СВЦЭМ!$B$39:$B$782,M$83)+'СЕТ СН'!$H$9+СВЦЭМ!$D$10+'СЕТ СН'!$H$5-'СЕТ СН'!$H$17</f>
        <v>5309.2098384000001</v>
      </c>
      <c r="N105" s="36">
        <f>SUMIFS(СВЦЭМ!$C$39:$C$782,СВЦЭМ!$A$39:$A$782,$A105,СВЦЭМ!$B$39:$B$782,N$83)+'СЕТ СН'!$H$9+СВЦЭМ!$D$10+'СЕТ СН'!$H$5-'СЕТ СН'!$H$17</f>
        <v>5318.8547043600001</v>
      </c>
      <c r="O105" s="36">
        <f>SUMIFS(СВЦЭМ!$C$39:$C$782,СВЦЭМ!$A$39:$A$782,$A105,СВЦЭМ!$B$39:$B$782,O$83)+'СЕТ СН'!$H$9+СВЦЭМ!$D$10+'СЕТ СН'!$H$5-'СЕТ СН'!$H$17</f>
        <v>5330.3292439200004</v>
      </c>
      <c r="P105" s="36">
        <f>SUMIFS(СВЦЭМ!$C$39:$C$782,СВЦЭМ!$A$39:$A$782,$A105,СВЦЭМ!$B$39:$B$782,P$83)+'СЕТ СН'!$H$9+СВЦЭМ!$D$10+'СЕТ СН'!$H$5-'СЕТ СН'!$H$17</f>
        <v>5344.48231545</v>
      </c>
      <c r="Q105" s="36">
        <f>SUMIFS(СВЦЭМ!$C$39:$C$782,СВЦЭМ!$A$39:$A$782,$A105,СВЦЭМ!$B$39:$B$782,Q$83)+'СЕТ СН'!$H$9+СВЦЭМ!$D$10+'СЕТ СН'!$H$5-'СЕТ СН'!$H$17</f>
        <v>5353.8934471100001</v>
      </c>
      <c r="R105" s="36">
        <f>SUMIFS(СВЦЭМ!$C$39:$C$782,СВЦЭМ!$A$39:$A$782,$A105,СВЦЭМ!$B$39:$B$782,R$83)+'СЕТ СН'!$H$9+СВЦЭМ!$D$10+'СЕТ СН'!$H$5-'СЕТ СН'!$H$17</f>
        <v>5343.2057228100002</v>
      </c>
      <c r="S105" s="36">
        <f>SUMIFS(СВЦЭМ!$C$39:$C$782,СВЦЭМ!$A$39:$A$782,$A105,СВЦЭМ!$B$39:$B$782,S$83)+'СЕТ СН'!$H$9+СВЦЭМ!$D$10+'СЕТ СН'!$H$5-'СЕТ СН'!$H$17</f>
        <v>5312.8209009300008</v>
      </c>
      <c r="T105" s="36">
        <f>SUMIFS(СВЦЭМ!$C$39:$C$782,СВЦЭМ!$A$39:$A$782,$A105,СВЦЭМ!$B$39:$B$782,T$83)+'СЕТ СН'!$H$9+СВЦЭМ!$D$10+'СЕТ СН'!$H$5-'СЕТ СН'!$H$17</f>
        <v>5244.7836329900001</v>
      </c>
      <c r="U105" s="36">
        <f>SUMIFS(СВЦЭМ!$C$39:$C$782,СВЦЭМ!$A$39:$A$782,$A105,СВЦЭМ!$B$39:$B$782,U$83)+'СЕТ СН'!$H$9+СВЦЭМ!$D$10+'СЕТ СН'!$H$5-'СЕТ СН'!$H$17</f>
        <v>5219.05298193</v>
      </c>
      <c r="V105" s="36">
        <f>SUMIFS(СВЦЭМ!$C$39:$C$782,СВЦЭМ!$A$39:$A$782,$A105,СВЦЭМ!$B$39:$B$782,V$83)+'СЕТ СН'!$H$9+СВЦЭМ!$D$10+'СЕТ СН'!$H$5-'СЕТ СН'!$H$17</f>
        <v>5200.5169570100006</v>
      </c>
      <c r="W105" s="36">
        <f>SUMIFS(СВЦЭМ!$C$39:$C$782,СВЦЭМ!$A$39:$A$782,$A105,СВЦЭМ!$B$39:$B$782,W$83)+'СЕТ СН'!$H$9+СВЦЭМ!$D$10+'СЕТ СН'!$H$5-'СЕТ СН'!$H$17</f>
        <v>5173.2425843999999</v>
      </c>
      <c r="X105" s="36">
        <f>SUMIFS(СВЦЭМ!$C$39:$C$782,СВЦЭМ!$A$39:$A$782,$A105,СВЦЭМ!$B$39:$B$782,X$83)+'СЕТ СН'!$H$9+СВЦЭМ!$D$10+'СЕТ СН'!$H$5-'СЕТ СН'!$H$17</f>
        <v>5197.70107052</v>
      </c>
      <c r="Y105" s="36">
        <f>SUMIFS(СВЦЭМ!$C$39:$C$782,СВЦЭМ!$A$39:$A$782,$A105,СВЦЭМ!$B$39:$B$782,Y$83)+'СЕТ СН'!$H$9+СВЦЭМ!$D$10+'СЕТ СН'!$H$5-'СЕТ СН'!$H$17</f>
        <v>5250.8156475900005</v>
      </c>
    </row>
    <row r="106" spans="1:25" ht="15.75" x14ac:dyDescent="0.2">
      <c r="A106" s="35">
        <f t="shared" si="2"/>
        <v>45253</v>
      </c>
      <c r="B106" s="36">
        <f>SUMIFS(СВЦЭМ!$C$39:$C$782,СВЦЭМ!$A$39:$A$782,$A106,СВЦЭМ!$B$39:$B$782,B$83)+'СЕТ СН'!$H$9+СВЦЭМ!$D$10+'СЕТ СН'!$H$5-'СЕТ СН'!$H$17</f>
        <v>5293.1764073100003</v>
      </c>
      <c r="C106" s="36">
        <f>SUMIFS(СВЦЭМ!$C$39:$C$782,СВЦЭМ!$A$39:$A$782,$A106,СВЦЭМ!$B$39:$B$782,C$83)+'СЕТ СН'!$H$9+СВЦЭМ!$D$10+'СЕТ СН'!$H$5-'СЕТ СН'!$H$17</f>
        <v>5348.8350525599999</v>
      </c>
      <c r="D106" s="36">
        <f>SUMIFS(СВЦЭМ!$C$39:$C$782,СВЦЭМ!$A$39:$A$782,$A106,СВЦЭМ!$B$39:$B$782,D$83)+'СЕТ СН'!$H$9+СВЦЭМ!$D$10+'СЕТ СН'!$H$5-'СЕТ СН'!$H$17</f>
        <v>5393.5559902700006</v>
      </c>
      <c r="E106" s="36">
        <f>SUMIFS(СВЦЭМ!$C$39:$C$782,СВЦЭМ!$A$39:$A$782,$A106,СВЦЭМ!$B$39:$B$782,E$83)+'СЕТ СН'!$H$9+СВЦЭМ!$D$10+'СЕТ СН'!$H$5-'СЕТ СН'!$H$17</f>
        <v>5375.1858755100002</v>
      </c>
      <c r="F106" s="36">
        <f>SUMIFS(СВЦЭМ!$C$39:$C$782,СВЦЭМ!$A$39:$A$782,$A106,СВЦЭМ!$B$39:$B$782,F$83)+'СЕТ СН'!$H$9+СВЦЭМ!$D$10+'СЕТ СН'!$H$5-'СЕТ СН'!$H$17</f>
        <v>5381.5146657900004</v>
      </c>
      <c r="G106" s="36">
        <f>SUMIFS(СВЦЭМ!$C$39:$C$782,СВЦЭМ!$A$39:$A$782,$A106,СВЦЭМ!$B$39:$B$782,G$83)+'СЕТ СН'!$H$9+СВЦЭМ!$D$10+'СЕТ СН'!$H$5-'СЕТ СН'!$H$17</f>
        <v>5355.0510786600007</v>
      </c>
      <c r="H106" s="36">
        <f>SUMIFS(СВЦЭМ!$C$39:$C$782,СВЦЭМ!$A$39:$A$782,$A106,СВЦЭМ!$B$39:$B$782,H$83)+'СЕТ СН'!$H$9+СВЦЭМ!$D$10+'СЕТ СН'!$H$5-'СЕТ СН'!$H$17</f>
        <v>5312.49956802</v>
      </c>
      <c r="I106" s="36">
        <f>SUMIFS(СВЦЭМ!$C$39:$C$782,СВЦЭМ!$A$39:$A$782,$A106,СВЦЭМ!$B$39:$B$782,I$83)+'СЕТ СН'!$H$9+СВЦЭМ!$D$10+'СЕТ СН'!$H$5-'СЕТ СН'!$H$17</f>
        <v>5274.2143595500002</v>
      </c>
      <c r="J106" s="36">
        <f>SUMIFS(СВЦЭМ!$C$39:$C$782,СВЦЭМ!$A$39:$A$782,$A106,СВЦЭМ!$B$39:$B$782,J$83)+'СЕТ СН'!$H$9+СВЦЭМ!$D$10+'СЕТ СН'!$H$5-'СЕТ СН'!$H$17</f>
        <v>5264.1432360300005</v>
      </c>
      <c r="K106" s="36">
        <f>SUMIFS(СВЦЭМ!$C$39:$C$782,СВЦЭМ!$A$39:$A$782,$A106,СВЦЭМ!$B$39:$B$782,K$83)+'СЕТ СН'!$H$9+СВЦЭМ!$D$10+'СЕТ СН'!$H$5-'СЕТ СН'!$H$17</f>
        <v>5286.1690766500005</v>
      </c>
      <c r="L106" s="36">
        <f>SUMIFS(СВЦЭМ!$C$39:$C$782,СВЦЭМ!$A$39:$A$782,$A106,СВЦЭМ!$B$39:$B$782,L$83)+'СЕТ СН'!$H$9+СВЦЭМ!$D$10+'СЕТ СН'!$H$5-'СЕТ СН'!$H$17</f>
        <v>5315.32654189</v>
      </c>
      <c r="M106" s="36">
        <f>SUMIFS(СВЦЭМ!$C$39:$C$782,СВЦЭМ!$A$39:$A$782,$A106,СВЦЭМ!$B$39:$B$782,M$83)+'СЕТ СН'!$H$9+СВЦЭМ!$D$10+'СЕТ СН'!$H$5-'СЕТ СН'!$H$17</f>
        <v>5383.0759420200002</v>
      </c>
      <c r="N106" s="36">
        <f>SUMIFS(СВЦЭМ!$C$39:$C$782,СВЦЭМ!$A$39:$A$782,$A106,СВЦЭМ!$B$39:$B$782,N$83)+'СЕТ СН'!$H$9+СВЦЭМ!$D$10+'СЕТ СН'!$H$5-'СЕТ СН'!$H$17</f>
        <v>5422.2197874900003</v>
      </c>
      <c r="O106" s="36">
        <f>SUMIFS(СВЦЭМ!$C$39:$C$782,СВЦЭМ!$A$39:$A$782,$A106,СВЦЭМ!$B$39:$B$782,O$83)+'СЕТ СН'!$H$9+СВЦЭМ!$D$10+'СЕТ СН'!$H$5-'СЕТ СН'!$H$17</f>
        <v>5423.2329024000001</v>
      </c>
      <c r="P106" s="36">
        <f>SUMIFS(СВЦЭМ!$C$39:$C$782,СВЦЭМ!$A$39:$A$782,$A106,СВЦЭМ!$B$39:$B$782,P$83)+'СЕТ СН'!$H$9+СВЦЭМ!$D$10+'СЕТ СН'!$H$5-'СЕТ СН'!$H$17</f>
        <v>5422.7855779800002</v>
      </c>
      <c r="Q106" s="36">
        <f>SUMIFS(СВЦЭМ!$C$39:$C$782,СВЦЭМ!$A$39:$A$782,$A106,СВЦЭМ!$B$39:$B$782,Q$83)+'СЕТ СН'!$H$9+СВЦЭМ!$D$10+'СЕТ СН'!$H$5-'СЕТ СН'!$H$17</f>
        <v>5428.1584651900002</v>
      </c>
      <c r="R106" s="36">
        <f>SUMIFS(СВЦЭМ!$C$39:$C$782,СВЦЭМ!$A$39:$A$782,$A106,СВЦЭМ!$B$39:$B$782,R$83)+'СЕТ СН'!$H$9+СВЦЭМ!$D$10+'СЕТ СН'!$H$5-'СЕТ СН'!$H$17</f>
        <v>5413.8249215600008</v>
      </c>
      <c r="S106" s="36">
        <f>SUMIFS(СВЦЭМ!$C$39:$C$782,СВЦЭМ!$A$39:$A$782,$A106,СВЦЭМ!$B$39:$B$782,S$83)+'СЕТ СН'!$H$9+СВЦЭМ!$D$10+'СЕТ СН'!$H$5-'СЕТ СН'!$H$17</f>
        <v>5388.8502676500002</v>
      </c>
      <c r="T106" s="36">
        <f>SUMIFS(СВЦЭМ!$C$39:$C$782,СВЦЭМ!$A$39:$A$782,$A106,СВЦЭМ!$B$39:$B$782,T$83)+'СЕТ СН'!$H$9+СВЦЭМ!$D$10+'СЕТ СН'!$H$5-'СЕТ СН'!$H$17</f>
        <v>5324.9156615000002</v>
      </c>
      <c r="U106" s="36">
        <f>SUMIFS(СВЦЭМ!$C$39:$C$782,СВЦЭМ!$A$39:$A$782,$A106,СВЦЭМ!$B$39:$B$782,U$83)+'СЕТ СН'!$H$9+СВЦЭМ!$D$10+'СЕТ СН'!$H$5-'СЕТ СН'!$H$17</f>
        <v>5325.1073820900001</v>
      </c>
      <c r="V106" s="36">
        <f>SUMIFS(СВЦЭМ!$C$39:$C$782,СВЦЭМ!$A$39:$A$782,$A106,СВЦЭМ!$B$39:$B$782,V$83)+'СЕТ СН'!$H$9+СВЦЭМ!$D$10+'СЕТ СН'!$H$5-'СЕТ СН'!$H$17</f>
        <v>5304.0110131300007</v>
      </c>
      <c r="W106" s="36">
        <f>SUMIFS(СВЦЭМ!$C$39:$C$782,СВЦЭМ!$A$39:$A$782,$A106,СВЦЭМ!$B$39:$B$782,W$83)+'СЕТ СН'!$H$9+СВЦЭМ!$D$10+'СЕТ СН'!$H$5-'СЕТ СН'!$H$17</f>
        <v>5295.3702496599999</v>
      </c>
      <c r="X106" s="36">
        <f>SUMIFS(СВЦЭМ!$C$39:$C$782,СВЦЭМ!$A$39:$A$782,$A106,СВЦЭМ!$B$39:$B$782,X$83)+'СЕТ СН'!$H$9+СВЦЭМ!$D$10+'СЕТ СН'!$H$5-'СЕТ СН'!$H$17</f>
        <v>5301.5354007599999</v>
      </c>
      <c r="Y106" s="36">
        <f>SUMIFS(СВЦЭМ!$C$39:$C$782,СВЦЭМ!$A$39:$A$782,$A106,СВЦЭМ!$B$39:$B$782,Y$83)+'СЕТ СН'!$H$9+СВЦЭМ!$D$10+'СЕТ СН'!$H$5-'СЕТ СН'!$H$17</f>
        <v>5358.3681165400003</v>
      </c>
    </row>
    <row r="107" spans="1:25" ht="15.75" x14ac:dyDescent="0.2">
      <c r="A107" s="35">
        <f t="shared" si="2"/>
        <v>45254</v>
      </c>
      <c r="B107" s="36">
        <f>SUMIFS(СВЦЭМ!$C$39:$C$782,СВЦЭМ!$A$39:$A$782,$A107,СВЦЭМ!$B$39:$B$782,B$83)+'СЕТ СН'!$H$9+СВЦЭМ!$D$10+'СЕТ СН'!$H$5-'СЕТ СН'!$H$17</f>
        <v>5277.6857719</v>
      </c>
      <c r="C107" s="36">
        <f>SUMIFS(СВЦЭМ!$C$39:$C$782,СВЦЭМ!$A$39:$A$782,$A107,СВЦЭМ!$B$39:$B$782,C$83)+'СЕТ СН'!$H$9+СВЦЭМ!$D$10+'СЕТ СН'!$H$5-'СЕТ СН'!$H$17</f>
        <v>5311.1577334400008</v>
      </c>
      <c r="D107" s="36">
        <f>SUMIFS(СВЦЭМ!$C$39:$C$782,СВЦЭМ!$A$39:$A$782,$A107,СВЦЭМ!$B$39:$B$782,D$83)+'СЕТ СН'!$H$9+СВЦЭМ!$D$10+'СЕТ СН'!$H$5-'СЕТ СН'!$H$17</f>
        <v>5344.0805006500004</v>
      </c>
      <c r="E107" s="36">
        <f>SUMIFS(СВЦЭМ!$C$39:$C$782,СВЦЭМ!$A$39:$A$782,$A107,СВЦЭМ!$B$39:$B$782,E$83)+'СЕТ СН'!$H$9+СВЦЭМ!$D$10+'СЕТ СН'!$H$5-'СЕТ СН'!$H$17</f>
        <v>5332.3520942800005</v>
      </c>
      <c r="F107" s="36">
        <f>SUMIFS(СВЦЭМ!$C$39:$C$782,СВЦЭМ!$A$39:$A$782,$A107,СВЦЭМ!$B$39:$B$782,F$83)+'СЕТ СН'!$H$9+СВЦЭМ!$D$10+'СЕТ СН'!$H$5-'СЕТ СН'!$H$17</f>
        <v>5336.5987843500006</v>
      </c>
      <c r="G107" s="36">
        <f>SUMIFS(СВЦЭМ!$C$39:$C$782,СВЦЭМ!$A$39:$A$782,$A107,СВЦЭМ!$B$39:$B$782,G$83)+'СЕТ СН'!$H$9+СВЦЭМ!$D$10+'СЕТ СН'!$H$5-'СЕТ СН'!$H$17</f>
        <v>5329.2249430000002</v>
      </c>
      <c r="H107" s="36">
        <f>SUMIFS(СВЦЭМ!$C$39:$C$782,СВЦЭМ!$A$39:$A$782,$A107,СВЦЭМ!$B$39:$B$782,H$83)+'СЕТ СН'!$H$9+СВЦЭМ!$D$10+'СЕТ СН'!$H$5-'СЕТ СН'!$H$17</f>
        <v>5303.5608942300005</v>
      </c>
      <c r="I107" s="36">
        <f>SUMIFS(СВЦЭМ!$C$39:$C$782,СВЦЭМ!$A$39:$A$782,$A107,СВЦЭМ!$B$39:$B$782,I$83)+'СЕТ СН'!$H$9+СВЦЭМ!$D$10+'СЕТ СН'!$H$5-'СЕТ СН'!$H$17</f>
        <v>5252.15239922</v>
      </c>
      <c r="J107" s="36">
        <f>SUMIFS(СВЦЭМ!$C$39:$C$782,СВЦЭМ!$A$39:$A$782,$A107,СВЦЭМ!$B$39:$B$782,J$83)+'СЕТ СН'!$H$9+СВЦЭМ!$D$10+'СЕТ СН'!$H$5-'СЕТ СН'!$H$17</f>
        <v>5205.16921043</v>
      </c>
      <c r="K107" s="36">
        <f>SUMIFS(СВЦЭМ!$C$39:$C$782,СВЦЭМ!$A$39:$A$782,$A107,СВЦЭМ!$B$39:$B$782,K$83)+'СЕТ СН'!$H$9+СВЦЭМ!$D$10+'СЕТ СН'!$H$5-'СЕТ СН'!$H$17</f>
        <v>5172.2676058100005</v>
      </c>
      <c r="L107" s="36">
        <f>SUMIFS(СВЦЭМ!$C$39:$C$782,СВЦЭМ!$A$39:$A$782,$A107,СВЦЭМ!$B$39:$B$782,L$83)+'СЕТ СН'!$H$9+СВЦЭМ!$D$10+'СЕТ СН'!$H$5-'СЕТ СН'!$H$17</f>
        <v>5161.4552978199999</v>
      </c>
      <c r="M107" s="36">
        <f>SUMIFS(СВЦЭМ!$C$39:$C$782,СВЦЭМ!$A$39:$A$782,$A107,СВЦЭМ!$B$39:$B$782,M$83)+'СЕТ СН'!$H$9+СВЦЭМ!$D$10+'СЕТ СН'!$H$5-'СЕТ СН'!$H$17</f>
        <v>5176.3888941800005</v>
      </c>
      <c r="N107" s="36">
        <f>SUMIFS(СВЦЭМ!$C$39:$C$782,СВЦЭМ!$A$39:$A$782,$A107,СВЦЭМ!$B$39:$B$782,N$83)+'СЕТ СН'!$H$9+СВЦЭМ!$D$10+'СЕТ СН'!$H$5-'СЕТ СН'!$H$17</f>
        <v>5188.1504802400004</v>
      </c>
      <c r="O107" s="36">
        <f>SUMIFS(СВЦЭМ!$C$39:$C$782,СВЦЭМ!$A$39:$A$782,$A107,СВЦЭМ!$B$39:$B$782,O$83)+'СЕТ СН'!$H$9+СВЦЭМ!$D$10+'СЕТ СН'!$H$5-'СЕТ СН'!$H$17</f>
        <v>5195.1486389500005</v>
      </c>
      <c r="P107" s="36">
        <f>SUMIFS(СВЦЭМ!$C$39:$C$782,СВЦЭМ!$A$39:$A$782,$A107,СВЦЭМ!$B$39:$B$782,P$83)+'СЕТ СН'!$H$9+СВЦЭМ!$D$10+'СЕТ СН'!$H$5-'СЕТ СН'!$H$17</f>
        <v>5199.1426248600001</v>
      </c>
      <c r="Q107" s="36">
        <f>SUMIFS(СВЦЭМ!$C$39:$C$782,СВЦЭМ!$A$39:$A$782,$A107,СВЦЭМ!$B$39:$B$782,Q$83)+'СЕТ СН'!$H$9+СВЦЭМ!$D$10+'СЕТ СН'!$H$5-'СЕТ СН'!$H$17</f>
        <v>5204.0650063000003</v>
      </c>
      <c r="R107" s="36">
        <f>SUMIFS(СВЦЭМ!$C$39:$C$782,СВЦЭМ!$A$39:$A$782,$A107,СВЦЭМ!$B$39:$B$782,R$83)+'СЕТ СН'!$H$9+СВЦЭМ!$D$10+'СЕТ СН'!$H$5-'СЕТ СН'!$H$17</f>
        <v>5200.8244317500003</v>
      </c>
      <c r="S107" s="36">
        <f>SUMIFS(СВЦЭМ!$C$39:$C$782,СВЦЭМ!$A$39:$A$782,$A107,СВЦЭМ!$B$39:$B$782,S$83)+'СЕТ СН'!$H$9+СВЦЭМ!$D$10+'СЕТ СН'!$H$5-'СЕТ СН'!$H$17</f>
        <v>5155.3771662100007</v>
      </c>
      <c r="T107" s="36">
        <f>SUMIFS(СВЦЭМ!$C$39:$C$782,СВЦЭМ!$A$39:$A$782,$A107,СВЦЭМ!$B$39:$B$782,T$83)+'СЕТ СН'!$H$9+СВЦЭМ!$D$10+'СЕТ СН'!$H$5-'СЕТ СН'!$H$17</f>
        <v>5124.2367403099997</v>
      </c>
      <c r="U107" s="36">
        <f>SUMIFS(СВЦЭМ!$C$39:$C$782,СВЦЭМ!$A$39:$A$782,$A107,СВЦЭМ!$B$39:$B$782,U$83)+'СЕТ СН'!$H$9+СВЦЭМ!$D$10+'СЕТ СН'!$H$5-'СЕТ СН'!$H$17</f>
        <v>5135.10995138</v>
      </c>
      <c r="V107" s="36">
        <f>SUMIFS(СВЦЭМ!$C$39:$C$782,СВЦЭМ!$A$39:$A$782,$A107,СВЦЭМ!$B$39:$B$782,V$83)+'СЕТ СН'!$H$9+СВЦЭМ!$D$10+'СЕТ СН'!$H$5-'СЕТ СН'!$H$17</f>
        <v>5167.2210960500006</v>
      </c>
      <c r="W107" s="36">
        <f>SUMIFS(СВЦЭМ!$C$39:$C$782,СВЦЭМ!$A$39:$A$782,$A107,СВЦЭМ!$B$39:$B$782,W$83)+'СЕТ СН'!$H$9+СВЦЭМ!$D$10+'СЕТ СН'!$H$5-'СЕТ СН'!$H$17</f>
        <v>5181.1771041900001</v>
      </c>
      <c r="X107" s="36">
        <f>SUMIFS(СВЦЭМ!$C$39:$C$782,СВЦЭМ!$A$39:$A$782,$A107,СВЦЭМ!$B$39:$B$782,X$83)+'СЕТ СН'!$H$9+СВЦЭМ!$D$10+'СЕТ СН'!$H$5-'СЕТ СН'!$H$17</f>
        <v>5188.8332410600005</v>
      </c>
      <c r="Y107" s="36">
        <f>SUMIFS(СВЦЭМ!$C$39:$C$782,СВЦЭМ!$A$39:$A$782,$A107,СВЦЭМ!$B$39:$B$782,Y$83)+'СЕТ СН'!$H$9+СВЦЭМ!$D$10+'СЕТ СН'!$H$5-'СЕТ СН'!$H$17</f>
        <v>5293.0667886700003</v>
      </c>
    </row>
    <row r="108" spans="1:25" ht="15.75" x14ac:dyDescent="0.2">
      <c r="A108" s="35">
        <f t="shared" si="2"/>
        <v>45255</v>
      </c>
      <c r="B108" s="36">
        <f>SUMIFS(СВЦЭМ!$C$39:$C$782,СВЦЭМ!$A$39:$A$782,$A108,СВЦЭМ!$B$39:$B$782,B$83)+'СЕТ СН'!$H$9+СВЦЭМ!$D$10+'СЕТ СН'!$H$5-'СЕТ СН'!$H$17</f>
        <v>5373.6025924200003</v>
      </c>
      <c r="C108" s="36">
        <f>SUMIFS(СВЦЭМ!$C$39:$C$782,СВЦЭМ!$A$39:$A$782,$A108,СВЦЭМ!$B$39:$B$782,C$83)+'СЕТ СН'!$H$9+СВЦЭМ!$D$10+'СЕТ СН'!$H$5-'СЕТ СН'!$H$17</f>
        <v>5345.0863369600002</v>
      </c>
      <c r="D108" s="36">
        <f>SUMIFS(СВЦЭМ!$C$39:$C$782,СВЦЭМ!$A$39:$A$782,$A108,СВЦЭМ!$B$39:$B$782,D$83)+'СЕТ СН'!$H$9+СВЦЭМ!$D$10+'СЕТ СН'!$H$5-'СЕТ СН'!$H$17</f>
        <v>5405.5961446800002</v>
      </c>
      <c r="E108" s="36">
        <f>SUMIFS(СВЦЭМ!$C$39:$C$782,СВЦЭМ!$A$39:$A$782,$A108,СВЦЭМ!$B$39:$B$782,E$83)+'СЕТ СН'!$H$9+СВЦЭМ!$D$10+'СЕТ СН'!$H$5-'СЕТ СН'!$H$17</f>
        <v>5398.7709952499999</v>
      </c>
      <c r="F108" s="36">
        <f>SUMIFS(СВЦЭМ!$C$39:$C$782,СВЦЭМ!$A$39:$A$782,$A108,СВЦЭМ!$B$39:$B$782,F$83)+'СЕТ СН'!$H$9+СВЦЭМ!$D$10+'СЕТ СН'!$H$5-'СЕТ СН'!$H$17</f>
        <v>5397.8489141700002</v>
      </c>
      <c r="G108" s="36">
        <f>SUMIFS(СВЦЭМ!$C$39:$C$782,СВЦЭМ!$A$39:$A$782,$A108,СВЦЭМ!$B$39:$B$782,G$83)+'СЕТ СН'!$H$9+СВЦЭМ!$D$10+'СЕТ СН'!$H$5-'СЕТ СН'!$H$17</f>
        <v>5412.47099144</v>
      </c>
      <c r="H108" s="36">
        <f>SUMIFS(СВЦЭМ!$C$39:$C$782,СВЦЭМ!$A$39:$A$782,$A108,СВЦЭМ!$B$39:$B$782,H$83)+'СЕТ СН'!$H$9+СВЦЭМ!$D$10+'СЕТ СН'!$H$5-'СЕТ СН'!$H$17</f>
        <v>5385.9914855900006</v>
      </c>
      <c r="I108" s="36">
        <f>SUMIFS(СВЦЭМ!$C$39:$C$782,СВЦЭМ!$A$39:$A$782,$A108,СВЦЭМ!$B$39:$B$782,I$83)+'СЕТ СН'!$H$9+СВЦЭМ!$D$10+'СЕТ СН'!$H$5-'СЕТ СН'!$H$17</f>
        <v>5379.6353236300001</v>
      </c>
      <c r="J108" s="36">
        <f>SUMIFS(СВЦЭМ!$C$39:$C$782,СВЦЭМ!$A$39:$A$782,$A108,СВЦЭМ!$B$39:$B$782,J$83)+'СЕТ СН'!$H$9+СВЦЭМ!$D$10+'СЕТ СН'!$H$5-'СЕТ СН'!$H$17</f>
        <v>5343.7505904</v>
      </c>
      <c r="K108" s="36">
        <f>SUMIFS(СВЦЭМ!$C$39:$C$782,СВЦЭМ!$A$39:$A$782,$A108,СВЦЭМ!$B$39:$B$782,K$83)+'СЕТ СН'!$H$9+СВЦЭМ!$D$10+'СЕТ СН'!$H$5-'СЕТ СН'!$H$17</f>
        <v>5315.1294622300002</v>
      </c>
      <c r="L108" s="36">
        <f>SUMIFS(СВЦЭМ!$C$39:$C$782,СВЦЭМ!$A$39:$A$782,$A108,СВЦЭМ!$B$39:$B$782,L$83)+'СЕТ СН'!$H$9+СВЦЭМ!$D$10+'СЕТ СН'!$H$5-'СЕТ СН'!$H$17</f>
        <v>5278.44535817</v>
      </c>
      <c r="M108" s="36">
        <f>SUMIFS(СВЦЭМ!$C$39:$C$782,СВЦЭМ!$A$39:$A$782,$A108,СВЦЭМ!$B$39:$B$782,M$83)+'СЕТ СН'!$H$9+СВЦЭМ!$D$10+'СЕТ СН'!$H$5-'СЕТ СН'!$H$17</f>
        <v>5271.0625912800006</v>
      </c>
      <c r="N108" s="36">
        <f>SUMIFS(СВЦЭМ!$C$39:$C$782,СВЦЭМ!$A$39:$A$782,$A108,СВЦЭМ!$B$39:$B$782,N$83)+'СЕТ СН'!$H$9+СВЦЭМ!$D$10+'СЕТ СН'!$H$5-'СЕТ СН'!$H$17</f>
        <v>5288.7635954800007</v>
      </c>
      <c r="O108" s="36">
        <f>SUMIFS(СВЦЭМ!$C$39:$C$782,СВЦЭМ!$A$39:$A$782,$A108,СВЦЭМ!$B$39:$B$782,O$83)+'СЕТ СН'!$H$9+СВЦЭМ!$D$10+'СЕТ СН'!$H$5-'СЕТ СН'!$H$17</f>
        <v>5305.8830671000005</v>
      </c>
      <c r="P108" s="36">
        <f>SUMIFS(СВЦЭМ!$C$39:$C$782,СВЦЭМ!$A$39:$A$782,$A108,СВЦЭМ!$B$39:$B$782,P$83)+'СЕТ СН'!$H$9+СВЦЭМ!$D$10+'СЕТ СН'!$H$5-'СЕТ СН'!$H$17</f>
        <v>5309.3769433100006</v>
      </c>
      <c r="Q108" s="36">
        <f>SUMIFS(СВЦЭМ!$C$39:$C$782,СВЦЭМ!$A$39:$A$782,$A108,СВЦЭМ!$B$39:$B$782,Q$83)+'СЕТ СН'!$H$9+СВЦЭМ!$D$10+'СЕТ СН'!$H$5-'СЕТ СН'!$H$17</f>
        <v>5314.2963632500005</v>
      </c>
      <c r="R108" s="36">
        <f>SUMIFS(СВЦЭМ!$C$39:$C$782,СВЦЭМ!$A$39:$A$782,$A108,СВЦЭМ!$B$39:$B$782,R$83)+'СЕТ СН'!$H$9+СВЦЭМ!$D$10+'СЕТ СН'!$H$5-'СЕТ СН'!$H$17</f>
        <v>5305.9809896700008</v>
      </c>
      <c r="S108" s="36">
        <f>SUMIFS(СВЦЭМ!$C$39:$C$782,СВЦЭМ!$A$39:$A$782,$A108,СВЦЭМ!$B$39:$B$782,S$83)+'СЕТ СН'!$H$9+СВЦЭМ!$D$10+'СЕТ СН'!$H$5-'СЕТ СН'!$H$17</f>
        <v>5277.1023210000003</v>
      </c>
      <c r="T108" s="36">
        <f>SUMIFS(СВЦЭМ!$C$39:$C$782,СВЦЭМ!$A$39:$A$782,$A108,СВЦЭМ!$B$39:$B$782,T$83)+'СЕТ СН'!$H$9+СВЦЭМ!$D$10+'СЕТ СН'!$H$5-'СЕТ СН'!$H$17</f>
        <v>5223.4131165300005</v>
      </c>
      <c r="U108" s="36">
        <f>SUMIFS(СВЦЭМ!$C$39:$C$782,СВЦЭМ!$A$39:$A$782,$A108,СВЦЭМ!$B$39:$B$782,U$83)+'СЕТ СН'!$H$9+СВЦЭМ!$D$10+'СЕТ СН'!$H$5-'СЕТ СН'!$H$17</f>
        <v>5240.0268656300004</v>
      </c>
      <c r="V108" s="36">
        <f>SUMIFS(СВЦЭМ!$C$39:$C$782,СВЦЭМ!$A$39:$A$782,$A108,СВЦЭМ!$B$39:$B$782,V$83)+'СЕТ СН'!$H$9+СВЦЭМ!$D$10+'СЕТ СН'!$H$5-'СЕТ СН'!$H$17</f>
        <v>5268.4349562200005</v>
      </c>
      <c r="W108" s="36">
        <f>SUMIFS(СВЦЭМ!$C$39:$C$782,СВЦЭМ!$A$39:$A$782,$A108,СВЦЭМ!$B$39:$B$782,W$83)+'СЕТ СН'!$H$9+СВЦЭМ!$D$10+'СЕТ СН'!$H$5-'СЕТ СН'!$H$17</f>
        <v>5282.03034948</v>
      </c>
      <c r="X108" s="36">
        <f>SUMIFS(СВЦЭМ!$C$39:$C$782,СВЦЭМ!$A$39:$A$782,$A108,СВЦЭМ!$B$39:$B$782,X$83)+'СЕТ СН'!$H$9+СВЦЭМ!$D$10+'СЕТ СН'!$H$5-'СЕТ СН'!$H$17</f>
        <v>5296.6666170500002</v>
      </c>
      <c r="Y108" s="36">
        <f>SUMIFS(СВЦЭМ!$C$39:$C$782,СВЦЭМ!$A$39:$A$782,$A108,СВЦЭМ!$B$39:$B$782,Y$83)+'СЕТ СН'!$H$9+СВЦЭМ!$D$10+'СЕТ СН'!$H$5-'СЕТ СН'!$H$17</f>
        <v>5319.0749876400005</v>
      </c>
    </row>
    <row r="109" spans="1:25" ht="15.75" x14ac:dyDescent="0.2">
      <c r="A109" s="35">
        <f t="shared" si="2"/>
        <v>45256</v>
      </c>
      <c r="B109" s="36">
        <f>SUMIFS(СВЦЭМ!$C$39:$C$782,СВЦЭМ!$A$39:$A$782,$A109,СВЦЭМ!$B$39:$B$782,B$83)+'СЕТ СН'!$H$9+СВЦЭМ!$D$10+'СЕТ СН'!$H$5-'СЕТ СН'!$H$17</f>
        <v>5383.47846596</v>
      </c>
      <c r="C109" s="36">
        <f>SUMIFS(СВЦЭМ!$C$39:$C$782,СВЦЭМ!$A$39:$A$782,$A109,СВЦЭМ!$B$39:$B$782,C$83)+'СЕТ СН'!$H$9+СВЦЭМ!$D$10+'СЕТ СН'!$H$5-'СЕТ СН'!$H$17</f>
        <v>5366.6526722600001</v>
      </c>
      <c r="D109" s="36">
        <f>SUMIFS(СВЦЭМ!$C$39:$C$782,СВЦЭМ!$A$39:$A$782,$A109,СВЦЭМ!$B$39:$B$782,D$83)+'СЕТ СН'!$H$9+СВЦЭМ!$D$10+'СЕТ СН'!$H$5-'СЕТ СН'!$H$17</f>
        <v>5372.0178242800002</v>
      </c>
      <c r="E109" s="36">
        <f>SUMIFS(СВЦЭМ!$C$39:$C$782,СВЦЭМ!$A$39:$A$782,$A109,СВЦЭМ!$B$39:$B$782,E$83)+'СЕТ СН'!$H$9+СВЦЭМ!$D$10+'СЕТ СН'!$H$5-'СЕТ СН'!$H$17</f>
        <v>5387.1973452600005</v>
      </c>
      <c r="F109" s="36">
        <f>SUMIFS(СВЦЭМ!$C$39:$C$782,СВЦЭМ!$A$39:$A$782,$A109,СВЦЭМ!$B$39:$B$782,F$83)+'СЕТ СН'!$H$9+СВЦЭМ!$D$10+'СЕТ СН'!$H$5-'СЕТ СН'!$H$17</f>
        <v>5384.1409503200002</v>
      </c>
      <c r="G109" s="36">
        <f>SUMIFS(СВЦЭМ!$C$39:$C$782,СВЦЭМ!$A$39:$A$782,$A109,СВЦЭМ!$B$39:$B$782,G$83)+'СЕТ СН'!$H$9+СВЦЭМ!$D$10+'СЕТ СН'!$H$5-'СЕТ СН'!$H$17</f>
        <v>5370.7663863200005</v>
      </c>
      <c r="H109" s="36">
        <f>SUMIFS(СВЦЭМ!$C$39:$C$782,СВЦЭМ!$A$39:$A$782,$A109,СВЦЭМ!$B$39:$B$782,H$83)+'СЕТ СН'!$H$9+СВЦЭМ!$D$10+'СЕТ СН'!$H$5-'СЕТ СН'!$H$17</f>
        <v>5353.0636668000006</v>
      </c>
      <c r="I109" s="36">
        <f>SUMIFS(СВЦЭМ!$C$39:$C$782,СВЦЭМ!$A$39:$A$782,$A109,СВЦЭМ!$B$39:$B$782,I$83)+'СЕТ СН'!$H$9+СВЦЭМ!$D$10+'СЕТ СН'!$H$5-'СЕТ СН'!$H$17</f>
        <v>5339.6441126300006</v>
      </c>
      <c r="J109" s="36">
        <f>SUMIFS(СВЦЭМ!$C$39:$C$782,СВЦЭМ!$A$39:$A$782,$A109,СВЦЭМ!$B$39:$B$782,J$83)+'СЕТ СН'!$H$9+СВЦЭМ!$D$10+'СЕТ СН'!$H$5-'СЕТ СН'!$H$17</f>
        <v>5324.5623837000003</v>
      </c>
      <c r="K109" s="36">
        <f>SUMIFS(СВЦЭМ!$C$39:$C$782,СВЦЭМ!$A$39:$A$782,$A109,СВЦЭМ!$B$39:$B$782,K$83)+'СЕТ СН'!$H$9+СВЦЭМ!$D$10+'СЕТ СН'!$H$5-'СЕТ СН'!$H$17</f>
        <v>5263.5844357400001</v>
      </c>
      <c r="L109" s="36">
        <f>SUMIFS(СВЦЭМ!$C$39:$C$782,СВЦЭМ!$A$39:$A$782,$A109,СВЦЭМ!$B$39:$B$782,L$83)+'СЕТ СН'!$H$9+СВЦЭМ!$D$10+'СЕТ СН'!$H$5-'СЕТ СН'!$H$17</f>
        <v>5236.8932064300006</v>
      </c>
      <c r="M109" s="36">
        <f>SUMIFS(СВЦЭМ!$C$39:$C$782,СВЦЭМ!$A$39:$A$782,$A109,СВЦЭМ!$B$39:$B$782,M$83)+'СЕТ СН'!$H$9+СВЦЭМ!$D$10+'СЕТ СН'!$H$5-'СЕТ СН'!$H$17</f>
        <v>5231.01940268</v>
      </c>
      <c r="N109" s="36">
        <f>SUMIFS(СВЦЭМ!$C$39:$C$782,СВЦЭМ!$A$39:$A$782,$A109,СВЦЭМ!$B$39:$B$782,N$83)+'СЕТ СН'!$H$9+СВЦЭМ!$D$10+'СЕТ СН'!$H$5-'СЕТ СН'!$H$17</f>
        <v>5234.8890764300004</v>
      </c>
      <c r="O109" s="36">
        <f>SUMIFS(СВЦЭМ!$C$39:$C$782,СВЦЭМ!$A$39:$A$782,$A109,СВЦЭМ!$B$39:$B$782,O$83)+'СЕТ СН'!$H$9+СВЦЭМ!$D$10+'СЕТ СН'!$H$5-'СЕТ СН'!$H$17</f>
        <v>5264.4309204500005</v>
      </c>
      <c r="P109" s="36">
        <f>SUMIFS(СВЦЭМ!$C$39:$C$782,СВЦЭМ!$A$39:$A$782,$A109,СВЦЭМ!$B$39:$B$782,P$83)+'СЕТ СН'!$H$9+СВЦЭМ!$D$10+'СЕТ СН'!$H$5-'СЕТ СН'!$H$17</f>
        <v>5271.9972412900006</v>
      </c>
      <c r="Q109" s="36">
        <f>SUMIFS(СВЦЭМ!$C$39:$C$782,СВЦЭМ!$A$39:$A$782,$A109,СВЦЭМ!$B$39:$B$782,Q$83)+'СЕТ СН'!$H$9+СВЦЭМ!$D$10+'СЕТ СН'!$H$5-'СЕТ СН'!$H$17</f>
        <v>5273.2170321100002</v>
      </c>
      <c r="R109" s="36">
        <f>SUMIFS(СВЦЭМ!$C$39:$C$782,СВЦЭМ!$A$39:$A$782,$A109,СВЦЭМ!$B$39:$B$782,R$83)+'СЕТ СН'!$H$9+СВЦЭМ!$D$10+'СЕТ СН'!$H$5-'СЕТ СН'!$H$17</f>
        <v>5273.0350507900002</v>
      </c>
      <c r="S109" s="36">
        <f>SUMIFS(СВЦЭМ!$C$39:$C$782,СВЦЭМ!$A$39:$A$782,$A109,СВЦЭМ!$B$39:$B$782,S$83)+'СЕТ СН'!$H$9+СВЦЭМ!$D$10+'СЕТ СН'!$H$5-'СЕТ СН'!$H$17</f>
        <v>5211.3206285699998</v>
      </c>
      <c r="T109" s="36">
        <f>SUMIFS(СВЦЭМ!$C$39:$C$782,СВЦЭМ!$A$39:$A$782,$A109,СВЦЭМ!$B$39:$B$782,T$83)+'СЕТ СН'!$H$9+СВЦЭМ!$D$10+'СЕТ СН'!$H$5-'СЕТ СН'!$H$17</f>
        <v>5161.3920674700003</v>
      </c>
      <c r="U109" s="36">
        <f>SUMIFS(СВЦЭМ!$C$39:$C$782,СВЦЭМ!$A$39:$A$782,$A109,СВЦЭМ!$B$39:$B$782,U$83)+'СЕТ СН'!$H$9+СВЦЭМ!$D$10+'СЕТ СН'!$H$5-'СЕТ СН'!$H$17</f>
        <v>5183.8876416600006</v>
      </c>
      <c r="V109" s="36">
        <f>SUMIFS(СВЦЭМ!$C$39:$C$782,СВЦЭМ!$A$39:$A$782,$A109,СВЦЭМ!$B$39:$B$782,V$83)+'СЕТ СН'!$H$9+СВЦЭМ!$D$10+'СЕТ СН'!$H$5-'СЕТ СН'!$H$17</f>
        <v>5210.2995673300002</v>
      </c>
      <c r="W109" s="36">
        <f>SUMIFS(СВЦЭМ!$C$39:$C$782,СВЦЭМ!$A$39:$A$782,$A109,СВЦЭМ!$B$39:$B$782,W$83)+'СЕТ СН'!$H$9+СВЦЭМ!$D$10+'СЕТ СН'!$H$5-'СЕТ СН'!$H$17</f>
        <v>5225.3891564700007</v>
      </c>
      <c r="X109" s="36">
        <f>SUMIFS(СВЦЭМ!$C$39:$C$782,СВЦЭМ!$A$39:$A$782,$A109,СВЦЭМ!$B$39:$B$782,X$83)+'СЕТ СН'!$H$9+СВЦЭМ!$D$10+'СЕТ СН'!$H$5-'СЕТ СН'!$H$17</f>
        <v>5238.5869860399998</v>
      </c>
      <c r="Y109" s="36">
        <f>SUMIFS(СВЦЭМ!$C$39:$C$782,СВЦЭМ!$A$39:$A$782,$A109,СВЦЭМ!$B$39:$B$782,Y$83)+'СЕТ СН'!$H$9+СВЦЭМ!$D$10+'СЕТ СН'!$H$5-'СЕТ СН'!$H$17</f>
        <v>5271.10559552</v>
      </c>
    </row>
    <row r="110" spans="1:25" ht="15.75" x14ac:dyDescent="0.2">
      <c r="A110" s="35">
        <f t="shared" si="2"/>
        <v>45257</v>
      </c>
      <c r="B110" s="36">
        <f>SUMIFS(СВЦЭМ!$C$39:$C$782,СВЦЭМ!$A$39:$A$782,$A110,СВЦЭМ!$B$39:$B$782,B$83)+'СЕТ СН'!$H$9+СВЦЭМ!$D$10+'СЕТ СН'!$H$5-'СЕТ СН'!$H$17</f>
        <v>5353.6421782400002</v>
      </c>
      <c r="C110" s="36">
        <f>SUMIFS(СВЦЭМ!$C$39:$C$782,СВЦЭМ!$A$39:$A$782,$A110,СВЦЭМ!$B$39:$B$782,C$83)+'СЕТ СН'!$H$9+СВЦЭМ!$D$10+'СЕТ СН'!$H$5-'СЕТ СН'!$H$17</f>
        <v>5398.2687944300005</v>
      </c>
      <c r="D110" s="36">
        <f>SUMIFS(СВЦЭМ!$C$39:$C$782,СВЦЭМ!$A$39:$A$782,$A110,СВЦЭМ!$B$39:$B$782,D$83)+'СЕТ СН'!$H$9+СВЦЭМ!$D$10+'СЕТ СН'!$H$5-'СЕТ СН'!$H$17</f>
        <v>5400.6227337</v>
      </c>
      <c r="E110" s="36">
        <f>SUMIFS(СВЦЭМ!$C$39:$C$782,СВЦЭМ!$A$39:$A$782,$A110,СВЦЭМ!$B$39:$B$782,E$83)+'СЕТ СН'!$H$9+СВЦЭМ!$D$10+'СЕТ СН'!$H$5-'СЕТ СН'!$H$17</f>
        <v>5403.6929681700003</v>
      </c>
      <c r="F110" s="36">
        <f>SUMIFS(СВЦЭМ!$C$39:$C$782,СВЦЭМ!$A$39:$A$782,$A110,СВЦЭМ!$B$39:$B$782,F$83)+'СЕТ СН'!$H$9+СВЦЭМ!$D$10+'СЕТ СН'!$H$5-'СЕТ СН'!$H$17</f>
        <v>5413.7060492000001</v>
      </c>
      <c r="G110" s="36">
        <f>SUMIFS(СВЦЭМ!$C$39:$C$782,СВЦЭМ!$A$39:$A$782,$A110,СВЦЭМ!$B$39:$B$782,G$83)+'СЕТ СН'!$H$9+СВЦЭМ!$D$10+'СЕТ СН'!$H$5-'СЕТ СН'!$H$17</f>
        <v>5407.7034344900003</v>
      </c>
      <c r="H110" s="36">
        <f>SUMIFS(СВЦЭМ!$C$39:$C$782,СВЦЭМ!$A$39:$A$782,$A110,СВЦЭМ!$B$39:$B$782,H$83)+'СЕТ СН'!$H$9+СВЦЭМ!$D$10+'СЕТ СН'!$H$5-'СЕТ СН'!$H$17</f>
        <v>5363.2098396000001</v>
      </c>
      <c r="I110" s="36">
        <f>SUMIFS(СВЦЭМ!$C$39:$C$782,СВЦЭМ!$A$39:$A$782,$A110,СВЦЭМ!$B$39:$B$782,I$83)+'СЕТ СН'!$H$9+СВЦЭМ!$D$10+'СЕТ СН'!$H$5-'СЕТ СН'!$H$17</f>
        <v>5296.6721922699999</v>
      </c>
      <c r="J110" s="36">
        <f>SUMIFS(СВЦЭМ!$C$39:$C$782,СВЦЭМ!$A$39:$A$782,$A110,СВЦЭМ!$B$39:$B$782,J$83)+'СЕТ СН'!$H$9+СВЦЭМ!$D$10+'СЕТ СН'!$H$5-'СЕТ СН'!$H$17</f>
        <v>5259.3423924600002</v>
      </c>
      <c r="K110" s="36">
        <f>SUMIFS(СВЦЭМ!$C$39:$C$782,СВЦЭМ!$A$39:$A$782,$A110,СВЦЭМ!$B$39:$B$782,K$83)+'СЕТ СН'!$H$9+СВЦЭМ!$D$10+'СЕТ СН'!$H$5-'СЕТ СН'!$H$17</f>
        <v>5248.00007714</v>
      </c>
      <c r="L110" s="36">
        <f>SUMIFS(СВЦЭМ!$C$39:$C$782,СВЦЭМ!$A$39:$A$782,$A110,СВЦЭМ!$B$39:$B$782,L$83)+'СЕТ СН'!$H$9+СВЦЭМ!$D$10+'СЕТ СН'!$H$5-'СЕТ СН'!$H$17</f>
        <v>5228.32249684</v>
      </c>
      <c r="M110" s="36">
        <f>SUMIFS(СВЦЭМ!$C$39:$C$782,СВЦЭМ!$A$39:$A$782,$A110,СВЦЭМ!$B$39:$B$782,M$83)+'СЕТ СН'!$H$9+СВЦЭМ!$D$10+'СЕТ СН'!$H$5-'СЕТ СН'!$H$17</f>
        <v>5240.2411284</v>
      </c>
      <c r="N110" s="36">
        <f>SUMIFS(СВЦЭМ!$C$39:$C$782,СВЦЭМ!$A$39:$A$782,$A110,СВЦЭМ!$B$39:$B$782,N$83)+'СЕТ СН'!$H$9+СВЦЭМ!$D$10+'СЕТ СН'!$H$5-'СЕТ СН'!$H$17</f>
        <v>5245.5146934599998</v>
      </c>
      <c r="O110" s="36">
        <f>SUMIFS(СВЦЭМ!$C$39:$C$782,СВЦЭМ!$A$39:$A$782,$A110,СВЦЭМ!$B$39:$B$782,O$83)+'СЕТ СН'!$H$9+СВЦЭМ!$D$10+'СЕТ СН'!$H$5-'СЕТ СН'!$H$17</f>
        <v>5251.2690821599999</v>
      </c>
      <c r="P110" s="36">
        <f>SUMIFS(СВЦЭМ!$C$39:$C$782,СВЦЭМ!$A$39:$A$782,$A110,СВЦЭМ!$B$39:$B$782,P$83)+'СЕТ СН'!$H$9+СВЦЭМ!$D$10+'СЕТ СН'!$H$5-'СЕТ СН'!$H$17</f>
        <v>5258.9000854800006</v>
      </c>
      <c r="Q110" s="36">
        <f>SUMIFS(СВЦЭМ!$C$39:$C$782,СВЦЭМ!$A$39:$A$782,$A110,СВЦЭМ!$B$39:$B$782,Q$83)+'СЕТ СН'!$H$9+СВЦЭМ!$D$10+'СЕТ СН'!$H$5-'СЕТ СН'!$H$17</f>
        <v>5269.16174615</v>
      </c>
      <c r="R110" s="36">
        <f>SUMIFS(СВЦЭМ!$C$39:$C$782,СВЦЭМ!$A$39:$A$782,$A110,СВЦЭМ!$B$39:$B$782,R$83)+'СЕТ СН'!$H$9+СВЦЭМ!$D$10+'СЕТ СН'!$H$5-'СЕТ СН'!$H$17</f>
        <v>5258.6437064800002</v>
      </c>
      <c r="S110" s="36">
        <f>SUMIFS(СВЦЭМ!$C$39:$C$782,СВЦЭМ!$A$39:$A$782,$A110,СВЦЭМ!$B$39:$B$782,S$83)+'СЕТ СН'!$H$9+СВЦЭМ!$D$10+'СЕТ СН'!$H$5-'СЕТ СН'!$H$17</f>
        <v>5230.0348838200007</v>
      </c>
      <c r="T110" s="36">
        <f>SUMIFS(СВЦЭМ!$C$39:$C$782,СВЦЭМ!$A$39:$A$782,$A110,СВЦЭМ!$B$39:$B$782,T$83)+'СЕТ СН'!$H$9+СВЦЭМ!$D$10+'СЕТ СН'!$H$5-'СЕТ СН'!$H$17</f>
        <v>5179.8354624800004</v>
      </c>
      <c r="U110" s="36">
        <f>SUMIFS(СВЦЭМ!$C$39:$C$782,СВЦЭМ!$A$39:$A$782,$A110,СВЦЭМ!$B$39:$B$782,U$83)+'СЕТ СН'!$H$9+СВЦЭМ!$D$10+'СЕТ СН'!$H$5-'СЕТ СН'!$H$17</f>
        <v>5188.2958133100001</v>
      </c>
      <c r="V110" s="36">
        <f>SUMIFS(СВЦЭМ!$C$39:$C$782,СВЦЭМ!$A$39:$A$782,$A110,СВЦЭМ!$B$39:$B$782,V$83)+'СЕТ СН'!$H$9+СВЦЭМ!$D$10+'СЕТ СН'!$H$5-'СЕТ СН'!$H$17</f>
        <v>5196.8425275099999</v>
      </c>
      <c r="W110" s="36">
        <f>SUMIFS(СВЦЭМ!$C$39:$C$782,СВЦЭМ!$A$39:$A$782,$A110,СВЦЭМ!$B$39:$B$782,W$83)+'СЕТ СН'!$H$9+СВЦЭМ!$D$10+'СЕТ СН'!$H$5-'СЕТ СН'!$H$17</f>
        <v>5209.69537167</v>
      </c>
      <c r="X110" s="36">
        <f>SUMIFS(СВЦЭМ!$C$39:$C$782,СВЦЭМ!$A$39:$A$782,$A110,СВЦЭМ!$B$39:$B$782,X$83)+'СЕТ СН'!$H$9+СВЦЭМ!$D$10+'СЕТ СН'!$H$5-'СЕТ СН'!$H$17</f>
        <v>5239.4064729199999</v>
      </c>
      <c r="Y110" s="36">
        <f>SUMIFS(СВЦЭМ!$C$39:$C$782,СВЦЭМ!$A$39:$A$782,$A110,СВЦЭМ!$B$39:$B$782,Y$83)+'СЕТ СН'!$H$9+СВЦЭМ!$D$10+'СЕТ СН'!$H$5-'СЕТ СН'!$H$17</f>
        <v>5258.6710079500008</v>
      </c>
    </row>
    <row r="111" spans="1:25" ht="15.75" x14ac:dyDescent="0.2">
      <c r="A111" s="35">
        <f t="shared" si="2"/>
        <v>45258</v>
      </c>
      <c r="B111" s="36">
        <f>SUMIFS(СВЦЭМ!$C$39:$C$782,СВЦЭМ!$A$39:$A$782,$A111,СВЦЭМ!$B$39:$B$782,B$83)+'СЕТ СН'!$H$9+СВЦЭМ!$D$10+'СЕТ СН'!$H$5-'СЕТ СН'!$H$17</f>
        <v>5198.1837057299999</v>
      </c>
      <c r="C111" s="36">
        <f>SUMIFS(СВЦЭМ!$C$39:$C$782,СВЦЭМ!$A$39:$A$782,$A111,СВЦЭМ!$B$39:$B$782,C$83)+'СЕТ СН'!$H$9+СВЦЭМ!$D$10+'СЕТ СН'!$H$5-'СЕТ СН'!$H$17</f>
        <v>5244.0901334999999</v>
      </c>
      <c r="D111" s="36">
        <f>SUMIFS(СВЦЭМ!$C$39:$C$782,СВЦЭМ!$A$39:$A$782,$A111,СВЦЭМ!$B$39:$B$782,D$83)+'СЕТ СН'!$H$9+СВЦЭМ!$D$10+'СЕТ СН'!$H$5-'СЕТ СН'!$H$17</f>
        <v>5288.6650028000004</v>
      </c>
      <c r="E111" s="36">
        <f>SUMIFS(СВЦЭМ!$C$39:$C$782,СВЦЭМ!$A$39:$A$782,$A111,СВЦЭМ!$B$39:$B$782,E$83)+'СЕТ СН'!$H$9+СВЦЭМ!$D$10+'СЕТ СН'!$H$5-'СЕТ СН'!$H$17</f>
        <v>5278.2721903399997</v>
      </c>
      <c r="F111" s="36">
        <f>SUMIFS(СВЦЭМ!$C$39:$C$782,СВЦЭМ!$A$39:$A$782,$A111,СВЦЭМ!$B$39:$B$782,F$83)+'СЕТ СН'!$H$9+СВЦЭМ!$D$10+'СЕТ СН'!$H$5-'СЕТ СН'!$H$17</f>
        <v>5283.6877946500008</v>
      </c>
      <c r="G111" s="36">
        <f>SUMIFS(СВЦЭМ!$C$39:$C$782,СВЦЭМ!$A$39:$A$782,$A111,СВЦЭМ!$B$39:$B$782,G$83)+'СЕТ СН'!$H$9+СВЦЭМ!$D$10+'СЕТ СН'!$H$5-'СЕТ СН'!$H$17</f>
        <v>5284.9898744300008</v>
      </c>
      <c r="H111" s="36">
        <f>SUMIFS(СВЦЭМ!$C$39:$C$782,СВЦЭМ!$A$39:$A$782,$A111,СВЦЭМ!$B$39:$B$782,H$83)+'СЕТ СН'!$H$9+СВЦЭМ!$D$10+'СЕТ СН'!$H$5-'СЕТ СН'!$H$17</f>
        <v>5225.4496813900005</v>
      </c>
      <c r="I111" s="36">
        <f>SUMIFS(СВЦЭМ!$C$39:$C$782,СВЦЭМ!$A$39:$A$782,$A111,СВЦЭМ!$B$39:$B$782,I$83)+'СЕТ СН'!$H$9+СВЦЭМ!$D$10+'СЕТ СН'!$H$5-'СЕТ СН'!$H$17</f>
        <v>5184.5710300299997</v>
      </c>
      <c r="J111" s="36">
        <f>SUMIFS(СВЦЭМ!$C$39:$C$782,СВЦЭМ!$A$39:$A$782,$A111,СВЦЭМ!$B$39:$B$782,J$83)+'СЕТ СН'!$H$9+СВЦЭМ!$D$10+'СЕТ СН'!$H$5-'СЕТ СН'!$H$17</f>
        <v>5145.4446804199997</v>
      </c>
      <c r="K111" s="36">
        <f>SUMIFS(СВЦЭМ!$C$39:$C$782,СВЦЭМ!$A$39:$A$782,$A111,СВЦЭМ!$B$39:$B$782,K$83)+'СЕТ СН'!$H$9+СВЦЭМ!$D$10+'СЕТ СН'!$H$5-'СЕТ СН'!$H$17</f>
        <v>5133.3515595500003</v>
      </c>
      <c r="L111" s="36">
        <f>SUMIFS(СВЦЭМ!$C$39:$C$782,СВЦЭМ!$A$39:$A$782,$A111,СВЦЭМ!$B$39:$B$782,L$83)+'СЕТ СН'!$H$9+СВЦЭМ!$D$10+'СЕТ СН'!$H$5-'СЕТ СН'!$H$17</f>
        <v>5118.5951540400001</v>
      </c>
      <c r="M111" s="36">
        <f>SUMIFS(СВЦЭМ!$C$39:$C$782,СВЦЭМ!$A$39:$A$782,$A111,СВЦЭМ!$B$39:$B$782,M$83)+'СЕТ СН'!$H$9+СВЦЭМ!$D$10+'СЕТ СН'!$H$5-'СЕТ СН'!$H$17</f>
        <v>5132.4101239600004</v>
      </c>
      <c r="N111" s="36">
        <f>SUMIFS(СВЦЭМ!$C$39:$C$782,СВЦЭМ!$A$39:$A$782,$A111,СВЦЭМ!$B$39:$B$782,N$83)+'СЕТ СН'!$H$9+СВЦЭМ!$D$10+'СЕТ СН'!$H$5-'СЕТ СН'!$H$17</f>
        <v>5128.8733413600003</v>
      </c>
      <c r="O111" s="36">
        <f>SUMIFS(СВЦЭМ!$C$39:$C$782,СВЦЭМ!$A$39:$A$782,$A111,СВЦЭМ!$B$39:$B$782,O$83)+'СЕТ СН'!$H$9+СВЦЭМ!$D$10+'СЕТ СН'!$H$5-'СЕТ СН'!$H$17</f>
        <v>5141.6648634499998</v>
      </c>
      <c r="P111" s="36">
        <f>SUMIFS(СВЦЭМ!$C$39:$C$782,СВЦЭМ!$A$39:$A$782,$A111,СВЦЭМ!$B$39:$B$782,P$83)+'СЕТ СН'!$H$9+СВЦЭМ!$D$10+'СЕТ СН'!$H$5-'СЕТ СН'!$H$17</f>
        <v>5149.8720713600005</v>
      </c>
      <c r="Q111" s="36">
        <f>SUMIFS(СВЦЭМ!$C$39:$C$782,СВЦЭМ!$A$39:$A$782,$A111,СВЦЭМ!$B$39:$B$782,Q$83)+'СЕТ СН'!$H$9+СВЦЭМ!$D$10+'СЕТ СН'!$H$5-'СЕТ СН'!$H$17</f>
        <v>5155.8235210500006</v>
      </c>
      <c r="R111" s="36">
        <f>SUMIFS(СВЦЭМ!$C$39:$C$782,СВЦЭМ!$A$39:$A$782,$A111,СВЦЭМ!$B$39:$B$782,R$83)+'СЕТ СН'!$H$9+СВЦЭМ!$D$10+'СЕТ СН'!$H$5-'СЕТ СН'!$H$17</f>
        <v>5151.6667693300005</v>
      </c>
      <c r="S111" s="36">
        <f>SUMIFS(СВЦЭМ!$C$39:$C$782,СВЦЭМ!$A$39:$A$782,$A111,СВЦЭМ!$B$39:$B$782,S$83)+'СЕТ СН'!$H$9+СВЦЭМ!$D$10+'СЕТ СН'!$H$5-'СЕТ СН'!$H$17</f>
        <v>5117.8925105300004</v>
      </c>
      <c r="T111" s="36">
        <f>SUMIFS(СВЦЭМ!$C$39:$C$782,СВЦЭМ!$A$39:$A$782,$A111,СВЦЭМ!$B$39:$B$782,T$83)+'СЕТ СН'!$H$9+СВЦЭМ!$D$10+'СЕТ СН'!$H$5-'СЕТ СН'!$H$17</f>
        <v>5082.9677430900001</v>
      </c>
      <c r="U111" s="36">
        <f>SUMIFS(СВЦЭМ!$C$39:$C$782,СВЦЭМ!$A$39:$A$782,$A111,СВЦЭМ!$B$39:$B$782,U$83)+'СЕТ СН'!$H$9+СВЦЭМ!$D$10+'СЕТ СН'!$H$5-'СЕТ СН'!$H$17</f>
        <v>5101.2777041700001</v>
      </c>
      <c r="V111" s="36">
        <f>SUMIFS(СВЦЭМ!$C$39:$C$782,СВЦЭМ!$A$39:$A$782,$A111,СВЦЭМ!$B$39:$B$782,V$83)+'СЕТ СН'!$H$9+СВЦЭМ!$D$10+'СЕТ СН'!$H$5-'СЕТ СН'!$H$17</f>
        <v>5121.3088923100004</v>
      </c>
      <c r="W111" s="36">
        <f>SUMIFS(СВЦЭМ!$C$39:$C$782,СВЦЭМ!$A$39:$A$782,$A111,СВЦЭМ!$B$39:$B$782,W$83)+'СЕТ СН'!$H$9+СВЦЭМ!$D$10+'СЕТ СН'!$H$5-'СЕТ СН'!$H$17</f>
        <v>5138.6283854700005</v>
      </c>
      <c r="X111" s="36">
        <f>SUMIFS(СВЦЭМ!$C$39:$C$782,СВЦЭМ!$A$39:$A$782,$A111,СВЦЭМ!$B$39:$B$782,X$83)+'СЕТ СН'!$H$9+СВЦЭМ!$D$10+'СЕТ СН'!$H$5-'СЕТ СН'!$H$17</f>
        <v>5148.02740773</v>
      </c>
      <c r="Y111" s="36">
        <f>SUMIFS(СВЦЭМ!$C$39:$C$782,СВЦЭМ!$A$39:$A$782,$A111,СВЦЭМ!$B$39:$B$782,Y$83)+'СЕТ СН'!$H$9+СВЦЭМ!$D$10+'СЕТ СН'!$H$5-'СЕТ СН'!$H$17</f>
        <v>5159.3578050599999</v>
      </c>
    </row>
    <row r="112" spans="1:25" ht="15.75" x14ac:dyDescent="0.2">
      <c r="A112" s="35">
        <f t="shared" si="2"/>
        <v>45259</v>
      </c>
      <c r="B112" s="36">
        <f>SUMIFS(СВЦЭМ!$C$39:$C$782,СВЦЭМ!$A$39:$A$782,$A112,СВЦЭМ!$B$39:$B$782,B$83)+'СЕТ СН'!$H$9+СВЦЭМ!$D$10+'СЕТ СН'!$H$5-'СЕТ СН'!$H$17</f>
        <v>5142.3353195400005</v>
      </c>
      <c r="C112" s="36">
        <f>SUMIFS(СВЦЭМ!$C$39:$C$782,СВЦЭМ!$A$39:$A$782,$A112,СВЦЭМ!$B$39:$B$782,C$83)+'СЕТ СН'!$H$9+СВЦЭМ!$D$10+'СЕТ СН'!$H$5-'СЕТ СН'!$H$17</f>
        <v>5212.1717158400006</v>
      </c>
      <c r="D112" s="36">
        <f>SUMIFS(СВЦЭМ!$C$39:$C$782,СВЦЭМ!$A$39:$A$782,$A112,СВЦЭМ!$B$39:$B$782,D$83)+'СЕТ СН'!$H$9+СВЦЭМ!$D$10+'СЕТ СН'!$H$5-'СЕТ СН'!$H$17</f>
        <v>5262.5758357100003</v>
      </c>
      <c r="E112" s="36">
        <f>SUMIFS(СВЦЭМ!$C$39:$C$782,СВЦЭМ!$A$39:$A$782,$A112,СВЦЭМ!$B$39:$B$782,E$83)+'СЕТ СН'!$H$9+СВЦЭМ!$D$10+'СЕТ СН'!$H$5-'СЕТ СН'!$H$17</f>
        <v>5267.3304032800006</v>
      </c>
      <c r="F112" s="36">
        <f>SUMIFS(СВЦЭМ!$C$39:$C$782,СВЦЭМ!$A$39:$A$782,$A112,СВЦЭМ!$B$39:$B$782,F$83)+'СЕТ СН'!$H$9+СВЦЭМ!$D$10+'СЕТ СН'!$H$5-'СЕТ СН'!$H$17</f>
        <v>5267.2610901799999</v>
      </c>
      <c r="G112" s="36">
        <f>SUMIFS(СВЦЭМ!$C$39:$C$782,СВЦЭМ!$A$39:$A$782,$A112,СВЦЭМ!$B$39:$B$782,G$83)+'СЕТ СН'!$H$9+СВЦЭМ!$D$10+'СЕТ СН'!$H$5-'СЕТ СН'!$H$17</f>
        <v>5252.9554033900004</v>
      </c>
      <c r="H112" s="36">
        <f>SUMIFS(СВЦЭМ!$C$39:$C$782,СВЦЭМ!$A$39:$A$782,$A112,СВЦЭМ!$B$39:$B$782,H$83)+'СЕТ СН'!$H$9+СВЦЭМ!$D$10+'СЕТ СН'!$H$5-'СЕТ СН'!$H$17</f>
        <v>5225.5931507100004</v>
      </c>
      <c r="I112" s="36">
        <f>SUMIFS(СВЦЭМ!$C$39:$C$782,СВЦЭМ!$A$39:$A$782,$A112,СВЦЭМ!$B$39:$B$782,I$83)+'СЕТ СН'!$H$9+СВЦЭМ!$D$10+'СЕТ СН'!$H$5-'СЕТ СН'!$H$17</f>
        <v>5179.0667960299998</v>
      </c>
      <c r="J112" s="36">
        <f>SUMIFS(СВЦЭМ!$C$39:$C$782,СВЦЭМ!$A$39:$A$782,$A112,СВЦЭМ!$B$39:$B$782,J$83)+'СЕТ СН'!$H$9+СВЦЭМ!$D$10+'СЕТ СН'!$H$5-'СЕТ СН'!$H$17</f>
        <v>5152.7873049200007</v>
      </c>
      <c r="K112" s="36">
        <f>SUMIFS(СВЦЭМ!$C$39:$C$782,СВЦЭМ!$A$39:$A$782,$A112,СВЦЭМ!$B$39:$B$782,K$83)+'СЕТ СН'!$H$9+СВЦЭМ!$D$10+'СЕТ СН'!$H$5-'СЕТ СН'!$H$17</f>
        <v>5129.0363469000004</v>
      </c>
      <c r="L112" s="36">
        <f>SUMIFS(СВЦЭМ!$C$39:$C$782,СВЦЭМ!$A$39:$A$782,$A112,СВЦЭМ!$B$39:$B$782,L$83)+'СЕТ СН'!$H$9+СВЦЭМ!$D$10+'СЕТ СН'!$H$5-'СЕТ СН'!$H$17</f>
        <v>5123.8713899800005</v>
      </c>
      <c r="M112" s="36">
        <f>SUMIFS(СВЦЭМ!$C$39:$C$782,СВЦЭМ!$A$39:$A$782,$A112,СВЦЭМ!$B$39:$B$782,M$83)+'СЕТ СН'!$H$9+СВЦЭМ!$D$10+'СЕТ СН'!$H$5-'СЕТ СН'!$H$17</f>
        <v>5125.9894392300002</v>
      </c>
      <c r="N112" s="36">
        <f>SUMIFS(СВЦЭМ!$C$39:$C$782,СВЦЭМ!$A$39:$A$782,$A112,СВЦЭМ!$B$39:$B$782,N$83)+'СЕТ СН'!$H$9+СВЦЭМ!$D$10+'СЕТ СН'!$H$5-'СЕТ СН'!$H$17</f>
        <v>5141.0853711100008</v>
      </c>
      <c r="O112" s="36">
        <f>SUMIFS(СВЦЭМ!$C$39:$C$782,СВЦЭМ!$A$39:$A$782,$A112,СВЦЭМ!$B$39:$B$782,O$83)+'СЕТ СН'!$H$9+СВЦЭМ!$D$10+'СЕТ СН'!$H$5-'СЕТ СН'!$H$17</f>
        <v>5159.2167878400005</v>
      </c>
      <c r="P112" s="36">
        <f>SUMIFS(СВЦЭМ!$C$39:$C$782,СВЦЭМ!$A$39:$A$782,$A112,СВЦЭМ!$B$39:$B$782,P$83)+'СЕТ СН'!$H$9+СВЦЭМ!$D$10+'СЕТ СН'!$H$5-'СЕТ СН'!$H$17</f>
        <v>5159.7239738600001</v>
      </c>
      <c r="Q112" s="36">
        <f>SUMIFS(СВЦЭМ!$C$39:$C$782,СВЦЭМ!$A$39:$A$782,$A112,СВЦЭМ!$B$39:$B$782,Q$83)+'СЕТ СН'!$H$9+СВЦЭМ!$D$10+'СЕТ СН'!$H$5-'СЕТ СН'!$H$17</f>
        <v>5166.4988265100001</v>
      </c>
      <c r="R112" s="36">
        <f>SUMIFS(СВЦЭМ!$C$39:$C$782,СВЦЭМ!$A$39:$A$782,$A112,СВЦЭМ!$B$39:$B$782,R$83)+'СЕТ СН'!$H$9+СВЦЭМ!$D$10+'СЕТ СН'!$H$5-'СЕТ СН'!$H$17</f>
        <v>5164.3124184400003</v>
      </c>
      <c r="S112" s="36">
        <f>SUMIFS(СВЦЭМ!$C$39:$C$782,СВЦЭМ!$A$39:$A$782,$A112,СВЦЭМ!$B$39:$B$782,S$83)+'СЕТ СН'!$H$9+СВЦЭМ!$D$10+'СЕТ СН'!$H$5-'СЕТ СН'!$H$17</f>
        <v>5127.4911615400006</v>
      </c>
      <c r="T112" s="36">
        <f>SUMIFS(СВЦЭМ!$C$39:$C$782,СВЦЭМ!$A$39:$A$782,$A112,СВЦЭМ!$B$39:$B$782,T$83)+'СЕТ СН'!$H$9+СВЦЭМ!$D$10+'СЕТ СН'!$H$5-'СЕТ СН'!$H$17</f>
        <v>5079.3943357600001</v>
      </c>
      <c r="U112" s="36">
        <f>SUMIFS(СВЦЭМ!$C$39:$C$782,СВЦЭМ!$A$39:$A$782,$A112,СВЦЭМ!$B$39:$B$782,U$83)+'СЕТ СН'!$H$9+СВЦЭМ!$D$10+'СЕТ СН'!$H$5-'СЕТ СН'!$H$17</f>
        <v>5099.1280006100005</v>
      </c>
      <c r="V112" s="36">
        <f>SUMIFS(СВЦЭМ!$C$39:$C$782,СВЦЭМ!$A$39:$A$782,$A112,СВЦЭМ!$B$39:$B$782,V$83)+'СЕТ СН'!$H$9+СВЦЭМ!$D$10+'СЕТ СН'!$H$5-'СЕТ СН'!$H$17</f>
        <v>5121.0379817200001</v>
      </c>
      <c r="W112" s="36">
        <f>SUMIFS(СВЦЭМ!$C$39:$C$782,СВЦЭМ!$A$39:$A$782,$A112,СВЦЭМ!$B$39:$B$782,W$83)+'СЕТ СН'!$H$9+СВЦЭМ!$D$10+'СЕТ СН'!$H$5-'СЕТ СН'!$H$17</f>
        <v>5129.4265611299998</v>
      </c>
      <c r="X112" s="36">
        <f>SUMIFS(СВЦЭМ!$C$39:$C$782,СВЦЭМ!$A$39:$A$782,$A112,СВЦЭМ!$B$39:$B$782,X$83)+'СЕТ СН'!$H$9+СВЦЭМ!$D$10+'СЕТ СН'!$H$5-'СЕТ СН'!$H$17</f>
        <v>5159.7410518500001</v>
      </c>
      <c r="Y112" s="36">
        <f>SUMIFS(СВЦЭМ!$C$39:$C$782,СВЦЭМ!$A$39:$A$782,$A112,СВЦЭМ!$B$39:$B$782,Y$83)+'СЕТ СН'!$H$9+СВЦЭМ!$D$10+'СЕТ СН'!$H$5-'СЕТ СН'!$H$17</f>
        <v>5185.3429385100007</v>
      </c>
    </row>
    <row r="113" spans="1:27" ht="15.75" x14ac:dyDescent="0.2">
      <c r="A113" s="35">
        <f t="shared" si="2"/>
        <v>45260</v>
      </c>
      <c r="B113" s="36">
        <f>SUMIFS(СВЦЭМ!$C$39:$C$782,СВЦЭМ!$A$39:$A$782,$A113,СВЦЭМ!$B$39:$B$782,B$83)+'СЕТ СН'!$H$9+СВЦЭМ!$D$10+'СЕТ СН'!$H$5-'СЕТ СН'!$H$17</f>
        <v>5221.3562352400004</v>
      </c>
      <c r="C113" s="36">
        <f>SUMIFS(СВЦЭМ!$C$39:$C$782,СВЦЭМ!$A$39:$A$782,$A113,СВЦЭМ!$B$39:$B$782,C$83)+'СЕТ СН'!$H$9+СВЦЭМ!$D$10+'СЕТ СН'!$H$5-'СЕТ СН'!$H$17</f>
        <v>5251.70160571</v>
      </c>
      <c r="D113" s="36">
        <f>SUMIFS(СВЦЭМ!$C$39:$C$782,СВЦЭМ!$A$39:$A$782,$A113,СВЦЭМ!$B$39:$B$782,D$83)+'СЕТ СН'!$H$9+СВЦЭМ!$D$10+'СЕТ СН'!$H$5-'СЕТ СН'!$H$17</f>
        <v>5283.8131171599998</v>
      </c>
      <c r="E113" s="36">
        <f>SUMIFS(СВЦЭМ!$C$39:$C$782,СВЦЭМ!$A$39:$A$782,$A113,СВЦЭМ!$B$39:$B$782,E$83)+'СЕТ СН'!$H$9+СВЦЭМ!$D$10+'СЕТ СН'!$H$5-'СЕТ СН'!$H$17</f>
        <v>5278.7125948400007</v>
      </c>
      <c r="F113" s="36">
        <f>SUMIFS(СВЦЭМ!$C$39:$C$782,СВЦЭМ!$A$39:$A$782,$A113,СВЦЭМ!$B$39:$B$782,F$83)+'СЕТ СН'!$H$9+СВЦЭМ!$D$10+'СЕТ СН'!$H$5-'СЕТ СН'!$H$17</f>
        <v>5282.3600216300001</v>
      </c>
      <c r="G113" s="36">
        <f>SUMIFS(СВЦЭМ!$C$39:$C$782,СВЦЭМ!$A$39:$A$782,$A113,СВЦЭМ!$B$39:$B$782,G$83)+'СЕТ СН'!$H$9+СВЦЭМ!$D$10+'СЕТ СН'!$H$5-'СЕТ СН'!$H$17</f>
        <v>5281.9772299800006</v>
      </c>
      <c r="H113" s="36">
        <f>SUMIFS(СВЦЭМ!$C$39:$C$782,СВЦЭМ!$A$39:$A$782,$A113,СВЦЭМ!$B$39:$B$782,H$83)+'СЕТ СН'!$H$9+СВЦЭМ!$D$10+'СЕТ СН'!$H$5-'СЕТ СН'!$H$17</f>
        <v>5230.6811712300005</v>
      </c>
      <c r="I113" s="36">
        <f>SUMIFS(СВЦЭМ!$C$39:$C$782,СВЦЭМ!$A$39:$A$782,$A113,СВЦЭМ!$B$39:$B$782,I$83)+'СЕТ СН'!$H$9+СВЦЭМ!$D$10+'СЕТ СН'!$H$5-'СЕТ СН'!$H$17</f>
        <v>5194.7993578300002</v>
      </c>
      <c r="J113" s="36">
        <f>SUMIFS(СВЦЭМ!$C$39:$C$782,СВЦЭМ!$A$39:$A$782,$A113,СВЦЭМ!$B$39:$B$782,J$83)+'СЕТ СН'!$H$9+СВЦЭМ!$D$10+'СЕТ СН'!$H$5-'СЕТ СН'!$H$17</f>
        <v>5148.7319540500002</v>
      </c>
      <c r="K113" s="36">
        <f>SUMIFS(СВЦЭМ!$C$39:$C$782,СВЦЭМ!$A$39:$A$782,$A113,СВЦЭМ!$B$39:$B$782,K$83)+'СЕТ СН'!$H$9+СВЦЭМ!$D$10+'СЕТ СН'!$H$5-'СЕТ СН'!$H$17</f>
        <v>5127.6222859999998</v>
      </c>
      <c r="L113" s="36">
        <f>SUMIFS(СВЦЭМ!$C$39:$C$782,СВЦЭМ!$A$39:$A$782,$A113,СВЦЭМ!$B$39:$B$782,L$83)+'СЕТ СН'!$H$9+СВЦЭМ!$D$10+'СЕТ СН'!$H$5-'СЕТ СН'!$H$17</f>
        <v>5114.0047894899999</v>
      </c>
      <c r="M113" s="36">
        <f>SUMIFS(СВЦЭМ!$C$39:$C$782,СВЦЭМ!$A$39:$A$782,$A113,СВЦЭМ!$B$39:$B$782,M$83)+'СЕТ СН'!$H$9+СВЦЭМ!$D$10+'СЕТ СН'!$H$5-'СЕТ СН'!$H$17</f>
        <v>5124.91769501</v>
      </c>
      <c r="N113" s="36">
        <f>SUMIFS(СВЦЭМ!$C$39:$C$782,СВЦЭМ!$A$39:$A$782,$A113,СВЦЭМ!$B$39:$B$782,N$83)+'СЕТ СН'!$H$9+СВЦЭМ!$D$10+'СЕТ СН'!$H$5-'СЕТ СН'!$H$17</f>
        <v>5140.7682686300004</v>
      </c>
      <c r="O113" s="36">
        <f>SUMIFS(СВЦЭМ!$C$39:$C$782,СВЦЭМ!$A$39:$A$782,$A113,СВЦЭМ!$B$39:$B$782,O$83)+'СЕТ СН'!$H$9+СВЦЭМ!$D$10+'СЕТ СН'!$H$5-'СЕТ СН'!$H$17</f>
        <v>5137.4342687200005</v>
      </c>
      <c r="P113" s="36">
        <f>SUMIFS(СВЦЭМ!$C$39:$C$782,СВЦЭМ!$A$39:$A$782,$A113,СВЦЭМ!$B$39:$B$782,P$83)+'СЕТ СН'!$H$9+СВЦЭМ!$D$10+'СЕТ СН'!$H$5-'СЕТ СН'!$H$17</f>
        <v>5144.1598468299999</v>
      </c>
      <c r="Q113" s="36">
        <f>SUMIFS(СВЦЭМ!$C$39:$C$782,СВЦЭМ!$A$39:$A$782,$A113,СВЦЭМ!$B$39:$B$782,Q$83)+'СЕТ СН'!$H$9+СВЦЭМ!$D$10+'СЕТ СН'!$H$5-'СЕТ СН'!$H$17</f>
        <v>5166.4427918900001</v>
      </c>
      <c r="R113" s="36">
        <f>SUMIFS(СВЦЭМ!$C$39:$C$782,СВЦЭМ!$A$39:$A$782,$A113,СВЦЭМ!$B$39:$B$782,R$83)+'СЕТ СН'!$H$9+СВЦЭМ!$D$10+'СЕТ СН'!$H$5-'СЕТ СН'!$H$17</f>
        <v>5156.3559026399998</v>
      </c>
      <c r="S113" s="36">
        <f>SUMIFS(СВЦЭМ!$C$39:$C$782,СВЦЭМ!$A$39:$A$782,$A113,СВЦЭМ!$B$39:$B$782,S$83)+'СЕТ СН'!$H$9+СВЦЭМ!$D$10+'СЕТ СН'!$H$5-'СЕТ СН'!$H$17</f>
        <v>5117.4152014200008</v>
      </c>
      <c r="T113" s="36">
        <f>SUMIFS(СВЦЭМ!$C$39:$C$782,СВЦЭМ!$A$39:$A$782,$A113,СВЦЭМ!$B$39:$B$782,T$83)+'СЕТ СН'!$H$9+СВЦЭМ!$D$10+'СЕТ СН'!$H$5-'СЕТ СН'!$H$17</f>
        <v>5079.1831627600004</v>
      </c>
      <c r="U113" s="36">
        <f>SUMIFS(СВЦЭМ!$C$39:$C$782,СВЦЭМ!$A$39:$A$782,$A113,СВЦЭМ!$B$39:$B$782,U$83)+'СЕТ СН'!$H$9+СВЦЭМ!$D$10+'СЕТ СН'!$H$5-'СЕТ СН'!$H$17</f>
        <v>5101.0141834799997</v>
      </c>
      <c r="V113" s="36">
        <f>SUMIFS(СВЦЭМ!$C$39:$C$782,СВЦЭМ!$A$39:$A$782,$A113,СВЦЭМ!$B$39:$B$782,V$83)+'СЕТ СН'!$H$9+СВЦЭМ!$D$10+'СЕТ СН'!$H$5-'СЕТ СН'!$H$17</f>
        <v>5125.8971775600003</v>
      </c>
      <c r="W113" s="36">
        <f>SUMIFS(СВЦЭМ!$C$39:$C$782,СВЦЭМ!$A$39:$A$782,$A113,СВЦЭМ!$B$39:$B$782,W$83)+'СЕТ СН'!$H$9+СВЦЭМ!$D$10+'СЕТ СН'!$H$5-'СЕТ СН'!$H$17</f>
        <v>5144.6442512700005</v>
      </c>
      <c r="X113" s="36">
        <f>SUMIFS(СВЦЭМ!$C$39:$C$782,СВЦЭМ!$A$39:$A$782,$A113,СВЦЭМ!$B$39:$B$782,X$83)+'СЕТ СН'!$H$9+СВЦЭМ!$D$10+'СЕТ СН'!$H$5-'СЕТ СН'!$H$17</f>
        <v>5173.3536034799999</v>
      </c>
      <c r="Y113" s="36">
        <f>SUMIFS(СВЦЭМ!$C$39:$C$782,СВЦЭМ!$A$39:$A$782,$A113,СВЦЭМ!$B$39:$B$782,Y$83)+'СЕТ СН'!$H$9+СВЦЭМ!$D$10+'СЕТ СН'!$H$5-'СЕТ СН'!$H$17</f>
        <v>5208.70517578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01.11.2023</v>
      </c>
      <c r="B120" s="36">
        <f>SUMIFS(СВЦЭМ!$C$39:$C$782,СВЦЭМ!$A$39:$A$782,$A120,СВЦЭМ!$B$39:$B$782,B$119)+'СЕТ СН'!$I$9+СВЦЭМ!$D$10+'СЕТ СН'!$I$5-'СЕТ СН'!$I$17</f>
        <v>5719.2060536400004</v>
      </c>
      <c r="C120" s="36">
        <f>SUMIFS(СВЦЭМ!$C$39:$C$782,СВЦЭМ!$A$39:$A$782,$A120,СВЦЭМ!$B$39:$B$782,C$119)+'СЕТ СН'!$I$9+СВЦЭМ!$D$10+'СЕТ СН'!$I$5-'СЕТ СН'!$I$17</f>
        <v>5655.3553651700004</v>
      </c>
      <c r="D120" s="36">
        <f>SUMIFS(СВЦЭМ!$C$39:$C$782,СВЦЭМ!$A$39:$A$782,$A120,СВЦЭМ!$B$39:$B$782,D$119)+'СЕТ СН'!$I$9+СВЦЭМ!$D$10+'СЕТ СН'!$I$5-'СЕТ СН'!$I$17</f>
        <v>5728.3134517400003</v>
      </c>
      <c r="E120" s="36">
        <f>SUMIFS(СВЦЭМ!$C$39:$C$782,СВЦЭМ!$A$39:$A$782,$A120,СВЦЭМ!$B$39:$B$782,E$119)+'СЕТ СН'!$I$9+СВЦЭМ!$D$10+'СЕТ СН'!$I$5-'СЕТ СН'!$I$17</f>
        <v>5715.9080458099997</v>
      </c>
      <c r="F120" s="36">
        <f>SUMIFS(СВЦЭМ!$C$39:$C$782,СВЦЭМ!$A$39:$A$782,$A120,СВЦЭМ!$B$39:$B$782,F$119)+'СЕТ СН'!$I$9+СВЦЭМ!$D$10+'СЕТ СН'!$I$5-'СЕТ СН'!$I$17</f>
        <v>5725.5457627100004</v>
      </c>
      <c r="G120" s="36">
        <f>SUMIFS(СВЦЭМ!$C$39:$C$782,СВЦЭМ!$A$39:$A$782,$A120,СВЦЭМ!$B$39:$B$782,G$119)+'СЕТ СН'!$I$9+СВЦЭМ!$D$10+'СЕТ СН'!$I$5-'СЕТ СН'!$I$17</f>
        <v>5724.1683484800005</v>
      </c>
      <c r="H120" s="36">
        <f>SUMIFS(СВЦЭМ!$C$39:$C$782,СВЦЭМ!$A$39:$A$782,$A120,СВЦЭМ!$B$39:$B$782,H$119)+'СЕТ СН'!$I$9+СВЦЭМ!$D$10+'СЕТ СН'!$I$5-'СЕТ СН'!$I$17</f>
        <v>5658.2391742400005</v>
      </c>
      <c r="I120" s="36">
        <f>SUMIFS(СВЦЭМ!$C$39:$C$782,СВЦЭМ!$A$39:$A$782,$A120,СВЦЭМ!$B$39:$B$782,I$119)+'СЕТ СН'!$I$9+СВЦЭМ!$D$10+'СЕТ СН'!$I$5-'СЕТ СН'!$I$17</f>
        <v>5593.6436190800005</v>
      </c>
      <c r="J120" s="36">
        <f>SUMIFS(СВЦЭМ!$C$39:$C$782,СВЦЭМ!$A$39:$A$782,$A120,СВЦЭМ!$B$39:$B$782,J$119)+'СЕТ СН'!$I$9+СВЦЭМ!$D$10+'СЕТ СН'!$I$5-'СЕТ СН'!$I$17</f>
        <v>5560.4762655900004</v>
      </c>
      <c r="K120" s="36">
        <f>SUMIFS(СВЦЭМ!$C$39:$C$782,СВЦЭМ!$A$39:$A$782,$A120,СВЦЭМ!$B$39:$B$782,K$119)+'СЕТ СН'!$I$9+СВЦЭМ!$D$10+'СЕТ СН'!$I$5-'СЕТ СН'!$I$17</f>
        <v>5524.48063938</v>
      </c>
      <c r="L120" s="36">
        <f>SUMIFS(СВЦЭМ!$C$39:$C$782,СВЦЭМ!$A$39:$A$782,$A120,СВЦЭМ!$B$39:$B$782,L$119)+'СЕТ СН'!$I$9+СВЦЭМ!$D$10+'СЕТ СН'!$I$5-'СЕТ СН'!$I$17</f>
        <v>5538.698719</v>
      </c>
      <c r="M120" s="36">
        <f>SUMIFS(СВЦЭМ!$C$39:$C$782,СВЦЭМ!$A$39:$A$782,$A120,СВЦЭМ!$B$39:$B$782,M$119)+'СЕТ СН'!$I$9+СВЦЭМ!$D$10+'СЕТ СН'!$I$5-'СЕТ СН'!$I$17</f>
        <v>5532.8008236100004</v>
      </c>
      <c r="N120" s="36">
        <f>SUMIFS(СВЦЭМ!$C$39:$C$782,СВЦЭМ!$A$39:$A$782,$A120,СВЦЭМ!$B$39:$B$782,N$119)+'СЕТ СН'!$I$9+СВЦЭМ!$D$10+'СЕТ СН'!$I$5-'СЕТ СН'!$I$17</f>
        <v>5551.7569070899999</v>
      </c>
      <c r="O120" s="36">
        <f>SUMIFS(СВЦЭМ!$C$39:$C$782,СВЦЭМ!$A$39:$A$782,$A120,СВЦЭМ!$B$39:$B$782,O$119)+'СЕТ СН'!$I$9+СВЦЭМ!$D$10+'СЕТ СН'!$I$5-'СЕТ СН'!$I$17</f>
        <v>5553.6026716800006</v>
      </c>
      <c r="P120" s="36">
        <f>SUMIFS(СВЦЭМ!$C$39:$C$782,СВЦЭМ!$A$39:$A$782,$A120,СВЦЭМ!$B$39:$B$782,P$119)+'СЕТ СН'!$I$9+СВЦЭМ!$D$10+'СЕТ СН'!$I$5-'СЕТ СН'!$I$17</f>
        <v>5560.5499051500001</v>
      </c>
      <c r="Q120" s="36">
        <f>SUMIFS(СВЦЭМ!$C$39:$C$782,СВЦЭМ!$A$39:$A$782,$A120,СВЦЭМ!$B$39:$B$782,Q$119)+'СЕТ СН'!$I$9+СВЦЭМ!$D$10+'СЕТ СН'!$I$5-'СЕТ СН'!$I$17</f>
        <v>5568.9128852900003</v>
      </c>
      <c r="R120" s="36">
        <f>SUMIFS(СВЦЭМ!$C$39:$C$782,СВЦЭМ!$A$39:$A$782,$A120,СВЦЭМ!$B$39:$B$782,R$119)+'СЕТ СН'!$I$9+СВЦЭМ!$D$10+'СЕТ СН'!$I$5-'СЕТ СН'!$I$17</f>
        <v>5571.6973291100003</v>
      </c>
      <c r="S120" s="36">
        <f>SUMIFS(СВЦЭМ!$C$39:$C$782,СВЦЭМ!$A$39:$A$782,$A120,СВЦЭМ!$B$39:$B$782,S$119)+'СЕТ СН'!$I$9+СВЦЭМ!$D$10+'СЕТ СН'!$I$5-'СЕТ СН'!$I$17</f>
        <v>5547.2301828300006</v>
      </c>
      <c r="T120" s="36">
        <f>SUMIFS(СВЦЭМ!$C$39:$C$782,СВЦЭМ!$A$39:$A$782,$A120,СВЦЭМ!$B$39:$B$782,T$119)+'СЕТ СН'!$I$9+СВЦЭМ!$D$10+'СЕТ СН'!$I$5-'СЕТ СН'!$I$17</f>
        <v>5491.2303252900001</v>
      </c>
      <c r="U120" s="36">
        <f>SUMIFS(СВЦЭМ!$C$39:$C$782,СВЦЭМ!$A$39:$A$782,$A120,СВЦЭМ!$B$39:$B$782,U$119)+'СЕТ СН'!$I$9+СВЦЭМ!$D$10+'СЕТ СН'!$I$5-'СЕТ СН'!$I$17</f>
        <v>5472.5879060300003</v>
      </c>
      <c r="V120" s="36">
        <f>SUMIFS(СВЦЭМ!$C$39:$C$782,СВЦЭМ!$A$39:$A$782,$A120,СВЦЭМ!$B$39:$B$782,V$119)+'СЕТ СН'!$I$9+СВЦЭМ!$D$10+'СЕТ СН'!$I$5-'СЕТ СН'!$I$17</f>
        <v>5494.9004272600005</v>
      </c>
      <c r="W120" s="36">
        <f>SUMIFS(СВЦЭМ!$C$39:$C$782,СВЦЭМ!$A$39:$A$782,$A120,СВЦЭМ!$B$39:$B$782,W$119)+'СЕТ СН'!$I$9+СВЦЭМ!$D$10+'СЕТ СН'!$I$5-'СЕТ СН'!$I$17</f>
        <v>5504.9176974700003</v>
      </c>
      <c r="X120" s="36">
        <f>SUMIFS(СВЦЭМ!$C$39:$C$782,СВЦЭМ!$A$39:$A$782,$A120,СВЦЭМ!$B$39:$B$782,X$119)+'СЕТ СН'!$I$9+СВЦЭМ!$D$10+'СЕТ СН'!$I$5-'СЕТ СН'!$I$17</f>
        <v>5539.6421075200005</v>
      </c>
      <c r="Y120" s="36">
        <f>SUMIFS(СВЦЭМ!$C$39:$C$782,СВЦЭМ!$A$39:$A$782,$A120,СВЦЭМ!$B$39:$B$782,Y$119)+'СЕТ СН'!$I$9+СВЦЭМ!$D$10+'СЕТ СН'!$I$5-'СЕТ СН'!$I$17</f>
        <v>5586.4932598300002</v>
      </c>
    </row>
    <row r="121" spans="1:27" ht="15.75" x14ac:dyDescent="0.2">
      <c r="A121" s="35">
        <f>A120+1</f>
        <v>45232</v>
      </c>
      <c r="B121" s="36">
        <f>SUMIFS(СВЦЭМ!$C$39:$C$782,СВЦЭМ!$A$39:$A$782,$A121,СВЦЭМ!$B$39:$B$782,B$119)+'СЕТ СН'!$I$9+СВЦЭМ!$D$10+'СЕТ СН'!$I$5-'СЕТ СН'!$I$17</f>
        <v>5586.5542561399998</v>
      </c>
      <c r="C121" s="36">
        <f>SUMIFS(СВЦЭМ!$C$39:$C$782,СВЦЭМ!$A$39:$A$782,$A121,СВЦЭМ!$B$39:$B$782,C$119)+'СЕТ СН'!$I$9+СВЦЭМ!$D$10+'СЕТ СН'!$I$5-'СЕТ СН'!$I$17</f>
        <v>5636.90640196</v>
      </c>
      <c r="D121" s="36">
        <f>SUMIFS(СВЦЭМ!$C$39:$C$782,СВЦЭМ!$A$39:$A$782,$A121,СВЦЭМ!$B$39:$B$782,D$119)+'СЕТ СН'!$I$9+СВЦЭМ!$D$10+'СЕТ СН'!$I$5-'СЕТ СН'!$I$17</f>
        <v>5693.0572210099999</v>
      </c>
      <c r="E121" s="36">
        <f>SUMIFS(СВЦЭМ!$C$39:$C$782,СВЦЭМ!$A$39:$A$782,$A121,СВЦЭМ!$B$39:$B$782,E$119)+'СЕТ СН'!$I$9+СВЦЭМ!$D$10+'СЕТ СН'!$I$5-'СЕТ СН'!$I$17</f>
        <v>5687.3080071100003</v>
      </c>
      <c r="F121" s="36">
        <f>SUMIFS(СВЦЭМ!$C$39:$C$782,СВЦЭМ!$A$39:$A$782,$A121,СВЦЭМ!$B$39:$B$782,F$119)+'СЕТ СН'!$I$9+СВЦЭМ!$D$10+'СЕТ СН'!$I$5-'СЕТ СН'!$I$17</f>
        <v>5681.5703975400002</v>
      </c>
      <c r="G121" s="36">
        <f>SUMIFS(СВЦЭМ!$C$39:$C$782,СВЦЭМ!$A$39:$A$782,$A121,СВЦЭМ!$B$39:$B$782,G$119)+'СЕТ СН'!$I$9+СВЦЭМ!$D$10+'СЕТ СН'!$I$5-'СЕТ СН'!$I$17</f>
        <v>5672.6164365599998</v>
      </c>
      <c r="H121" s="36">
        <f>SUMIFS(СВЦЭМ!$C$39:$C$782,СВЦЭМ!$A$39:$A$782,$A121,СВЦЭМ!$B$39:$B$782,H$119)+'СЕТ СН'!$I$9+СВЦЭМ!$D$10+'СЕТ СН'!$I$5-'СЕТ СН'!$I$17</f>
        <v>5609.94551529</v>
      </c>
      <c r="I121" s="36">
        <f>SUMIFS(СВЦЭМ!$C$39:$C$782,СВЦЭМ!$A$39:$A$782,$A121,СВЦЭМ!$B$39:$B$782,I$119)+'СЕТ СН'!$I$9+СВЦЭМ!$D$10+'СЕТ СН'!$I$5-'СЕТ СН'!$I$17</f>
        <v>5530.9940278700005</v>
      </c>
      <c r="J121" s="36">
        <f>SUMIFS(СВЦЭМ!$C$39:$C$782,СВЦЭМ!$A$39:$A$782,$A121,СВЦЭМ!$B$39:$B$782,J$119)+'СЕТ СН'!$I$9+СВЦЭМ!$D$10+'СЕТ СН'!$I$5-'СЕТ СН'!$I$17</f>
        <v>5485.2870174</v>
      </c>
      <c r="K121" s="36">
        <f>SUMIFS(СВЦЭМ!$C$39:$C$782,СВЦЭМ!$A$39:$A$782,$A121,СВЦЭМ!$B$39:$B$782,K$119)+'СЕТ СН'!$I$9+СВЦЭМ!$D$10+'СЕТ СН'!$I$5-'СЕТ СН'!$I$17</f>
        <v>5442.37570538</v>
      </c>
      <c r="L121" s="36">
        <f>SUMIFS(СВЦЭМ!$C$39:$C$782,СВЦЭМ!$A$39:$A$782,$A121,СВЦЭМ!$B$39:$B$782,L$119)+'СЕТ СН'!$I$9+СВЦЭМ!$D$10+'СЕТ СН'!$I$5-'СЕТ СН'!$I$17</f>
        <v>5444.6177602099997</v>
      </c>
      <c r="M121" s="36">
        <f>SUMIFS(СВЦЭМ!$C$39:$C$782,СВЦЭМ!$A$39:$A$782,$A121,СВЦЭМ!$B$39:$B$782,M$119)+'СЕТ СН'!$I$9+СВЦЭМ!$D$10+'СЕТ СН'!$I$5-'СЕТ СН'!$I$17</f>
        <v>5455.0653343499998</v>
      </c>
      <c r="N121" s="36">
        <f>SUMIFS(СВЦЭМ!$C$39:$C$782,СВЦЭМ!$A$39:$A$782,$A121,СВЦЭМ!$B$39:$B$782,N$119)+'СЕТ СН'!$I$9+СВЦЭМ!$D$10+'СЕТ СН'!$I$5-'СЕТ СН'!$I$17</f>
        <v>5488.4489085200003</v>
      </c>
      <c r="O121" s="36">
        <f>SUMIFS(СВЦЭМ!$C$39:$C$782,СВЦЭМ!$A$39:$A$782,$A121,СВЦЭМ!$B$39:$B$782,O$119)+'СЕТ СН'!$I$9+СВЦЭМ!$D$10+'СЕТ СН'!$I$5-'СЕТ СН'!$I$17</f>
        <v>5485.8478363700006</v>
      </c>
      <c r="P121" s="36">
        <f>SUMIFS(СВЦЭМ!$C$39:$C$782,СВЦЭМ!$A$39:$A$782,$A121,СВЦЭМ!$B$39:$B$782,P$119)+'СЕТ СН'!$I$9+СВЦЭМ!$D$10+'СЕТ СН'!$I$5-'СЕТ СН'!$I$17</f>
        <v>5488.9371790900004</v>
      </c>
      <c r="Q121" s="36">
        <f>SUMIFS(СВЦЭМ!$C$39:$C$782,СВЦЭМ!$A$39:$A$782,$A121,СВЦЭМ!$B$39:$B$782,Q$119)+'СЕТ СН'!$I$9+СВЦЭМ!$D$10+'СЕТ СН'!$I$5-'СЕТ СН'!$I$17</f>
        <v>5498.6913289000004</v>
      </c>
      <c r="R121" s="36">
        <f>SUMIFS(СВЦЭМ!$C$39:$C$782,СВЦЭМ!$A$39:$A$782,$A121,СВЦЭМ!$B$39:$B$782,R$119)+'СЕТ СН'!$I$9+СВЦЭМ!$D$10+'СЕТ СН'!$I$5-'СЕТ СН'!$I$17</f>
        <v>5496.4452630600008</v>
      </c>
      <c r="S121" s="36">
        <f>SUMIFS(СВЦЭМ!$C$39:$C$782,СВЦЭМ!$A$39:$A$782,$A121,СВЦЭМ!$B$39:$B$782,S$119)+'СЕТ СН'!$I$9+СВЦЭМ!$D$10+'СЕТ СН'!$I$5-'СЕТ СН'!$I$17</f>
        <v>5477.0570857399998</v>
      </c>
      <c r="T121" s="36">
        <f>SUMIFS(СВЦЭМ!$C$39:$C$782,СВЦЭМ!$A$39:$A$782,$A121,СВЦЭМ!$B$39:$B$782,T$119)+'СЕТ СН'!$I$9+СВЦЭМ!$D$10+'СЕТ СН'!$I$5-'СЕТ СН'!$I$17</f>
        <v>5420.9809931100008</v>
      </c>
      <c r="U121" s="36">
        <f>SUMIFS(СВЦЭМ!$C$39:$C$782,СВЦЭМ!$A$39:$A$782,$A121,СВЦЭМ!$B$39:$B$782,U$119)+'СЕТ СН'!$I$9+СВЦЭМ!$D$10+'СЕТ СН'!$I$5-'СЕТ СН'!$I$17</f>
        <v>5402.0278703599997</v>
      </c>
      <c r="V121" s="36">
        <f>SUMIFS(СВЦЭМ!$C$39:$C$782,СВЦЭМ!$A$39:$A$782,$A121,СВЦЭМ!$B$39:$B$782,V$119)+'СЕТ СН'!$I$9+СВЦЭМ!$D$10+'СЕТ СН'!$I$5-'СЕТ СН'!$I$17</f>
        <v>5421.9807890900001</v>
      </c>
      <c r="W121" s="36">
        <f>SUMIFS(СВЦЭМ!$C$39:$C$782,СВЦЭМ!$A$39:$A$782,$A121,СВЦЭМ!$B$39:$B$782,W$119)+'СЕТ СН'!$I$9+СВЦЭМ!$D$10+'СЕТ СН'!$I$5-'СЕТ СН'!$I$17</f>
        <v>5444.73141588</v>
      </c>
      <c r="X121" s="36">
        <f>SUMIFS(СВЦЭМ!$C$39:$C$782,СВЦЭМ!$A$39:$A$782,$A121,СВЦЭМ!$B$39:$B$782,X$119)+'СЕТ СН'!$I$9+СВЦЭМ!$D$10+'СЕТ СН'!$I$5-'СЕТ СН'!$I$17</f>
        <v>5487.1490869700001</v>
      </c>
      <c r="Y121" s="36">
        <f>SUMIFS(СВЦЭМ!$C$39:$C$782,СВЦЭМ!$A$39:$A$782,$A121,СВЦЭМ!$B$39:$B$782,Y$119)+'СЕТ СН'!$I$9+СВЦЭМ!$D$10+'СЕТ СН'!$I$5-'СЕТ СН'!$I$17</f>
        <v>5539.8121991400003</v>
      </c>
    </row>
    <row r="122" spans="1:27" ht="15.75" x14ac:dyDescent="0.2">
      <c r="A122" s="35">
        <f t="shared" ref="A122:A149" si="3">A121+1</f>
        <v>45233</v>
      </c>
      <c r="B122" s="36">
        <f>SUMIFS(СВЦЭМ!$C$39:$C$782,СВЦЭМ!$A$39:$A$782,$A122,СВЦЭМ!$B$39:$B$782,B$119)+'СЕТ СН'!$I$9+СВЦЭМ!$D$10+'СЕТ СН'!$I$5-'СЕТ СН'!$I$17</f>
        <v>5571.2280138200003</v>
      </c>
      <c r="C122" s="36">
        <f>SUMIFS(СВЦЭМ!$C$39:$C$782,СВЦЭМ!$A$39:$A$782,$A122,СВЦЭМ!$B$39:$B$782,C$119)+'СЕТ СН'!$I$9+СВЦЭМ!$D$10+'СЕТ СН'!$I$5-'СЕТ СН'!$I$17</f>
        <v>5622.1631676899997</v>
      </c>
      <c r="D122" s="36">
        <f>SUMIFS(СВЦЭМ!$C$39:$C$782,СВЦЭМ!$A$39:$A$782,$A122,СВЦЭМ!$B$39:$B$782,D$119)+'СЕТ СН'!$I$9+СВЦЭМ!$D$10+'СЕТ СН'!$I$5-'СЕТ СН'!$I$17</f>
        <v>5652.5764730000001</v>
      </c>
      <c r="E122" s="36">
        <f>SUMIFS(СВЦЭМ!$C$39:$C$782,СВЦЭМ!$A$39:$A$782,$A122,СВЦЭМ!$B$39:$B$782,E$119)+'СЕТ СН'!$I$9+СВЦЭМ!$D$10+'СЕТ СН'!$I$5-'СЕТ СН'!$I$17</f>
        <v>5678.5058085000001</v>
      </c>
      <c r="F122" s="36">
        <f>SUMIFS(СВЦЭМ!$C$39:$C$782,СВЦЭМ!$A$39:$A$782,$A122,СВЦЭМ!$B$39:$B$782,F$119)+'СЕТ СН'!$I$9+СВЦЭМ!$D$10+'СЕТ СН'!$I$5-'СЕТ СН'!$I$17</f>
        <v>5693.2120583200003</v>
      </c>
      <c r="G122" s="36">
        <f>SUMIFS(СВЦЭМ!$C$39:$C$782,СВЦЭМ!$A$39:$A$782,$A122,СВЦЭМ!$B$39:$B$782,G$119)+'СЕТ СН'!$I$9+СВЦЭМ!$D$10+'СЕТ СН'!$I$5-'СЕТ СН'!$I$17</f>
        <v>5683.4840059600001</v>
      </c>
      <c r="H122" s="36">
        <f>SUMIFS(СВЦЭМ!$C$39:$C$782,СВЦЭМ!$A$39:$A$782,$A122,СВЦЭМ!$B$39:$B$782,H$119)+'СЕТ СН'!$I$9+СВЦЭМ!$D$10+'СЕТ СН'!$I$5-'СЕТ СН'!$I$17</f>
        <v>5622.4529065200004</v>
      </c>
      <c r="I122" s="36">
        <f>SUMIFS(СВЦЭМ!$C$39:$C$782,СВЦЭМ!$A$39:$A$782,$A122,СВЦЭМ!$B$39:$B$782,I$119)+'СЕТ СН'!$I$9+СВЦЭМ!$D$10+'СЕТ СН'!$I$5-'СЕТ СН'!$I$17</f>
        <v>5555.5041859100002</v>
      </c>
      <c r="J122" s="36">
        <f>SUMIFS(СВЦЭМ!$C$39:$C$782,СВЦЭМ!$A$39:$A$782,$A122,СВЦЭМ!$B$39:$B$782,J$119)+'СЕТ СН'!$I$9+СВЦЭМ!$D$10+'СЕТ СН'!$I$5-'СЕТ СН'!$I$17</f>
        <v>5520.8481778900004</v>
      </c>
      <c r="K122" s="36">
        <f>SUMIFS(СВЦЭМ!$C$39:$C$782,СВЦЭМ!$A$39:$A$782,$A122,СВЦЭМ!$B$39:$B$782,K$119)+'СЕТ СН'!$I$9+СВЦЭМ!$D$10+'СЕТ СН'!$I$5-'СЕТ СН'!$I$17</f>
        <v>5481.0254413900002</v>
      </c>
      <c r="L122" s="36">
        <f>SUMIFS(СВЦЭМ!$C$39:$C$782,СВЦЭМ!$A$39:$A$782,$A122,СВЦЭМ!$B$39:$B$782,L$119)+'СЕТ СН'!$I$9+СВЦЭМ!$D$10+'СЕТ СН'!$I$5-'СЕТ СН'!$I$17</f>
        <v>5500.6824077800002</v>
      </c>
      <c r="M122" s="36">
        <f>SUMIFS(СВЦЭМ!$C$39:$C$782,СВЦЭМ!$A$39:$A$782,$A122,СВЦЭМ!$B$39:$B$782,M$119)+'СЕТ СН'!$I$9+СВЦЭМ!$D$10+'СЕТ СН'!$I$5-'СЕТ СН'!$I$17</f>
        <v>5508.5835758900002</v>
      </c>
      <c r="N122" s="36">
        <f>SUMIFS(СВЦЭМ!$C$39:$C$782,СВЦЭМ!$A$39:$A$782,$A122,СВЦЭМ!$B$39:$B$782,N$119)+'СЕТ СН'!$I$9+СВЦЭМ!$D$10+'СЕТ СН'!$I$5-'СЕТ СН'!$I$17</f>
        <v>5539.3034866300004</v>
      </c>
      <c r="O122" s="36">
        <f>SUMIFS(СВЦЭМ!$C$39:$C$782,СВЦЭМ!$A$39:$A$782,$A122,СВЦЭМ!$B$39:$B$782,O$119)+'СЕТ СН'!$I$9+СВЦЭМ!$D$10+'СЕТ СН'!$I$5-'СЕТ СН'!$I$17</f>
        <v>5522.02661042</v>
      </c>
      <c r="P122" s="36">
        <f>SUMIFS(СВЦЭМ!$C$39:$C$782,СВЦЭМ!$A$39:$A$782,$A122,СВЦЭМ!$B$39:$B$782,P$119)+'СЕТ СН'!$I$9+СВЦЭМ!$D$10+'СЕТ СН'!$I$5-'СЕТ СН'!$I$17</f>
        <v>5524.46796739</v>
      </c>
      <c r="Q122" s="36">
        <f>SUMIFS(СВЦЭМ!$C$39:$C$782,СВЦЭМ!$A$39:$A$782,$A122,СВЦЭМ!$B$39:$B$782,Q$119)+'СЕТ СН'!$I$9+СВЦЭМ!$D$10+'СЕТ СН'!$I$5-'СЕТ СН'!$I$17</f>
        <v>5528.4381730499999</v>
      </c>
      <c r="R122" s="36">
        <f>SUMIFS(СВЦЭМ!$C$39:$C$782,СВЦЭМ!$A$39:$A$782,$A122,СВЦЭМ!$B$39:$B$782,R$119)+'СЕТ СН'!$I$9+СВЦЭМ!$D$10+'СЕТ СН'!$I$5-'СЕТ СН'!$I$17</f>
        <v>5527.1228718000002</v>
      </c>
      <c r="S122" s="36">
        <f>SUMIFS(СВЦЭМ!$C$39:$C$782,СВЦЭМ!$A$39:$A$782,$A122,СВЦЭМ!$B$39:$B$782,S$119)+'СЕТ СН'!$I$9+СВЦЭМ!$D$10+'СЕТ СН'!$I$5-'СЕТ СН'!$I$17</f>
        <v>5497.7578979999998</v>
      </c>
      <c r="T122" s="36">
        <f>SUMIFS(СВЦЭМ!$C$39:$C$782,СВЦЭМ!$A$39:$A$782,$A122,СВЦЭМ!$B$39:$B$782,T$119)+'СЕТ СН'!$I$9+СВЦЭМ!$D$10+'СЕТ СН'!$I$5-'СЕТ СН'!$I$17</f>
        <v>5441.8917558600006</v>
      </c>
      <c r="U122" s="36">
        <f>SUMIFS(СВЦЭМ!$C$39:$C$782,СВЦЭМ!$A$39:$A$782,$A122,СВЦЭМ!$B$39:$B$782,U$119)+'СЕТ СН'!$I$9+СВЦЭМ!$D$10+'СЕТ СН'!$I$5-'СЕТ СН'!$I$17</f>
        <v>5416.37721521</v>
      </c>
      <c r="V122" s="36">
        <f>SUMIFS(СВЦЭМ!$C$39:$C$782,СВЦЭМ!$A$39:$A$782,$A122,СВЦЭМ!$B$39:$B$782,V$119)+'СЕТ СН'!$I$9+СВЦЭМ!$D$10+'СЕТ СН'!$I$5-'СЕТ СН'!$I$17</f>
        <v>5443.1257621900004</v>
      </c>
      <c r="W122" s="36">
        <f>SUMIFS(СВЦЭМ!$C$39:$C$782,СВЦЭМ!$A$39:$A$782,$A122,СВЦЭМ!$B$39:$B$782,W$119)+'СЕТ СН'!$I$9+СВЦЭМ!$D$10+'СЕТ СН'!$I$5-'СЕТ СН'!$I$17</f>
        <v>5450.5364923100005</v>
      </c>
      <c r="X122" s="36">
        <f>SUMIFS(СВЦЭМ!$C$39:$C$782,СВЦЭМ!$A$39:$A$782,$A122,СВЦЭМ!$B$39:$B$782,X$119)+'СЕТ СН'!$I$9+СВЦЭМ!$D$10+'СЕТ СН'!$I$5-'СЕТ СН'!$I$17</f>
        <v>5496.57836331</v>
      </c>
      <c r="Y122" s="36">
        <f>SUMIFS(СВЦЭМ!$C$39:$C$782,СВЦЭМ!$A$39:$A$782,$A122,СВЦЭМ!$B$39:$B$782,Y$119)+'СЕТ СН'!$I$9+СВЦЭМ!$D$10+'СЕТ СН'!$I$5-'СЕТ СН'!$I$17</f>
        <v>5608.4788657099998</v>
      </c>
    </row>
    <row r="123" spans="1:27" ht="15.75" x14ac:dyDescent="0.2">
      <c r="A123" s="35">
        <f t="shared" si="3"/>
        <v>45234</v>
      </c>
      <c r="B123" s="36">
        <f>SUMIFS(СВЦЭМ!$C$39:$C$782,СВЦЭМ!$A$39:$A$782,$A123,СВЦЭМ!$B$39:$B$782,B$119)+'СЕТ СН'!$I$9+СВЦЭМ!$D$10+'СЕТ СН'!$I$5-'СЕТ СН'!$I$17</f>
        <v>5432.1816370400002</v>
      </c>
      <c r="C123" s="36">
        <f>SUMIFS(СВЦЭМ!$C$39:$C$782,СВЦЭМ!$A$39:$A$782,$A123,СВЦЭМ!$B$39:$B$782,C$119)+'СЕТ СН'!$I$9+СВЦЭМ!$D$10+'СЕТ СН'!$I$5-'СЕТ СН'!$I$17</f>
        <v>5488.66821196</v>
      </c>
      <c r="D123" s="36">
        <f>SUMIFS(СВЦЭМ!$C$39:$C$782,СВЦЭМ!$A$39:$A$782,$A123,СВЦЭМ!$B$39:$B$782,D$119)+'СЕТ СН'!$I$9+СВЦЭМ!$D$10+'СЕТ СН'!$I$5-'СЕТ СН'!$I$17</f>
        <v>5553.1319604199998</v>
      </c>
      <c r="E123" s="36">
        <f>SUMIFS(СВЦЭМ!$C$39:$C$782,СВЦЭМ!$A$39:$A$782,$A123,СВЦЭМ!$B$39:$B$782,E$119)+'СЕТ СН'!$I$9+СВЦЭМ!$D$10+'СЕТ СН'!$I$5-'СЕТ СН'!$I$17</f>
        <v>5569.6505466600001</v>
      </c>
      <c r="F123" s="36">
        <f>SUMIFS(СВЦЭМ!$C$39:$C$782,СВЦЭМ!$A$39:$A$782,$A123,СВЦЭМ!$B$39:$B$782,F$119)+'СЕТ СН'!$I$9+СВЦЭМ!$D$10+'СЕТ СН'!$I$5-'СЕТ СН'!$I$17</f>
        <v>5573.28124424</v>
      </c>
      <c r="G123" s="36">
        <f>SUMIFS(СВЦЭМ!$C$39:$C$782,СВЦЭМ!$A$39:$A$782,$A123,СВЦЭМ!$B$39:$B$782,G$119)+'СЕТ СН'!$I$9+СВЦЭМ!$D$10+'СЕТ СН'!$I$5-'СЕТ СН'!$I$17</f>
        <v>5575.6585330400003</v>
      </c>
      <c r="H123" s="36">
        <f>SUMIFS(СВЦЭМ!$C$39:$C$782,СВЦЭМ!$A$39:$A$782,$A123,СВЦЭМ!$B$39:$B$782,H$119)+'СЕТ СН'!$I$9+СВЦЭМ!$D$10+'СЕТ СН'!$I$5-'СЕТ СН'!$I$17</f>
        <v>5564.0860582000005</v>
      </c>
      <c r="I123" s="36">
        <f>SUMIFS(СВЦЭМ!$C$39:$C$782,СВЦЭМ!$A$39:$A$782,$A123,СВЦЭМ!$B$39:$B$782,I$119)+'СЕТ СН'!$I$9+СВЦЭМ!$D$10+'СЕТ СН'!$I$5-'СЕТ СН'!$I$17</f>
        <v>5466.0913300299999</v>
      </c>
      <c r="J123" s="36">
        <f>SUMIFS(СВЦЭМ!$C$39:$C$782,СВЦЭМ!$A$39:$A$782,$A123,СВЦЭМ!$B$39:$B$782,J$119)+'СЕТ СН'!$I$9+СВЦЭМ!$D$10+'СЕТ СН'!$I$5-'СЕТ СН'!$I$17</f>
        <v>5390.0095128400008</v>
      </c>
      <c r="K123" s="36">
        <f>SUMIFS(СВЦЭМ!$C$39:$C$782,СВЦЭМ!$A$39:$A$782,$A123,СВЦЭМ!$B$39:$B$782,K$119)+'СЕТ СН'!$I$9+СВЦЭМ!$D$10+'СЕТ СН'!$I$5-'СЕТ СН'!$I$17</f>
        <v>5342.6549588300004</v>
      </c>
      <c r="L123" s="36">
        <f>SUMIFS(СВЦЭМ!$C$39:$C$782,СВЦЭМ!$A$39:$A$782,$A123,СВЦЭМ!$B$39:$B$782,L$119)+'СЕТ СН'!$I$9+СВЦЭМ!$D$10+'СЕТ СН'!$I$5-'СЕТ СН'!$I$17</f>
        <v>5318.0908205100004</v>
      </c>
      <c r="M123" s="36">
        <f>SUMIFS(СВЦЭМ!$C$39:$C$782,СВЦЭМ!$A$39:$A$782,$A123,СВЦЭМ!$B$39:$B$782,M$119)+'СЕТ СН'!$I$9+СВЦЭМ!$D$10+'СЕТ СН'!$I$5-'СЕТ СН'!$I$17</f>
        <v>5313.07100077</v>
      </c>
      <c r="N123" s="36">
        <f>SUMIFS(СВЦЭМ!$C$39:$C$782,СВЦЭМ!$A$39:$A$782,$A123,СВЦЭМ!$B$39:$B$782,N$119)+'СЕТ СН'!$I$9+СВЦЭМ!$D$10+'СЕТ СН'!$I$5-'СЕТ СН'!$I$17</f>
        <v>5335.7241213500001</v>
      </c>
      <c r="O123" s="36">
        <f>SUMIFS(СВЦЭМ!$C$39:$C$782,СВЦЭМ!$A$39:$A$782,$A123,СВЦЭМ!$B$39:$B$782,O$119)+'СЕТ СН'!$I$9+СВЦЭМ!$D$10+'СЕТ СН'!$I$5-'СЕТ СН'!$I$17</f>
        <v>5357.9656157700001</v>
      </c>
      <c r="P123" s="36">
        <f>SUMIFS(СВЦЭМ!$C$39:$C$782,СВЦЭМ!$A$39:$A$782,$A123,СВЦЭМ!$B$39:$B$782,P$119)+'СЕТ СН'!$I$9+СВЦЭМ!$D$10+'СЕТ СН'!$I$5-'СЕТ СН'!$I$17</f>
        <v>5377.8393923200001</v>
      </c>
      <c r="Q123" s="36">
        <f>SUMIFS(СВЦЭМ!$C$39:$C$782,СВЦЭМ!$A$39:$A$782,$A123,СВЦЭМ!$B$39:$B$782,Q$119)+'СЕТ СН'!$I$9+СВЦЭМ!$D$10+'СЕТ СН'!$I$5-'СЕТ СН'!$I$17</f>
        <v>5380.5559526899997</v>
      </c>
      <c r="R123" s="36">
        <f>SUMIFS(СВЦЭМ!$C$39:$C$782,СВЦЭМ!$A$39:$A$782,$A123,СВЦЭМ!$B$39:$B$782,R$119)+'СЕТ СН'!$I$9+СВЦЭМ!$D$10+'СЕТ СН'!$I$5-'СЕТ СН'!$I$17</f>
        <v>5374.3375312600001</v>
      </c>
      <c r="S123" s="36">
        <f>SUMIFS(СВЦЭМ!$C$39:$C$782,СВЦЭМ!$A$39:$A$782,$A123,СВЦЭМ!$B$39:$B$782,S$119)+'СЕТ СН'!$I$9+СВЦЭМ!$D$10+'СЕТ СН'!$I$5-'СЕТ СН'!$I$17</f>
        <v>5351.9856937800005</v>
      </c>
      <c r="T123" s="36">
        <f>SUMIFS(СВЦЭМ!$C$39:$C$782,СВЦЭМ!$A$39:$A$782,$A123,СВЦЭМ!$B$39:$B$782,T$119)+'СЕТ СН'!$I$9+СВЦЭМ!$D$10+'СЕТ СН'!$I$5-'СЕТ СН'!$I$17</f>
        <v>5291.3675418800003</v>
      </c>
      <c r="U123" s="36">
        <f>SUMIFS(СВЦЭМ!$C$39:$C$782,СВЦЭМ!$A$39:$A$782,$A123,СВЦЭМ!$B$39:$B$782,U$119)+'СЕТ СН'!$I$9+СВЦЭМ!$D$10+'СЕТ СН'!$I$5-'СЕТ СН'!$I$17</f>
        <v>5278.6437991100001</v>
      </c>
      <c r="V123" s="36">
        <f>SUMIFS(СВЦЭМ!$C$39:$C$782,СВЦЭМ!$A$39:$A$782,$A123,СВЦЭМ!$B$39:$B$782,V$119)+'СЕТ СН'!$I$9+СВЦЭМ!$D$10+'СЕТ СН'!$I$5-'СЕТ СН'!$I$17</f>
        <v>5298.91208431</v>
      </c>
      <c r="W123" s="36">
        <f>SUMIFS(СВЦЭМ!$C$39:$C$782,СВЦЭМ!$A$39:$A$782,$A123,СВЦЭМ!$B$39:$B$782,W$119)+'СЕТ СН'!$I$9+СВЦЭМ!$D$10+'СЕТ СН'!$I$5-'СЕТ СН'!$I$17</f>
        <v>5321.6430160700002</v>
      </c>
      <c r="X123" s="36">
        <f>SUMIFS(СВЦЭМ!$C$39:$C$782,СВЦЭМ!$A$39:$A$782,$A123,СВЦЭМ!$B$39:$B$782,X$119)+'СЕТ СН'!$I$9+СВЦЭМ!$D$10+'СЕТ СН'!$I$5-'СЕТ СН'!$I$17</f>
        <v>5361.7631689099999</v>
      </c>
      <c r="Y123" s="36">
        <f>SUMIFS(СВЦЭМ!$C$39:$C$782,СВЦЭМ!$A$39:$A$782,$A123,СВЦЭМ!$B$39:$B$782,Y$119)+'СЕТ СН'!$I$9+СВЦЭМ!$D$10+'СЕТ СН'!$I$5-'СЕТ СН'!$I$17</f>
        <v>5396.18532925</v>
      </c>
    </row>
    <row r="124" spans="1:27" ht="15.75" x14ac:dyDescent="0.2">
      <c r="A124" s="35">
        <f t="shared" si="3"/>
        <v>45235</v>
      </c>
      <c r="B124" s="36">
        <f>SUMIFS(СВЦЭМ!$C$39:$C$782,СВЦЭМ!$A$39:$A$782,$A124,СВЦЭМ!$B$39:$B$782,B$119)+'СЕТ СН'!$I$9+СВЦЭМ!$D$10+'СЕТ СН'!$I$5-'СЕТ СН'!$I$17</f>
        <v>5529.0660701800007</v>
      </c>
      <c r="C124" s="36">
        <f>SUMIFS(СВЦЭМ!$C$39:$C$782,СВЦЭМ!$A$39:$A$782,$A124,СВЦЭМ!$B$39:$B$782,C$119)+'СЕТ СН'!$I$9+СВЦЭМ!$D$10+'СЕТ СН'!$I$5-'СЕТ СН'!$I$17</f>
        <v>5571.4990328599997</v>
      </c>
      <c r="D124" s="36">
        <f>SUMIFS(СВЦЭМ!$C$39:$C$782,СВЦЭМ!$A$39:$A$782,$A124,СВЦЭМ!$B$39:$B$782,D$119)+'СЕТ СН'!$I$9+СВЦЭМ!$D$10+'СЕТ СН'!$I$5-'СЕТ СН'!$I$17</f>
        <v>5626.1829244400005</v>
      </c>
      <c r="E124" s="36">
        <f>SUMIFS(СВЦЭМ!$C$39:$C$782,СВЦЭМ!$A$39:$A$782,$A124,СВЦЭМ!$B$39:$B$782,E$119)+'СЕТ СН'!$I$9+СВЦЭМ!$D$10+'СЕТ СН'!$I$5-'СЕТ СН'!$I$17</f>
        <v>5622.6474748800001</v>
      </c>
      <c r="F124" s="36">
        <f>SUMIFS(СВЦЭМ!$C$39:$C$782,СВЦЭМ!$A$39:$A$782,$A124,СВЦЭМ!$B$39:$B$782,F$119)+'СЕТ СН'!$I$9+СВЦЭМ!$D$10+'СЕТ СН'!$I$5-'СЕТ СН'!$I$17</f>
        <v>5632.3167766500001</v>
      </c>
      <c r="G124" s="36">
        <f>SUMIFS(СВЦЭМ!$C$39:$C$782,СВЦЭМ!$A$39:$A$782,$A124,СВЦЭМ!$B$39:$B$782,G$119)+'СЕТ СН'!$I$9+СВЦЭМ!$D$10+'СЕТ СН'!$I$5-'СЕТ СН'!$I$17</f>
        <v>5629.17354987</v>
      </c>
      <c r="H124" s="36">
        <f>SUMIFS(СВЦЭМ!$C$39:$C$782,СВЦЭМ!$A$39:$A$782,$A124,СВЦЭМ!$B$39:$B$782,H$119)+'СЕТ СН'!$I$9+СВЦЭМ!$D$10+'СЕТ СН'!$I$5-'СЕТ СН'!$I$17</f>
        <v>5609.1243079699998</v>
      </c>
      <c r="I124" s="36">
        <f>SUMIFS(СВЦЭМ!$C$39:$C$782,СВЦЭМ!$A$39:$A$782,$A124,СВЦЭМ!$B$39:$B$782,I$119)+'СЕТ СН'!$I$9+СВЦЭМ!$D$10+'СЕТ СН'!$I$5-'СЕТ СН'!$I$17</f>
        <v>5584.5195743100003</v>
      </c>
      <c r="J124" s="36">
        <f>SUMIFS(СВЦЭМ!$C$39:$C$782,СВЦЭМ!$A$39:$A$782,$A124,СВЦЭМ!$B$39:$B$782,J$119)+'СЕТ СН'!$I$9+СВЦЭМ!$D$10+'СЕТ СН'!$I$5-'СЕТ СН'!$I$17</f>
        <v>5534.4795681100004</v>
      </c>
      <c r="K124" s="36">
        <f>SUMIFS(СВЦЭМ!$C$39:$C$782,СВЦЭМ!$A$39:$A$782,$A124,СВЦЭМ!$B$39:$B$782,K$119)+'СЕТ СН'!$I$9+СВЦЭМ!$D$10+'СЕТ СН'!$I$5-'СЕТ СН'!$I$17</f>
        <v>5469.8571303600002</v>
      </c>
      <c r="L124" s="36">
        <f>SUMIFS(СВЦЭМ!$C$39:$C$782,СВЦЭМ!$A$39:$A$782,$A124,СВЦЭМ!$B$39:$B$782,L$119)+'СЕТ СН'!$I$9+СВЦЭМ!$D$10+'СЕТ СН'!$I$5-'СЕТ СН'!$I$17</f>
        <v>5450.7943254900001</v>
      </c>
      <c r="M124" s="36">
        <f>SUMIFS(СВЦЭМ!$C$39:$C$782,СВЦЭМ!$A$39:$A$782,$A124,СВЦЭМ!$B$39:$B$782,M$119)+'СЕТ СН'!$I$9+СВЦЭМ!$D$10+'СЕТ СН'!$I$5-'СЕТ СН'!$I$17</f>
        <v>5453.6987259400003</v>
      </c>
      <c r="N124" s="36">
        <f>SUMIFS(СВЦЭМ!$C$39:$C$782,СВЦЭМ!$A$39:$A$782,$A124,СВЦЭМ!$B$39:$B$782,N$119)+'СЕТ СН'!$I$9+СВЦЭМ!$D$10+'СЕТ СН'!$I$5-'СЕТ СН'!$I$17</f>
        <v>5453.30981883</v>
      </c>
      <c r="O124" s="36">
        <f>SUMIFS(СВЦЭМ!$C$39:$C$782,СВЦЭМ!$A$39:$A$782,$A124,СВЦЭМ!$B$39:$B$782,O$119)+'СЕТ СН'!$I$9+СВЦЭМ!$D$10+'СЕТ СН'!$I$5-'СЕТ СН'!$I$17</f>
        <v>5471.8788855299999</v>
      </c>
      <c r="P124" s="36">
        <f>SUMIFS(СВЦЭМ!$C$39:$C$782,СВЦЭМ!$A$39:$A$782,$A124,СВЦЭМ!$B$39:$B$782,P$119)+'СЕТ СН'!$I$9+СВЦЭМ!$D$10+'СЕТ СН'!$I$5-'СЕТ СН'!$I$17</f>
        <v>5491.82081741</v>
      </c>
      <c r="Q124" s="36">
        <f>SUMIFS(СВЦЭМ!$C$39:$C$782,СВЦЭМ!$A$39:$A$782,$A124,СВЦЭМ!$B$39:$B$782,Q$119)+'СЕТ СН'!$I$9+СВЦЭМ!$D$10+'СЕТ СН'!$I$5-'СЕТ СН'!$I$17</f>
        <v>5504.0249243600001</v>
      </c>
      <c r="R124" s="36">
        <f>SUMIFS(СВЦЭМ!$C$39:$C$782,СВЦЭМ!$A$39:$A$782,$A124,СВЦЭМ!$B$39:$B$782,R$119)+'СЕТ СН'!$I$9+СВЦЭМ!$D$10+'СЕТ СН'!$I$5-'СЕТ СН'!$I$17</f>
        <v>5497.1311110300003</v>
      </c>
      <c r="S124" s="36">
        <f>SUMIFS(СВЦЭМ!$C$39:$C$782,СВЦЭМ!$A$39:$A$782,$A124,СВЦЭМ!$B$39:$B$782,S$119)+'СЕТ СН'!$I$9+СВЦЭМ!$D$10+'СЕТ СН'!$I$5-'СЕТ СН'!$I$17</f>
        <v>5472.8073257300002</v>
      </c>
      <c r="T124" s="36">
        <f>SUMIFS(СВЦЭМ!$C$39:$C$782,СВЦЭМ!$A$39:$A$782,$A124,СВЦЭМ!$B$39:$B$782,T$119)+'СЕТ СН'!$I$9+СВЦЭМ!$D$10+'СЕТ СН'!$I$5-'СЕТ СН'!$I$17</f>
        <v>5408.3985115100004</v>
      </c>
      <c r="U124" s="36">
        <f>SUMIFS(СВЦЭМ!$C$39:$C$782,СВЦЭМ!$A$39:$A$782,$A124,СВЦЭМ!$B$39:$B$782,U$119)+'СЕТ СН'!$I$9+СВЦЭМ!$D$10+'СЕТ СН'!$I$5-'СЕТ СН'!$I$17</f>
        <v>5399.6359754800005</v>
      </c>
      <c r="V124" s="36">
        <f>SUMIFS(СВЦЭМ!$C$39:$C$782,СВЦЭМ!$A$39:$A$782,$A124,СВЦЭМ!$B$39:$B$782,V$119)+'СЕТ СН'!$I$9+СВЦЭМ!$D$10+'СЕТ СН'!$I$5-'СЕТ СН'!$I$17</f>
        <v>5416.3622190799997</v>
      </c>
      <c r="W124" s="36">
        <f>SUMIFS(СВЦЭМ!$C$39:$C$782,СВЦЭМ!$A$39:$A$782,$A124,СВЦЭМ!$B$39:$B$782,W$119)+'СЕТ СН'!$I$9+СВЦЭМ!$D$10+'СЕТ СН'!$I$5-'СЕТ СН'!$I$17</f>
        <v>5429.6140502500002</v>
      </c>
      <c r="X124" s="36">
        <f>SUMIFS(СВЦЭМ!$C$39:$C$782,СВЦЭМ!$A$39:$A$782,$A124,СВЦЭМ!$B$39:$B$782,X$119)+'СЕТ СН'!$I$9+СВЦЭМ!$D$10+'СЕТ СН'!$I$5-'СЕТ СН'!$I$17</f>
        <v>5473.0947333100003</v>
      </c>
      <c r="Y124" s="36">
        <f>SUMIFS(СВЦЭМ!$C$39:$C$782,СВЦЭМ!$A$39:$A$782,$A124,СВЦЭМ!$B$39:$B$782,Y$119)+'СЕТ СН'!$I$9+СВЦЭМ!$D$10+'СЕТ СН'!$I$5-'СЕТ СН'!$I$17</f>
        <v>5526.3009015099997</v>
      </c>
    </row>
    <row r="125" spans="1:27" ht="15.75" x14ac:dyDescent="0.2">
      <c r="A125" s="35">
        <f t="shared" si="3"/>
        <v>45236</v>
      </c>
      <c r="B125" s="36">
        <f>SUMIFS(СВЦЭМ!$C$39:$C$782,СВЦЭМ!$A$39:$A$782,$A125,СВЦЭМ!$B$39:$B$782,B$119)+'СЕТ СН'!$I$9+СВЦЭМ!$D$10+'СЕТ СН'!$I$5-'СЕТ СН'!$I$17</f>
        <v>5449.52971867</v>
      </c>
      <c r="C125" s="36">
        <f>SUMIFS(СВЦЭМ!$C$39:$C$782,СВЦЭМ!$A$39:$A$782,$A125,СВЦЭМ!$B$39:$B$782,C$119)+'СЕТ СН'!$I$9+СВЦЭМ!$D$10+'СЕТ СН'!$I$5-'СЕТ СН'!$I$17</f>
        <v>5494.2082976399997</v>
      </c>
      <c r="D125" s="36">
        <f>SUMIFS(СВЦЭМ!$C$39:$C$782,СВЦЭМ!$A$39:$A$782,$A125,СВЦЭМ!$B$39:$B$782,D$119)+'СЕТ СН'!$I$9+СВЦЭМ!$D$10+'СЕТ СН'!$I$5-'СЕТ СН'!$I$17</f>
        <v>5512.4292995800006</v>
      </c>
      <c r="E125" s="36">
        <f>SUMIFS(СВЦЭМ!$C$39:$C$782,СВЦЭМ!$A$39:$A$782,$A125,СВЦЭМ!$B$39:$B$782,E$119)+'СЕТ СН'!$I$9+СВЦЭМ!$D$10+'СЕТ СН'!$I$5-'СЕТ СН'!$I$17</f>
        <v>5527.57059888</v>
      </c>
      <c r="F125" s="36">
        <f>SUMIFS(СВЦЭМ!$C$39:$C$782,СВЦЭМ!$A$39:$A$782,$A125,СВЦЭМ!$B$39:$B$782,F$119)+'СЕТ СН'!$I$9+СВЦЭМ!$D$10+'СЕТ СН'!$I$5-'СЕТ СН'!$I$17</f>
        <v>5527.3972707200001</v>
      </c>
      <c r="G125" s="36">
        <f>SUMIFS(СВЦЭМ!$C$39:$C$782,СВЦЭМ!$A$39:$A$782,$A125,СВЦЭМ!$B$39:$B$782,G$119)+'СЕТ СН'!$I$9+СВЦЭМ!$D$10+'СЕТ СН'!$I$5-'СЕТ СН'!$I$17</f>
        <v>5516.0365664000001</v>
      </c>
      <c r="H125" s="36">
        <f>SUMIFS(СВЦЭМ!$C$39:$C$782,СВЦЭМ!$A$39:$A$782,$A125,СВЦЭМ!$B$39:$B$782,H$119)+'СЕТ СН'!$I$9+СВЦЭМ!$D$10+'СЕТ СН'!$I$5-'СЕТ СН'!$I$17</f>
        <v>5512.1243876600001</v>
      </c>
      <c r="I125" s="36">
        <f>SUMIFS(СВЦЭМ!$C$39:$C$782,СВЦЭМ!$A$39:$A$782,$A125,СВЦЭМ!$B$39:$B$782,I$119)+'СЕТ СН'!$I$9+СВЦЭМ!$D$10+'СЕТ СН'!$I$5-'СЕТ СН'!$I$17</f>
        <v>5480.1922463000001</v>
      </c>
      <c r="J125" s="36">
        <f>SUMIFS(СВЦЭМ!$C$39:$C$782,СВЦЭМ!$A$39:$A$782,$A125,СВЦЭМ!$B$39:$B$782,J$119)+'СЕТ СН'!$I$9+СВЦЭМ!$D$10+'СЕТ СН'!$I$5-'СЕТ СН'!$I$17</f>
        <v>5435.8277759700004</v>
      </c>
      <c r="K125" s="36">
        <f>SUMIFS(СВЦЭМ!$C$39:$C$782,СВЦЭМ!$A$39:$A$782,$A125,СВЦЭМ!$B$39:$B$782,K$119)+'СЕТ СН'!$I$9+СВЦЭМ!$D$10+'СЕТ СН'!$I$5-'СЕТ СН'!$I$17</f>
        <v>5367.1461738500002</v>
      </c>
      <c r="L125" s="36">
        <f>SUMIFS(СВЦЭМ!$C$39:$C$782,СВЦЭМ!$A$39:$A$782,$A125,СВЦЭМ!$B$39:$B$782,L$119)+'СЕТ СН'!$I$9+СВЦЭМ!$D$10+'СЕТ СН'!$I$5-'СЕТ СН'!$I$17</f>
        <v>5338.8524273900002</v>
      </c>
      <c r="M125" s="36">
        <f>SUMIFS(СВЦЭМ!$C$39:$C$782,СВЦЭМ!$A$39:$A$782,$A125,СВЦЭМ!$B$39:$B$782,M$119)+'СЕТ СН'!$I$9+СВЦЭМ!$D$10+'СЕТ СН'!$I$5-'СЕТ СН'!$I$17</f>
        <v>5338.0431550100002</v>
      </c>
      <c r="N125" s="36">
        <f>SUMIFS(СВЦЭМ!$C$39:$C$782,СВЦЭМ!$A$39:$A$782,$A125,СВЦЭМ!$B$39:$B$782,N$119)+'СЕТ СН'!$I$9+СВЦЭМ!$D$10+'СЕТ СН'!$I$5-'СЕТ СН'!$I$17</f>
        <v>5342.65079771</v>
      </c>
      <c r="O125" s="36">
        <f>SUMIFS(СВЦЭМ!$C$39:$C$782,СВЦЭМ!$A$39:$A$782,$A125,СВЦЭМ!$B$39:$B$782,O$119)+'СЕТ СН'!$I$9+СВЦЭМ!$D$10+'СЕТ СН'!$I$5-'СЕТ СН'!$I$17</f>
        <v>5363.36402619</v>
      </c>
      <c r="P125" s="36">
        <f>SUMIFS(СВЦЭМ!$C$39:$C$782,СВЦЭМ!$A$39:$A$782,$A125,СВЦЭМ!$B$39:$B$782,P$119)+'СЕТ СН'!$I$9+СВЦЭМ!$D$10+'СЕТ СН'!$I$5-'СЕТ СН'!$I$17</f>
        <v>5370.1174375299997</v>
      </c>
      <c r="Q125" s="36">
        <f>SUMIFS(СВЦЭМ!$C$39:$C$782,СВЦЭМ!$A$39:$A$782,$A125,СВЦЭМ!$B$39:$B$782,Q$119)+'СЕТ СН'!$I$9+СВЦЭМ!$D$10+'СЕТ СН'!$I$5-'СЕТ СН'!$I$17</f>
        <v>5382.3913452300003</v>
      </c>
      <c r="R125" s="36">
        <f>SUMIFS(СВЦЭМ!$C$39:$C$782,СВЦЭМ!$A$39:$A$782,$A125,СВЦЭМ!$B$39:$B$782,R$119)+'СЕТ СН'!$I$9+СВЦЭМ!$D$10+'СЕТ СН'!$I$5-'СЕТ СН'!$I$17</f>
        <v>5372.1877556199997</v>
      </c>
      <c r="S125" s="36">
        <f>SUMIFS(СВЦЭМ!$C$39:$C$782,СВЦЭМ!$A$39:$A$782,$A125,СВЦЭМ!$B$39:$B$782,S$119)+'СЕТ СН'!$I$9+СВЦЭМ!$D$10+'СЕТ СН'!$I$5-'СЕТ СН'!$I$17</f>
        <v>5344.3880411800001</v>
      </c>
      <c r="T125" s="36">
        <f>SUMIFS(СВЦЭМ!$C$39:$C$782,СВЦЭМ!$A$39:$A$782,$A125,СВЦЭМ!$B$39:$B$782,T$119)+'СЕТ СН'!$I$9+СВЦЭМ!$D$10+'СЕТ СН'!$I$5-'СЕТ СН'!$I$17</f>
        <v>5277.5834112400007</v>
      </c>
      <c r="U125" s="36">
        <f>SUMIFS(СВЦЭМ!$C$39:$C$782,СВЦЭМ!$A$39:$A$782,$A125,СВЦЭМ!$B$39:$B$782,U$119)+'СЕТ СН'!$I$9+СВЦЭМ!$D$10+'СЕТ СН'!$I$5-'СЕТ СН'!$I$17</f>
        <v>5262.3548715100005</v>
      </c>
      <c r="V125" s="36">
        <f>SUMIFS(СВЦЭМ!$C$39:$C$782,СВЦЭМ!$A$39:$A$782,$A125,СВЦЭМ!$B$39:$B$782,V$119)+'СЕТ СН'!$I$9+СВЦЭМ!$D$10+'СЕТ СН'!$I$5-'СЕТ СН'!$I$17</f>
        <v>5293.0020140900006</v>
      </c>
      <c r="W125" s="36">
        <f>SUMIFS(СВЦЭМ!$C$39:$C$782,СВЦЭМ!$A$39:$A$782,$A125,СВЦЭМ!$B$39:$B$782,W$119)+'СЕТ СН'!$I$9+СВЦЭМ!$D$10+'СЕТ СН'!$I$5-'СЕТ СН'!$I$17</f>
        <v>5314.6030273300003</v>
      </c>
      <c r="X125" s="36">
        <f>SUMIFS(СВЦЭМ!$C$39:$C$782,СВЦЭМ!$A$39:$A$782,$A125,СВЦЭМ!$B$39:$B$782,X$119)+'СЕТ СН'!$I$9+СВЦЭМ!$D$10+'СЕТ СН'!$I$5-'СЕТ СН'!$I$17</f>
        <v>5355.1784158999999</v>
      </c>
      <c r="Y125" s="36">
        <f>SUMIFS(СВЦЭМ!$C$39:$C$782,СВЦЭМ!$A$39:$A$782,$A125,СВЦЭМ!$B$39:$B$782,Y$119)+'СЕТ СН'!$I$9+СВЦЭМ!$D$10+'СЕТ СН'!$I$5-'СЕТ СН'!$I$17</f>
        <v>5394.3699474499999</v>
      </c>
    </row>
    <row r="126" spans="1:27" ht="15.75" x14ac:dyDescent="0.2">
      <c r="A126" s="35">
        <f t="shared" si="3"/>
        <v>45237</v>
      </c>
      <c r="B126" s="36">
        <f>SUMIFS(СВЦЭМ!$C$39:$C$782,СВЦЭМ!$A$39:$A$782,$A126,СВЦЭМ!$B$39:$B$782,B$119)+'СЕТ СН'!$I$9+СВЦЭМ!$D$10+'СЕТ СН'!$I$5-'СЕТ СН'!$I$17</f>
        <v>5404.0586743100002</v>
      </c>
      <c r="C126" s="36">
        <f>SUMIFS(СВЦЭМ!$C$39:$C$782,СВЦЭМ!$A$39:$A$782,$A126,СВЦЭМ!$B$39:$B$782,C$119)+'СЕТ СН'!$I$9+СВЦЭМ!$D$10+'СЕТ СН'!$I$5-'СЕТ СН'!$I$17</f>
        <v>5449.3168478200005</v>
      </c>
      <c r="D126" s="36">
        <f>SUMIFS(СВЦЭМ!$C$39:$C$782,СВЦЭМ!$A$39:$A$782,$A126,СВЦЭМ!$B$39:$B$782,D$119)+'СЕТ СН'!$I$9+СВЦЭМ!$D$10+'СЕТ СН'!$I$5-'СЕТ СН'!$I$17</f>
        <v>5503.9329507000002</v>
      </c>
      <c r="E126" s="36">
        <f>SUMIFS(СВЦЭМ!$C$39:$C$782,СВЦЭМ!$A$39:$A$782,$A126,СВЦЭМ!$B$39:$B$782,E$119)+'СЕТ СН'!$I$9+СВЦЭМ!$D$10+'СЕТ СН'!$I$5-'СЕТ СН'!$I$17</f>
        <v>5493.4818802300006</v>
      </c>
      <c r="F126" s="36">
        <f>SUMIFS(СВЦЭМ!$C$39:$C$782,СВЦЭМ!$A$39:$A$782,$A126,СВЦЭМ!$B$39:$B$782,F$119)+'СЕТ СН'!$I$9+СВЦЭМ!$D$10+'СЕТ СН'!$I$5-'СЕТ СН'!$I$17</f>
        <v>5493.6726581200001</v>
      </c>
      <c r="G126" s="36">
        <f>SUMIFS(СВЦЭМ!$C$39:$C$782,СВЦЭМ!$A$39:$A$782,$A126,СВЦЭМ!$B$39:$B$782,G$119)+'СЕТ СН'!$I$9+СВЦЭМ!$D$10+'СЕТ СН'!$I$5-'СЕТ СН'!$I$17</f>
        <v>5478.7921869000002</v>
      </c>
      <c r="H126" s="36">
        <f>SUMIFS(СВЦЭМ!$C$39:$C$782,СВЦЭМ!$A$39:$A$782,$A126,СВЦЭМ!$B$39:$B$782,H$119)+'СЕТ СН'!$I$9+СВЦЭМ!$D$10+'СЕТ СН'!$I$5-'СЕТ СН'!$I$17</f>
        <v>5472.0816097000006</v>
      </c>
      <c r="I126" s="36">
        <f>SUMIFS(СВЦЭМ!$C$39:$C$782,СВЦЭМ!$A$39:$A$782,$A126,СВЦЭМ!$B$39:$B$782,I$119)+'СЕТ СН'!$I$9+СВЦЭМ!$D$10+'СЕТ СН'!$I$5-'СЕТ СН'!$I$17</f>
        <v>5429.53329536</v>
      </c>
      <c r="J126" s="36">
        <f>SUMIFS(СВЦЭМ!$C$39:$C$782,СВЦЭМ!$A$39:$A$782,$A126,СВЦЭМ!$B$39:$B$782,J$119)+'СЕТ СН'!$I$9+СВЦЭМ!$D$10+'СЕТ СН'!$I$5-'СЕТ СН'!$I$17</f>
        <v>5388.22137062</v>
      </c>
      <c r="K126" s="36">
        <f>SUMIFS(СВЦЭМ!$C$39:$C$782,СВЦЭМ!$A$39:$A$782,$A126,СВЦЭМ!$B$39:$B$782,K$119)+'СЕТ СН'!$I$9+СВЦЭМ!$D$10+'СЕТ СН'!$I$5-'СЕТ СН'!$I$17</f>
        <v>5372.6014389900001</v>
      </c>
      <c r="L126" s="36">
        <f>SUMIFS(СВЦЭМ!$C$39:$C$782,СВЦЭМ!$A$39:$A$782,$A126,СВЦЭМ!$B$39:$B$782,L$119)+'СЕТ СН'!$I$9+СВЦЭМ!$D$10+'СЕТ СН'!$I$5-'СЕТ СН'!$I$17</f>
        <v>5335.4114940300005</v>
      </c>
      <c r="M126" s="36">
        <f>SUMIFS(СВЦЭМ!$C$39:$C$782,СВЦЭМ!$A$39:$A$782,$A126,СВЦЭМ!$B$39:$B$782,M$119)+'СЕТ СН'!$I$9+СВЦЭМ!$D$10+'СЕТ СН'!$I$5-'СЕТ СН'!$I$17</f>
        <v>5346.9547744299998</v>
      </c>
      <c r="N126" s="36">
        <f>SUMIFS(СВЦЭМ!$C$39:$C$782,СВЦЭМ!$A$39:$A$782,$A126,СВЦЭМ!$B$39:$B$782,N$119)+'СЕТ СН'!$I$9+СВЦЭМ!$D$10+'СЕТ СН'!$I$5-'СЕТ СН'!$I$17</f>
        <v>5361.9368126200006</v>
      </c>
      <c r="O126" s="36">
        <f>SUMIFS(СВЦЭМ!$C$39:$C$782,СВЦЭМ!$A$39:$A$782,$A126,СВЦЭМ!$B$39:$B$782,O$119)+'СЕТ СН'!$I$9+СВЦЭМ!$D$10+'СЕТ СН'!$I$5-'СЕТ СН'!$I$17</f>
        <v>5379.6149900400005</v>
      </c>
      <c r="P126" s="36">
        <f>SUMIFS(СВЦЭМ!$C$39:$C$782,СВЦЭМ!$A$39:$A$782,$A126,СВЦЭМ!$B$39:$B$782,P$119)+'СЕТ СН'!$I$9+СВЦЭМ!$D$10+'СЕТ СН'!$I$5-'СЕТ СН'!$I$17</f>
        <v>5380.2962461000006</v>
      </c>
      <c r="Q126" s="36">
        <f>SUMIFS(СВЦЭМ!$C$39:$C$782,СВЦЭМ!$A$39:$A$782,$A126,СВЦЭМ!$B$39:$B$782,Q$119)+'СЕТ СН'!$I$9+СВЦЭМ!$D$10+'СЕТ СН'!$I$5-'СЕТ СН'!$I$17</f>
        <v>5396.1054649400003</v>
      </c>
      <c r="R126" s="36">
        <f>SUMIFS(СВЦЭМ!$C$39:$C$782,СВЦЭМ!$A$39:$A$782,$A126,СВЦЭМ!$B$39:$B$782,R$119)+'СЕТ СН'!$I$9+СВЦЭМ!$D$10+'СЕТ СН'!$I$5-'СЕТ СН'!$I$17</f>
        <v>5386.0654240000003</v>
      </c>
      <c r="S126" s="36">
        <f>SUMIFS(СВЦЭМ!$C$39:$C$782,СВЦЭМ!$A$39:$A$782,$A126,СВЦЭМ!$B$39:$B$782,S$119)+'СЕТ СН'!$I$9+СВЦЭМ!$D$10+'СЕТ СН'!$I$5-'СЕТ СН'!$I$17</f>
        <v>5360.5409483700005</v>
      </c>
      <c r="T126" s="36">
        <f>SUMIFS(СВЦЭМ!$C$39:$C$782,СВЦЭМ!$A$39:$A$782,$A126,СВЦЭМ!$B$39:$B$782,T$119)+'СЕТ СН'!$I$9+СВЦЭМ!$D$10+'СЕТ СН'!$I$5-'СЕТ СН'!$I$17</f>
        <v>5310.1841075900002</v>
      </c>
      <c r="U126" s="36">
        <f>SUMIFS(СВЦЭМ!$C$39:$C$782,СВЦЭМ!$A$39:$A$782,$A126,СВЦЭМ!$B$39:$B$782,U$119)+'СЕТ СН'!$I$9+СВЦЭМ!$D$10+'СЕТ СН'!$I$5-'СЕТ СН'!$I$17</f>
        <v>5305.6508815400002</v>
      </c>
      <c r="V126" s="36">
        <f>SUMIFS(СВЦЭМ!$C$39:$C$782,СВЦЭМ!$A$39:$A$782,$A126,СВЦЭМ!$B$39:$B$782,V$119)+'СЕТ СН'!$I$9+СВЦЭМ!$D$10+'СЕТ СН'!$I$5-'СЕТ СН'!$I$17</f>
        <v>5318.5530060999999</v>
      </c>
      <c r="W126" s="36">
        <f>SUMIFS(СВЦЭМ!$C$39:$C$782,СВЦЭМ!$A$39:$A$782,$A126,СВЦЭМ!$B$39:$B$782,W$119)+'СЕТ СН'!$I$9+СВЦЭМ!$D$10+'СЕТ СН'!$I$5-'СЕТ СН'!$I$17</f>
        <v>5333.8483981999998</v>
      </c>
      <c r="X126" s="36">
        <f>SUMIFS(СВЦЭМ!$C$39:$C$782,СВЦЭМ!$A$39:$A$782,$A126,СВЦЭМ!$B$39:$B$782,X$119)+'СЕТ СН'!$I$9+СВЦЭМ!$D$10+'СЕТ СН'!$I$5-'СЕТ СН'!$I$17</f>
        <v>5387.6212967299998</v>
      </c>
      <c r="Y126" s="36">
        <f>SUMIFS(СВЦЭМ!$C$39:$C$782,СВЦЭМ!$A$39:$A$782,$A126,СВЦЭМ!$B$39:$B$782,Y$119)+'СЕТ СН'!$I$9+СВЦЭМ!$D$10+'СЕТ СН'!$I$5-'СЕТ СН'!$I$17</f>
        <v>5425.1946092100006</v>
      </c>
    </row>
    <row r="127" spans="1:27" ht="15.75" x14ac:dyDescent="0.2">
      <c r="A127" s="35">
        <f t="shared" si="3"/>
        <v>45238</v>
      </c>
      <c r="B127" s="36">
        <f>SUMIFS(СВЦЭМ!$C$39:$C$782,СВЦЭМ!$A$39:$A$782,$A127,СВЦЭМ!$B$39:$B$782,B$119)+'СЕТ СН'!$I$9+СВЦЭМ!$D$10+'СЕТ СН'!$I$5-'СЕТ СН'!$I$17</f>
        <v>5449.1540013100002</v>
      </c>
      <c r="C127" s="36">
        <f>SUMIFS(СВЦЭМ!$C$39:$C$782,СВЦЭМ!$A$39:$A$782,$A127,СВЦЭМ!$B$39:$B$782,C$119)+'СЕТ СН'!$I$9+СВЦЭМ!$D$10+'СЕТ СН'!$I$5-'СЕТ СН'!$I$17</f>
        <v>5528.5815409700008</v>
      </c>
      <c r="D127" s="36">
        <f>SUMIFS(СВЦЭМ!$C$39:$C$782,СВЦЭМ!$A$39:$A$782,$A127,СВЦЭМ!$B$39:$B$782,D$119)+'СЕТ СН'!$I$9+СВЦЭМ!$D$10+'СЕТ СН'!$I$5-'СЕТ СН'!$I$17</f>
        <v>5602.9795521100004</v>
      </c>
      <c r="E127" s="36">
        <f>SUMIFS(СВЦЭМ!$C$39:$C$782,СВЦЭМ!$A$39:$A$782,$A127,СВЦЭМ!$B$39:$B$782,E$119)+'СЕТ СН'!$I$9+СВЦЭМ!$D$10+'СЕТ СН'!$I$5-'СЕТ СН'!$I$17</f>
        <v>5617.3340735300008</v>
      </c>
      <c r="F127" s="36">
        <f>SUMIFS(СВЦЭМ!$C$39:$C$782,СВЦЭМ!$A$39:$A$782,$A127,СВЦЭМ!$B$39:$B$782,F$119)+'СЕТ СН'!$I$9+СВЦЭМ!$D$10+'СЕТ СН'!$I$5-'СЕТ СН'!$I$17</f>
        <v>5623.2374358100005</v>
      </c>
      <c r="G127" s="36">
        <f>SUMIFS(СВЦЭМ!$C$39:$C$782,СВЦЭМ!$A$39:$A$782,$A127,СВЦЭМ!$B$39:$B$782,G$119)+'СЕТ СН'!$I$9+СВЦЭМ!$D$10+'СЕТ СН'!$I$5-'СЕТ СН'!$I$17</f>
        <v>5609.5231772799998</v>
      </c>
      <c r="H127" s="36">
        <f>SUMIFS(СВЦЭМ!$C$39:$C$782,СВЦЭМ!$A$39:$A$782,$A127,СВЦЭМ!$B$39:$B$782,H$119)+'СЕТ СН'!$I$9+СВЦЭМ!$D$10+'СЕТ СН'!$I$5-'СЕТ СН'!$I$17</f>
        <v>5558.2635653100006</v>
      </c>
      <c r="I127" s="36">
        <f>SUMIFS(СВЦЭМ!$C$39:$C$782,СВЦЭМ!$A$39:$A$782,$A127,СВЦЭМ!$B$39:$B$782,I$119)+'СЕТ СН'!$I$9+СВЦЭМ!$D$10+'СЕТ СН'!$I$5-'СЕТ СН'!$I$17</f>
        <v>5589.1634963400002</v>
      </c>
      <c r="J127" s="36">
        <f>SUMIFS(СВЦЭМ!$C$39:$C$782,СВЦЭМ!$A$39:$A$782,$A127,СВЦЭМ!$B$39:$B$782,J$119)+'СЕТ СН'!$I$9+СВЦЭМ!$D$10+'СЕТ СН'!$I$5-'СЕТ СН'!$I$17</f>
        <v>5560.0004650600004</v>
      </c>
      <c r="K127" s="36">
        <f>SUMIFS(СВЦЭМ!$C$39:$C$782,СВЦЭМ!$A$39:$A$782,$A127,СВЦЭМ!$B$39:$B$782,K$119)+'СЕТ СН'!$I$9+СВЦЭМ!$D$10+'СЕТ СН'!$I$5-'СЕТ СН'!$I$17</f>
        <v>5518.2292468699998</v>
      </c>
      <c r="L127" s="36">
        <f>SUMIFS(СВЦЭМ!$C$39:$C$782,СВЦЭМ!$A$39:$A$782,$A127,СВЦЭМ!$B$39:$B$782,L$119)+'СЕТ СН'!$I$9+СВЦЭМ!$D$10+'СЕТ СН'!$I$5-'СЕТ СН'!$I$17</f>
        <v>5499.00626603</v>
      </c>
      <c r="M127" s="36">
        <f>SUMIFS(СВЦЭМ!$C$39:$C$782,СВЦЭМ!$A$39:$A$782,$A127,СВЦЭМ!$B$39:$B$782,M$119)+'СЕТ СН'!$I$9+СВЦЭМ!$D$10+'СЕТ СН'!$I$5-'СЕТ СН'!$I$17</f>
        <v>5496.4180766099998</v>
      </c>
      <c r="N127" s="36">
        <f>SUMIFS(СВЦЭМ!$C$39:$C$782,СВЦЭМ!$A$39:$A$782,$A127,СВЦЭМ!$B$39:$B$782,N$119)+'СЕТ СН'!$I$9+СВЦЭМ!$D$10+'СЕТ СН'!$I$5-'СЕТ СН'!$I$17</f>
        <v>5473.55182823</v>
      </c>
      <c r="O127" s="36">
        <f>SUMIFS(СВЦЭМ!$C$39:$C$782,СВЦЭМ!$A$39:$A$782,$A127,СВЦЭМ!$B$39:$B$782,O$119)+'СЕТ СН'!$I$9+СВЦЭМ!$D$10+'СЕТ СН'!$I$5-'СЕТ СН'!$I$17</f>
        <v>5490.4214813100007</v>
      </c>
      <c r="P127" s="36">
        <f>SUMIFS(СВЦЭМ!$C$39:$C$782,СВЦЭМ!$A$39:$A$782,$A127,СВЦЭМ!$B$39:$B$782,P$119)+'СЕТ СН'!$I$9+СВЦЭМ!$D$10+'СЕТ СН'!$I$5-'СЕТ СН'!$I$17</f>
        <v>5536.87645471</v>
      </c>
      <c r="Q127" s="36">
        <f>SUMIFS(СВЦЭМ!$C$39:$C$782,СВЦЭМ!$A$39:$A$782,$A127,СВЦЭМ!$B$39:$B$782,Q$119)+'СЕТ СН'!$I$9+СВЦЭМ!$D$10+'СЕТ СН'!$I$5-'СЕТ СН'!$I$17</f>
        <v>5525.5393909499999</v>
      </c>
      <c r="R127" s="36">
        <f>SUMIFS(СВЦЭМ!$C$39:$C$782,СВЦЭМ!$A$39:$A$782,$A127,СВЦЭМ!$B$39:$B$782,R$119)+'СЕТ СН'!$I$9+СВЦЭМ!$D$10+'СЕТ СН'!$I$5-'СЕТ СН'!$I$17</f>
        <v>5523.6149329100008</v>
      </c>
      <c r="S127" s="36">
        <f>SUMIFS(СВЦЭМ!$C$39:$C$782,СВЦЭМ!$A$39:$A$782,$A127,СВЦЭМ!$B$39:$B$782,S$119)+'СЕТ СН'!$I$9+СВЦЭМ!$D$10+'СЕТ СН'!$I$5-'СЕТ СН'!$I$17</f>
        <v>5510.51775645</v>
      </c>
      <c r="T127" s="36">
        <f>SUMIFS(СВЦЭМ!$C$39:$C$782,СВЦЭМ!$A$39:$A$782,$A127,СВЦЭМ!$B$39:$B$782,T$119)+'СЕТ СН'!$I$9+СВЦЭМ!$D$10+'СЕТ СН'!$I$5-'СЕТ СН'!$I$17</f>
        <v>5456.7549255600006</v>
      </c>
      <c r="U127" s="36">
        <f>SUMIFS(СВЦЭМ!$C$39:$C$782,СВЦЭМ!$A$39:$A$782,$A127,СВЦЭМ!$B$39:$B$782,U$119)+'СЕТ СН'!$I$9+СВЦЭМ!$D$10+'СЕТ СН'!$I$5-'СЕТ СН'!$I$17</f>
        <v>5455.8180560700002</v>
      </c>
      <c r="V127" s="36">
        <f>SUMIFS(СВЦЭМ!$C$39:$C$782,СВЦЭМ!$A$39:$A$782,$A127,СВЦЭМ!$B$39:$B$782,V$119)+'СЕТ СН'!$I$9+СВЦЭМ!$D$10+'СЕТ СН'!$I$5-'СЕТ СН'!$I$17</f>
        <v>5480.9021509200002</v>
      </c>
      <c r="W127" s="36">
        <f>SUMIFS(СВЦЭМ!$C$39:$C$782,СВЦЭМ!$A$39:$A$782,$A127,СВЦЭМ!$B$39:$B$782,W$119)+'СЕТ СН'!$I$9+СВЦЭМ!$D$10+'СЕТ СН'!$I$5-'СЕТ СН'!$I$17</f>
        <v>5482.22387867</v>
      </c>
      <c r="X127" s="36">
        <f>SUMIFS(СВЦЭМ!$C$39:$C$782,СВЦЭМ!$A$39:$A$782,$A127,СВЦЭМ!$B$39:$B$782,X$119)+'СЕТ СН'!$I$9+СВЦЭМ!$D$10+'СЕТ СН'!$I$5-'СЕТ СН'!$I$17</f>
        <v>5521.6525751900008</v>
      </c>
      <c r="Y127" s="36">
        <f>SUMIFS(СВЦЭМ!$C$39:$C$782,СВЦЭМ!$A$39:$A$782,$A127,СВЦЭМ!$B$39:$B$782,Y$119)+'СЕТ СН'!$I$9+СВЦЭМ!$D$10+'СЕТ СН'!$I$5-'СЕТ СН'!$I$17</f>
        <v>5556.9896529200005</v>
      </c>
    </row>
    <row r="128" spans="1:27" ht="15.75" x14ac:dyDescent="0.2">
      <c r="A128" s="35">
        <f t="shared" si="3"/>
        <v>45239</v>
      </c>
      <c r="B128" s="36">
        <f>SUMIFS(СВЦЭМ!$C$39:$C$782,СВЦЭМ!$A$39:$A$782,$A128,СВЦЭМ!$B$39:$B$782,B$119)+'СЕТ СН'!$I$9+СВЦЭМ!$D$10+'СЕТ СН'!$I$5-'СЕТ СН'!$I$17</f>
        <v>5535.22630493</v>
      </c>
      <c r="C128" s="36">
        <f>SUMIFS(СВЦЭМ!$C$39:$C$782,СВЦЭМ!$A$39:$A$782,$A128,СВЦЭМ!$B$39:$B$782,C$119)+'СЕТ СН'!$I$9+СВЦЭМ!$D$10+'СЕТ СН'!$I$5-'СЕТ СН'!$I$17</f>
        <v>5554.3770063100001</v>
      </c>
      <c r="D128" s="36">
        <f>SUMIFS(СВЦЭМ!$C$39:$C$782,СВЦЭМ!$A$39:$A$782,$A128,СВЦЭМ!$B$39:$B$782,D$119)+'СЕТ СН'!$I$9+СВЦЭМ!$D$10+'СЕТ СН'!$I$5-'СЕТ СН'!$I$17</f>
        <v>5653.990761</v>
      </c>
      <c r="E128" s="36">
        <f>SUMIFS(СВЦЭМ!$C$39:$C$782,СВЦЭМ!$A$39:$A$782,$A128,СВЦЭМ!$B$39:$B$782,E$119)+'СЕТ СН'!$I$9+СВЦЭМ!$D$10+'СЕТ СН'!$I$5-'СЕТ СН'!$I$17</f>
        <v>5700.7869557600006</v>
      </c>
      <c r="F128" s="36">
        <f>SUMIFS(СВЦЭМ!$C$39:$C$782,СВЦЭМ!$A$39:$A$782,$A128,СВЦЭМ!$B$39:$B$782,F$119)+'СЕТ СН'!$I$9+СВЦЭМ!$D$10+'СЕТ СН'!$I$5-'СЕТ СН'!$I$17</f>
        <v>5714.24426081</v>
      </c>
      <c r="G128" s="36">
        <f>SUMIFS(СВЦЭМ!$C$39:$C$782,СВЦЭМ!$A$39:$A$782,$A128,СВЦЭМ!$B$39:$B$782,G$119)+'СЕТ СН'!$I$9+СВЦЭМ!$D$10+'СЕТ СН'!$I$5-'СЕТ СН'!$I$17</f>
        <v>5685.9746446500003</v>
      </c>
      <c r="H128" s="36">
        <f>SUMIFS(СВЦЭМ!$C$39:$C$782,СВЦЭМ!$A$39:$A$782,$A128,СВЦЭМ!$B$39:$B$782,H$119)+'СЕТ СН'!$I$9+СВЦЭМ!$D$10+'СЕТ СН'!$I$5-'СЕТ СН'!$I$17</f>
        <v>5624.7675727900005</v>
      </c>
      <c r="I128" s="36">
        <f>SUMIFS(СВЦЭМ!$C$39:$C$782,СВЦЭМ!$A$39:$A$782,$A128,СВЦЭМ!$B$39:$B$782,I$119)+'СЕТ СН'!$I$9+СВЦЭМ!$D$10+'СЕТ СН'!$I$5-'СЕТ СН'!$I$17</f>
        <v>5586.2771590600005</v>
      </c>
      <c r="J128" s="36">
        <f>SUMIFS(СВЦЭМ!$C$39:$C$782,СВЦЭМ!$A$39:$A$782,$A128,СВЦЭМ!$B$39:$B$782,J$119)+'СЕТ СН'!$I$9+СВЦЭМ!$D$10+'СЕТ СН'!$I$5-'СЕТ СН'!$I$17</f>
        <v>5567.6953791200003</v>
      </c>
      <c r="K128" s="36">
        <f>SUMIFS(СВЦЭМ!$C$39:$C$782,СВЦЭМ!$A$39:$A$782,$A128,СВЦЭМ!$B$39:$B$782,K$119)+'СЕТ СН'!$I$9+СВЦЭМ!$D$10+'СЕТ СН'!$I$5-'СЕТ СН'!$I$17</f>
        <v>5532.60786749</v>
      </c>
      <c r="L128" s="36">
        <f>SUMIFS(СВЦЭМ!$C$39:$C$782,СВЦЭМ!$A$39:$A$782,$A128,СВЦЭМ!$B$39:$B$782,L$119)+'СЕТ СН'!$I$9+СВЦЭМ!$D$10+'СЕТ СН'!$I$5-'СЕТ СН'!$I$17</f>
        <v>5530.2218096500001</v>
      </c>
      <c r="M128" s="36">
        <f>SUMIFS(СВЦЭМ!$C$39:$C$782,СВЦЭМ!$A$39:$A$782,$A128,СВЦЭМ!$B$39:$B$782,M$119)+'СЕТ СН'!$I$9+СВЦЭМ!$D$10+'СЕТ СН'!$I$5-'СЕТ СН'!$I$17</f>
        <v>5538.1641910100006</v>
      </c>
      <c r="N128" s="36">
        <f>SUMIFS(СВЦЭМ!$C$39:$C$782,СВЦЭМ!$A$39:$A$782,$A128,СВЦЭМ!$B$39:$B$782,N$119)+'СЕТ СН'!$I$9+СВЦЭМ!$D$10+'СЕТ СН'!$I$5-'СЕТ СН'!$I$17</f>
        <v>5547.70200725</v>
      </c>
      <c r="O128" s="36">
        <f>SUMIFS(СВЦЭМ!$C$39:$C$782,СВЦЭМ!$A$39:$A$782,$A128,СВЦЭМ!$B$39:$B$782,O$119)+'СЕТ СН'!$I$9+СВЦЭМ!$D$10+'СЕТ СН'!$I$5-'СЕТ СН'!$I$17</f>
        <v>5546.5926673600006</v>
      </c>
      <c r="P128" s="36">
        <f>SUMIFS(СВЦЭМ!$C$39:$C$782,СВЦЭМ!$A$39:$A$782,$A128,СВЦЭМ!$B$39:$B$782,P$119)+'СЕТ СН'!$I$9+СВЦЭМ!$D$10+'СЕТ СН'!$I$5-'СЕТ СН'!$I$17</f>
        <v>5559.1062692900005</v>
      </c>
      <c r="Q128" s="36">
        <f>SUMIFS(СВЦЭМ!$C$39:$C$782,СВЦЭМ!$A$39:$A$782,$A128,СВЦЭМ!$B$39:$B$782,Q$119)+'СЕТ СН'!$I$9+СВЦЭМ!$D$10+'СЕТ СН'!$I$5-'СЕТ СН'!$I$17</f>
        <v>5578.3191616700005</v>
      </c>
      <c r="R128" s="36">
        <f>SUMIFS(СВЦЭМ!$C$39:$C$782,СВЦЭМ!$A$39:$A$782,$A128,СВЦЭМ!$B$39:$B$782,R$119)+'СЕТ СН'!$I$9+СВЦЭМ!$D$10+'СЕТ СН'!$I$5-'СЕТ СН'!$I$17</f>
        <v>5556.5241559799997</v>
      </c>
      <c r="S128" s="36">
        <f>SUMIFS(СВЦЭМ!$C$39:$C$782,СВЦЭМ!$A$39:$A$782,$A128,СВЦЭМ!$B$39:$B$782,S$119)+'СЕТ СН'!$I$9+СВЦЭМ!$D$10+'СЕТ СН'!$I$5-'СЕТ СН'!$I$17</f>
        <v>5550.6074746200002</v>
      </c>
      <c r="T128" s="36">
        <f>SUMIFS(СВЦЭМ!$C$39:$C$782,СВЦЭМ!$A$39:$A$782,$A128,СВЦЭМ!$B$39:$B$782,T$119)+'СЕТ СН'!$I$9+СВЦЭМ!$D$10+'СЕТ СН'!$I$5-'СЕТ СН'!$I$17</f>
        <v>5508.5697964700003</v>
      </c>
      <c r="U128" s="36">
        <f>SUMIFS(СВЦЭМ!$C$39:$C$782,СВЦЭМ!$A$39:$A$782,$A128,СВЦЭМ!$B$39:$B$782,U$119)+'СЕТ СН'!$I$9+СВЦЭМ!$D$10+'СЕТ СН'!$I$5-'СЕТ СН'!$I$17</f>
        <v>5513.3178460400004</v>
      </c>
      <c r="V128" s="36">
        <f>SUMIFS(СВЦЭМ!$C$39:$C$782,СВЦЭМ!$A$39:$A$782,$A128,СВЦЭМ!$B$39:$B$782,V$119)+'СЕТ СН'!$I$9+СВЦЭМ!$D$10+'СЕТ СН'!$I$5-'СЕТ СН'!$I$17</f>
        <v>5523.0347891700003</v>
      </c>
      <c r="W128" s="36">
        <f>SUMIFS(СВЦЭМ!$C$39:$C$782,СВЦЭМ!$A$39:$A$782,$A128,СВЦЭМ!$B$39:$B$782,W$119)+'СЕТ СН'!$I$9+СВЦЭМ!$D$10+'СЕТ СН'!$I$5-'СЕТ СН'!$I$17</f>
        <v>5534.0189454299998</v>
      </c>
      <c r="X128" s="36">
        <f>SUMIFS(СВЦЭМ!$C$39:$C$782,СВЦЭМ!$A$39:$A$782,$A128,СВЦЭМ!$B$39:$B$782,X$119)+'СЕТ СН'!$I$9+СВЦЭМ!$D$10+'СЕТ СН'!$I$5-'СЕТ СН'!$I$17</f>
        <v>5580.3006150300007</v>
      </c>
      <c r="Y128" s="36">
        <f>SUMIFS(СВЦЭМ!$C$39:$C$782,СВЦЭМ!$A$39:$A$782,$A128,СВЦЭМ!$B$39:$B$782,Y$119)+'СЕТ СН'!$I$9+СВЦЭМ!$D$10+'СЕТ СН'!$I$5-'СЕТ СН'!$I$17</f>
        <v>5613.6856639899997</v>
      </c>
    </row>
    <row r="129" spans="1:25" ht="15.75" x14ac:dyDescent="0.2">
      <c r="A129" s="35">
        <f t="shared" si="3"/>
        <v>45240</v>
      </c>
      <c r="B129" s="36">
        <f>SUMIFS(СВЦЭМ!$C$39:$C$782,СВЦЭМ!$A$39:$A$782,$A129,СВЦЭМ!$B$39:$B$782,B$119)+'СЕТ СН'!$I$9+СВЦЭМ!$D$10+'СЕТ СН'!$I$5-'СЕТ СН'!$I$17</f>
        <v>5624.16992355</v>
      </c>
      <c r="C129" s="36">
        <f>SUMIFS(СВЦЭМ!$C$39:$C$782,СВЦЭМ!$A$39:$A$782,$A129,СВЦЭМ!$B$39:$B$782,C$119)+'СЕТ СН'!$I$9+СВЦЭМ!$D$10+'СЕТ СН'!$I$5-'СЕТ СН'!$I$17</f>
        <v>5652.0497760899998</v>
      </c>
      <c r="D129" s="36">
        <f>SUMIFS(СВЦЭМ!$C$39:$C$782,СВЦЭМ!$A$39:$A$782,$A129,СВЦЭМ!$B$39:$B$782,D$119)+'СЕТ СН'!$I$9+СВЦЭМ!$D$10+'СЕТ СН'!$I$5-'СЕТ СН'!$I$17</f>
        <v>5661.13759759</v>
      </c>
      <c r="E129" s="36">
        <f>SUMIFS(СВЦЭМ!$C$39:$C$782,СВЦЭМ!$A$39:$A$782,$A129,СВЦЭМ!$B$39:$B$782,E$119)+'СЕТ СН'!$I$9+СВЦЭМ!$D$10+'СЕТ СН'!$I$5-'СЕТ СН'!$I$17</f>
        <v>5675.9087449100007</v>
      </c>
      <c r="F129" s="36">
        <f>SUMIFS(СВЦЭМ!$C$39:$C$782,СВЦЭМ!$A$39:$A$782,$A129,СВЦЭМ!$B$39:$B$782,F$119)+'СЕТ СН'!$I$9+СВЦЭМ!$D$10+'СЕТ СН'!$I$5-'СЕТ СН'!$I$17</f>
        <v>5698.1166739500004</v>
      </c>
      <c r="G129" s="36">
        <f>SUMIFS(СВЦЭМ!$C$39:$C$782,СВЦЭМ!$A$39:$A$782,$A129,СВЦЭМ!$B$39:$B$782,G$119)+'СЕТ СН'!$I$9+СВЦЭМ!$D$10+'СЕТ СН'!$I$5-'СЕТ СН'!$I$17</f>
        <v>5680.3013882600007</v>
      </c>
      <c r="H129" s="36">
        <f>SUMIFS(СВЦЭМ!$C$39:$C$782,СВЦЭМ!$A$39:$A$782,$A129,СВЦЭМ!$B$39:$B$782,H$119)+'СЕТ СН'!$I$9+СВЦЭМ!$D$10+'СЕТ СН'!$I$5-'СЕТ СН'!$I$17</f>
        <v>5627.3335158500004</v>
      </c>
      <c r="I129" s="36">
        <f>SUMIFS(СВЦЭМ!$C$39:$C$782,СВЦЭМ!$A$39:$A$782,$A129,СВЦЭМ!$B$39:$B$782,I$119)+'СЕТ СН'!$I$9+СВЦЭМ!$D$10+'СЕТ СН'!$I$5-'СЕТ СН'!$I$17</f>
        <v>5576.7460674200001</v>
      </c>
      <c r="J129" s="36">
        <f>SUMIFS(СВЦЭМ!$C$39:$C$782,СВЦЭМ!$A$39:$A$782,$A129,СВЦЭМ!$B$39:$B$782,J$119)+'СЕТ СН'!$I$9+СВЦЭМ!$D$10+'СЕТ СН'!$I$5-'СЕТ СН'!$I$17</f>
        <v>5540.7263177599998</v>
      </c>
      <c r="K129" s="36">
        <f>SUMIFS(СВЦЭМ!$C$39:$C$782,СВЦЭМ!$A$39:$A$782,$A129,СВЦЭМ!$B$39:$B$782,K$119)+'СЕТ СН'!$I$9+СВЦЭМ!$D$10+'СЕТ СН'!$I$5-'СЕТ СН'!$I$17</f>
        <v>5504.5932471400001</v>
      </c>
      <c r="L129" s="36">
        <f>SUMIFS(СВЦЭМ!$C$39:$C$782,СВЦЭМ!$A$39:$A$782,$A129,СВЦЭМ!$B$39:$B$782,L$119)+'СЕТ СН'!$I$9+СВЦЭМ!$D$10+'СЕТ СН'!$I$5-'СЕТ СН'!$I$17</f>
        <v>5492.5594149200006</v>
      </c>
      <c r="M129" s="36">
        <f>SUMIFS(СВЦЭМ!$C$39:$C$782,СВЦЭМ!$A$39:$A$782,$A129,СВЦЭМ!$B$39:$B$782,M$119)+'СЕТ СН'!$I$9+СВЦЭМ!$D$10+'СЕТ СН'!$I$5-'СЕТ СН'!$I$17</f>
        <v>5509.5365945400008</v>
      </c>
      <c r="N129" s="36">
        <f>SUMIFS(СВЦЭМ!$C$39:$C$782,СВЦЭМ!$A$39:$A$782,$A129,СВЦЭМ!$B$39:$B$782,N$119)+'СЕТ СН'!$I$9+СВЦЭМ!$D$10+'СЕТ СН'!$I$5-'СЕТ СН'!$I$17</f>
        <v>5519.55624807</v>
      </c>
      <c r="O129" s="36">
        <f>SUMIFS(СВЦЭМ!$C$39:$C$782,СВЦЭМ!$A$39:$A$782,$A129,СВЦЭМ!$B$39:$B$782,O$119)+'СЕТ СН'!$I$9+СВЦЭМ!$D$10+'СЕТ СН'!$I$5-'СЕТ СН'!$I$17</f>
        <v>5534.9242692600001</v>
      </c>
      <c r="P129" s="36">
        <f>SUMIFS(СВЦЭМ!$C$39:$C$782,СВЦЭМ!$A$39:$A$782,$A129,СВЦЭМ!$B$39:$B$782,P$119)+'СЕТ СН'!$I$9+СВЦЭМ!$D$10+'СЕТ СН'!$I$5-'СЕТ СН'!$I$17</f>
        <v>5549.5127463400004</v>
      </c>
      <c r="Q129" s="36">
        <f>SUMIFS(СВЦЭМ!$C$39:$C$782,СВЦЭМ!$A$39:$A$782,$A129,СВЦЭМ!$B$39:$B$782,Q$119)+'СЕТ СН'!$I$9+СВЦЭМ!$D$10+'СЕТ СН'!$I$5-'СЕТ СН'!$I$17</f>
        <v>5579.2835620200003</v>
      </c>
      <c r="R129" s="36">
        <f>SUMIFS(СВЦЭМ!$C$39:$C$782,СВЦЭМ!$A$39:$A$782,$A129,СВЦЭМ!$B$39:$B$782,R$119)+'СЕТ СН'!$I$9+СВЦЭМ!$D$10+'СЕТ СН'!$I$5-'СЕТ СН'!$I$17</f>
        <v>5577.45561112</v>
      </c>
      <c r="S129" s="36">
        <f>SUMIFS(СВЦЭМ!$C$39:$C$782,СВЦЭМ!$A$39:$A$782,$A129,СВЦЭМ!$B$39:$B$782,S$119)+'СЕТ СН'!$I$9+СВЦЭМ!$D$10+'СЕТ СН'!$I$5-'СЕТ СН'!$I$17</f>
        <v>5533.3550482700002</v>
      </c>
      <c r="T129" s="36">
        <f>SUMIFS(СВЦЭМ!$C$39:$C$782,СВЦЭМ!$A$39:$A$782,$A129,СВЦЭМ!$B$39:$B$782,T$119)+'СЕТ СН'!$I$9+СВЦЭМ!$D$10+'СЕТ СН'!$I$5-'СЕТ СН'!$I$17</f>
        <v>5481.1737178600006</v>
      </c>
      <c r="U129" s="36">
        <f>SUMIFS(СВЦЭМ!$C$39:$C$782,СВЦЭМ!$A$39:$A$782,$A129,СВЦЭМ!$B$39:$B$782,U$119)+'СЕТ СН'!$I$9+СВЦЭМ!$D$10+'СЕТ СН'!$I$5-'СЕТ СН'!$I$17</f>
        <v>5481.88893379</v>
      </c>
      <c r="V129" s="36">
        <f>SUMIFS(СВЦЭМ!$C$39:$C$782,СВЦЭМ!$A$39:$A$782,$A129,СВЦЭМ!$B$39:$B$782,V$119)+'СЕТ СН'!$I$9+СВЦЭМ!$D$10+'СЕТ СН'!$I$5-'СЕТ СН'!$I$17</f>
        <v>5507.26174524</v>
      </c>
      <c r="W129" s="36">
        <f>SUMIFS(СВЦЭМ!$C$39:$C$782,СВЦЭМ!$A$39:$A$782,$A129,СВЦЭМ!$B$39:$B$782,W$119)+'СЕТ СН'!$I$9+СВЦЭМ!$D$10+'СЕТ СН'!$I$5-'СЕТ СН'!$I$17</f>
        <v>5524.1751757399998</v>
      </c>
      <c r="X129" s="36">
        <f>SUMIFS(СВЦЭМ!$C$39:$C$782,СВЦЭМ!$A$39:$A$782,$A129,СВЦЭМ!$B$39:$B$782,X$119)+'СЕТ СН'!$I$9+СВЦЭМ!$D$10+'СЕТ СН'!$I$5-'СЕТ СН'!$I$17</f>
        <v>5565.3647580200004</v>
      </c>
      <c r="Y129" s="36">
        <f>SUMIFS(СВЦЭМ!$C$39:$C$782,СВЦЭМ!$A$39:$A$782,$A129,СВЦЭМ!$B$39:$B$782,Y$119)+'СЕТ СН'!$I$9+СВЦЭМ!$D$10+'СЕТ СН'!$I$5-'СЕТ СН'!$I$17</f>
        <v>5653.53108428</v>
      </c>
    </row>
    <row r="130" spans="1:25" ht="15.75" x14ac:dyDescent="0.2">
      <c r="A130" s="35">
        <f t="shared" si="3"/>
        <v>45241</v>
      </c>
      <c r="B130" s="36">
        <f>SUMIFS(СВЦЭМ!$C$39:$C$782,СВЦЭМ!$A$39:$A$782,$A130,СВЦЭМ!$B$39:$B$782,B$119)+'СЕТ СН'!$I$9+СВЦЭМ!$D$10+'СЕТ СН'!$I$5-'СЕТ СН'!$I$17</f>
        <v>5535.5982265800003</v>
      </c>
      <c r="C130" s="36">
        <f>SUMIFS(СВЦЭМ!$C$39:$C$782,СВЦЭМ!$A$39:$A$782,$A130,СВЦЭМ!$B$39:$B$782,C$119)+'СЕТ СН'!$I$9+СВЦЭМ!$D$10+'СЕТ СН'!$I$5-'СЕТ СН'!$I$17</f>
        <v>5560.4319866799997</v>
      </c>
      <c r="D130" s="36">
        <f>SUMIFS(СВЦЭМ!$C$39:$C$782,СВЦЭМ!$A$39:$A$782,$A130,СВЦЭМ!$B$39:$B$782,D$119)+'СЕТ СН'!$I$9+СВЦЭМ!$D$10+'СЕТ СН'!$I$5-'СЕТ СН'!$I$17</f>
        <v>5597.6841650700007</v>
      </c>
      <c r="E130" s="36">
        <f>SUMIFS(СВЦЭМ!$C$39:$C$782,СВЦЭМ!$A$39:$A$782,$A130,СВЦЭМ!$B$39:$B$782,E$119)+'СЕТ СН'!$I$9+СВЦЭМ!$D$10+'СЕТ СН'!$I$5-'СЕТ СН'!$I$17</f>
        <v>5581.7437249800005</v>
      </c>
      <c r="F130" s="36">
        <f>SUMIFS(СВЦЭМ!$C$39:$C$782,СВЦЭМ!$A$39:$A$782,$A130,СВЦЭМ!$B$39:$B$782,F$119)+'СЕТ СН'!$I$9+СВЦЭМ!$D$10+'СЕТ СН'!$I$5-'СЕТ СН'!$I$17</f>
        <v>5590.1463147100003</v>
      </c>
      <c r="G130" s="36">
        <f>SUMIFS(СВЦЭМ!$C$39:$C$782,СВЦЭМ!$A$39:$A$782,$A130,СВЦЭМ!$B$39:$B$782,G$119)+'СЕТ СН'!$I$9+СВЦЭМ!$D$10+'СЕТ СН'!$I$5-'СЕТ СН'!$I$17</f>
        <v>5593.7990429199999</v>
      </c>
      <c r="H130" s="36">
        <f>SUMIFS(СВЦЭМ!$C$39:$C$782,СВЦЭМ!$A$39:$A$782,$A130,СВЦЭМ!$B$39:$B$782,H$119)+'СЕТ СН'!$I$9+СВЦЭМ!$D$10+'СЕТ СН'!$I$5-'СЕТ СН'!$I$17</f>
        <v>5565.4786759799999</v>
      </c>
      <c r="I130" s="36">
        <f>SUMIFS(СВЦЭМ!$C$39:$C$782,СВЦЭМ!$A$39:$A$782,$A130,СВЦЭМ!$B$39:$B$782,I$119)+'СЕТ СН'!$I$9+СВЦЭМ!$D$10+'СЕТ СН'!$I$5-'СЕТ СН'!$I$17</f>
        <v>5541.5441268200002</v>
      </c>
      <c r="J130" s="36">
        <f>SUMIFS(СВЦЭМ!$C$39:$C$782,СВЦЭМ!$A$39:$A$782,$A130,СВЦЭМ!$B$39:$B$782,J$119)+'СЕТ СН'!$I$9+СВЦЭМ!$D$10+'СЕТ СН'!$I$5-'СЕТ СН'!$I$17</f>
        <v>5540.9882256000001</v>
      </c>
      <c r="K130" s="36">
        <f>SUMIFS(СВЦЭМ!$C$39:$C$782,СВЦЭМ!$A$39:$A$782,$A130,СВЦЭМ!$B$39:$B$782,K$119)+'СЕТ СН'!$I$9+СВЦЭМ!$D$10+'СЕТ СН'!$I$5-'СЕТ СН'!$I$17</f>
        <v>5485.9185658799997</v>
      </c>
      <c r="L130" s="36">
        <f>SUMIFS(СВЦЭМ!$C$39:$C$782,СВЦЭМ!$A$39:$A$782,$A130,СВЦЭМ!$B$39:$B$782,L$119)+'СЕТ СН'!$I$9+СВЦЭМ!$D$10+'СЕТ СН'!$I$5-'СЕТ СН'!$I$17</f>
        <v>5452.7572884300007</v>
      </c>
      <c r="M130" s="36">
        <f>SUMIFS(СВЦЭМ!$C$39:$C$782,СВЦЭМ!$A$39:$A$782,$A130,СВЦЭМ!$B$39:$B$782,M$119)+'СЕТ СН'!$I$9+СВЦЭМ!$D$10+'СЕТ СН'!$I$5-'СЕТ СН'!$I$17</f>
        <v>5448.0710610400001</v>
      </c>
      <c r="N130" s="36">
        <f>SUMIFS(СВЦЭМ!$C$39:$C$782,СВЦЭМ!$A$39:$A$782,$A130,СВЦЭМ!$B$39:$B$782,N$119)+'СЕТ СН'!$I$9+СВЦЭМ!$D$10+'СЕТ СН'!$I$5-'СЕТ СН'!$I$17</f>
        <v>5462.2936968900003</v>
      </c>
      <c r="O130" s="36">
        <f>SUMIFS(СВЦЭМ!$C$39:$C$782,СВЦЭМ!$A$39:$A$782,$A130,СВЦЭМ!$B$39:$B$782,O$119)+'СЕТ СН'!$I$9+СВЦЭМ!$D$10+'СЕТ СН'!$I$5-'СЕТ СН'!$I$17</f>
        <v>5480.4677719500005</v>
      </c>
      <c r="P130" s="36">
        <f>SUMIFS(СВЦЭМ!$C$39:$C$782,СВЦЭМ!$A$39:$A$782,$A130,СВЦЭМ!$B$39:$B$782,P$119)+'СЕТ СН'!$I$9+СВЦЭМ!$D$10+'СЕТ СН'!$I$5-'СЕТ СН'!$I$17</f>
        <v>5491.1446888400005</v>
      </c>
      <c r="Q130" s="36">
        <f>SUMIFS(СВЦЭМ!$C$39:$C$782,СВЦЭМ!$A$39:$A$782,$A130,СВЦЭМ!$B$39:$B$782,Q$119)+'СЕТ СН'!$I$9+СВЦЭМ!$D$10+'СЕТ СН'!$I$5-'СЕТ СН'!$I$17</f>
        <v>5500.28583256</v>
      </c>
      <c r="R130" s="36">
        <f>SUMIFS(СВЦЭМ!$C$39:$C$782,СВЦЭМ!$A$39:$A$782,$A130,СВЦЭМ!$B$39:$B$782,R$119)+'СЕТ СН'!$I$9+СВЦЭМ!$D$10+'СЕТ СН'!$I$5-'СЕТ СН'!$I$17</f>
        <v>5494.5377535200005</v>
      </c>
      <c r="S130" s="36">
        <f>SUMIFS(СВЦЭМ!$C$39:$C$782,СВЦЭМ!$A$39:$A$782,$A130,СВЦЭМ!$B$39:$B$782,S$119)+'СЕТ СН'!$I$9+СВЦЭМ!$D$10+'СЕТ СН'!$I$5-'СЕТ СН'!$I$17</f>
        <v>5461.3532146300004</v>
      </c>
      <c r="T130" s="36">
        <f>SUMIFS(СВЦЭМ!$C$39:$C$782,СВЦЭМ!$A$39:$A$782,$A130,СВЦЭМ!$B$39:$B$782,T$119)+'СЕТ СН'!$I$9+СВЦЭМ!$D$10+'СЕТ СН'!$I$5-'СЕТ СН'!$I$17</f>
        <v>5405.5216713099999</v>
      </c>
      <c r="U130" s="36">
        <f>SUMIFS(СВЦЭМ!$C$39:$C$782,СВЦЭМ!$A$39:$A$782,$A130,СВЦЭМ!$B$39:$B$782,U$119)+'СЕТ СН'!$I$9+СВЦЭМ!$D$10+'СЕТ СН'!$I$5-'СЕТ СН'!$I$17</f>
        <v>5410.0526379100002</v>
      </c>
      <c r="V130" s="36">
        <f>SUMIFS(СВЦЭМ!$C$39:$C$782,СВЦЭМ!$A$39:$A$782,$A130,СВЦЭМ!$B$39:$B$782,V$119)+'СЕТ СН'!$I$9+СВЦЭМ!$D$10+'СЕТ СН'!$I$5-'СЕТ СН'!$I$17</f>
        <v>5435.9992009400003</v>
      </c>
      <c r="W130" s="36">
        <f>SUMIFS(СВЦЭМ!$C$39:$C$782,СВЦЭМ!$A$39:$A$782,$A130,СВЦЭМ!$B$39:$B$782,W$119)+'СЕТ СН'!$I$9+СВЦЭМ!$D$10+'СЕТ СН'!$I$5-'СЕТ СН'!$I$17</f>
        <v>5454.8608342500002</v>
      </c>
      <c r="X130" s="36">
        <f>SUMIFS(СВЦЭМ!$C$39:$C$782,СВЦЭМ!$A$39:$A$782,$A130,СВЦЭМ!$B$39:$B$782,X$119)+'СЕТ СН'!$I$9+СВЦЭМ!$D$10+'СЕТ СН'!$I$5-'СЕТ СН'!$I$17</f>
        <v>5491.7292208300005</v>
      </c>
      <c r="Y130" s="36">
        <f>SUMIFS(СВЦЭМ!$C$39:$C$782,СВЦЭМ!$A$39:$A$782,$A130,СВЦЭМ!$B$39:$B$782,Y$119)+'СЕТ СН'!$I$9+СВЦЭМ!$D$10+'СЕТ СН'!$I$5-'СЕТ СН'!$I$17</f>
        <v>5509.70018248</v>
      </c>
    </row>
    <row r="131" spans="1:25" ht="15.75" x14ac:dyDescent="0.2">
      <c r="A131" s="35">
        <f t="shared" si="3"/>
        <v>45242</v>
      </c>
      <c r="B131" s="36">
        <f>SUMIFS(СВЦЭМ!$C$39:$C$782,СВЦЭМ!$A$39:$A$782,$A131,СВЦЭМ!$B$39:$B$782,B$119)+'СЕТ СН'!$I$9+СВЦЭМ!$D$10+'СЕТ СН'!$I$5-'СЕТ СН'!$I$17</f>
        <v>5433.8091682700006</v>
      </c>
      <c r="C131" s="36">
        <f>SUMIFS(СВЦЭМ!$C$39:$C$782,СВЦЭМ!$A$39:$A$782,$A131,СВЦЭМ!$B$39:$B$782,C$119)+'СЕТ СН'!$I$9+СВЦЭМ!$D$10+'СЕТ СН'!$I$5-'СЕТ СН'!$I$17</f>
        <v>5475.7700077300005</v>
      </c>
      <c r="D131" s="36">
        <f>SUMIFS(СВЦЭМ!$C$39:$C$782,СВЦЭМ!$A$39:$A$782,$A131,СВЦЭМ!$B$39:$B$782,D$119)+'СЕТ СН'!$I$9+СВЦЭМ!$D$10+'СЕТ СН'!$I$5-'СЕТ СН'!$I$17</f>
        <v>5500.7256004299998</v>
      </c>
      <c r="E131" s="36">
        <f>SUMIFS(СВЦЭМ!$C$39:$C$782,СВЦЭМ!$A$39:$A$782,$A131,СВЦЭМ!$B$39:$B$782,E$119)+'СЕТ СН'!$I$9+СВЦЭМ!$D$10+'СЕТ СН'!$I$5-'СЕТ СН'!$I$17</f>
        <v>5497.0774756299998</v>
      </c>
      <c r="F131" s="36">
        <f>SUMIFS(СВЦЭМ!$C$39:$C$782,СВЦЭМ!$A$39:$A$782,$A131,СВЦЭМ!$B$39:$B$782,F$119)+'СЕТ СН'!$I$9+СВЦЭМ!$D$10+'СЕТ СН'!$I$5-'СЕТ СН'!$I$17</f>
        <v>5500.1531735500002</v>
      </c>
      <c r="G131" s="36">
        <f>SUMIFS(СВЦЭМ!$C$39:$C$782,СВЦЭМ!$A$39:$A$782,$A131,СВЦЭМ!$B$39:$B$782,G$119)+'СЕТ СН'!$I$9+СВЦЭМ!$D$10+'СЕТ СН'!$I$5-'СЕТ СН'!$I$17</f>
        <v>5502.8573332400001</v>
      </c>
      <c r="H131" s="36">
        <f>SUMIFS(СВЦЭМ!$C$39:$C$782,СВЦЭМ!$A$39:$A$782,$A131,СВЦЭМ!$B$39:$B$782,H$119)+'СЕТ СН'!$I$9+СВЦЭМ!$D$10+'СЕТ СН'!$I$5-'СЕТ СН'!$I$17</f>
        <v>5501.9445372</v>
      </c>
      <c r="I131" s="36">
        <f>SUMIFS(СВЦЭМ!$C$39:$C$782,СВЦЭМ!$A$39:$A$782,$A131,СВЦЭМ!$B$39:$B$782,I$119)+'СЕТ СН'!$I$9+СВЦЭМ!$D$10+'СЕТ СН'!$I$5-'СЕТ СН'!$I$17</f>
        <v>5494.6823666400005</v>
      </c>
      <c r="J131" s="36">
        <f>SUMIFS(СВЦЭМ!$C$39:$C$782,СВЦЭМ!$A$39:$A$782,$A131,СВЦЭМ!$B$39:$B$782,J$119)+'СЕТ СН'!$I$9+СВЦЭМ!$D$10+'СЕТ СН'!$I$5-'СЕТ СН'!$I$17</f>
        <v>5471.3903585500002</v>
      </c>
      <c r="K131" s="36">
        <f>SUMIFS(СВЦЭМ!$C$39:$C$782,СВЦЭМ!$A$39:$A$782,$A131,СВЦЭМ!$B$39:$B$782,K$119)+'СЕТ СН'!$I$9+СВЦЭМ!$D$10+'СЕТ СН'!$I$5-'СЕТ СН'!$I$17</f>
        <v>5428.0235193400003</v>
      </c>
      <c r="L131" s="36">
        <f>SUMIFS(СВЦЭМ!$C$39:$C$782,СВЦЭМ!$A$39:$A$782,$A131,СВЦЭМ!$B$39:$B$782,L$119)+'СЕТ СН'!$I$9+СВЦЭМ!$D$10+'СЕТ СН'!$I$5-'СЕТ СН'!$I$17</f>
        <v>5393.9017499900001</v>
      </c>
      <c r="M131" s="36">
        <f>SUMIFS(СВЦЭМ!$C$39:$C$782,СВЦЭМ!$A$39:$A$782,$A131,СВЦЭМ!$B$39:$B$782,M$119)+'СЕТ СН'!$I$9+СВЦЭМ!$D$10+'СЕТ СН'!$I$5-'СЕТ СН'!$I$17</f>
        <v>5380.9748447800002</v>
      </c>
      <c r="N131" s="36">
        <f>SUMIFS(СВЦЭМ!$C$39:$C$782,СВЦЭМ!$A$39:$A$782,$A131,СВЦЭМ!$B$39:$B$782,N$119)+'СЕТ СН'!$I$9+СВЦЭМ!$D$10+'СЕТ СН'!$I$5-'СЕТ СН'!$I$17</f>
        <v>5385.4934346400005</v>
      </c>
      <c r="O131" s="36">
        <f>SUMIFS(СВЦЭМ!$C$39:$C$782,СВЦЭМ!$A$39:$A$782,$A131,СВЦЭМ!$B$39:$B$782,O$119)+'СЕТ СН'!$I$9+СВЦЭМ!$D$10+'СЕТ СН'!$I$5-'СЕТ СН'!$I$17</f>
        <v>5410.9761986200001</v>
      </c>
      <c r="P131" s="36">
        <f>SUMIFS(СВЦЭМ!$C$39:$C$782,СВЦЭМ!$A$39:$A$782,$A131,СВЦЭМ!$B$39:$B$782,P$119)+'СЕТ СН'!$I$9+СВЦЭМ!$D$10+'СЕТ СН'!$I$5-'СЕТ СН'!$I$17</f>
        <v>5422.3049502200001</v>
      </c>
      <c r="Q131" s="36">
        <f>SUMIFS(СВЦЭМ!$C$39:$C$782,СВЦЭМ!$A$39:$A$782,$A131,СВЦЭМ!$B$39:$B$782,Q$119)+'СЕТ СН'!$I$9+СВЦЭМ!$D$10+'СЕТ СН'!$I$5-'СЕТ СН'!$I$17</f>
        <v>5423.7559848800001</v>
      </c>
      <c r="R131" s="36">
        <f>SUMIFS(СВЦЭМ!$C$39:$C$782,СВЦЭМ!$A$39:$A$782,$A131,СВЦЭМ!$B$39:$B$782,R$119)+'СЕТ СН'!$I$9+СВЦЭМ!$D$10+'СЕТ СН'!$I$5-'СЕТ СН'!$I$17</f>
        <v>5413.12570934</v>
      </c>
      <c r="S131" s="36">
        <f>SUMIFS(СВЦЭМ!$C$39:$C$782,СВЦЭМ!$A$39:$A$782,$A131,СВЦЭМ!$B$39:$B$782,S$119)+'СЕТ СН'!$I$9+СВЦЭМ!$D$10+'СЕТ СН'!$I$5-'СЕТ СН'!$I$17</f>
        <v>5369.1571447400001</v>
      </c>
      <c r="T131" s="36">
        <f>SUMIFS(СВЦЭМ!$C$39:$C$782,СВЦЭМ!$A$39:$A$782,$A131,СВЦЭМ!$B$39:$B$782,T$119)+'СЕТ СН'!$I$9+СВЦЭМ!$D$10+'СЕТ СН'!$I$5-'СЕТ СН'!$I$17</f>
        <v>5332.2286702900001</v>
      </c>
      <c r="U131" s="36">
        <f>SUMIFS(СВЦЭМ!$C$39:$C$782,СВЦЭМ!$A$39:$A$782,$A131,СВЦЭМ!$B$39:$B$782,U$119)+'СЕТ СН'!$I$9+СВЦЭМ!$D$10+'СЕТ СН'!$I$5-'СЕТ СН'!$I$17</f>
        <v>5332.0467777399999</v>
      </c>
      <c r="V131" s="36">
        <f>SUMIFS(СВЦЭМ!$C$39:$C$782,СВЦЭМ!$A$39:$A$782,$A131,СВЦЭМ!$B$39:$B$782,V$119)+'СЕТ СН'!$I$9+СВЦЭМ!$D$10+'СЕТ СН'!$I$5-'СЕТ СН'!$I$17</f>
        <v>5354.8885487000007</v>
      </c>
      <c r="W131" s="36">
        <f>SUMIFS(СВЦЭМ!$C$39:$C$782,СВЦЭМ!$A$39:$A$782,$A131,СВЦЭМ!$B$39:$B$782,W$119)+'СЕТ СН'!$I$9+СВЦЭМ!$D$10+'СЕТ СН'!$I$5-'СЕТ СН'!$I$17</f>
        <v>5366.2108264500002</v>
      </c>
      <c r="X131" s="36">
        <f>SUMIFS(СВЦЭМ!$C$39:$C$782,СВЦЭМ!$A$39:$A$782,$A131,СВЦЭМ!$B$39:$B$782,X$119)+'СЕТ СН'!$I$9+СВЦЭМ!$D$10+'СЕТ СН'!$I$5-'СЕТ СН'!$I$17</f>
        <v>5407.9697902900007</v>
      </c>
      <c r="Y131" s="36">
        <f>SUMIFS(СВЦЭМ!$C$39:$C$782,СВЦЭМ!$A$39:$A$782,$A131,СВЦЭМ!$B$39:$B$782,Y$119)+'СЕТ СН'!$I$9+СВЦЭМ!$D$10+'СЕТ СН'!$I$5-'СЕТ СН'!$I$17</f>
        <v>5455.2101091000004</v>
      </c>
    </row>
    <row r="132" spans="1:25" ht="15.75" x14ac:dyDescent="0.2">
      <c r="A132" s="35">
        <f t="shared" si="3"/>
        <v>45243</v>
      </c>
      <c r="B132" s="36">
        <f>SUMIFS(СВЦЭМ!$C$39:$C$782,СВЦЭМ!$A$39:$A$782,$A132,СВЦЭМ!$B$39:$B$782,B$119)+'СЕТ СН'!$I$9+СВЦЭМ!$D$10+'СЕТ СН'!$I$5-'СЕТ СН'!$I$17</f>
        <v>5474.4537227600003</v>
      </c>
      <c r="C132" s="36">
        <f>SUMIFS(СВЦЭМ!$C$39:$C$782,СВЦЭМ!$A$39:$A$782,$A132,СВЦЭМ!$B$39:$B$782,C$119)+'СЕТ СН'!$I$9+СВЦЭМ!$D$10+'СЕТ СН'!$I$5-'СЕТ СН'!$I$17</f>
        <v>5520.5232300600001</v>
      </c>
      <c r="D132" s="36">
        <f>SUMIFS(СВЦЭМ!$C$39:$C$782,СВЦЭМ!$A$39:$A$782,$A132,СВЦЭМ!$B$39:$B$782,D$119)+'СЕТ СН'!$I$9+СВЦЭМ!$D$10+'СЕТ СН'!$I$5-'СЕТ СН'!$I$17</f>
        <v>5537.7898331000006</v>
      </c>
      <c r="E132" s="36">
        <f>SUMIFS(СВЦЭМ!$C$39:$C$782,СВЦЭМ!$A$39:$A$782,$A132,СВЦЭМ!$B$39:$B$782,E$119)+'СЕТ СН'!$I$9+СВЦЭМ!$D$10+'СЕТ СН'!$I$5-'СЕТ СН'!$I$17</f>
        <v>5530.9169223099998</v>
      </c>
      <c r="F132" s="36">
        <f>SUMIFS(СВЦЭМ!$C$39:$C$782,СВЦЭМ!$A$39:$A$782,$A132,СВЦЭМ!$B$39:$B$782,F$119)+'СЕТ СН'!$I$9+СВЦЭМ!$D$10+'СЕТ СН'!$I$5-'СЕТ СН'!$I$17</f>
        <v>5524.1011419400002</v>
      </c>
      <c r="G132" s="36">
        <f>SUMIFS(СВЦЭМ!$C$39:$C$782,СВЦЭМ!$A$39:$A$782,$A132,СВЦЭМ!$B$39:$B$782,G$119)+'СЕТ СН'!$I$9+СВЦЭМ!$D$10+'СЕТ СН'!$I$5-'СЕТ СН'!$I$17</f>
        <v>5527.6717035399997</v>
      </c>
      <c r="H132" s="36">
        <f>SUMIFS(СВЦЭМ!$C$39:$C$782,СВЦЭМ!$A$39:$A$782,$A132,СВЦЭМ!$B$39:$B$782,H$119)+'СЕТ СН'!$I$9+СВЦЭМ!$D$10+'СЕТ СН'!$I$5-'СЕТ СН'!$I$17</f>
        <v>5493.2284222799999</v>
      </c>
      <c r="I132" s="36">
        <f>SUMIFS(СВЦЭМ!$C$39:$C$782,СВЦЭМ!$A$39:$A$782,$A132,СВЦЭМ!$B$39:$B$782,I$119)+'СЕТ СН'!$I$9+СВЦЭМ!$D$10+'СЕТ СН'!$I$5-'СЕТ СН'!$I$17</f>
        <v>5433.8046291299997</v>
      </c>
      <c r="J132" s="36">
        <f>SUMIFS(СВЦЭМ!$C$39:$C$782,СВЦЭМ!$A$39:$A$782,$A132,СВЦЭМ!$B$39:$B$782,J$119)+'СЕТ СН'!$I$9+СВЦЭМ!$D$10+'СЕТ СН'!$I$5-'СЕТ СН'!$I$17</f>
        <v>5410.9668633000001</v>
      </c>
      <c r="K132" s="36">
        <f>SUMIFS(СВЦЭМ!$C$39:$C$782,СВЦЭМ!$A$39:$A$782,$A132,СВЦЭМ!$B$39:$B$782,K$119)+'СЕТ СН'!$I$9+СВЦЭМ!$D$10+'СЕТ СН'!$I$5-'СЕТ СН'!$I$17</f>
        <v>5383.3144301900002</v>
      </c>
      <c r="L132" s="36">
        <f>SUMIFS(СВЦЭМ!$C$39:$C$782,СВЦЭМ!$A$39:$A$782,$A132,СВЦЭМ!$B$39:$B$782,L$119)+'СЕТ СН'!$I$9+СВЦЭМ!$D$10+'СЕТ СН'!$I$5-'СЕТ СН'!$I$17</f>
        <v>5400.0285700300001</v>
      </c>
      <c r="M132" s="36">
        <f>SUMIFS(СВЦЭМ!$C$39:$C$782,СВЦЭМ!$A$39:$A$782,$A132,СВЦЭМ!$B$39:$B$782,M$119)+'СЕТ СН'!$I$9+СВЦЭМ!$D$10+'СЕТ СН'!$I$5-'СЕТ СН'!$I$17</f>
        <v>5402.3431416700005</v>
      </c>
      <c r="N132" s="36">
        <f>SUMIFS(СВЦЭМ!$C$39:$C$782,СВЦЭМ!$A$39:$A$782,$A132,СВЦЭМ!$B$39:$B$782,N$119)+'СЕТ СН'!$I$9+СВЦЭМ!$D$10+'СЕТ СН'!$I$5-'СЕТ СН'!$I$17</f>
        <v>5418.8173142800006</v>
      </c>
      <c r="O132" s="36">
        <f>SUMIFS(СВЦЭМ!$C$39:$C$782,СВЦЭМ!$A$39:$A$782,$A132,СВЦЭМ!$B$39:$B$782,O$119)+'СЕТ СН'!$I$9+СВЦЭМ!$D$10+'СЕТ СН'!$I$5-'СЕТ СН'!$I$17</f>
        <v>5436.3667521100006</v>
      </c>
      <c r="P132" s="36">
        <f>SUMIFS(СВЦЭМ!$C$39:$C$782,СВЦЭМ!$A$39:$A$782,$A132,СВЦЭМ!$B$39:$B$782,P$119)+'СЕТ СН'!$I$9+СВЦЭМ!$D$10+'СЕТ СН'!$I$5-'СЕТ СН'!$I$17</f>
        <v>5447.6364907900006</v>
      </c>
      <c r="Q132" s="36">
        <f>SUMIFS(СВЦЭМ!$C$39:$C$782,СВЦЭМ!$A$39:$A$782,$A132,СВЦЭМ!$B$39:$B$782,Q$119)+'СЕТ СН'!$I$9+СВЦЭМ!$D$10+'СЕТ СН'!$I$5-'СЕТ СН'!$I$17</f>
        <v>5474.4199133300008</v>
      </c>
      <c r="R132" s="36">
        <f>SUMIFS(СВЦЭМ!$C$39:$C$782,СВЦЭМ!$A$39:$A$782,$A132,СВЦЭМ!$B$39:$B$782,R$119)+'СЕТ СН'!$I$9+СВЦЭМ!$D$10+'СЕТ СН'!$I$5-'СЕТ СН'!$I$17</f>
        <v>5475.9215043500008</v>
      </c>
      <c r="S132" s="36">
        <f>SUMIFS(СВЦЭМ!$C$39:$C$782,СВЦЭМ!$A$39:$A$782,$A132,СВЦЭМ!$B$39:$B$782,S$119)+'СЕТ СН'!$I$9+СВЦЭМ!$D$10+'СЕТ СН'!$I$5-'СЕТ СН'!$I$17</f>
        <v>5433.14182669</v>
      </c>
      <c r="T132" s="36">
        <f>SUMIFS(СВЦЭМ!$C$39:$C$782,СВЦЭМ!$A$39:$A$782,$A132,СВЦЭМ!$B$39:$B$782,T$119)+'СЕТ СН'!$I$9+СВЦЭМ!$D$10+'СЕТ СН'!$I$5-'СЕТ СН'!$I$17</f>
        <v>5351.7073553299997</v>
      </c>
      <c r="U132" s="36">
        <f>SUMIFS(СВЦЭМ!$C$39:$C$782,СВЦЭМ!$A$39:$A$782,$A132,СВЦЭМ!$B$39:$B$782,U$119)+'СЕТ СН'!$I$9+СВЦЭМ!$D$10+'СЕТ СН'!$I$5-'СЕТ СН'!$I$17</f>
        <v>5342.6957110399999</v>
      </c>
      <c r="V132" s="36">
        <f>SUMIFS(СВЦЭМ!$C$39:$C$782,СВЦЭМ!$A$39:$A$782,$A132,СВЦЭМ!$B$39:$B$782,V$119)+'СЕТ СН'!$I$9+СВЦЭМ!$D$10+'СЕТ СН'!$I$5-'СЕТ СН'!$I$17</f>
        <v>5369.5689361100003</v>
      </c>
      <c r="W132" s="36">
        <f>SUMIFS(СВЦЭМ!$C$39:$C$782,СВЦЭМ!$A$39:$A$782,$A132,СВЦЭМ!$B$39:$B$782,W$119)+'СЕТ СН'!$I$9+СВЦЭМ!$D$10+'СЕТ СН'!$I$5-'СЕТ СН'!$I$17</f>
        <v>5393.7184411100006</v>
      </c>
      <c r="X132" s="36">
        <f>SUMIFS(СВЦЭМ!$C$39:$C$782,СВЦЭМ!$A$39:$A$782,$A132,СВЦЭМ!$B$39:$B$782,X$119)+'СЕТ СН'!$I$9+СВЦЭМ!$D$10+'СЕТ СН'!$I$5-'СЕТ СН'!$I$17</f>
        <v>5431.3070898799997</v>
      </c>
      <c r="Y132" s="36">
        <f>SUMIFS(СВЦЭМ!$C$39:$C$782,СВЦЭМ!$A$39:$A$782,$A132,СВЦЭМ!$B$39:$B$782,Y$119)+'СЕТ СН'!$I$9+СВЦЭМ!$D$10+'СЕТ СН'!$I$5-'СЕТ СН'!$I$17</f>
        <v>5454.4415995300005</v>
      </c>
    </row>
    <row r="133" spans="1:25" ht="15.75" x14ac:dyDescent="0.2">
      <c r="A133" s="35">
        <f t="shared" si="3"/>
        <v>45244</v>
      </c>
      <c r="B133" s="36">
        <f>SUMIFS(СВЦЭМ!$C$39:$C$782,СВЦЭМ!$A$39:$A$782,$A133,СВЦЭМ!$B$39:$B$782,B$119)+'СЕТ СН'!$I$9+СВЦЭМ!$D$10+'СЕТ СН'!$I$5-'СЕТ СН'!$I$17</f>
        <v>5560.7435834099997</v>
      </c>
      <c r="C133" s="36">
        <f>SUMIFS(СВЦЭМ!$C$39:$C$782,СВЦЭМ!$A$39:$A$782,$A133,СВЦЭМ!$B$39:$B$782,C$119)+'СЕТ СН'!$I$9+СВЦЭМ!$D$10+'СЕТ СН'!$I$5-'СЕТ СН'!$I$17</f>
        <v>5584.1364242700001</v>
      </c>
      <c r="D133" s="36">
        <f>SUMIFS(СВЦЭМ!$C$39:$C$782,СВЦЭМ!$A$39:$A$782,$A133,СВЦЭМ!$B$39:$B$782,D$119)+'СЕТ СН'!$I$9+СВЦЭМ!$D$10+'СЕТ СН'!$I$5-'СЕТ СН'!$I$17</f>
        <v>5606.26583132</v>
      </c>
      <c r="E133" s="36">
        <f>SUMIFS(СВЦЭМ!$C$39:$C$782,СВЦЭМ!$A$39:$A$782,$A133,СВЦЭМ!$B$39:$B$782,E$119)+'СЕТ СН'!$I$9+СВЦЭМ!$D$10+'СЕТ СН'!$I$5-'СЕТ СН'!$I$17</f>
        <v>5578.2205732600005</v>
      </c>
      <c r="F133" s="36">
        <f>SUMIFS(СВЦЭМ!$C$39:$C$782,СВЦЭМ!$A$39:$A$782,$A133,СВЦЭМ!$B$39:$B$782,F$119)+'СЕТ СН'!$I$9+СВЦЭМ!$D$10+'СЕТ СН'!$I$5-'СЕТ СН'!$I$17</f>
        <v>5579.2793847900002</v>
      </c>
      <c r="G133" s="36">
        <f>SUMIFS(СВЦЭМ!$C$39:$C$782,СВЦЭМ!$A$39:$A$782,$A133,СВЦЭМ!$B$39:$B$782,G$119)+'СЕТ СН'!$I$9+СВЦЭМ!$D$10+'СЕТ СН'!$I$5-'СЕТ СН'!$I$17</f>
        <v>5587.5178771500005</v>
      </c>
      <c r="H133" s="36">
        <f>SUMIFS(СВЦЭМ!$C$39:$C$782,СВЦЭМ!$A$39:$A$782,$A133,СВЦЭМ!$B$39:$B$782,H$119)+'СЕТ СН'!$I$9+СВЦЭМ!$D$10+'СЕТ СН'!$I$5-'СЕТ СН'!$I$17</f>
        <v>5553.3563172499998</v>
      </c>
      <c r="I133" s="36">
        <f>SUMIFS(СВЦЭМ!$C$39:$C$782,СВЦЭМ!$A$39:$A$782,$A133,СВЦЭМ!$B$39:$B$782,I$119)+'СЕТ СН'!$I$9+СВЦЭМ!$D$10+'СЕТ СН'!$I$5-'СЕТ СН'!$I$17</f>
        <v>5534.4335376500003</v>
      </c>
      <c r="J133" s="36">
        <f>SUMIFS(СВЦЭМ!$C$39:$C$782,СВЦЭМ!$A$39:$A$782,$A133,СВЦЭМ!$B$39:$B$782,J$119)+'СЕТ СН'!$I$9+СВЦЭМ!$D$10+'СЕТ СН'!$I$5-'СЕТ СН'!$I$17</f>
        <v>5495.7763863</v>
      </c>
      <c r="K133" s="36">
        <f>SUMIFS(СВЦЭМ!$C$39:$C$782,СВЦЭМ!$A$39:$A$782,$A133,СВЦЭМ!$B$39:$B$782,K$119)+'СЕТ СН'!$I$9+СВЦЭМ!$D$10+'СЕТ СН'!$I$5-'СЕТ СН'!$I$17</f>
        <v>5457.6109723700001</v>
      </c>
      <c r="L133" s="36">
        <f>SUMIFS(СВЦЭМ!$C$39:$C$782,СВЦЭМ!$A$39:$A$782,$A133,СВЦЭМ!$B$39:$B$782,L$119)+'СЕТ СН'!$I$9+СВЦЭМ!$D$10+'СЕТ СН'!$I$5-'СЕТ СН'!$I$17</f>
        <v>5447.8480303400002</v>
      </c>
      <c r="M133" s="36">
        <f>SUMIFS(СВЦЭМ!$C$39:$C$782,СВЦЭМ!$A$39:$A$782,$A133,СВЦЭМ!$B$39:$B$782,M$119)+'СЕТ СН'!$I$9+СВЦЭМ!$D$10+'СЕТ СН'!$I$5-'СЕТ СН'!$I$17</f>
        <v>5463.4517149399999</v>
      </c>
      <c r="N133" s="36">
        <f>SUMIFS(СВЦЭМ!$C$39:$C$782,СВЦЭМ!$A$39:$A$782,$A133,СВЦЭМ!$B$39:$B$782,N$119)+'СЕТ СН'!$I$9+СВЦЭМ!$D$10+'СЕТ СН'!$I$5-'СЕТ СН'!$I$17</f>
        <v>5480.4604851100003</v>
      </c>
      <c r="O133" s="36">
        <f>SUMIFS(СВЦЭМ!$C$39:$C$782,СВЦЭМ!$A$39:$A$782,$A133,СВЦЭМ!$B$39:$B$782,O$119)+'СЕТ СН'!$I$9+СВЦЭМ!$D$10+'СЕТ СН'!$I$5-'СЕТ СН'!$I$17</f>
        <v>5495.9347961200001</v>
      </c>
      <c r="P133" s="36">
        <f>SUMIFS(СВЦЭМ!$C$39:$C$782,СВЦЭМ!$A$39:$A$782,$A133,СВЦЭМ!$B$39:$B$782,P$119)+'СЕТ СН'!$I$9+СВЦЭМ!$D$10+'СЕТ СН'!$I$5-'СЕТ СН'!$I$17</f>
        <v>5490.2396236200002</v>
      </c>
      <c r="Q133" s="36">
        <f>SUMIFS(СВЦЭМ!$C$39:$C$782,СВЦЭМ!$A$39:$A$782,$A133,СВЦЭМ!$B$39:$B$782,Q$119)+'СЕТ СН'!$I$9+СВЦЭМ!$D$10+'СЕТ СН'!$I$5-'СЕТ СН'!$I$17</f>
        <v>5490.9240736299998</v>
      </c>
      <c r="R133" s="36">
        <f>SUMIFS(СВЦЭМ!$C$39:$C$782,СВЦЭМ!$A$39:$A$782,$A133,СВЦЭМ!$B$39:$B$782,R$119)+'СЕТ СН'!$I$9+СВЦЭМ!$D$10+'СЕТ СН'!$I$5-'СЕТ СН'!$I$17</f>
        <v>5480.4021806000001</v>
      </c>
      <c r="S133" s="36">
        <f>SUMIFS(СВЦЭМ!$C$39:$C$782,СВЦЭМ!$A$39:$A$782,$A133,СВЦЭМ!$B$39:$B$782,S$119)+'СЕТ СН'!$I$9+СВЦЭМ!$D$10+'СЕТ СН'!$I$5-'СЕТ СН'!$I$17</f>
        <v>5444.3232267200001</v>
      </c>
      <c r="T133" s="36">
        <f>SUMIFS(СВЦЭМ!$C$39:$C$782,СВЦЭМ!$A$39:$A$782,$A133,СВЦЭМ!$B$39:$B$782,T$119)+'СЕТ СН'!$I$9+СВЦЭМ!$D$10+'СЕТ СН'!$I$5-'СЕТ СН'!$I$17</f>
        <v>5397.4211891800005</v>
      </c>
      <c r="U133" s="36">
        <f>SUMIFS(СВЦЭМ!$C$39:$C$782,СВЦЭМ!$A$39:$A$782,$A133,СВЦЭМ!$B$39:$B$782,U$119)+'СЕТ СН'!$I$9+СВЦЭМ!$D$10+'СЕТ СН'!$I$5-'СЕТ СН'!$I$17</f>
        <v>5393.2681944400001</v>
      </c>
      <c r="V133" s="36">
        <f>SUMIFS(СВЦЭМ!$C$39:$C$782,СВЦЭМ!$A$39:$A$782,$A133,СВЦЭМ!$B$39:$B$782,V$119)+'СЕТ СН'!$I$9+СВЦЭМ!$D$10+'СЕТ СН'!$I$5-'СЕТ СН'!$I$17</f>
        <v>5429.6127405400002</v>
      </c>
      <c r="W133" s="36">
        <f>SUMIFS(СВЦЭМ!$C$39:$C$782,СВЦЭМ!$A$39:$A$782,$A133,СВЦЭМ!$B$39:$B$782,W$119)+'СЕТ СН'!$I$9+СВЦЭМ!$D$10+'СЕТ СН'!$I$5-'СЕТ СН'!$I$17</f>
        <v>5438.6006449800007</v>
      </c>
      <c r="X133" s="36">
        <f>SUMIFS(СВЦЭМ!$C$39:$C$782,СВЦЭМ!$A$39:$A$782,$A133,СВЦЭМ!$B$39:$B$782,X$119)+'СЕТ СН'!$I$9+СВЦЭМ!$D$10+'СЕТ СН'!$I$5-'СЕТ СН'!$I$17</f>
        <v>5482.5210658599999</v>
      </c>
      <c r="Y133" s="36">
        <f>SUMIFS(СВЦЭМ!$C$39:$C$782,СВЦЭМ!$A$39:$A$782,$A133,СВЦЭМ!$B$39:$B$782,Y$119)+'СЕТ СН'!$I$9+СВЦЭМ!$D$10+'СЕТ СН'!$I$5-'СЕТ СН'!$I$17</f>
        <v>5522.1655833599998</v>
      </c>
    </row>
    <row r="134" spans="1:25" ht="15.75" x14ac:dyDescent="0.2">
      <c r="A134" s="35">
        <f t="shared" si="3"/>
        <v>45245</v>
      </c>
      <c r="B134" s="36">
        <f>SUMIFS(СВЦЭМ!$C$39:$C$782,СВЦЭМ!$A$39:$A$782,$A134,СВЦЭМ!$B$39:$B$782,B$119)+'СЕТ СН'!$I$9+СВЦЭМ!$D$10+'СЕТ СН'!$I$5-'СЕТ СН'!$I$17</f>
        <v>5609.7621269700003</v>
      </c>
      <c r="C134" s="36">
        <f>SUMIFS(СВЦЭМ!$C$39:$C$782,СВЦЭМ!$A$39:$A$782,$A134,СВЦЭМ!$B$39:$B$782,C$119)+'СЕТ СН'!$I$9+СВЦЭМ!$D$10+'СЕТ СН'!$I$5-'СЕТ СН'!$I$17</f>
        <v>5662.8737983800002</v>
      </c>
      <c r="D134" s="36">
        <f>SUMIFS(СВЦЭМ!$C$39:$C$782,СВЦЭМ!$A$39:$A$782,$A134,СВЦЭМ!$B$39:$B$782,D$119)+'СЕТ СН'!$I$9+СВЦЭМ!$D$10+'СЕТ СН'!$I$5-'СЕТ СН'!$I$17</f>
        <v>5676.6009467599997</v>
      </c>
      <c r="E134" s="36">
        <f>SUMIFS(СВЦЭМ!$C$39:$C$782,СВЦЭМ!$A$39:$A$782,$A134,СВЦЭМ!$B$39:$B$782,E$119)+'СЕТ СН'!$I$9+СВЦЭМ!$D$10+'СЕТ СН'!$I$5-'СЕТ СН'!$I$17</f>
        <v>5672.9544178000006</v>
      </c>
      <c r="F134" s="36">
        <f>SUMIFS(СВЦЭМ!$C$39:$C$782,СВЦЭМ!$A$39:$A$782,$A134,СВЦЭМ!$B$39:$B$782,F$119)+'СЕТ СН'!$I$9+СВЦЭМ!$D$10+'СЕТ СН'!$I$5-'СЕТ СН'!$I$17</f>
        <v>5665.4193773000006</v>
      </c>
      <c r="G134" s="36">
        <f>SUMIFS(СВЦЭМ!$C$39:$C$782,СВЦЭМ!$A$39:$A$782,$A134,СВЦЭМ!$B$39:$B$782,G$119)+'СЕТ СН'!$I$9+СВЦЭМ!$D$10+'СЕТ СН'!$I$5-'СЕТ СН'!$I$17</f>
        <v>5672.6809198999999</v>
      </c>
      <c r="H134" s="36">
        <f>SUMIFS(СВЦЭМ!$C$39:$C$782,СВЦЭМ!$A$39:$A$782,$A134,СВЦЭМ!$B$39:$B$782,H$119)+'СЕТ СН'!$I$9+СВЦЭМ!$D$10+'СЕТ СН'!$I$5-'СЕТ СН'!$I$17</f>
        <v>5635.2292499100004</v>
      </c>
      <c r="I134" s="36">
        <f>SUMIFS(СВЦЭМ!$C$39:$C$782,СВЦЭМ!$A$39:$A$782,$A134,СВЦЭМ!$B$39:$B$782,I$119)+'СЕТ СН'!$I$9+СВЦЭМ!$D$10+'СЕТ СН'!$I$5-'СЕТ СН'!$I$17</f>
        <v>5554.6366681</v>
      </c>
      <c r="J134" s="36">
        <f>SUMIFS(СВЦЭМ!$C$39:$C$782,СВЦЭМ!$A$39:$A$782,$A134,СВЦЭМ!$B$39:$B$782,J$119)+'СЕТ СН'!$I$9+СВЦЭМ!$D$10+'СЕТ СН'!$I$5-'СЕТ СН'!$I$17</f>
        <v>5509.7431887600005</v>
      </c>
      <c r="K134" s="36">
        <f>SUMIFS(СВЦЭМ!$C$39:$C$782,СВЦЭМ!$A$39:$A$782,$A134,СВЦЭМ!$B$39:$B$782,K$119)+'СЕТ СН'!$I$9+СВЦЭМ!$D$10+'СЕТ СН'!$I$5-'СЕТ СН'!$I$17</f>
        <v>5475.7572518500001</v>
      </c>
      <c r="L134" s="36">
        <f>SUMIFS(СВЦЭМ!$C$39:$C$782,СВЦЭМ!$A$39:$A$782,$A134,СВЦЭМ!$B$39:$B$782,L$119)+'СЕТ СН'!$I$9+СВЦЭМ!$D$10+'СЕТ СН'!$I$5-'СЕТ СН'!$I$17</f>
        <v>5464.9105348600006</v>
      </c>
      <c r="M134" s="36">
        <f>SUMIFS(СВЦЭМ!$C$39:$C$782,СВЦЭМ!$A$39:$A$782,$A134,СВЦЭМ!$B$39:$B$782,M$119)+'СЕТ СН'!$I$9+СВЦЭМ!$D$10+'СЕТ СН'!$I$5-'СЕТ СН'!$I$17</f>
        <v>5467.4004953800004</v>
      </c>
      <c r="N134" s="36">
        <f>SUMIFS(СВЦЭМ!$C$39:$C$782,СВЦЭМ!$A$39:$A$782,$A134,СВЦЭМ!$B$39:$B$782,N$119)+'СЕТ СН'!$I$9+СВЦЭМ!$D$10+'СЕТ СН'!$I$5-'СЕТ СН'!$I$17</f>
        <v>5481.0411367699999</v>
      </c>
      <c r="O134" s="36">
        <f>SUMIFS(СВЦЭМ!$C$39:$C$782,СВЦЭМ!$A$39:$A$782,$A134,СВЦЭМ!$B$39:$B$782,O$119)+'СЕТ СН'!$I$9+СВЦЭМ!$D$10+'СЕТ СН'!$I$5-'СЕТ СН'!$I$17</f>
        <v>5469.5876180400001</v>
      </c>
      <c r="P134" s="36">
        <f>SUMIFS(СВЦЭМ!$C$39:$C$782,СВЦЭМ!$A$39:$A$782,$A134,СВЦЭМ!$B$39:$B$782,P$119)+'СЕТ СН'!$I$9+СВЦЭМ!$D$10+'СЕТ СН'!$I$5-'СЕТ СН'!$I$17</f>
        <v>5466.3235146200004</v>
      </c>
      <c r="Q134" s="36">
        <f>SUMIFS(СВЦЭМ!$C$39:$C$782,СВЦЭМ!$A$39:$A$782,$A134,СВЦЭМ!$B$39:$B$782,Q$119)+'СЕТ СН'!$I$9+СВЦЭМ!$D$10+'СЕТ СН'!$I$5-'СЕТ СН'!$I$17</f>
        <v>5499.0794894500004</v>
      </c>
      <c r="R134" s="36">
        <f>SUMIFS(СВЦЭМ!$C$39:$C$782,СВЦЭМ!$A$39:$A$782,$A134,СВЦЭМ!$B$39:$B$782,R$119)+'СЕТ СН'!$I$9+СВЦЭМ!$D$10+'СЕТ СН'!$I$5-'СЕТ СН'!$I$17</f>
        <v>5526.0884802</v>
      </c>
      <c r="S134" s="36">
        <f>SUMIFS(СВЦЭМ!$C$39:$C$782,СВЦЭМ!$A$39:$A$782,$A134,СВЦЭМ!$B$39:$B$782,S$119)+'СЕТ СН'!$I$9+СВЦЭМ!$D$10+'СЕТ СН'!$I$5-'СЕТ СН'!$I$17</f>
        <v>5494.5606257199997</v>
      </c>
      <c r="T134" s="36">
        <f>SUMIFS(СВЦЭМ!$C$39:$C$782,СВЦЭМ!$A$39:$A$782,$A134,СВЦЭМ!$B$39:$B$782,T$119)+'СЕТ СН'!$I$9+СВЦЭМ!$D$10+'СЕТ СН'!$I$5-'СЕТ СН'!$I$17</f>
        <v>5421.0401943699999</v>
      </c>
      <c r="U134" s="36">
        <f>SUMIFS(СВЦЭМ!$C$39:$C$782,СВЦЭМ!$A$39:$A$782,$A134,СВЦЭМ!$B$39:$B$782,U$119)+'СЕТ СН'!$I$9+СВЦЭМ!$D$10+'СЕТ СН'!$I$5-'СЕТ СН'!$I$17</f>
        <v>5434.9937454999999</v>
      </c>
      <c r="V134" s="36">
        <f>SUMIFS(СВЦЭМ!$C$39:$C$782,СВЦЭМ!$A$39:$A$782,$A134,СВЦЭМ!$B$39:$B$782,V$119)+'СЕТ СН'!$I$9+СВЦЭМ!$D$10+'СЕТ СН'!$I$5-'СЕТ СН'!$I$17</f>
        <v>5460.8718736200008</v>
      </c>
      <c r="W134" s="36">
        <f>SUMIFS(СВЦЭМ!$C$39:$C$782,СВЦЭМ!$A$39:$A$782,$A134,СВЦЭМ!$B$39:$B$782,W$119)+'СЕТ СН'!$I$9+СВЦЭМ!$D$10+'СЕТ СН'!$I$5-'СЕТ СН'!$I$17</f>
        <v>5477.7785466000005</v>
      </c>
      <c r="X134" s="36">
        <f>SUMIFS(СВЦЭМ!$C$39:$C$782,СВЦЭМ!$A$39:$A$782,$A134,СВЦЭМ!$B$39:$B$782,X$119)+'СЕТ СН'!$I$9+СВЦЭМ!$D$10+'СЕТ СН'!$I$5-'СЕТ СН'!$I$17</f>
        <v>5518.6237835000002</v>
      </c>
      <c r="Y134" s="36">
        <f>SUMIFS(СВЦЭМ!$C$39:$C$782,СВЦЭМ!$A$39:$A$782,$A134,СВЦЭМ!$B$39:$B$782,Y$119)+'СЕТ СН'!$I$9+СВЦЭМ!$D$10+'СЕТ СН'!$I$5-'СЕТ СН'!$I$17</f>
        <v>5568.1189535499998</v>
      </c>
    </row>
    <row r="135" spans="1:25" ht="15.75" x14ac:dyDescent="0.2">
      <c r="A135" s="35">
        <f t="shared" si="3"/>
        <v>45246</v>
      </c>
      <c r="B135" s="36">
        <f>SUMIFS(СВЦЭМ!$C$39:$C$782,СВЦЭМ!$A$39:$A$782,$A135,СВЦЭМ!$B$39:$B$782,B$119)+'СЕТ СН'!$I$9+СВЦЭМ!$D$10+'СЕТ СН'!$I$5-'СЕТ СН'!$I$17</f>
        <v>5556.21034753</v>
      </c>
      <c r="C135" s="36">
        <f>SUMIFS(СВЦЭМ!$C$39:$C$782,СВЦЭМ!$A$39:$A$782,$A135,СВЦЭМ!$B$39:$B$782,C$119)+'СЕТ СН'!$I$9+СВЦЭМ!$D$10+'СЕТ СН'!$I$5-'СЕТ СН'!$I$17</f>
        <v>5586.6978048500005</v>
      </c>
      <c r="D135" s="36">
        <f>SUMIFS(СВЦЭМ!$C$39:$C$782,СВЦЭМ!$A$39:$A$782,$A135,СВЦЭМ!$B$39:$B$782,D$119)+'СЕТ СН'!$I$9+СВЦЭМ!$D$10+'СЕТ СН'!$I$5-'СЕТ СН'!$I$17</f>
        <v>5619.3087316500005</v>
      </c>
      <c r="E135" s="36">
        <f>SUMIFS(СВЦЭМ!$C$39:$C$782,СВЦЭМ!$A$39:$A$782,$A135,СВЦЭМ!$B$39:$B$782,E$119)+'СЕТ СН'!$I$9+СВЦЭМ!$D$10+'СЕТ СН'!$I$5-'СЕТ СН'!$I$17</f>
        <v>5611.8537328500006</v>
      </c>
      <c r="F135" s="36">
        <f>SUMIFS(СВЦЭМ!$C$39:$C$782,СВЦЭМ!$A$39:$A$782,$A135,СВЦЭМ!$B$39:$B$782,F$119)+'СЕТ СН'!$I$9+СВЦЭМ!$D$10+'СЕТ СН'!$I$5-'СЕТ СН'!$I$17</f>
        <v>5604.44184537</v>
      </c>
      <c r="G135" s="36">
        <f>SUMIFS(СВЦЭМ!$C$39:$C$782,СВЦЭМ!$A$39:$A$782,$A135,СВЦЭМ!$B$39:$B$782,G$119)+'СЕТ СН'!$I$9+СВЦЭМ!$D$10+'СЕТ СН'!$I$5-'СЕТ СН'!$I$17</f>
        <v>5598.1167413399999</v>
      </c>
      <c r="H135" s="36">
        <f>SUMIFS(СВЦЭМ!$C$39:$C$782,СВЦЭМ!$A$39:$A$782,$A135,СВЦЭМ!$B$39:$B$782,H$119)+'СЕТ СН'!$I$9+СВЦЭМ!$D$10+'СЕТ СН'!$I$5-'СЕТ СН'!$I$17</f>
        <v>5544.0663149400007</v>
      </c>
      <c r="I135" s="36">
        <f>SUMIFS(СВЦЭМ!$C$39:$C$782,СВЦЭМ!$A$39:$A$782,$A135,СВЦЭМ!$B$39:$B$782,I$119)+'СЕТ СН'!$I$9+СВЦЭМ!$D$10+'СЕТ СН'!$I$5-'СЕТ СН'!$I$17</f>
        <v>5503.9269455100002</v>
      </c>
      <c r="J135" s="36">
        <f>SUMIFS(СВЦЭМ!$C$39:$C$782,СВЦЭМ!$A$39:$A$782,$A135,СВЦЭМ!$B$39:$B$782,J$119)+'СЕТ СН'!$I$9+СВЦЭМ!$D$10+'СЕТ СН'!$I$5-'СЕТ СН'!$I$17</f>
        <v>5481.5235949100006</v>
      </c>
      <c r="K135" s="36">
        <f>SUMIFS(СВЦЭМ!$C$39:$C$782,СВЦЭМ!$A$39:$A$782,$A135,СВЦЭМ!$B$39:$B$782,K$119)+'СЕТ СН'!$I$9+СВЦЭМ!$D$10+'СЕТ СН'!$I$5-'СЕТ СН'!$I$17</f>
        <v>5477.30775171</v>
      </c>
      <c r="L135" s="36">
        <f>SUMIFS(СВЦЭМ!$C$39:$C$782,СВЦЭМ!$A$39:$A$782,$A135,СВЦЭМ!$B$39:$B$782,L$119)+'СЕТ СН'!$I$9+СВЦЭМ!$D$10+'СЕТ СН'!$I$5-'СЕТ СН'!$I$17</f>
        <v>5508.28609495</v>
      </c>
      <c r="M135" s="36">
        <f>SUMIFS(СВЦЭМ!$C$39:$C$782,СВЦЭМ!$A$39:$A$782,$A135,СВЦЭМ!$B$39:$B$782,M$119)+'СЕТ СН'!$I$9+СВЦЭМ!$D$10+'СЕТ СН'!$I$5-'СЕТ СН'!$I$17</f>
        <v>5516.2709866100004</v>
      </c>
      <c r="N135" s="36">
        <f>SUMIFS(СВЦЭМ!$C$39:$C$782,СВЦЭМ!$A$39:$A$782,$A135,СВЦЭМ!$B$39:$B$782,N$119)+'СЕТ СН'!$I$9+СВЦЭМ!$D$10+'СЕТ СН'!$I$5-'СЕТ СН'!$I$17</f>
        <v>5538.2762948100008</v>
      </c>
      <c r="O135" s="36">
        <f>SUMIFS(СВЦЭМ!$C$39:$C$782,СВЦЭМ!$A$39:$A$782,$A135,СВЦЭМ!$B$39:$B$782,O$119)+'СЕТ СН'!$I$9+СВЦЭМ!$D$10+'СЕТ СН'!$I$5-'СЕТ СН'!$I$17</f>
        <v>5535.0405020800008</v>
      </c>
      <c r="P135" s="36">
        <f>SUMIFS(СВЦЭМ!$C$39:$C$782,СВЦЭМ!$A$39:$A$782,$A135,СВЦЭМ!$B$39:$B$782,P$119)+'СЕТ СН'!$I$9+СВЦЭМ!$D$10+'СЕТ СН'!$I$5-'СЕТ СН'!$I$17</f>
        <v>5516.6875395200004</v>
      </c>
      <c r="Q135" s="36">
        <f>SUMIFS(СВЦЭМ!$C$39:$C$782,СВЦЭМ!$A$39:$A$782,$A135,СВЦЭМ!$B$39:$B$782,Q$119)+'СЕТ СН'!$I$9+СВЦЭМ!$D$10+'СЕТ СН'!$I$5-'СЕТ СН'!$I$17</f>
        <v>5518.9772079700006</v>
      </c>
      <c r="R135" s="36">
        <f>SUMIFS(СВЦЭМ!$C$39:$C$782,СВЦЭМ!$A$39:$A$782,$A135,СВЦЭМ!$B$39:$B$782,R$119)+'СЕТ СН'!$I$9+СВЦЭМ!$D$10+'СЕТ СН'!$I$5-'СЕТ СН'!$I$17</f>
        <v>5564.7632677500005</v>
      </c>
      <c r="S135" s="36">
        <f>SUMIFS(СВЦЭМ!$C$39:$C$782,СВЦЭМ!$A$39:$A$782,$A135,СВЦЭМ!$B$39:$B$782,S$119)+'СЕТ СН'!$I$9+СВЦЭМ!$D$10+'СЕТ СН'!$I$5-'СЕТ СН'!$I$17</f>
        <v>5524.8475378800003</v>
      </c>
      <c r="T135" s="36">
        <f>SUMIFS(СВЦЭМ!$C$39:$C$782,СВЦЭМ!$A$39:$A$782,$A135,СВЦЭМ!$B$39:$B$782,T$119)+'СЕТ СН'!$I$9+СВЦЭМ!$D$10+'СЕТ СН'!$I$5-'СЕТ СН'!$I$17</f>
        <v>5435.2012847599999</v>
      </c>
      <c r="U135" s="36">
        <f>SUMIFS(СВЦЭМ!$C$39:$C$782,СВЦЭМ!$A$39:$A$782,$A135,СВЦЭМ!$B$39:$B$782,U$119)+'СЕТ СН'!$I$9+СВЦЭМ!$D$10+'СЕТ СН'!$I$5-'СЕТ СН'!$I$17</f>
        <v>5436.2795864300006</v>
      </c>
      <c r="V135" s="36">
        <f>SUMIFS(СВЦЭМ!$C$39:$C$782,СВЦЭМ!$A$39:$A$782,$A135,СВЦЭМ!$B$39:$B$782,V$119)+'СЕТ СН'!$I$9+СВЦЭМ!$D$10+'СЕТ СН'!$I$5-'СЕТ СН'!$I$17</f>
        <v>5462.3843141800007</v>
      </c>
      <c r="W135" s="36">
        <f>SUMIFS(СВЦЭМ!$C$39:$C$782,СВЦЭМ!$A$39:$A$782,$A135,СВЦЭМ!$B$39:$B$782,W$119)+'СЕТ СН'!$I$9+СВЦЭМ!$D$10+'СЕТ СН'!$I$5-'СЕТ СН'!$I$17</f>
        <v>5483.8036373800005</v>
      </c>
      <c r="X135" s="36">
        <f>SUMIFS(СВЦЭМ!$C$39:$C$782,СВЦЭМ!$A$39:$A$782,$A135,СВЦЭМ!$B$39:$B$782,X$119)+'СЕТ СН'!$I$9+СВЦЭМ!$D$10+'СЕТ СН'!$I$5-'СЕТ СН'!$I$17</f>
        <v>5512.24797124</v>
      </c>
      <c r="Y135" s="36">
        <f>SUMIFS(СВЦЭМ!$C$39:$C$782,СВЦЭМ!$A$39:$A$782,$A135,СВЦЭМ!$B$39:$B$782,Y$119)+'СЕТ СН'!$I$9+СВЦЭМ!$D$10+'СЕТ СН'!$I$5-'СЕТ СН'!$I$17</f>
        <v>5556.006007</v>
      </c>
    </row>
    <row r="136" spans="1:25" ht="15.75" x14ac:dyDescent="0.2">
      <c r="A136" s="35">
        <f t="shared" si="3"/>
        <v>45247</v>
      </c>
      <c r="B136" s="36">
        <f>SUMIFS(СВЦЭМ!$C$39:$C$782,СВЦЭМ!$A$39:$A$782,$A136,СВЦЭМ!$B$39:$B$782,B$119)+'СЕТ СН'!$I$9+СВЦЭМ!$D$10+'СЕТ СН'!$I$5-'СЕТ СН'!$I$17</f>
        <v>5585.5582142900003</v>
      </c>
      <c r="C136" s="36">
        <f>SUMIFS(СВЦЭМ!$C$39:$C$782,СВЦЭМ!$A$39:$A$782,$A136,СВЦЭМ!$B$39:$B$782,C$119)+'СЕТ СН'!$I$9+СВЦЭМ!$D$10+'СЕТ СН'!$I$5-'СЕТ СН'!$I$17</f>
        <v>5630.2998150000003</v>
      </c>
      <c r="D136" s="36">
        <f>SUMIFS(СВЦЭМ!$C$39:$C$782,СВЦЭМ!$A$39:$A$782,$A136,СВЦЭМ!$B$39:$B$782,D$119)+'СЕТ СН'!$I$9+СВЦЭМ!$D$10+'СЕТ СН'!$I$5-'СЕТ СН'!$I$17</f>
        <v>5647.1351259700004</v>
      </c>
      <c r="E136" s="36">
        <f>SUMIFS(СВЦЭМ!$C$39:$C$782,СВЦЭМ!$A$39:$A$782,$A136,СВЦЭМ!$B$39:$B$782,E$119)+'СЕТ СН'!$I$9+СВЦЭМ!$D$10+'СЕТ СН'!$I$5-'СЕТ СН'!$I$17</f>
        <v>5643.7468226199999</v>
      </c>
      <c r="F136" s="36">
        <f>SUMIFS(СВЦЭМ!$C$39:$C$782,СВЦЭМ!$A$39:$A$782,$A136,СВЦЭМ!$B$39:$B$782,F$119)+'СЕТ СН'!$I$9+СВЦЭМ!$D$10+'СЕТ СН'!$I$5-'СЕТ СН'!$I$17</f>
        <v>5635.1390899600001</v>
      </c>
      <c r="G136" s="36">
        <f>SUMIFS(СВЦЭМ!$C$39:$C$782,СВЦЭМ!$A$39:$A$782,$A136,СВЦЭМ!$B$39:$B$782,G$119)+'СЕТ СН'!$I$9+СВЦЭМ!$D$10+'СЕТ СН'!$I$5-'СЕТ СН'!$I$17</f>
        <v>5635.2879053400002</v>
      </c>
      <c r="H136" s="36">
        <f>SUMIFS(СВЦЭМ!$C$39:$C$782,СВЦЭМ!$A$39:$A$782,$A136,СВЦЭМ!$B$39:$B$782,H$119)+'СЕТ СН'!$I$9+СВЦЭМ!$D$10+'СЕТ СН'!$I$5-'СЕТ СН'!$I$17</f>
        <v>5588.2512699400004</v>
      </c>
      <c r="I136" s="36">
        <f>SUMIFS(СВЦЭМ!$C$39:$C$782,СВЦЭМ!$A$39:$A$782,$A136,СВЦЭМ!$B$39:$B$782,I$119)+'СЕТ СН'!$I$9+СВЦЭМ!$D$10+'СЕТ СН'!$I$5-'СЕТ СН'!$I$17</f>
        <v>5510.9776288600006</v>
      </c>
      <c r="J136" s="36">
        <f>SUMIFS(СВЦЭМ!$C$39:$C$782,СВЦЭМ!$A$39:$A$782,$A136,СВЦЭМ!$B$39:$B$782,J$119)+'СЕТ СН'!$I$9+СВЦЭМ!$D$10+'СЕТ СН'!$I$5-'СЕТ СН'!$I$17</f>
        <v>5429.4840459500001</v>
      </c>
      <c r="K136" s="36">
        <f>SUMIFS(СВЦЭМ!$C$39:$C$782,СВЦЭМ!$A$39:$A$782,$A136,СВЦЭМ!$B$39:$B$782,K$119)+'СЕТ СН'!$I$9+СВЦЭМ!$D$10+'СЕТ СН'!$I$5-'СЕТ СН'!$I$17</f>
        <v>5434.7402980900006</v>
      </c>
      <c r="L136" s="36">
        <f>SUMIFS(СВЦЭМ!$C$39:$C$782,СВЦЭМ!$A$39:$A$782,$A136,СВЦЭМ!$B$39:$B$782,L$119)+'СЕТ СН'!$I$9+СВЦЭМ!$D$10+'СЕТ СН'!$I$5-'СЕТ СН'!$I$17</f>
        <v>5438.2795102800001</v>
      </c>
      <c r="M136" s="36">
        <f>SUMIFS(СВЦЭМ!$C$39:$C$782,СВЦЭМ!$A$39:$A$782,$A136,СВЦЭМ!$B$39:$B$782,M$119)+'СЕТ СН'!$I$9+СВЦЭМ!$D$10+'СЕТ СН'!$I$5-'СЕТ СН'!$I$17</f>
        <v>5458.7221766700004</v>
      </c>
      <c r="N136" s="36">
        <f>SUMIFS(СВЦЭМ!$C$39:$C$782,СВЦЭМ!$A$39:$A$782,$A136,СВЦЭМ!$B$39:$B$782,N$119)+'СЕТ СН'!$I$9+СВЦЭМ!$D$10+'СЕТ СН'!$I$5-'СЕТ СН'!$I$17</f>
        <v>5475.5340223000003</v>
      </c>
      <c r="O136" s="36">
        <f>SUMIFS(СВЦЭМ!$C$39:$C$782,СВЦЭМ!$A$39:$A$782,$A136,СВЦЭМ!$B$39:$B$782,O$119)+'СЕТ СН'!$I$9+СВЦЭМ!$D$10+'СЕТ СН'!$I$5-'СЕТ СН'!$I$17</f>
        <v>5512.4908703300007</v>
      </c>
      <c r="P136" s="36">
        <f>SUMIFS(СВЦЭМ!$C$39:$C$782,СВЦЭМ!$A$39:$A$782,$A136,СВЦЭМ!$B$39:$B$782,P$119)+'СЕТ СН'!$I$9+СВЦЭМ!$D$10+'СЕТ СН'!$I$5-'СЕТ СН'!$I$17</f>
        <v>5566.12066822</v>
      </c>
      <c r="Q136" s="36">
        <f>SUMIFS(СВЦЭМ!$C$39:$C$782,СВЦЭМ!$A$39:$A$782,$A136,СВЦЭМ!$B$39:$B$782,Q$119)+'СЕТ СН'!$I$9+СВЦЭМ!$D$10+'СЕТ СН'!$I$5-'СЕТ СН'!$I$17</f>
        <v>5547.6050825000002</v>
      </c>
      <c r="R136" s="36">
        <f>SUMIFS(СВЦЭМ!$C$39:$C$782,СВЦЭМ!$A$39:$A$782,$A136,СВЦЭМ!$B$39:$B$782,R$119)+'СЕТ СН'!$I$9+СВЦЭМ!$D$10+'СЕТ СН'!$I$5-'СЕТ СН'!$I$17</f>
        <v>5554.3055990299999</v>
      </c>
      <c r="S136" s="36">
        <f>SUMIFS(СВЦЭМ!$C$39:$C$782,СВЦЭМ!$A$39:$A$782,$A136,СВЦЭМ!$B$39:$B$782,S$119)+'СЕТ СН'!$I$9+СВЦЭМ!$D$10+'СЕТ СН'!$I$5-'СЕТ СН'!$I$17</f>
        <v>5510.6039071300002</v>
      </c>
      <c r="T136" s="36">
        <f>SUMIFS(СВЦЭМ!$C$39:$C$782,СВЦЭМ!$A$39:$A$782,$A136,СВЦЭМ!$B$39:$B$782,T$119)+'СЕТ СН'!$I$9+СВЦЭМ!$D$10+'СЕТ СН'!$I$5-'СЕТ СН'!$I$17</f>
        <v>5450.0976147500005</v>
      </c>
      <c r="U136" s="36">
        <f>SUMIFS(СВЦЭМ!$C$39:$C$782,СВЦЭМ!$A$39:$A$782,$A136,СВЦЭМ!$B$39:$B$782,U$119)+'СЕТ СН'!$I$9+СВЦЭМ!$D$10+'СЕТ СН'!$I$5-'СЕТ СН'!$I$17</f>
        <v>5436.1899186800001</v>
      </c>
      <c r="V136" s="36">
        <f>SUMIFS(СВЦЭМ!$C$39:$C$782,СВЦЭМ!$A$39:$A$782,$A136,СВЦЭМ!$B$39:$B$782,V$119)+'СЕТ СН'!$I$9+СВЦЭМ!$D$10+'СЕТ СН'!$I$5-'СЕТ СН'!$I$17</f>
        <v>5497.6867451200005</v>
      </c>
      <c r="W136" s="36">
        <f>SUMIFS(СВЦЭМ!$C$39:$C$782,СВЦЭМ!$A$39:$A$782,$A136,СВЦЭМ!$B$39:$B$782,W$119)+'СЕТ СН'!$I$9+СВЦЭМ!$D$10+'СЕТ СН'!$I$5-'СЕТ СН'!$I$17</f>
        <v>5507.9195636700006</v>
      </c>
      <c r="X136" s="36">
        <f>SUMIFS(СВЦЭМ!$C$39:$C$782,СВЦЭМ!$A$39:$A$782,$A136,СВЦЭМ!$B$39:$B$782,X$119)+'СЕТ СН'!$I$9+СВЦЭМ!$D$10+'СЕТ СН'!$I$5-'СЕТ СН'!$I$17</f>
        <v>5515.5195675100003</v>
      </c>
      <c r="Y136" s="36">
        <f>SUMIFS(СВЦЭМ!$C$39:$C$782,СВЦЭМ!$A$39:$A$782,$A136,СВЦЭМ!$B$39:$B$782,Y$119)+'СЕТ СН'!$I$9+СВЦЭМ!$D$10+'СЕТ СН'!$I$5-'СЕТ СН'!$I$17</f>
        <v>5592.2078962600008</v>
      </c>
    </row>
    <row r="137" spans="1:25" ht="15.75" x14ac:dyDescent="0.2">
      <c r="A137" s="35">
        <f t="shared" si="3"/>
        <v>45248</v>
      </c>
      <c r="B137" s="36">
        <f>SUMIFS(СВЦЭМ!$C$39:$C$782,СВЦЭМ!$A$39:$A$782,$A137,СВЦЭМ!$B$39:$B$782,B$119)+'СЕТ СН'!$I$9+СВЦЭМ!$D$10+'СЕТ СН'!$I$5-'СЕТ СН'!$I$17</f>
        <v>5588.8754248700006</v>
      </c>
      <c r="C137" s="36">
        <f>SUMIFS(СВЦЭМ!$C$39:$C$782,СВЦЭМ!$A$39:$A$782,$A137,СВЦЭМ!$B$39:$B$782,C$119)+'СЕТ СН'!$I$9+СВЦЭМ!$D$10+'СЕТ СН'!$I$5-'СЕТ СН'!$I$17</f>
        <v>5573.5370208500008</v>
      </c>
      <c r="D137" s="36">
        <f>SUMIFS(СВЦЭМ!$C$39:$C$782,СВЦЭМ!$A$39:$A$782,$A137,СВЦЭМ!$B$39:$B$782,D$119)+'СЕТ СН'!$I$9+СВЦЭМ!$D$10+'СЕТ СН'!$I$5-'СЕТ СН'!$I$17</f>
        <v>5598.34663439</v>
      </c>
      <c r="E137" s="36">
        <f>SUMIFS(СВЦЭМ!$C$39:$C$782,СВЦЭМ!$A$39:$A$782,$A137,СВЦЭМ!$B$39:$B$782,E$119)+'СЕТ СН'!$I$9+СВЦЭМ!$D$10+'СЕТ СН'!$I$5-'СЕТ СН'!$I$17</f>
        <v>5605.4312145399999</v>
      </c>
      <c r="F137" s="36">
        <f>SUMIFS(СВЦЭМ!$C$39:$C$782,СВЦЭМ!$A$39:$A$782,$A137,СВЦЭМ!$B$39:$B$782,F$119)+'СЕТ СН'!$I$9+СВЦЭМ!$D$10+'СЕТ СН'!$I$5-'СЕТ СН'!$I$17</f>
        <v>5609.0366253000002</v>
      </c>
      <c r="G137" s="36">
        <f>SUMIFS(СВЦЭМ!$C$39:$C$782,СВЦЭМ!$A$39:$A$782,$A137,СВЦЭМ!$B$39:$B$782,G$119)+'СЕТ СН'!$I$9+СВЦЭМ!$D$10+'СЕТ СН'!$I$5-'СЕТ СН'!$I$17</f>
        <v>5594.7727000200002</v>
      </c>
      <c r="H137" s="36">
        <f>SUMIFS(СВЦЭМ!$C$39:$C$782,СВЦЭМ!$A$39:$A$782,$A137,СВЦЭМ!$B$39:$B$782,H$119)+'СЕТ СН'!$I$9+СВЦЭМ!$D$10+'СЕТ СН'!$I$5-'СЕТ СН'!$I$17</f>
        <v>5584.6097983700001</v>
      </c>
      <c r="I137" s="36">
        <f>SUMIFS(СВЦЭМ!$C$39:$C$782,СВЦЭМ!$A$39:$A$782,$A137,СВЦЭМ!$B$39:$B$782,I$119)+'СЕТ СН'!$I$9+СВЦЭМ!$D$10+'СЕТ СН'!$I$5-'СЕТ СН'!$I$17</f>
        <v>5616.9855585800005</v>
      </c>
      <c r="J137" s="36">
        <f>SUMIFS(СВЦЭМ!$C$39:$C$782,СВЦЭМ!$A$39:$A$782,$A137,СВЦЭМ!$B$39:$B$782,J$119)+'СЕТ СН'!$I$9+СВЦЭМ!$D$10+'СЕТ СН'!$I$5-'СЕТ СН'!$I$17</f>
        <v>5590.7276653500003</v>
      </c>
      <c r="K137" s="36">
        <f>SUMIFS(СВЦЭМ!$C$39:$C$782,СВЦЭМ!$A$39:$A$782,$A137,СВЦЭМ!$B$39:$B$782,K$119)+'СЕТ СН'!$I$9+СВЦЭМ!$D$10+'СЕТ СН'!$I$5-'СЕТ СН'!$I$17</f>
        <v>5528.0318226400004</v>
      </c>
      <c r="L137" s="36">
        <f>SUMIFS(СВЦЭМ!$C$39:$C$782,СВЦЭМ!$A$39:$A$782,$A137,СВЦЭМ!$B$39:$B$782,L$119)+'СЕТ СН'!$I$9+СВЦЭМ!$D$10+'СЕТ СН'!$I$5-'СЕТ СН'!$I$17</f>
        <v>5511.1754598300004</v>
      </c>
      <c r="M137" s="36">
        <f>SUMIFS(СВЦЭМ!$C$39:$C$782,СВЦЭМ!$A$39:$A$782,$A137,СВЦЭМ!$B$39:$B$782,M$119)+'СЕТ СН'!$I$9+СВЦЭМ!$D$10+'СЕТ СН'!$I$5-'СЕТ СН'!$I$17</f>
        <v>5512.3563581200006</v>
      </c>
      <c r="N137" s="36">
        <f>SUMIFS(СВЦЭМ!$C$39:$C$782,СВЦЭМ!$A$39:$A$782,$A137,СВЦЭМ!$B$39:$B$782,N$119)+'СЕТ СН'!$I$9+СВЦЭМ!$D$10+'СЕТ СН'!$I$5-'СЕТ СН'!$I$17</f>
        <v>5498.4198369100004</v>
      </c>
      <c r="O137" s="36">
        <f>SUMIFS(СВЦЭМ!$C$39:$C$782,СВЦЭМ!$A$39:$A$782,$A137,СВЦЭМ!$B$39:$B$782,O$119)+'СЕТ СН'!$I$9+СВЦЭМ!$D$10+'СЕТ СН'!$I$5-'СЕТ СН'!$I$17</f>
        <v>5513.3939156300003</v>
      </c>
      <c r="P137" s="36">
        <f>SUMIFS(СВЦЭМ!$C$39:$C$782,СВЦЭМ!$A$39:$A$782,$A137,СВЦЭМ!$B$39:$B$782,P$119)+'СЕТ СН'!$I$9+СВЦЭМ!$D$10+'СЕТ СН'!$I$5-'СЕТ СН'!$I$17</f>
        <v>5551.4473142100005</v>
      </c>
      <c r="Q137" s="36">
        <f>SUMIFS(СВЦЭМ!$C$39:$C$782,СВЦЭМ!$A$39:$A$782,$A137,СВЦЭМ!$B$39:$B$782,Q$119)+'СЕТ СН'!$I$9+СВЦЭМ!$D$10+'СЕТ СН'!$I$5-'СЕТ СН'!$I$17</f>
        <v>5554.28645839</v>
      </c>
      <c r="R137" s="36">
        <f>SUMIFS(СВЦЭМ!$C$39:$C$782,СВЦЭМ!$A$39:$A$782,$A137,СВЦЭМ!$B$39:$B$782,R$119)+'СЕТ СН'!$I$9+СВЦЭМ!$D$10+'СЕТ СН'!$I$5-'СЕТ СН'!$I$17</f>
        <v>5562.2268880400006</v>
      </c>
      <c r="S137" s="36">
        <f>SUMIFS(СВЦЭМ!$C$39:$C$782,СВЦЭМ!$A$39:$A$782,$A137,СВЦЭМ!$B$39:$B$782,S$119)+'СЕТ СН'!$I$9+СВЦЭМ!$D$10+'СЕТ СН'!$I$5-'СЕТ СН'!$I$17</f>
        <v>5538.5282071800002</v>
      </c>
      <c r="T137" s="36">
        <f>SUMIFS(СВЦЭМ!$C$39:$C$782,СВЦЭМ!$A$39:$A$782,$A137,СВЦЭМ!$B$39:$B$782,T$119)+'СЕТ СН'!$I$9+СВЦЭМ!$D$10+'СЕТ СН'!$I$5-'СЕТ СН'!$I$17</f>
        <v>5489.2680873099998</v>
      </c>
      <c r="U137" s="36">
        <f>SUMIFS(СВЦЭМ!$C$39:$C$782,СВЦЭМ!$A$39:$A$782,$A137,СВЦЭМ!$B$39:$B$782,U$119)+'СЕТ СН'!$I$9+СВЦЭМ!$D$10+'СЕТ СН'!$I$5-'СЕТ СН'!$I$17</f>
        <v>5489.4010792300005</v>
      </c>
      <c r="V137" s="36">
        <f>SUMIFS(СВЦЭМ!$C$39:$C$782,СВЦЭМ!$A$39:$A$782,$A137,СВЦЭМ!$B$39:$B$782,V$119)+'СЕТ СН'!$I$9+СВЦЭМ!$D$10+'СЕТ СН'!$I$5-'СЕТ СН'!$I$17</f>
        <v>5518.93207489</v>
      </c>
      <c r="W137" s="36">
        <f>SUMIFS(СВЦЭМ!$C$39:$C$782,СВЦЭМ!$A$39:$A$782,$A137,СВЦЭМ!$B$39:$B$782,W$119)+'СЕТ СН'!$I$9+СВЦЭМ!$D$10+'СЕТ СН'!$I$5-'СЕТ СН'!$I$17</f>
        <v>5537.9571218399997</v>
      </c>
      <c r="X137" s="36">
        <f>SUMIFS(СВЦЭМ!$C$39:$C$782,СВЦЭМ!$A$39:$A$782,$A137,СВЦЭМ!$B$39:$B$782,X$119)+'СЕТ СН'!$I$9+СВЦЭМ!$D$10+'СЕТ СН'!$I$5-'СЕТ СН'!$I$17</f>
        <v>5569.9849158899997</v>
      </c>
      <c r="Y137" s="36">
        <f>SUMIFS(СВЦЭМ!$C$39:$C$782,СВЦЭМ!$A$39:$A$782,$A137,СВЦЭМ!$B$39:$B$782,Y$119)+'СЕТ СН'!$I$9+СВЦЭМ!$D$10+'СЕТ СН'!$I$5-'СЕТ СН'!$I$17</f>
        <v>5615.5087483300003</v>
      </c>
    </row>
    <row r="138" spans="1:25" ht="15.75" x14ac:dyDescent="0.2">
      <c r="A138" s="35">
        <f t="shared" si="3"/>
        <v>45249</v>
      </c>
      <c r="B138" s="36">
        <f>SUMIFS(СВЦЭМ!$C$39:$C$782,СВЦЭМ!$A$39:$A$782,$A138,СВЦЭМ!$B$39:$B$782,B$119)+'СЕТ СН'!$I$9+СВЦЭМ!$D$10+'СЕТ СН'!$I$5-'СЕТ СН'!$I$17</f>
        <v>5639.2389670600005</v>
      </c>
      <c r="C138" s="36">
        <f>SUMIFS(СВЦЭМ!$C$39:$C$782,СВЦЭМ!$A$39:$A$782,$A138,СВЦЭМ!$B$39:$B$782,C$119)+'СЕТ СН'!$I$9+СВЦЭМ!$D$10+'СЕТ СН'!$I$5-'СЕТ СН'!$I$17</f>
        <v>5646.6920188700005</v>
      </c>
      <c r="D138" s="36">
        <f>SUMIFS(СВЦЭМ!$C$39:$C$782,СВЦЭМ!$A$39:$A$782,$A138,СВЦЭМ!$B$39:$B$782,D$119)+'СЕТ СН'!$I$9+СВЦЭМ!$D$10+'СЕТ СН'!$I$5-'СЕТ СН'!$I$17</f>
        <v>5684.5113521700005</v>
      </c>
      <c r="E138" s="36">
        <f>SUMIFS(СВЦЭМ!$C$39:$C$782,СВЦЭМ!$A$39:$A$782,$A138,СВЦЭМ!$B$39:$B$782,E$119)+'СЕТ СН'!$I$9+СВЦЭМ!$D$10+'СЕТ СН'!$I$5-'СЕТ СН'!$I$17</f>
        <v>5690.7913173800007</v>
      </c>
      <c r="F138" s="36">
        <f>SUMIFS(СВЦЭМ!$C$39:$C$782,СВЦЭМ!$A$39:$A$782,$A138,СВЦЭМ!$B$39:$B$782,F$119)+'СЕТ СН'!$I$9+СВЦЭМ!$D$10+'СЕТ СН'!$I$5-'СЕТ СН'!$I$17</f>
        <v>5682.5795809000001</v>
      </c>
      <c r="G138" s="36">
        <f>SUMIFS(СВЦЭМ!$C$39:$C$782,СВЦЭМ!$A$39:$A$782,$A138,СВЦЭМ!$B$39:$B$782,G$119)+'СЕТ СН'!$I$9+СВЦЭМ!$D$10+'СЕТ СН'!$I$5-'СЕТ СН'!$I$17</f>
        <v>5688.09568227</v>
      </c>
      <c r="H138" s="36">
        <f>SUMIFS(СВЦЭМ!$C$39:$C$782,СВЦЭМ!$A$39:$A$782,$A138,СВЦЭМ!$B$39:$B$782,H$119)+'СЕТ СН'!$I$9+СВЦЭМ!$D$10+'СЕТ СН'!$I$5-'СЕТ СН'!$I$17</f>
        <v>5678.8726711400004</v>
      </c>
      <c r="I138" s="36">
        <f>SUMIFS(СВЦЭМ!$C$39:$C$782,СВЦЭМ!$A$39:$A$782,$A138,СВЦЭМ!$B$39:$B$782,I$119)+'СЕТ СН'!$I$9+СВЦЭМ!$D$10+'СЕТ СН'!$I$5-'СЕТ СН'!$I$17</f>
        <v>5672.7786053899999</v>
      </c>
      <c r="J138" s="36">
        <f>SUMIFS(СВЦЭМ!$C$39:$C$782,СВЦЭМ!$A$39:$A$782,$A138,СВЦЭМ!$B$39:$B$782,J$119)+'СЕТ СН'!$I$9+СВЦЭМ!$D$10+'СЕТ СН'!$I$5-'СЕТ СН'!$I$17</f>
        <v>5663.39485246</v>
      </c>
      <c r="K138" s="36">
        <f>SUMIFS(СВЦЭМ!$C$39:$C$782,СВЦЭМ!$A$39:$A$782,$A138,СВЦЭМ!$B$39:$B$782,K$119)+'СЕТ СН'!$I$9+СВЦЭМ!$D$10+'СЕТ СН'!$I$5-'СЕТ СН'!$I$17</f>
        <v>5620.3833335899999</v>
      </c>
      <c r="L138" s="36">
        <f>SUMIFS(СВЦЭМ!$C$39:$C$782,СВЦЭМ!$A$39:$A$782,$A138,СВЦЭМ!$B$39:$B$782,L$119)+'СЕТ СН'!$I$9+СВЦЭМ!$D$10+'СЕТ СН'!$I$5-'СЕТ СН'!$I$17</f>
        <v>5582.03858528</v>
      </c>
      <c r="M138" s="36">
        <f>SUMIFS(СВЦЭМ!$C$39:$C$782,СВЦЭМ!$A$39:$A$782,$A138,СВЦЭМ!$B$39:$B$782,M$119)+'СЕТ СН'!$I$9+СВЦЭМ!$D$10+'СЕТ СН'!$I$5-'СЕТ СН'!$I$17</f>
        <v>5574.6065070300001</v>
      </c>
      <c r="N138" s="36">
        <f>SUMIFS(СВЦЭМ!$C$39:$C$782,СВЦЭМ!$A$39:$A$782,$A138,СВЦЭМ!$B$39:$B$782,N$119)+'СЕТ СН'!$I$9+СВЦЭМ!$D$10+'СЕТ СН'!$I$5-'СЕТ СН'!$I$17</f>
        <v>5589.1256457</v>
      </c>
      <c r="O138" s="36">
        <f>SUMIFS(СВЦЭМ!$C$39:$C$782,СВЦЭМ!$A$39:$A$782,$A138,СВЦЭМ!$B$39:$B$782,O$119)+'СЕТ СН'!$I$9+СВЦЭМ!$D$10+'СЕТ СН'!$I$5-'СЕТ СН'!$I$17</f>
        <v>5623.5883248500004</v>
      </c>
      <c r="P138" s="36">
        <f>SUMIFS(СВЦЭМ!$C$39:$C$782,СВЦЭМ!$A$39:$A$782,$A138,СВЦЭМ!$B$39:$B$782,P$119)+'СЕТ СН'!$I$9+СВЦЭМ!$D$10+'СЕТ СН'!$I$5-'СЕТ СН'!$I$17</f>
        <v>5625.4890145500003</v>
      </c>
      <c r="Q138" s="36">
        <f>SUMIFS(СВЦЭМ!$C$39:$C$782,СВЦЭМ!$A$39:$A$782,$A138,СВЦЭМ!$B$39:$B$782,Q$119)+'СЕТ СН'!$I$9+СВЦЭМ!$D$10+'СЕТ СН'!$I$5-'СЕТ СН'!$I$17</f>
        <v>5638.9150277200006</v>
      </c>
      <c r="R138" s="36">
        <f>SUMIFS(СВЦЭМ!$C$39:$C$782,СВЦЭМ!$A$39:$A$782,$A138,СВЦЭМ!$B$39:$B$782,R$119)+'СЕТ СН'!$I$9+СВЦЭМ!$D$10+'СЕТ СН'!$I$5-'СЕТ СН'!$I$17</f>
        <v>5621.0300639699999</v>
      </c>
      <c r="S138" s="36">
        <f>SUMIFS(СВЦЭМ!$C$39:$C$782,СВЦЭМ!$A$39:$A$782,$A138,СВЦЭМ!$B$39:$B$782,S$119)+'СЕТ СН'!$I$9+СВЦЭМ!$D$10+'СЕТ СН'!$I$5-'СЕТ СН'!$I$17</f>
        <v>5601.4247413200001</v>
      </c>
      <c r="T138" s="36">
        <f>SUMIFS(СВЦЭМ!$C$39:$C$782,СВЦЭМ!$A$39:$A$782,$A138,СВЦЭМ!$B$39:$B$782,T$119)+'СЕТ СН'!$I$9+СВЦЭМ!$D$10+'СЕТ СН'!$I$5-'СЕТ СН'!$I$17</f>
        <v>5551.04511086</v>
      </c>
      <c r="U138" s="36">
        <f>SUMIFS(СВЦЭМ!$C$39:$C$782,СВЦЭМ!$A$39:$A$782,$A138,СВЦЭМ!$B$39:$B$782,U$119)+'СЕТ СН'!$I$9+СВЦЭМ!$D$10+'СЕТ СН'!$I$5-'СЕТ СН'!$I$17</f>
        <v>5552.07900436</v>
      </c>
      <c r="V138" s="36">
        <f>SUMIFS(СВЦЭМ!$C$39:$C$782,СВЦЭМ!$A$39:$A$782,$A138,СВЦЭМ!$B$39:$B$782,V$119)+'СЕТ СН'!$I$9+СВЦЭМ!$D$10+'СЕТ СН'!$I$5-'СЕТ СН'!$I$17</f>
        <v>5584.9018156900001</v>
      </c>
      <c r="W138" s="36">
        <f>SUMIFS(СВЦЭМ!$C$39:$C$782,СВЦЭМ!$A$39:$A$782,$A138,СВЦЭМ!$B$39:$B$782,W$119)+'СЕТ СН'!$I$9+СВЦЭМ!$D$10+'СЕТ СН'!$I$5-'СЕТ СН'!$I$17</f>
        <v>5600.2568773700004</v>
      </c>
      <c r="X138" s="36">
        <f>SUMIFS(СВЦЭМ!$C$39:$C$782,СВЦЭМ!$A$39:$A$782,$A138,СВЦЭМ!$B$39:$B$782,X$119)+'СЕТ СН'!$I$9+СВЦЭМ!$D$10+'СЕТ СН'!$I$5-'СЕТ СН'!$I$17</f>
        <v>5640.1387933799997</v>
      </c>
      <c r="Y138" s="36">
        <f>SUMIFS(СВЦЭМ!$C$39:$C$782,СВЦЭМ!$A$39:$A$782,$A138,СВЦЭМ!$B$39:$B$782,Y$119)+'СЕТ СН'!$I$9+СВЦЭМ!$D$10+'СЕТ СН'!$I$5-'СЕТ СН'!$I$17</f>
        <v>5674.86222911</v>
      </c>
    </row>
    <row r="139" spans="1:25" ht="15.75" x14ac:dyDescent="0.2">
      <c r="A139" s="35">
        <f t="shared" si="3"/>
        <v>45250</v>
      </c>
      <c r="B139" s="36">
        <f>SUMIFS(СВЦЭМ!$C$39:$C$782,СВЦЭМ!$A$39:$A$782,$A139,СВЦЭМ!$B$39:$B$782,B$119)+'СЕТ СН'!$I$9+СВЦЭМ!$D$10+'СЕТ СН'!$I$5-'СЕТ СН'!$I$17</f>
        <v>5623.35386982</v>
      </c>
      <c r="C139" s="36">
        <f>SUMIFS(СВЦЭМ!$C$39:$C$782,СВЦЭМ!$A$39:$A$782,$A139,СВЦЭМ!$B$39:$B$782,C$119)+'СЕТ СН'!$I$9+СВЦЭМ!$D$10+'СЕТ СН'!$I$5-'СЕТ СН'!$I$17</f>
        <v>5664.4443440900004</v>
      </c>
      <c r="D139" s="36">
        <f>SUMIFS(СВЦЭМ!$C$39:$C$782,СВЦЭМ!$A$39:$A$782,$A139,СВЦЭМ!$B$39:$B$782,D$119)+'СЕТ СН'!$I$9+СВЦЭМ!$D$10+'СЕТ СН'!$I$5-'СЕТ СН'!$I$17</f>
        <v>5716.6749007799999</v>
      </c>
      <c r="E139" s="36">
        <f>SUMIFS(СВЦЭМ!$C$39:$C$782,СВЦЭМ!$A$39:$A$782,$A139,СВЦЭМ!$B$39:$B$782,E$119)+'СЕТ СН'!$I$9+СВЦЭМ!$D$10+'СЕТ СН'!$I$5-'СЕТ СН'!$I$17</f>
        <v>5703.9803561600002</v>
      </c>
      <c r="F139" s="36">
        <f>SUMIFS(СВЦЭМ!$C$39:$C$782,СВЦЭМ!$A$39:$A$782,$A139,СВЦЭМ!$B$39:$B$782,F$119)+'СЕТ СН'!$I$9+СВЦЭМ!$D$10+'СЕТ СН'!$I$5-'СЕТ СН'!$I$17</f>
        <v>5698.5180336800004</v>
      </c>
      <c r="G139" s="36">
        <f>SUMIFS(СВЦЭМ!$C$39:$C$782,СВЦЭМ!$A$39:$A$782,$A139,СВЦЭМ!$B$39:$B$782,G$119)+'СЕТ СН'!$I$9+СВЦЭМ!$D$10+'СЕТ СН'!$I$5-'СЕТ СН'!$I$17</f>
        <v>5703.9633414100008</v>
      </c>
      <c r="H139" s="36">
        <f>SUMIFS(СВЦЭМ!$C$39:$C$782,СВЦЭМ!$A$39:$A$782,$A139,СВЦЭМ!$B$39:$B$782,H$119)+'СЕТ СН'!$I$9+СВЦЭМ!$D$10+'СЕТ СН'!$I$5-'СЕТ СН'!$I$17</f>
        <v>5661.6468795700002</v>
      </c>
      <c r="I139" s="36">
        <f>SUMIFS(СВЦЭМ!$C$39:$C$782,СВЦЭМ!$A$39:$A$782,$A139,СВЦЭМ!$B$39:$B$782,I$119)+'СЕТ СН'!$I$9+СВЦЭМ!$D$10+'СЕТ СН'!$I$5-'СЕТ СН'!$I$17</f>
        <v>5621.3297541600004</v>
      </c>
      <c r="J139" s="36">
        <f>SUMIFS(СВЦЭМ!$C$39:$C$782,СВЦЭМ!$A$39:$A$782,$A139,СВЦЭМ!$B$39:$B$782,J$119)+'СЕТ СН'!$I$9+СВЦЭМ!$D$10+'СЕТ СН'!$I$5-'СЕТ СН'!$I$17</f>
        <v>5603.4261149900003</v>
      </c>
      <c r="K139" s="36">
        <f>SUMIFS(СВЦЭМ!$C$39:$C$782,СВЦЭМ!$A$39:$A$782,$A139,СВЦЭМ!$B$39:$B$782,K$119)+'СЕТ СН'!$I$9+СВЦЭМ!$D$10+'СЕТ СН'!$I$5-'СЕТ СН'!$I$17</f>
        <v>5556.7783419000007</v>
      </c>
      <c r="L139" s="36">
        <f>SUMIFS(СВЦЭМ!$C$39:$C$782,СВЦЭМ!$A$39:$A$782,$A139,СВЦЭМ!$B$39:$B$782,L$119)+'СЕТ СН'!$I$9+СВЦЭМ!$D$10+'СЕТ СН'!$I$5-'СЕТ СН'!$I$17</f>
        <v>5582.63404085</v>
      </c>
      <c r="M139" s="36">
        <f>SUMIFS(СВЦЭМ!$C$39:$C$782,СВЦЭМ!$A$39:$A$782,$A139,СВЦЭМ!$B$39:$B$782,M$119)+'СЕТ СН'!$I$9+СВЦЭМ!$D$10+'СЕТ СН'!$I$5-'СЕТ СН'!$I$17</f>
        <v>5601.46916642</v>
      </c>
      <c r="N139" s="36">
        <f>SUMIFS(СВЦЭМ!$C$39:$C$782,СВЦЭМ!$A$39:$A$782,$A139,СВЦЭМ!$B$39:$B$782,N$119)+'СЕТ СН'!$I$9+СВЦЭМ!$D$10+'СЕТ СН'!$I$5-'СЕТ СН'!$I$17</f>
        <v>5609.8922853700005</v>
      </c>
      <c r="O139" s="36">
        <f>SUMIFS(СВЦЭМ!$C$39:$C$782,СВЦЭМ!$A$39:$A$782,$A139,СВЦЭМ!$B$39:$B$782,O$119)+'СЕТ СН'!$I$9+СВЦЭМ!$D$10+'СЕТ СН'!$I$5-'СЕТ СН'!$I$17</f>
        <v>5632.1360739600004</v>
      </c>
      <c r="P139" s="36">
        <f>SUMIFS(СВЦЭМ!$C$39:$C$782,СВЦЭМ!$A$39:$A$782,$A139,СВЦЭМ!$B$39:$B$782,P$119)+'СЕТ СН'!$I$9+СВЦЭМ!$D$10+'СЕТ СН'!$I$5-'СЕТ СН'!$I$17</f>
        <v>5644.3054792200001</v>
      </c>
      <c r="Q139" s="36">
        <f>SUMIFS(СВЦЭМ!$C$39:$C$782,СВЦЭМ!$A$39:$A$782,$A139,СВЦЭМ!$B$39:$B$782,Q$119)+'СЕТ СН'!$I$9+СВЦЭМ!$D$10+'СЕТ СН'!$I$5-'СЕТ СН'!$I$17</f>
        <v>5645.7247265700007</v>
      </c>
      <c r="R139" s="36">
        <f>SUMIFS(СВЦЭМ!$C$39:$C$782,СВЦЭМ!$A$39:$A$782,$A139,СВЦЭМ!$B$39:$B$782,R$119)+'СЕТ СН'!$I$9+СВЦЭМ!$D$10+'СЕТ СН'!$I$5-'СЕТ СН'!$I$17</f>
        <v>5639.3691246200005</v>
      </c>
      <c r="S139" s="36">
        <f>SUMIFS(СВЦЭМ!$C$39:$C$782,СВЦЭМ!$A$39:$A$782,$A139,СВЦЭМ!$B$39:$B$782,S$119)+'СЕТ СН'!$I$9+СВЦЭМ!$D$10+'СЕТ СН'!$I$5-'СЕТ СН'!$I$17</f>
        <v>5604.6162108400003</v>
      </c>
      <c r="T139" s="36">
        <f>SUMIFS(СВЦЭМ!$C$39:$C$782,СВЦЭМ!$A$39:$A$782,$A139,СВЦЭМ!$B$39:$B$782,T$119)+'СЕТ СН'!$I$9+СВЦЭМ!$D$10+'СЕТ СН'!$I$5-'СЕТ СН'!$I$17</f>
        <v>5533.1868781200001</v>
      </c>
      <c r="U139" s="36">
        <f>SUMIFS(СВЦЭМ!$C$39:$C$782,СВЦЭМ!$A$39:$A$782,$A139,СВЦЭМ!$B$39:$B$782,U$119)+'СЕТ СН'!$I$9+СВЦЭМ!$D$10+'СЕТ СН'!$I$5-'СЕТ СН'!$I$17</f>
        <v>5538.0537083500003</v>
      </c>
      <c r="V139" s="36">
        <f>SUMIFS(СВЦЭМ!$C$39:$C$782,СВЦЭМ!$A$39:$A$782,$A139,СВЦЭМ!$B$39:$B$782,V$119)+'СЕТ СН'!$I$9+СВЦЭМ!$D$10+'СЕТ СН'!$I$5-'СЕТ СН'!$I$17</f>
        <v>5564.4132833900003</v>
      </c>
      <c r="W139" s="36">
        <f>SUMIFS(СВЦЭМ!$C$39:$C$782,СВЦЭМ!$A$39:$A$782,$A139,СВЦЭМ!$B$39:$B$782,W$119)+'СЕТ СН'!$I$9+СВЦЭМ!$D$10+'СЕТ СН'!$I$5-'СЕТ СН'!$I$17</f>
        <v>5574.9667893200003</v>
      </c>
      <c r="X139" s="36">
        <f>SUMIFS(СВЦЭМ!$C$39:$C$782,СВЦЭМ!$A$39:$A$782,$A139,СВЦЭМ!$B$39:$B$782,X$119)+'СЕТ СН'!$I$9+СВЦЭМ!$D$10+'СЕТ СН'!$I$5-'СЕТ СН'!$I$17</f>
        <v>5600.4473909000008</v>
      </c>
      <c r="Y139" s="36">
        <f>SUMIFS(СВЦЭМ!$C$39:$C$782,СВЦЭМ!$A$39:$A$782,$A139,СВЦЭМ!$B$39:$B$782,Y$119)+'СЕТ СН'!$I$9+СВЦЭМ!$D$10+'СЕТ СН'!$I$5-'СЕТ СН'!$I$17</f>
        <v>5640.21417346</v>
      </c>
    </row>
    <row r="140" spans="1:25" ht="15.75" x14ac:dyDescent="0.2">
      <c r="A140" s="35">
        <f t="shared" si="3"/>
        <v>45251</v>
      </c>
      <c r="B140" s="36">
        <f>SUMIFS(СВЦЭМ!$C$39:$C$782,СВЦЭМ!$A$39:$A$782,$A140,СВЦЭМ!$B$39:$B$782,B$119)+'СЕТ СН'!$I$9+СВЦЭМ!$D$10+'СЕТ СН'!$I$5-'СЕТ СН'!$I$17</f>
        <v>5605.6558697500004</v>
      </c>
      <c r="C140" s="36">
        <f>SUMIFS(СВЦЭМ!$C$39:$C$782,СВЦЭМ!$A$39:$A$782,$A140,СВЦЭМ!$B$39:$B$782,C$119)+'СЕТ СН'!$I$9+СВЦЭМ!$D$10+'СЕТ СН'!$I$5-'СЕТ СН'!$I$17</f>
        <v>5639.4021518500003</v>
      </c>
      <c r="D140" s="36">
        <f>SUMIFS(СВЦЭМ!$C$39:$C$782,СВЦЭМ!$A$39:$A$782,$A140,СВЦЭМ!$B$39:$B$782,D$119)+'СЕТ СН'!$I$9+СВЦЭМ!$D$10+'СЕТ СН'!$I$5-'СЕТ СН'!$I$17</f>
        <v>5665.3930847400006</v>
      </c>
      <c r="E140" s="36">
        <f>SUMIFS(СВЦЭМ!$C$39:$C$782,СВЦЭМ!$A$39:$A$782,$A140,СВЦЭМ!$B$39:$B$782,E$119)+'СЕТ СН'!$I$9+СВЦЭМ!$D$10+'СЕТ СН'!$I$5-'СЕТ СН'!$I$17</f>
        <v>5649.0169002900002</v>
      </c>
      <c r="F140" s="36">
        <f>SUMIFS(СВЦЭМ!$C$39:$C$782,СВЦЭМ!$A$39:$A$782,$A140,СВЦЭМ!$B$39:$B$782,F$119)+'СЕТ СН'!$I$9+СВЦЭМ!$D$10+'СЕТ СН'!$I$5-'СЕТ СН'!$I$17</f>
        <v>5629.6418485700005</v>
      </c>
      <c r="G140" s="36">
        <f>SUMIFS(СВЦЭМ!$C$39:$C$782,СВЦЭМ!$A$39:$A$782,$A140,СВЦЭМ!$B$39:$B$782,G$119)+'СЕТ СН'!$I$9+СВЦЭМ!$D$10+'СЕТ СН'!$I$5-'СЕТ СН'!$I$17</f>
        <v>5623.0770899899999</v>
      </c>
      <c r="H140" s="36">
        <f>SUMIFS(СВЦЭМ!$C$39:$C$782,СВЦЭМ!$A$39:$A$782,$A140,СВЦЭМ!$B$39:$B$782,H$119)+'СЕТ СН'!$I$9+СВЦЭМ!$D$10+'СЕТ СН'!$I$5-'СЕТ СН'!$I$17</f>
        <v>5616.5126686100002</v>
      </c>
      <c r="I140" s="36">
        <f>SUMIFS(СВЦЭМ!$C$39:$C$782,СВЦЭМ!$A$39:$A$782,$A140,СВЦЭМ!$B$39:$B$782,I$119)+'СЕТ СН'!$I$9+СВЦЭМ!$D$10+'СЕТ СН'!$I$5-'СЕТ СН'!$I$17</f>
        <v>5607.68246774</v>
      </c>
      <c r="J140" s="36">
        <f>SUMIFS(СВЦЭМ!$C$39:$C$782,СВЦЭМ!$A$39:$A$782,$A140,СВЦЭМ!$B$39:$B$782,J$119)+'СЕТ СН'!$I$9+СВЦЭМ!$D$10+'СЕТ СН'!$I$5-'СЕТ СН'!$I$17</f>
        <v>5565.4874773199999</v>
      </c>
      <c r="K140" s="36">
        <f>SUMIFS(СВЦЭМ!$C$39:$C$782,СВЦЭМ!$A$39:$A$782,$A140,СВЦЭМ!$B$39:$B$782,K$119)+'СЕТ СН'!$I$9+СВЦЭМ!$D$10+'СЕТ СН'!$I$5-'СЕТ СН'!$I$17</f>
        <v>5566.2054946999997</v>
      </c>
      <c r="L140" s="36">
        <f>SUMIFS(СВЦЭМ!$C$39:$C$782,СВЦЭМ!$A$39:$A$782,$A140,СВЦЭМ!$B$39:$B$782,L$119)+'СЕТ СН'!$I$9+СВЦЭМ!$D$10+'СЕТ СН'!$I$5-'СЕТ СН'!$I$17</f>
        <v>5607.3272735500004</v>
      </c>
      <c r="M140" s="36">
        <f>SUMIFS(СВЦЭМ!$C$39:$C$782,СВЦЭМ!$A$39:$A$782,$A140,СВЦЭМ!$B$39:$B$782,M$119)+'СЕТ СН'!$I$9+СВЦЭМ!$D$10+'СЕТ СН'!$I$5-'СЕТ СН'!$I$17</f>
        <v>5632.6096921099997</v>
      </c>
      <c r="N140" s="36">
        <f>SUMIFS(СВЦЭМ!$C$39:$C$782,СВЦЭМ!$A$39:$A$782,$A140,СВЦЭМ!$B$39:$B$782,N$119)+'СЕТ СН'!$I$9+СВЦЭМ!$D$10+'СЕТ СН'!$I$5-'СЕТ СН'!$I$17</f>
        <v>5615.3421935799997</v>
      </c>
      <c r="O140" s="36">
        <f>SUMIFS(СВЦЭМ!$C$39:$C$782,СВЦЭМ!$A$39:$A$782,$A140,СВЦЭМ!$B$39:$B$782,O$119)+'СЕТ СН'!$I$9+СВЦЭМ!$D$10+'СЕТ СН'!$I$5-'СЕТ СН'!$I$17</f>
        <v>5603.1559813000003</v>
      </c>
      <c r="P140" s="36">
        <f>SUMIFS(СВЦЭМ!$C$39:$C$782,СВЦЭМ!$A$39:$A$782,$A140,СВЦЭМ!$B$39:$B$782,P$119)+'СЕТ СН'!$I$9+СВЦЭМ!$D$10+'СЕТ СН'!$I$5-'СЕТ СН'!$I$17</f>
        <v>5604.02843562</v>
      </c>
      <c r="Q140" s="36">
        <f>SUMIFS(СВЦЭМ!$C$39:$C$782,СВЦЭМ!$A$39:$A$782,$A140,СВЦЭМ!$B$39:$B$782,Q$119)+'СЕТ СН'!$I$9+СВЦЭМ!$D$10+'СЕТ СН'!$I$5-'СЕТ СН'!$I$17</f>
        <v>5607.2959445200004</v>
      </c>
      <c r="R140" s="36">
        <f>SUMIFS(СВЦЭМ!$C$39:$C$782,СВЦЭМ!$A$39:$A$782,$A140,СВЦЭМ!$B$39:$B$782,R$119)+'СЕТ СН'!$I$9+СВЦЭМ!$D$10+'СЕТ СН'!$I$5-'СЕТ СН'!$I$17</f>
        <v>5600.4902694100001</v>
      </c>
      <c r="S140" s="36">
        <f>SUMIFS(СВЦЭМ!$C$39:$C$782,СВЦЭМ!$A$39:$A$782,$A140,СВЦЭМ!$B$39:$B$782,S$119)+'СЕТ СН'!$I$9+СВЦЭМ!$D$10+'СЕТ СН'!$I$5-'СЕТ СН'!$I$17</f>
        <v>5585.0699472100005</v>
      </c>
      <c r="T140" s="36">
        <f>SUMIFS(СВЦЭМ!$C$39:$C$782,СВЦЭМ!$A$39:$A$782,$A140,СВЦЭМ!$B$39:$B$782,T$119)+'СЕТ СН'!$I$9+СВЦЭМ!$D$10+'СЕТ СН'!$I$5-'СЕТ СН'!$I$17</f>
        <v>5537.2024291600001</v>
      </c>
      <c r="U140" s="36">
        <f>SUMIFS(СВЦЭМ!$C$39:$C$782,СВЦЭМ!$A$39:$A$782,$A140,СВЦЭМ!$B$39:$B$782,U$119)+'СЕТ СН'!$I$9+СВЦЭМ!$D$10+'СЕТ СН'!$I$5-'СЕТ СН'!$I$17</f>
        <v>5516.9256396999999</v>
      </c>
      <c r="V140" s="36">
        <f>SUMIFS(СВЦЭМ!$C$39:$C$782,СВЦЭМ!$A$39:$A$782,$A140,СВЦЭМ!$B$39:$B$782,V$119)+'СЕТ СН'!$I$9+СВЦЭМ!$D$10+'СЕТ СН'!$I$5-'СЕТ СН'!$I$17</f>
        <v>5523.67232754</v>
      </c>
      <c r="W140" s="36">
        <f>SUMIFS(СВЦЭМ!$C$39:$C$782,СВЦЭМ!$A$39:$A$782,$A140,СВЦЭМ!$B$39:$B$782,W$119)+'СЕТ СН'!$I$9+СВЦЭМ!$D$10+'СЕТ СН'!$I$5-'СЕТ СН'!$I$17</f>
        <v>5534.1347845600003</v>
      </c>
      <c r="X140" s="36">
        <f>SUMIFS(СВЦЭМ!$C$39:$C$782,СВЦЭМ!$A$39:$A$782,$A140,СВЦЭМ!$B$39:$B$782,X$119)+'СЕТ СН'!$I$9+СВЦЭМ!$D$10+'СЕТ СН'!$I$5-'СЕТ СН'!$I$17</f>
        <v>5560.7136014200005</v>
      </c>
      <c r="Y140" s="36">
        <f>SUMIFS(СВЦЭМ!$C$39:$C$782,СВЦЭМ!$A$39:$A$782,$A140,СВЦЭМ!$B$39:$B$782,Y$119)+'СЕТ СН'!$I$9+СВЦЭМ!$D$10+'СЕТ СН'!$I$5-'СЕТ СН'!$I$17</f>
        <v>5582.0365978400005</v>
      </c>
    </row>
    <row r="141" spans="1:25" ht="15.75" x14ac:dyDescent="0.2">
      <c r="A141" s="35">
        <f t="shared" si="3"/>
        <v>45252</v>
      </c>
      <c r="B141" s="36">
        <f>SUMIFS(СВЦЭМ!$C$39:$C$782,СВЦЭМ!$A$39:$A$782,$A141,СВЦЭМ!$B$39:$B$782,B$119)+'СЕТ СН'!$I$9+СВЦЭМ!$D$10+'СЕТ СН'!$I$5-'СЕТ СН'!$I$17</f>
        <v>5509.6498694300008</v>
      </c>
      <c r="C141" s="36">
        <f>SUMIFS(СВЦЭМ!$C$39:$C$782,СВЦЭМ!$A$39:$A$782,$A141,СВЦЭМ!$B$39:$B$782,C$119)+'СЕТ СН'!$I$9+СВЦЭМ!$D$10+'СЕТ СН'!$I$5-'СЕТ СН'!$I$17</f>
        <v>5551.0399588</v>
      </c>
      <c r="D141" s="36">
        <f>SUMIFS(СВЦЭМ!$C$39:$C$782,СВЦЭМ!$A$39:$A$782,$A141,СВЦЭМ!$B$39:$B$782,D$119)+'СЕТ СН'!$I$9+СВЦЭМ!$D$10+'СЕТ СН'!$I$5-'СЕТ СН'!$I$17</f>
        <v>5601.0974905700004</v>
      </c>
      <c r="E141" s="36">
        <f>SUMIFS(СВЦЭМ!$C$39:$C$782,СВЦЭМ!$A$39:$A$782,$A141,СВЦЭМ!$B$39:$B$782,E$119)+'СЕТ СН'!$I$9+СВЦЭМ!$D$10+'СЕТ СН'!$I$5-'СЕТ СН'!$I$17</f>
        <v>5604.4163991900004</v>
      </c>
      <c r="F141" s="36">
        <f>SUMIFS(СВЦЭМ!$C$39:$C$782,СВЦЭМ!$A$39:$A$782,$A141,СВЦЭМ!$B$39:$B$782,F$119)+'СЕТ СН'!$I$9+СВЦЭМ!$D$10+'СЕТ СН'!$I$5-'СЕТ СН'!$I$17</f>
        <v>5597.2025885500007</v>
      </c>
      <c r="G141" s="36">
        <f>SUMIFS(СВЦЭМ!$C$39:$C$782,СВЦЭМ!$A$39:$A$782,$A141,СВЦЭМ!$B$39:$B$782,G$119)+'СЕТ СН'!$I$9+СВЦЭМ!$D$10+'СЕТ СН'!$I$5-'СЕТ СН'!$I$17</f>
        <v>5588.5681382500006</v>
      </c>
      <c r="H141" s="36">
        <f>SUMIFS(СВЦЭМ!$C$39:$C$782,СВЦЭМ!$A$39:$A$782,$A141,СВЦЭМ!$B$39:$B$782,H$119)+'СЕТ СН'!$I$9+СВЦЭМ!$D$10+'СЕТ СН'!$I$5-'СЕТ СН'!$I$17</f>
        <v>5553.2404928699998</v>
      </c>
      <c r="I141" s="36">
        <f>SUMIFS(СВЦЭМ!$C$39:$C$782,СВЦЭМ!$A$39:$A$782,$A141,СВЦЭМ!$B$39:$B$782,I$119)+'СЕТ СН'!$I$9+СВЦЭМ!$D$10+'СЕТ СН'!$I$5-'СЕТ СН'!$I$17</f>
        <v>5491.7726472300001</v>
      </c>
      <c r="J141" s="36">
        <f>SUMIFS(СВЦЭМ!$C$39:$C$782,СВЦЭМ!$A$39:$A$782,$A141,СВЦЭМ!$B$39:$B$782,J$119)+'СЕТ СН'!$I$9+СВЦЭМ!$D$10+'СЕТ СН'!$I$5-'СЕТ СН'!$I$17</f>
        <v>5461.6078978800006</v>
      </c>
      <c r="K141" s="36">
        <f>SUMIFS(СВЦЭМ!$C$39:$C$782,СВЦЭМ!$A$39:$A$782,$A141,СВЦЭМ!$B$39:$B$782,K$119)+'СЕТ СН'!$I$9+СВЦЭМ!$D$10+'СЕТ СН'!$I$5-'СЕТ СН'!$I$17</f>
        <v>5473.0628770200001</v>
      </c>
      <c r="L141" s="36">
        <f>SUMIFS(СВЦЭМ!$C$39:$C$782,СВЦЭМ!$A$39:$A$782,$A141,СВЦЭМ!$B$39:$B$782,L$119)+'СЕТ СН'!$I$9+СВЦЭМ!$D$10+'СЕТ СН'!$I$5-'СЕТ СН'!$I$17</f>
        <v>5488.9051484500005</v>
      </c>
      <c r="M141" s="36">
        <f>SUMIFS(СВЦЭМ!$C$39:$C$782,СВЦЭМ!$A$39:$A$782,$A141,СВЦЭМ!$B$39:$B$782,M$119)+'СЕТ СН'!$I$9+СВЦЭМ!$D$10+'СЕТ СН'!$I$5-'СЕТ СН'!$I$17</f>
        <v>5561.2298384000005</v>
      </c>
      <c r="N141" s="36">
        <f>SUMIFS(СВЦЭМ!$C$39:$C$782,СВЦЭМ!$A$39:$A$782,$A141,СВЦЭМ!$B$39:$B$782,N$119)+'СЕТ СН'!$I$9+СВЦЭМ!$D$10+'СЕТ СН'!$I$5-'СЕТ СН'!$I$17</f>
        <v>5570.8747043600006</v>
      </c>
      <c r="O141" s="36">
        <f>SUMIFS(СВЦЭМ!$C$39:$C$782,СВЦЭМ!$A$39:$A$782,$A141,СВЦЭМ!$B$39:$B$782,O$119)+'СЕТ СН'!$I$9+СВЦЭМ!$D$10+'СЕТ СН'!$I$5-'СЕТ СН'!$I$17</f>
        <v>5582.3492439199999</v>
      </c>
      <c r="P141" s="36">
        <f>SUMIFS(СВЦЭМ!$C$39:$C$782,СВЦЭМ!$A$39:$A$782,$A141,СВЦЭМ!$B$39:$B$782,P$119)+'СЕТ СН'!$I$9+СВЦЭМ!$D$10+'СЕТ СН'!$I$5-'СЕТ СН'!$I$17</f>
        <v>5596.5023154500004</v>
      </c>
      <c r="Q141" s="36">
        <f>SUMIFS(СВЦЭМ!$C$39:$C$782,СВЦЭМ!$A$39:$A$782,$A141,СВЦЭМ!$B$39:$B$782,Q$119)+'СЕТ СН'!$I$9+СВЦЭМ!$D$10+'СЕТ СН'!$I$5-'СЕТ СН'!$I$17</f>
        <v>5605.9134471100006</v>
      </c>
      <c r="R141" s="36">
        <f>SUMIFS(СВЦЭМ!$C$39:$C$782,СВЦЭМ!$A$39:$A$782,$A141,СВЦЭМ!$B$39:$B$782,R$119)+'СЕТ СН'!$I$9+СВЦЭМ!$D$10+'СЕТ СН'!$I$5-'СЕТ СН'!$I$17</f>
        <v>5595.2257228100007</v>
      </c>
      <c r="S141" s="36">
        <f>SUMIFS(СВЦЭМ!$C$39:$C$782,СВЦЭМ!$A$39:$A$782,$A141,СВЦЭМ!$B$39:$B$782,S$119)+'СЕТ СН'!$I$9+СВЦЭМ!$D$10+'СЕТ СН'!$I$5-'СЕТ СН'!$I$17</f>
        <v>5564.8409009300003</v>
      </c>
      <c r="T141" s="36">
        <f>SUMIFS(СВЦЭМ!$C$39:$C$782,СВЦЭМ!$A$39:$A$782,$A141,СВЦЭМ!$B$39:$B$782,T$119)+'СЕТ СН'!$I$9+СВЦЭМ!$D$10+'СЕТ СН'!$I$5-'СЕТ СН'!$I$17</f>
        <v>5496.8036329900006</v>
      </c>
      <c r="U141" s="36">
        <f>SUMIFS(СВЦЭМ!$C$39:$C$782,СВЦЭМ!$A$39:$A$782,$A141,СВЦЭМ!$B$39:$B$782,U$119)+'СЕТ СН'!$I$9+СВЦЭМ!$D$10+'СЕТ СН'!$I$5-'СЕТ СН'!$I$17</f>
        <v>5471.0729819300004</v>
      </c>
      <c r="V141" s="36">
        <f>SUMIFS(СВЦЭМ!$C$39:$C$782,СВЦЭМ!$A$39:$A$782,$A141,СВЦЭМ!$B$39:$B$782,V$119)+'СЕТ СН'!$I$9+СВЦЭМ!$D$10+'СЕТ СН'!$I$5-'СЕТ СН'!$I$17</f>
        <v>5452.5369570100002</v>
      </c>
      <c r="W141" s="36">
        <f>SUMIFS(СВЦЭМ!$C$39:$C$782,СВЦЭМ!$A$39:$A$782,$A141,СВЦЭМ!$B$39:$B$782,W$119)+'СЕТ СН'!$I$9+СВЦЭМ!$D$10+'СЕТ СН'!$I$5-'СЕТ СН'!$I$17</f>
        <v>5425.2625844000004</v>
      </c>
      <c r="X141" s="36">
        <f>SUMIFS(СВЦЭМ!$C$39:$C$782,СВЦЭМ!$A$39:$A$782,$A141,СВЦЭМ!$B$39:$B$782,X$119)+'СЕТ СН'!$I$9+СВЦЭМ!$D$10+'СЕТ СН'!$I$5-'СЕТ СН'!$I$17</f>
        <v>5449.7210705200005</v>
      </c>
      <c r="Y141" s="36">
        <f>SUMIFS(СВЦЭМ!$C$39:$C$782,СВЦЭМ!$A$39:$A$782,$A141,СВЦЭМ!$B$39:$B$782,Y$119)+'СЕТ СН'!$I$9+СВЦЭМ!$D$10+'СЕТ СН'!$I$5-'СЕТ СН'!$I$17</f>
        <v>5502.83564759</v>
      </c>
    </row>
    <row r="142" spans="1:25" ht="15.75" x14ac:dyDescent="0.2">
      <c r="A142" s="35">
        <f t="shared" si="3"/>
        <v>45253</v>
      </c>
      <c r="B142" s="36">
        <f>SUMIFS(СВЦЭМ!$C$39:$C$782,СВЦЭМ!$A$39:$A$782,$A142,СВЦЭМ!$B$39:$B$782,B$119)+'СЕТ СН'!$I$9+СВЦЭМ!$D$10+'СЕТ СН'!$I$5-'СЕТ СН'!$I$17</f>
        <v>5545.1964073100007</v>
      </c>
      <c r="C142" s="36">
        <f>SUMIFS(СВЦЭМ!$C$39:$C$782,СВЦЭМ!$A$39:$A$782,$A142,СВЦЭМ!$B$39:$B$782,C$119)+'СЕТ СН'!$I$9+СВЦЭМ!$D$10+'СЕТ СН'!$I$5-'СЕТ СН'!$I$17</f>
        <v>5600.8550525600003</v>
      </c>
      <c r="D142" s="36">
        <f>SUMIFS(СВЦЭМ!$C$39:$C$782,СВЦЭМ!$A$39:$A$782,$A142,СВЦЭМ!$B$39:$B$782,D$119)+'СЕТ СН'!$I$9+СВЦЭМ!$D$10+'СЕТ СН'!$I$5-'СЕТ СН'!$I$17</f>
        <v>5645.5759902700001</v>
      </c>
      <c r="E142" s="36">
        <f>SUMIFS(СВЦЭМ!$C$39:$C$782,СВЦЭМ!$A$39:$A$782,$A142,СВЦЭМ!$B$39:$B$782,E$119)+'СЕТ СН'!$I$9+СВЦЭМ!$D$10+'СЕТ СН'!$I$5-'СЕТ СН'!$I$17</f>
        <v>5627.2058755100006</v>
      </c>
      <c r="F142" s="36">
        <f>SUMIFS(СВЦЭМ!$C$39:$C$782,СВЦЭМ!$A$39:$A$782,$A142,СВЦЭМ!$B$39:$B$782,F$119)+'СЕТ СН'!$I$9+СВЦЭМ!$D$10+'СЕТ СН'!$I$5-'СЕТ СН'!$I$17</f>
        <v>5633.53466579</v>
      </c>
      <c r="G142" s="36">
        <f>SUMIFS(СВЦЭМ!$C$39:$C$782,СВЦЭМ!$A$39:$A$782,$A142,СВЦЭМ!$B$39:$B$782,G$119)+'СЕТ СН'!$I$9+СВЦЭМ!$D$10+'СЕТ СН'!$I$5-'СЕТ СН'!$I$17</f>
        <v>5607.0710786600002</v>
      </c>
      <c r="H142" s="36">
        <f>SUMIFS(СВЦЭМ!$C$39:$C$782,СВЦЭМ!$A$39:$A$782,$A142,СВЦЭМ!$B$39:$B$782,H$119)+'СЕТ СН'!$I$9+СВЦЭМ!$D$10+'СЕТ СН'!$I$5-'СЕТ СН'!$I$17</f>
        <v>5564.5195680200004</v>
      </c>
      <c r="I142" s="36">
        <f>SUMIFS(СВЦЭМ!$C$39:$C$782,СВЦЭМ!$A$39:$A$782,$A142,СВЦЭМ!$B$39:$B$782,I$119)+'СЕТ СН'!$I$9+СВЦЭМ!$D$10+'СЕТ СН'!$I$5-'СЕТ СН'!$I$17</f>
        <v>5526.2343595500006</v>
      </c>
      <c r="J142" s="36">
        <f>SUMIFS(СВЦЭМ!$C$39:$C$782,СВЦЭМ!$A$39:$A$782,$A142,СВЦЭМ!$B$39:$B$782,J$119)+'СЕТ СН'!$I$9+СВЦЭМ!$D$10+'СЕТ СН'!$I$5-'СЕТ СН'!$I$17</f>
        <v>5516.16323603</v>
      </c>
      <c r="K142" s="36">
        <f>SUMIFS(СВЦЭМ!$C$39:$C$782,СВЦЭМ!$A$39:$A$782,$A142,СВЦЭМ!$B$39:$B$782,K$119)+'СЕТ СН'!$I$9+СВЦЭМ!$D$10+'СЕТ СН'!$I$5-'СЕТ СН'!$I$17</f>
        <v>5538.1890766500001</v>
      </c>
      <c r="L142" s="36">
        <f>SUMIFS(СВЦЭМ!$C$39:$C$782,СВЦЭМ!$A$39:$A$782,$A142,СВЦЭМ!$B$39:$B$782,L$119)+'СЕТ СН'!$I$9+СВЦЭМ!$D$10+'СЕТ СН'!$I$5-'СЕТ СН'!$I$17</f>
        <v>5567.3465418900005</v>
      </c>
      <c r="M142" s="36">
        <f>SUMIFS(СВЦЭМ!$C$39:$C$782,СВЦЭМ!$A$39:$A$782,$A142,СВЦЭМ!$B$39:$B$782,M$119)+'СЕТ СН'!$I$9+СВЦЭМ!$D$10+'СЕТ СН'!$I$5-'СЕТ СН'!$I$17</f>
        <v>5635.0959420199997</v>
      </c>
      <c r="N142" s="36">
        <f>SUMIFS(СВЦЭМ!$C$39:$C$782,СВЦЭМ!$A$39:$A$782,$A142,СВЦЭМ!$B$39:$B$782,N$119)+'СЕТ СН'!$I$9+СВЦЭМ!$D$10+'СЕТ СН'!$I$5-'СЕТ СН'!$I$17</f>
        <v>5674.2397874899998</v>
      </c>
      <c r="O142" s="36">
        <f>SUMIFS(СВЦЭМ!$C$39:$C$782,СВЦЭМ!$A$39:$A$782,$A142,СВЦЭМ!$B$39:$B$782,O$119)+'СЕТ СН'!$I$9+СВЦЭМ!$D$10+'СЕТ СН'!$I$5-'СЕТ СН'!$I$17</f>
        <v>5675.2529024000005</v>
      </c>
      <c r="P142" s="36">
        <f>SUMIFS(СВЦЭМ!$C$39:$C$782,СВЦЭМ!$A$39:$A$782,$A142,СВЦЭМ!$B$39:$B$782,P$119)+'СЕТ СН'!$I$9+СВЦЭМ!$D$10+'СЕТ СН'!$I$5-'СЕТ СН'!$I$17</f>
        <v>5674.8055779799997</v>
      </c>
      <c r="Q142" s="36">
        <f>SUMIFS(СВЦЭМ!$C$39:$C$782,СВЦЭМ!$A$39:$A$782,$A142,СВЦЭМ!$B$39:$B$782,Q$119)+'СЕТ СН'!$I$9+СВЦЭМ!$D$10+'СЕТ СН'!$I$5-'СЕТ СН'!$I$17</f>
        <v>5680.1784651899998</v>
      </c>
      <c r="R142" s="36">
        <f>SUMIFS(СВЦЭМ!$C$39:$C$782,СВЦЭМ!$A$39:$A$782,$A142,СВЦЭМ!$B$39:$B$782,R$119)+'СЕТ СН'!$I$9+СВЦЭМ!$D$10+'СЕТ СН'!$I$5-'СЕТ СН'!$I$17</f>
        <v>5665.8449215600003</v>
      </c>
      <c r="S142" s="36">
        <f>SUMIFS(СВЦЭМ!$C$39:$C$782,СВЦЭМ!$A$39:$A$782,$A142,СВЦЭМ!$B$39:$B$782,S$119)+'СЕТ СН'!$I$9+СВЦЭМ!$D$10+'СЕТ СН'!$I$5-'СЕТ СН'!$I$17</f>
        <v>5640.8702676499997</v>
      </c>
      <c r="T142" s="36">
        <f>SUMIFS(СВЦЭМ!$C$39:$C$782,СВЦЭМ!$A$39:$A$782,$A142,СВЦЭМ!$B$39:$B$782,T$119)+'СЕТ СН'!$I$9+СВЦЭМ!$D$10+'СЕТ СН'!$I$5-'СЕТ СН'!$I$17</f>
        <v>5576.9356614999997</v>
      </c>
      <c r="U142" s="36">
        <f>SUMIFS(СВЦЭМ!$C$39:$C$782,СВЦЭМ!$A$39:$A$782,$A142,СВЦЭМ!$B$39:$B$782,U$119)+'СЕТ СН'!$I$9+СВЦЭМ!$D$10+'СЕТ СН'!$I$5-'СЕТ СН'!$I$17</f>
        <v>5577.1273820900005</v>
      </c>
      <c r="V142" s="36">
        <f>SUMIFS(СВЦЭМ!$C$39:$C$782,СВЦЭМ!$A$39:$A$782,$A142,СВЦЭМ!$B$39:$B$782,V$119)+'СЕТ СН'!$I$9+СВЦЭМ!$D$10+'СЕТ СН'!$I$5-'СЕТ СН'!$I$17</f>
        <v>5556.0310131300002</v>
      </c>
      <c r="W142" s="36">
        <f>SUMIFS(СВЦЭМ!$C$39:$C$782,СВЦЭМ!$A$39:$A$782,$A142,СВЦЭМ!$B$39:$B$782,W$119)+'СЕТ СН'!$I$9+СВЦЭМ!$D$10+'СЕТ СН'!$I$5-'СЕТ СН'!$I$17</f>
        <v>5547.3902496600003</v>
      </c>
      <c r="X142" s="36">
        <f>SUMIFS(СВЦЭМ!$C$39:$C$782,СВЦЭМ!$A$39:$A$782,$A142,СВЦЭМ!$B$39:$B$782,X$119)+'СЕТ СН'!$I$9+СВЦЭМ!$D$10+'СЕТ СН'!$I$5-'СЕТ СН'!$I$17</f>
        <v>5553.5554007600003</v>
      </c>
      <c r="Y142" s="36">
        <f>SUMIFS(СВЦЭМ!$C$39:$C$782,СВЦЭМ!$A$39:$A$782,$A142,СВЦЭМ!$B$39:$B$782,Y$119)+'СЕТ СН'!$I$9+СВЦЭМ!$D$10+'СЕТ СН'!$I$5-'СЕТ СН'!$I$17</f>
        <v>5610.3881165399998</v>
      </c>
    </row>
    <row r="143" spans="1:25" ht="15.75" x14ac:dyDescent="0.2">
      <c r="A143" s="35">
        <f t="shared" si="3"/>
        <v>45254</v>
      </c>
      <c r="B143" s="36">
        <f>SUMIFS(СВЦЭМ!$C$39:$C$782,СВЦЭМ!$A$39:$A$782,$A143,СВЦЭМ!$B$39:$B$782,B$119)+'СЕТ СН'!$I$9+СВЦЭМ!$D$10+'СЕТ СН'!$I$5-'СЕТ СН'!$I$17</f>
        <v>5529.7057719000004</v>
      </c>
      <c r="C143" s="36">
        <f>SUMIFS(СВЦЭМ!$C$39:$C$782,СВЦЭМ!$A$39:$A$782,$A143,СВЦЭМ!$B$39:$B$782,C$119)+'СЕТ СН'!$I$9+СВЦЭМ!$D$10+'СЕТ СН'!$I$5-'СЕТ СН'!$I$17</f>
        <v>5563.1777334400003</v>
      </c>
      <c r="D143" s="36">
        <f>SUMIFS(СВЦЭМ!$C$39:$C$782,СВЦЭМ!$A$39:$A$782,$A143,СВЦЭМ!$B$39:$B$782,D$119)+'СЕТ СН'!$I$9+СВЦЭМ!$D$10+'СЕТ СН'!$I$5-'СЕТ СН'!$I$17</f>
        <v>5596.10050065</v>
      </c>
      <c r="E143" s="36">
        <f>SUMIFS(СВЦЭМ!$C$39:$C$782,СВЦЭМ!$A$39:$A$782,$A143,СВЦЭМ!$B$39:$B$782,E$119)+'СЕТ СН'!$I$9+СВЦЭМ!$D$10+'СЕТ СН'!$I$5-'СЕТ СН'!$I$17</f>
        <v>5584.3720942800001</v>
      </c>
      <c r="F143" s="36">
        <f>SUMIFS(СВЦЭМ!$C$39:$C$782,СВЦЭМ!$A$39:$A$782,$A143,СВЦЭМ!$B$39:$B$782,F$119)+'СЕТ СН'!$I$9+СВЦЭМ!$D$10+'СЕТ СН'!$I$5-'СЕТ СН'!$I$17</f>
        <v>5588.6187843500002</v>
      </c>
      <c r="G143" s="36">
        <f>SUMIFS(СВЦЭМ!$C$39:$C$782,СВЦЭМ!$A$39:$A$782,$A143,СВЦЭМ!$B$39:$B$782,G$119)+'СЕТ СН'!$I$9+СВЦЭМ!$D$10+'СЕТ СН'!$I$5-'СЕТ СН'!$I$17</f>
        <v>5581.2449429999997</v>
      </c>
      <c r="H143" s="36">
        <f>SUMIFS(СВЦЭМ!$C$39:$C$782,СВЦЭМ!$A$39:$A$782,$A143,СВЦЭМ!$B$39:$B$782,H$119)+'СЕТ СН'!$I$9+СВЦЭМ!$D$10+'СЕТ СН'!$I$5-'СЕТ СН'!$I$17</f>
        <v>5555.58089423</v>
      </c>
      <c r="I143" s="36">
        <f>SUMIFS(СВЦЭМ!$C$39:$C$782,СВЦЭМ!$A$39:$A$782,$A143,СВЦЭМ!$B$39:$B$782,I$119)+'СЕТ СН'!$I$9+СВЦЭМ!$D$10+'СЕТ СН'!$I$5-'СЕТ СН'!$I$17</f>
        <v>5504.1723992200004</v>
      </c>
      <c r="J143" s="36">
        <f>SUMIFS(СВЦЭМ!$C$39:$C$782,СВЦЭМ!$A$39:$A$782,$A143,СВЦЭМ!$B$39:$B$782,J$119)+'СЕТ СН'!$I$9+СВЦЭМ!$D$10+'СЕТ СН'!$I$5-'СЕТ СН'!$I$17</f>
        <v>5457.1892104300005</v>
      </c>
      <c r="K143" s="36">
        <f>SUMIFS(СВЦЭМ!$C$39:$C$782,СВЦЭМ!$A$39:$A$782,$A143,СВЦЭМ!$B$39:$B$782,K$119)+'СЕТ СН'!$I$9+СВЦЭМ!$D$10+'СЕТ СН'!$I$5-'СЕТ СН'!$I$17</f>
        <v>5424.2876058100001</v>
      </c>
      <c r="L143" s="36">
        <f>SUMIFS(СВЦЭМ!$C$39:$C$782,СВЦЭМ!$A$39:$A$782,$A143,СВЦЭМ!$B$39:$B$782,L$119)+'СЕТ СН'!$I$9+СВЦЭМ!$D$10+'СЕТ СН'!$I$5-'СЕТ СН'!$I$17</f>
        <v>5413.4752978200004</v>
      </c>
      <c r="M143" s="36">
        <f>SUMIFS(СВЦЭМ!$C$39:$C$782,СВЦЭМ!$A$39:$A$782,$A143,СВЦЭМ!$B$39:$B$782,M$119)+'СЕТ СН'!$I$9+СВЦЭМ!$D$10+'СЕТ СН'!$I$5-'СЕТ СН'!$I$17</f>
        <v>5428.4088941800001</v>
      </c>
      <c r="N143" s="36">
        <f>SUMIFS(СВЦЭМ!$C$39:$C$782,СВЦЭМ!$A$39:$A$782,$A143,СВЦЭМ!$B$39:$B$782,N$119)+'СЕТ СН'!$I$9+СВЦЭМ!$D$10+'СЕТ СН'!$I$5-'СЕТ СН'!$I$17</f>
        <v>5440.17048024</v>
      </c>
      <c r="O143" s="36">
        <f>SUMIFS(СВЦЭМ!$C$39:$C$782,СВЦЭМ!$A$39:$A$782,$A143,СВЦЭМ!$B$39:$B$782,O$119)+'СЕТ СН'!$I$9+СВЦЭМ!$D$10+'СЕТ СН'!$I$5-'СЕТ СН'!$I$17</f>
        <v>5447.1686389500001</v>
      </c>
      <c r="P143" s="36">
        <f>SUMIFS(СВЦЭМ!$C$39:$C$782,СВЦЭМ!$A$39:$A$782,$A143,СВЦЭМ!$B$39:$B$782,P$119)+'СЕТ СН'!$I$9+СВЦЭМ!$D$10+'СЕТ СН'!$I$5-'СЕТ СН'!$I$17</f>
        <v>5451.1626248600005</v>
      </c>
      <c r="Q143" s="36">
        <f>SUMIFS(СВЦЭМ!$C$39:$C$782,СВЦЭМ!$A$39:$A$782,$A143,СВЦЭМ!$B$39:$B$782,Q$119)+'СЕТ СН'!$I$9+СВЦЭМ!$D$10+'СЕТ СН'!$I$5-'СЕТ СН'!$I$17</f>
        <v>5456.0850062999998</v>
      </c>
      <c r="R143" s="36">
        <f>SUMIFS(СВЦЭМ!$C$39:$C$782,СВЦЭМ!$A$39:$A$782,$A143,СВЦЭМ!$B$39:$B$782,R$119)+'СЕТ СН'!$I$9+СВЦЭМ!$D$10+'СЕТ СН'!$I$5-'СЕТ СН'!$I$17</f>
        <v>5452.8444317499998</v>
      </c>
      <c r="S143" s="36">
        <f>SUMIFS(СВЦЭМ!$C$39:$C$782,СВЦЭМ!$A$39:$A$782,$A143,СВЦЭМ!$B$39:$B$782,S$119)+'СЕТ СН'!$I$9+СВЦЭМ!$D$10+'СЕТ СН'!$I$5-'СЕТ СН'!$I$17</f>
        <v>5407.3971662100003</v>
      </c>
      <c r="T143" s="36">
        <f>SUMIFS(СВЦЭМ!$C$39:$C$782,СВЦЭМ!$A$39:$A$782,$A143,СВЦЭМ!$B$39:$B$782,T$119)+'СЕТ СН'!$I$9+СВЦЭМ!$D$10+'СЕТ СН'!$I$5-'СЕТ СН'!$I$17</f>
        <v>5376.2567403100002</v>
      </c>
      <c r="U143" s="36">
        <f>SUMIFS(СВЦЭМ!$C$39:$C$782,СВЦЭМ!$A$39:$A$782,$A143,СВЦЭМ!$B$39:$B$782,U$119)+'СЕТ СН'!$I$9+СВЦЭМ!$D$10+'СЕТ СН'!$I$5-'СЕТ СН'!$I$17</f>
        <v>5387.1299513800004</v>
      </c>
      <c r="V143" s="36">
        <f>SUMIFS(СВЦЭМ!$C$39:$C$782,СВЦЭМ!$A$39:$A$782,$A143,СВЦЭМ!$B$39:$B$782,V$119)+'СЕТ СН'!$I$9+СВЦЭМ!$D$10+'СЕТ СН'!$I$5-'СЕТ СН'!$I$17</f>
        <v>5419.2410960500001</v>
      </c>
      <c r="W143" s="36">
        <f>SUMIFS(СВЦЭМ!$C$39:$C$782,СВЦЭМ!$A$39:$A$782,$A143,СВЦЭМ!$B$39:$B$782,W$119)+'СЕТ СН'!$I$9+СВЦЭМ!$D$10+'СЕТ СН'!$I$5-'СЕТ СН'!$I$17</f>
        <v>5433.1971041900006</v>
      </c>
      <c r="X143" s="36">
        <f>SUMIFS(СВЦЭМ!$C$39:$C$782,СВЦЭМ!$A$39:$A$782,$A143,СВЦЭМ!$B$39:$B$782,X$119)+'СЕТ СН'!$I$9+СВЦЭМ!$D$10+'СЕТ СН'!$I$5-'СЕТ СН'!$I$17</f>
        <v>5440.8532410600001</v>
      </c>
      <c r="Y143" s="36">
        <f>SUMIFS(СВЦЭМ!$C$39:$C$782,СВЦЭМ!$A$39:$A$782,$A143,СВЦЭМ!$B$39:$B$782,Y$119)+'СЕТ СН'!$I$9+СВЦЭМ!$D$10+'СЕТ СН'!$I$5-'СЕТ СН'!$I$17</f>
        <v>5545.0867886699998</v>
      </c>
    </row>
    <row r="144" spans="1:25" ht="15.75" x14ac:dyDescent="0.2">
      <c r="A144" s="35">
        <f t="shared" si="3"/>
        <v>45255</v>
      </c>
      <c r="B144" s="36">
        <f>SUMIFS(СВЦЭМ!$C$39:$C$782,СВЦЭМ!$A$39:$A$782,$A144,СВЦЭМ!$B$39:$B$782,B$119)+'СЕТ СН'!$I$9+СВЦЭМ!$D$10+'СЕТ СН'!$I$5-'СЕТ СН'!$I$17</f>
        <v>5625.6225924200007</v>
      </c>
      <c r="C144" s="36">
        <f>SUMIFS(СВЦЭМ!$C$39:$C$782,СВЦЭМ!$A$39:$A$782,$A144,СВЦЭМ!$B$39:$B$782,C$119)+'СЕТ СН'!$I$9+СВЦЭМ!$D$10+'СЕТ СН'!$I$5-'СЕТ СН'!$I$17</f>
        <v>5597.1063369599997</v>
      </c>
      <c r="D144" s="36">
        <f>SUMIFS(СВЦЭМ!$C$39:$C$782,СВЦЭМ!$A$39:$A$782,$A144,СВЦЭМ!$B$39:$B$782,D$119)+'СЕТ СН'!$I$9+СВЦЭМ!$D$10+'СЕТ СН'!$I$5-'СЕТ СН'!$I$17</f>
        <v>5657.6161446799997</v>
      </c>
      <c r="E144" s="36">
        <f>SUMIFS(СВЦЭМ!$C$39:$C$782,СВЦЭМ!$A$39:$A$782,$A144,СВЦЭМ!$B$39:$B$782,E$119)+'СЕТ СН'!$I$9+СВЦЭМ!$D$10+'СЕТ СН'!$I$5-'СЕТ СН'!$I$17</f>
        <v>5650.7909952500004</v>
      </c>
      <c r="F144" s="36">
        <f>SUMIFS(СВЦЭМ!$C$39:$C$782,СВЦЭМ!$A$39:$A$782,$A144,СВЦЭМ!$B$39:$B$782,F$119)+'СЕТ СН'!$I$9+СВЦЭМ!$D$10+'СЕТ СН'!$I$5-'СЕТ СН'!$I$17</f>
        <v>5649.8689141699997</v>
      </c>
      <c r="G144" s="36">
        <f>SUMIFS(СВЦЭМ!$C$39:$C$782,СВЦЭМ!$A$39:$A$782,$A144,СВЦЭМ!$B$39:$B$782,G$119)+'СЕТ СН'!$I$9+СВЦЭМ!$D$10+'СЕТ СН'!$I$5-'СЕТ СН'!$I$17</f>
        <v>5664.4909914400005</v>
      </c>
      <c r="H144" s="36">
        <f>SUMIFS(СВЦЭМ!$C$39:$C$782,СВЦЭМ!$A$39:$A$782,$A144,СВЦЭМ!$B$39:$B$782,H$119)+'СЕТ СН'!$I$9+СВЦЭМ!$D$10+'СЕТ СН'!$I$5-'СЕТ СН'!$I$17</f>
        <v>5638.0114855900001</v>
      </c>
      <c r="I144" s="36">
        <f>SUMIFS(СВЦЭМ!$C$39:$C$782,СВЦЭМ!$A$39:$A$782,$A144,СВЦЭМ!$B$39:$B$782,I$119)+'СЕТ СН'!$I$9+СВЦЭМ!$D$10+'СЕТ СН'!$I$5-'СЕТ СН'!$I$17</f>
        <v>5631.6553236300006</v>
      </c>
      <c r="J144" s="36">
        <f>SUMIFS(СВЦЭМ!$C$39:$C$782,СВЦЭМ!$A$39:$A$782,$A144,СВЦЭМ!$B$39:$B$782,J$119)+'СЕТ СН'!$I$9+СВЦЭМ!$D$10+'СЕТ СН'!$I$5-'СЕТ СН'!$I$17</f>
        <v>5595.7705904000004</v>
      </c>
      <c r="K144" s="36">
        <f>SUMIFS(СВЦЭМ!$C$39:$C$782,СВЦЭМ!$A$39:$A$782,$A144,СВЦЭМ!$B$39:$B$782,K$119)+'СЕТ СН'!$I$9+СВЦЭМ!$D$10+'СЕТ СН'!$I$5-'СЕТ СН'!$I$17</f>
        <v>5567.1494622299997</v>
      </c>
      <c r="L144" s="36">
        <f>SUMIFS(СВЦЭМ!$C$39:$C$782,СВЦЭМ!$A$39:$A$782,$A144,СВЦЭМ!$B$39:$B$782,L$119)+'СЕТ СН'!$I$9+СВЦЭМ!$D$10+'СЕТ СН'!$I$5-'СЕТ СН'!$I$17</f>
        <v>5530.4653581700004</v>
      </c>
      <c r="M144" s="36">
        <f>SUMIFS(СВЦЭМ!$C$39:$C$782,СВЦЭМ!$A$39:$A$782,$A144,СВЦЭМ!$B$39:$B$782,M$119)+'СЕТ СН'!$I$9+СВЦЭМ!$D$10+'СЕТ СН'!$I$5-'СЕТ СН'!$I$17</f>
        <v>5523.0825912800001</v>
      </c>
      <c r="N144" s="36">
        <f>SUMIFS(СВЦЭМ!$C$39:$C$782,СВЦЭМ!$A$39:$A$782,$A144,СВЦЭМ!$B$39:$B$782,N$119)+'СЕТ СН'!$I$9+СВЦЭМ!$D$10+'СЕТ СН'!$I$5-'СЕТ СН'!$I$17</f>
        <v>5540.7835954800003</v>
      </c>
      <c r="O144" s="36">
        <f>SUMIFS(СВЦЭМ!$C$39:$C$782,СВЦЭМ!$A$39:$A$782,$A144,СВЦЭМ!$B$39:$B$782,O$119)+'СЕТ СН'!$I$9+СВЦЭМ!$D$10+'СЕТ СН'!$I$5-'СЕТ СН'!$I$17</f>
        <v>5557.9030671</v>
      </c>
      <c r="P144" s="36">
        <f>SUMIFS(СВЦЭМ!$C$39:$C$782,СВЦЭМ!$A$39:$A$782,$A144,СВЦЭМ!$B$39:$B$782,P$119)+'СЕТ СН'!$I$9+СВЦЭМ!$D$10+'СЕТ СН'!$I$5-'СЕТ СН'!$I$17</f>
        <v>5561.3969433100001</v>
      </c>
      <c r="Q144" s="36">
        <f>SUMIFS(СВЦЭМ!$C$39:$C$782,СВЦЭМ!$A$39:$A$782,$A144,СВЦЭМ!$B$39:$B$782,Q$119)+'СЕТ СН'!$I$9+СВЦЭМ!$D$10+'СЕТ СН'!$I$5-'СЕТ СН'!$I$17</f>
        <v>5566.31636325</v>
      </c>
      <c r="R144" s="36">
        <f>SUMIFS(СВЦЭМ!$C$39:$C$782,СВЦЭМ!$A$39:$A$782,$A144,СВЦЭМ!$B$39:$B$782,R$119)+'СЕТ СН'!$I$9+СВЦЭМ!$D$10+'СЕТ СН'!$I$5-'СЕТ СН'!$I$17</f>
        <v>5558.0009896700003</v>
      </c>
      <c r="S144" s="36">
        <f>SUMIFS(СВЦЭМ!$C$39:$C$782,СВЦЭМ!$A$39:$A$782,$A144,СВЦЭМ!$B$39:$B$782,S$119)+'СЕТ СН'!$I$9+СВЦЭМ!$D$10+'СЕТ СН'!$I$5-'СЕТ СН'!$I$17</f>
        <v>5529.1223210000007</v>
      </c>
      <c r="T144" s="36">
        <f>SUMIFS(СВЦЭМ!$C$39:$C$782,СВЦЭМ!$A$39:$A$782,$A144,СВЦЭМ!$B$39:$B$782,T$119)+'СЕТ СН'!$I$9+СВЦЭМ!$D$10+'СЕТ СН'!$I$5-'СЕТ СН'!$I$17</f>
        <v>5475.43311653</v>
      </c>
      <c r="U144" s="36">
        <f>SUMIFS(СВЦЭМ!$C$39:$C$782,СВЦЭМ!$A$39:$A$782,$A144,СВЦЭМ!$B$39:$B$782,U$119)+'СЕТ СН'!$I$9+СВЦЭМ!$D$10+'СЕТ СН'!$I$5-'СЕТ СН'!$I$17</f>
        <v>5492.04686563</v>
      </c>
      <c r="V144" s="36">
        <f>SUMIFS(СВЦЭМ!$C$39:$C$782,СВЦЭМ!$A$39:$A$782,$A144,СВЦЭМ!$B$39:$B$782,V$119)+'СЕТ СН'!$I$9+СВЦЭМ!$D$10+'СЕТ СН'!$I$5-'СЕТ СН'!$I$17</f>
        <v>5520.45495622</v>
      </c>
      <c r="W144" s="36">
        <f>SUMIFS(СВЦЭМ!$C$39:$C$782,СВЦЭМ!$A$39:$A$782,$A144,СВЦЭМ!$B$39:$B$782,W$119)+'СЕТ СН'!$I$9+СВЦЭМ!$D$10+'СЕТ СН'!$I$5-'СЕТ СН'!$I$17</f>
        <v>5534.0503494800005</v>
      </c>
      <c r="X144" s="36">
        <f>SUMIFS(СВЦЭМ!$C$39:$C$782,СВЦЭМ!$A$39:$A$782,$A144,СВЦЭМ!$B$39:$B$782,X$119)+'СЕТ СН'!$I$9+СВЦЭМ!$D$10+'СЕТ СН'!$I$5-'СЕТ СН'!$I$17</f>
        <v>5548.6866170499998</v>
      </c>
      <c r="Y144" s="36">
        <f>SUMIFS(СВЦЭМ!$C$39:$C$782,СВЦЭМ!$A$39:$A$782,$A144,СВЦЭМ!$B$39:$B$782,Y$119)+'СЕТ СН'!$I$9+СВЦЭМ!$D$10+'СЕТ СН'!$I$5-'СЕТ СН'!$I$17</f>
        <v>5571.09498764</v>
      </c>
    </row>
    <row r="145" spans="1:26" ht="15.75" x14ac:dyDescent="0.2">
      <c r="A145" s="35">
        <f t="shared" si="3"/>
        <v>45256</v>
      </c>
      <c r="B145" s="36">
        <f>SUMIFS(СВЦЭМ!$C$39:$C$782,СВЦЭМ!$A$39:$A$782,$A145,СВЦЭМ!$B$39:$B$782,B$119)+'СЕТ СН'!$I$9+СВЦЭМ!$D$10+'СЕТ СН'!$I$5-'СЕТ СН'!$I$17</f>
        <v>5635.4984659600004</v>
      </c>
      <c r="C145" s="36">
        <f>SUMIFS(СВЦЭМ!$C$39:$C$782,СВЦЭМ!$A$39:$A$782,$A145,СВЦЭМ!$B$39:$B$782,C$119)+'СЕТ СН'!$I$9+СВЦЭМ!$D$10+'СЕТ СН'!$I$5-'СЕТ СН'!$I$17</f>
        <v>5618.6726722599997</v>
      </c>
      <c r="D145" s="36">
        <f>SUMIFS(СВЦЭМ!$C$39:$C$782,СВЦЭМ!$A$39:$A$782,$A145,СВЦЭМ!$B$39:$B$782,D$119)+'СЕТ СН'!$I$9+СВЦЭМ!$D$10+'СЕТ СН'!$I$5-'СЕТ СН'!$I$17</f>
        <v>5624.0378242799998</v>
      </c>
      <c r="E145" s="36">
        <f>SUMIFS(СВЦЭМ!$C$39:$C$782,СВЦЭМ!$A$39:$A$782,$A145,СВЦЭМ!$B$39:$B$782,E$119)+'СЕТ СН'!$I$9+СВЦЭМ!$D$10+'СЕТ СН'!$I$5-'СЕТ СН'!$I$17</f>
        <v>5639.21734526</v>
      </c>
      <c r="F145" s="36">
        <f>SUMIFS(СВЦЭМ!$C$39:$C$782,СВЦЭМ!$A$39:$A$782,$A145,СВЦЭМ!$B$39:$B$782,F$119)+'СЕТ СН'!$I$9+СВЦЭМ!$D$10+'СЕТ СН'!$I$5-'СЕТ СН'!$I$17</f>
        <v>5636.1609503199998</v>
      </c>
      <c r="G145" s="36">
        <f>SUMIFS(СВЦЭМ!$C$39:$C$782,СВЦЭМ!$A$39:$A$782,$A145,СВЦЭМ!$B$39:$B$782,G$119)+'СЕТ СН'!$I$9+СВЦЭМ!$D$10+'СЕТ СН'!$I$5-'СЕТ СН'!$I$17</f>
        <v>5622.78638632</v>
      </c>
      <c r="H145" s="36">
        <f>SUMIFS(СВЦЭМ!$C$39:$C$782,СВЦЭМ!$A$39:$A$782,$A145,СВЦЭМ!$B$39:$B$782,H$119)+'СЕТ СН'!$I$9+СВЦЭМ!$D$10+'СЕТ СН'!$I$5-'СЕТ СН'!$I$17</f>
        <v>5605.0836668000002</v>
      </c>
      <c r="I145" s="36">
        <f>SUMIFS(СВЦЭМ!$C$39:$C$782,СВЦЭМ!$A$39:$A$782,$A145,СВЦЭМ!$B$39:$B$782,I$119)+'СЕТ СН'!$I$9+СВЦЭМ!$D$10+'СЕТ СН'!$I$5-'СЕТ СН'!$I$17</f>
        <v>5591.6641126300001</v>
      </c>
      <c r="J145" s="36">
        <f>SUMIFS(СВЦЭМ!$C$39:$C$782,СВЦЭМ!$A$39:$A$782,$A145,СВЦЭМ!$B$39:$B$782,J$119)+'СЕТ СН'!$I$9+СВЦЭМ!$D$10+'СЕТ СН'!$I$5-'СЕТ СН'!$I$17</f>
        <v>5576.5823837000007</v>
      </c>
      <c r="K145" s="36">
        <f>SUMIFS(СВЦЭМ!$C$39:$C$782,СВЦЭМ!$A$39:$A$782,$A145,СВЦЭМ!$B$39:$B$782,K$119)+'СЕТ СН'!$I$9+СВЦЭМ!$D$10+'СЕТ СН'!$I$5-'СЕТ СН'!$I$17</f>
        <v>5515.6044357400006</v>
      </c>
      <c r="L145" s="36">
        <f>SUMIFS(СВЦЭМ!$C$39:$C$782,СВЦЭМ!$A$39:$A$782,$A145,СВЦЭМ!$B$39:$B$782,L$119)+'СЕТ СН'!$I$9+СВЦЭМ!$D$10+'СЕТ СН'!$I$5-'СЕТ СН'!$I$17</f>
        <v>5488.9132064300002</v>
      </c>
      <c r="M145" s="36">
        <f>SUMIFS(СВЦЭМ!$C$39:$C$782,СВЦЭМ!$A$39:$A$782,$A145,СВЦЭМ!$B$39:$B$782,M$119)+'СЕТ СН'!$I$9+СВЦЭМ!$D$10+'СЕТ СН'!$I$5-'СЕТ СН'!$I$17</f>
        <v>5483.0394026800004</v>
      </c>
      <c r="N145" s="36">
        <f>SUMIFS(СВЦЭМ!$C$39:$C$782,СВЦЭМ!$A$39:$A$782,$A145,СВЦЭМ!$B$39:$B$782,N$119)+'СЕТ СН'!$I$9+СВЦЭМ!$D$10+'СЕТ СН'!$I$5-'СЕТ СН'!$I$17</f>
        <v>5486.9090764299999</v>
      </c>
      <c r="O145" s="36">
        <f>SUMIFS(СВЦЭМ!$C$39:$C$782,СВЦЭМ!$A$39:$A$782,$A145,СВЦЭМ!$B$39:$B$782,O$119)+'СЕТ СН'!$I$9+СВЦЭМ!$D$10+'СЕТ СН'!$I$5-'СЕТ СН'!$I$17</f>
        <v>5516.45092045</v>
      </c>
      <c r="P145" s="36">
        <f>SUMIFS(СВЦЭМ!$C$39:$C$782,СВЦЭМ!$A$39:$A$782,$A145,СВЦЭМ!$B$39:$B$782,P$119)+'СЕТ СН'!$I$9+СВЦЭМ!$D$10+'СЕТ СН'!$I$5-'СЕТ СН'!$I$17</f>
        <v>5524.0172412900001</v>
      </c>
      <c r="Q145" s="36">
        <f>SUMIFS(СВЦЭМ!$C$39:$C$782,СВЦЭМ!$A$39:$A$782,$A145,СВЦЭМ!$B$39:$B$782,Q$119)+'СЕТ СН'!$I$9+СВЦЭМ!$D$10+'СЕТ СН'!$I$5-'СЕТ СН'!$I$17</f>
        <v>5525.2370321100007</v>
      </c>
      <c r="R145" s="36">
        <f>SUMIFS(СВЦЭМ!$C$39:$C$782,СВЦЭМ!$A$39:$A$782,$A145,СВЦЭМ!$B$39:$B$782,R$119)+'СЕТ СН'!$I$9+СВЦЭМ!$D$10+'СЕТ СН'!$I$5-'СЕТ СН'!$I$17</f>
        <v>5525.0550507900007</v>
      </c>
      <c r="S145" s="36">
        <f>SUMIFS(СВЦЭМ!$C$39:$C$782,СВЦЭМ!$A$39:$A$782,$A145,СВЦЭМ!$B$39:$B$782,S$119)+'СЕТ СН'!$I$9+СВЦЭМ!$D$10+'СЕТ СН'!$I$5-'СЕТ СН'!$I$17</f>
        <v>5463.3406285700003</v>
      </c>
      <c r="T145" s="36">
        <f>SUMIFS(СВЦЭМ!$C$39:$C$782,СВЦЭМ!$A$39:$A$782,$A145,СВЦЭМ!$B$39:$B$782,T$119)+'СЕТ СН'!$I$9+СВЦЭМ!$D$10+'СЕТ СН'!$I$5-'СЕТ СН'!$I$17</f>
        <v>5413.4120674700007</v>
      </c>
      <c r="U145" s="36">
        <f>SUMIFS(СВЦЭМ!$C$39:$C$782,СВЦЭМ!$A$39:$A$782,$A145,СВЦЭМ!$B$39:$B$782,U$119)+'СЕТ СН'!$I$9+СВЦЭМ!$D$10+'СЕТ СН'!$I$5-'СЕТ СН'!$I$17</f>
        <v>5435.9076416600001</v>
      </c>
      <c r="V145" s="36">
        <f>SUMIFS(СВЦЭМ!$C$39:$C$782,СВЦЭМ!$A$39:$A$782,$A145,СВЦЭМ!$B$39:$B$782,V$119)+'СЕТ СН'!$I$9+СВЦЭМ!$D$10+'СЕТ СН'!$I$5-'СЕТ СН'!$I$17</f>
        <v>5462.3195673299997</v>
      </c>
      <c r="W145" s="36">
        <f>SUMIFS(СВЦЭМ!$C$39:$C$782,СВЦЭМ!$A$39:$A$782,$A145,СВЦЭМ!$B$39:$B$782,W$119)+'СЕТ СН'!$I$9+СВЦЭМ!$D$10+'СЕТ СН'!$I$5-'СЕТ СН'!$I$17</f>
        <v>5477.4091564700002</v>
      </c>
      <c r="X145" s="36">
        <f>SUMIFS(СВЦЭМ!$C$39:$C$782,СВЦЭМ!$A$39:$A$782,$A145,СВЦЭМ!$B$39:$B$782,X$119)+'СЕТ СН'!$I$9+СВЦЭМ!$D$10+'СЕТ СН'!$I$5-'СЕТ СН'!$I$17</f>
        <v>5490.6069860400003</v>
      </c>
      <c r="Y145" s="36">
        <f>SUMIFS(СВЦЭМ!$C$39:$C$782,СВЦЭМ!$A$39:$A$782,$A145,СВЦЭМ!$B$39:$B$782,Y$119)+'СЕТ СН'!$I$9+СВЦЭМ!$D$10+'СЕТ СН'!$I$5-'СЕТ СН'!$I$17</f>
        <v>5523.1255955200004</v>
      </c>
    </row>
    <row r="146" spans="1:26" ht="15.75" x14ac:dyDescent="0.2">
      <c r="A146" s="35">
        <f t="shared" si="3"/>
        <v>45257</v>
      </c>
      <c r="B146" s="36">
        <f>SUMIFS(СВЦЭМ!$C$39:$C$782,СВЦЭМ!$A$39:$A$782,$A146,СВЦЭМ!$B$39:$B$782,B$119)+'СЕТ СН'!$I$9+СВЦЭМ!$D$10+'СЕТ СН'!$I$5-'СЕТ СН'!$I$17</f>
        <v>5605.6621782399998</v>
      </c>
      <c r="C146" s="36">
        <f>SUMIFS(СВЦЭМ!$C$39:$C$782,СВЦЭМ!$A$39:$A$782,$A146,СВЦЭМ!$B$39:$B$782,C$119)+'СЕТ СН'!$I$9+СВЦЭМ!$D$10+'СЕТ СН'!$I$5-'СЕТ СН'!$I$17</f>
        <v>5650.2887944300001</v>
      </c>
      <c r="D146" s="36">
        <f>SUMIFS(СВЦЭМ!$C$39:$C$782,СВЦЭМ!$A$39:$A$782,$A146,СВЦЭМ!$B$39:$B$782,D$119)+'СЕТ СН'!$I$9+СВЦЭМ!$D$10+'СЕТ СН'!$I$5-'СЕТ СН'!$I$17</f>
        <v>5652.6427337000005</v>
      </c>
      <c r="E146" s="36">
        <f>SUMIFS(СВЦЭМ!$C$39:$C$782,СВЦЭМ!$A$39:$A$782,$A146,СВЦЭМ!$B$39:$B$782,E$119)+'СЕТ СН'!$I$9+СВЦЭМ!$D$10+'СЕТ СН'!$I$5-'СЕТ СН'!$I$17</f>
        <v>5655.7129681700007</v>
      </c>
      <c r="F146" s="36">
        <f>SUMIFS(СВЦЭМ!$C$39:$C$782,СВЦЭМ!$A$39:$A$782,$A146,СВЦЭМ!$B$39:$B$782,F$119)+'СЕТ СН'!$I$9+СВЦЭМ!$D$10+'СЕТ СН'!$I$5-'СЕТ СН'!$I$17</f>
        <v>5665.7260492000005</v>
      </c>
      <c r="G146" s="36">
        <f>SUMIFS(СВЦЭМ!$C$39:$C$782,СВЦЭМ!$A$39:$A$782,$A146,СВЦЭМ!$B$39:$B$782,G$119)+'СЕТ СН'!$I$9+СВЦЭМ!$D$10+'СЕТ СН'!$I$5-'СЕТ СН'!$I$17</f>
        <v>5659.7234344900007</v>
      </c>
      <c r="H146" s="36">
        <f>SUMIFS(СВЦЭМ!$C$39:$C$782,СВЦЭМ!$A$39:$A$782,$A146,СВЦЭМ!$B$39:$B$782,H$119)+'СЕТ СН'!$I$9+СВЦЭМ!$D$10+'СЕТ СН'!$I$5-'СЕТ СН'!$I$17</f>
        <v>5615.2298396000006</v>
      </c>
      <c r="I146" s="36">
        <f>SUMIFS(СВЦЭМ!$C$39:$C$782,СВЦЭМ!$A$39:$A$782,$A146,СВЦЭМ!$B$39:$B$782,I$119)+'СЕТ СН'!$I$9+СВЦЭМ!$D$10+'СЕТ СН'!$I$5-'СЕТ СН'!$I$17</f>
        <v>5548.6921922700003</v>
      </c>
      <c r="J146" s="36">
        <f>SUMIFS(СВЦЭМ!$C$39:$C$782,СВЦЭМ!$A$39:$A$782,$A146,СВЦЭМ!$B$39:$B$782,J$119)+'СЕТ СН'!$I$9+СВЦЭМ!$D$10+'СЕТ СН'!$I$5-'СЕТ СН'!$I$17</f>
        <v>5511.3623924599997</v>
      </c>
      <c r="K146" s="36">
        <f>SUMIFS(СВЦЭМ!$C$39:$C$782,СВЦЭМ!$A$39:$A$782,$A146,СВЦЭМ!$B$39:$B$782,K$119)+'СЕТ СН'!$I$9+СВЦЭМ!$D$10+'СЕТ СН'!$I$5-'СЕТ СН'!$I$17</f>
        <v>5500.0200771400005</v>
      </c>
      <c r="L146" s="36">
        <f>SUMIFS(СВЦЭМ!$C$39:$C$782,СВЦЭМ!$A$39:$A$782,$A146,СВЦЭМ!$B$39:$B$782,L$119)+'СЕТ СН'!$I$9+СВЦЭМ!$D$10+'СЕТ СН'!$I$5-'СЕТ СН'!$I$17</f>
        <v>5480.3424968400004</v>
      </c>
      <c r="M146" s="36">
        <f>SUMIFS(СВЦЭМ!$C$39:$C$782,СВЦЭМ!$A$39:$A$782,$A146,СВЦЭМ!$B$39:$B$782,M$119)+'СЕТ СН'!$I$9+СВЦЭМ!$D$10+'СЕТ СН'!$I$5-'СЕТ СН'!$I$17</f>
        <v>5492.2611284000004</v>
      </c>
      <c r="N146" s="36">
        <f>SUMIFS(СВЦЭМ!$C$39:$C$782,СВЦЭМ!$A$39:$A$782,$A146,СВЦЭМ!$B$39:$B$782,N$119)+'СЕТ СН'!$I$9+СВЦЭМ!$D$10+'СЕТ СН'!$I$5-'СЕТ СН'!$I$17</f>
        <v>5497.5346934600002</v>
      </c>
      <c r="O146" s="36">
        <f>SUMIFS(СВЦЭМ!$C$39:$C$782,СВЦЭМ!$A$39:$A$782,$A146,СВЦЭМ!$B$39:$B$782,O$119)+'СЕТ СН'!$I$9+СВЦЭМ!$D$10+'СЕТ СН'!$I$5-'СЕТ СН'!$I$17</f>
        <v>5503.2890821600004</v>
      </c>
      <c r="P146" s="36">
        <f>SUMIFS(СВЦЭМ!$C$39:$C$782,СВЦЭМ!$A$39:$A$782,$A146,СВЦЭМ!$B$39:$B$782,P$119)+'СЕТ СН'!$I$9+СВЦЭМ!$D$10+'СЕТ СН'!$I$5-'СЕТ СН'!$I$17</f>
        <v>5510.9200854800001</v>
      </c>
      <c r="Q146" s="36">
        <f>SUMIFS(СВЦЭМ!$C$39:$C$782,СВЦЭМ!$A$39:$A$782,$A146,СВЦЭМ!$B$39:$B$782,Q$119)+'СЕТ СН'!$I$9+СВЦЭМ!$D$10+'СЕТ СН'!$I$5-'СЕТ СН'!$I$17</f>
        <v>5521.1817461500004</v>
      </c>
      <c r="R146" s="36">
        <f>SUMIFS(СВЦЭМ!$C$39:$C$782,СВЦЭМ!$A$39:$A$782,$A146,СВЦЭМ!$B$39:$B$782,R$119)+'СЕТ СН'!$I$9+СВЦЭМ!$D$10+'СЕТ СН'!$I$5-'СЕТ СН'!$I$17</f>
        <v>5510.6637064799997</v>
      </c>
      <c r="S146" s="36">
        <f>SUMIFS(СВЦЭМ!$C$39:$C$782,СВЦЭМ!$A$39:$A$782,$A146,СВЦЭМ!$B$39:$B$782,S$119)+'СЕТ СН'!$I$9+СВЦЭМ!$D$10+'СЕТ СН'!$I$5-'СЕТ СН'!$I$17</f>
        <v>5482.0548838200002</v>
      </c>
      <c r="T146" s="36">
        <f>SUMIFS(СВЦЭМ!$C$39:$C$782,СВЦЭМ!$A$39:$A$782,$A146,СВЦЭМ!$B$39:$B$782,T$119)+'СЕТ СН'!$I$9+СВЦЭМ!$D$10+'СЕТ СН'!$I$5-'СЕТ СН'!$I$17</f>
        <v>5431.8554624799999</v>
      </c>
      <c r="U146" s="36">
        <f>SUMIFS(СВЦЭМ!$C$39:$C$782,СВЦЭМ!$A$39:$A$782,$A146,СВЦЭМ!$B$39:$B$782,U$119)+'СЕТ СН'!$I$9+СВЦЭМ!$D$10+'СЕТ СН'!$I$5-'СЕТ СН'!$I$17</f>
        <v>5440.3158133100005</v>
      </c>
      <c r="V146" s="36">
        <f>SUMIFS(СВЦЭМ!$C$39:$C$782,СВЦЭМ!$A$39:$A$782,$A146,СВЦЭМ!$B$39:$B$782,V$119)+'СЕТ СН'!$I$9+СВЦЭМ!$D$10+'СЕТ СН'!$I$5-'СЕТ СН'!$I$17</f>
        <v>5448.8625275100003</v>
      </c>
      <c r="W146" s="36">
        <f>SUMIFS(СВЦЭМ!$C$39:$C$782,СВЦЭМ!$A$39:$A$782,$A146,СВЦЭМ!$B$39:$B$782,W$119)+'СЕТ СН'!$I$9+СВЦЭМ!$D$10+'СЕТ СН'!$I$5-'СЕТ СН'!$I$17</f>
        <v>5461.7153716700004</v>
      </c>
      <c r="X146" s="36">
        <f>SUMIFS(СВЦЭМ!$C$39:$C$782,СВЦЭМ!$A$39:$A$782,$A146,СВЦЭМ!$B$39:$B$782,X$119)+'СЕТ СН'!$I$9+СВЦЭМ!$D$10+'СЕТ СН'!$I$5-'СЕТ СН'!$I$17</f>
        <v>5491.4264729200004</v>
      </c>
      <c r="Y146" s="36">
        <f>SUMIFS(СВЦЭМ!$C$39:$C$782,СВЦЭМ!$A$39:$A$782,$A146,СВЦЭМ!$B$39:$B$782,Y$119)+'СЕТ СН'!$I$9+СВЦЭМ!$D$10+'СЕТ СН'!$I$5-'СЕТ СН'!$I$17</f>
        <v>5510.6910079500003</v>
      </c>
    </row>
    <row r="147" spans="1:26" ht="15.75" x14ac:dyDescent="0.2">
      <c r="A147" s="35">
        <f t="shared" si="3"/>
        <v>45258</v>
      </c>
      <c r="B147" s="36">
        <f>SUMIFS(СВЦЭМ!$C$39:$C$782,СВЦЭМ!$A$39:$A$782,$A147,СВЦЭМ!$B$39:$B$782,B$119)+'СЕТ СН'!$I$9+СВЦЭМ!$D$10+'СЕТ СН'!$I$5-'СЕТ СН'!$I$17</f>
        <v>5450.2037057300004</v>
      </c>
      <c r="C147" s="36">
        <f>SUMIFS(СВЦЭМ!$C$39:$C$782,СВЦЭМ!$A$39:$A$782,$A147,СВЦЭМ!$B$39:$B$782,C$119)+'СЕТ СН'!$I$9+СВЦЭМ!$D$10+'СЕТ СН'!$I$5-'СЕТ СН'!$I$17</f>
        <v>5496.1101335000003</v>
      </c>
      <c r="D147" s="36">
        <f>SUMIFS(СВЦЭМ!$C$39:$C$782,СВЦЭМ!$A$39:$A$782,$A147,СВЦЭМ!$B$39:$B$782,D$119)+'СЕТ СН'!$I$9+СВЦЭМ!$D$10+'СЕТ СН'!$I$5-'СЕТ СН'!$I$17</f>
        <v>5540.6850028000008</v>
      </c>
      <c r="E147" s="36">
        <f>SUMIFS(СВЦЭМ!$C$39:$C$782,СВЦЭМ!$A$39:$A$782,$A147,СВЦЭМ!$B$39:$B$782,E$119)+'СЕТ СН'!$I$9+СВЦЭМ!$D$10+'СЕТ СН'!$I$5-'СЕТ СН'!$I$17</f>
        <v>5530.2921903400002</v>
      </c>
      <c r="F147" s="36">
        <f>SUMIFS(СВЦЭМ!$C$39:$C$782,СВЦЭМ!$A$39:$A$782,$A147,СВЦЭМ!$B$39:$B$782,F$119)+'СЕТ СН'!$I$9+СВЦЭМ!$D$10+'СЕТ СН'!$I$5-'СЕТ СН'!$I$17</f>
        <v>5535.7077946500003</v>
      </c>
      <c r="G147" s="36">
        <f>SUMIFS(СВЦЭМ!$C$39:$C$782,СВЦЭМ!$A$39:$A$782,$A147,СВЦЭМ!$B$39:$B$782,G$119)+'СЕТ СН'!$I$9+СВЦЭМ!$D$10+'СЕТ СН'!$I$5-'СЕТ СН'!$I$17</f>
        <v>5537.0098744300003</v>
      </c>
      <c r="H147" s="36">
        <f>SUMIFS(СВЦЭМ!$C$39:$C$782,СВЦЭМ!$A$39:$A$782,$A147,СВЦЭМ!$B$39:$B$782,H$119)+'СЕТ СН'!$I$9+СВЦЭМ!$D$10+'СЕТ СН'!$I$5-'СЕТ СН'!$I$17</f>
        <v>5477.46968139</v>
      </c>
      <c r="I147" s="36">
        <f>SUMIFS(СВЦЭМ!$C$39:$C$782,СВЦЭМ!$A$39:$A$782,$A147,СВЦЭМ!$B$39:$B$782,I$119)+'СЕТ СН'!$I$9+СВЦЭМ!$D$10+'СЕТ СН'!$I$5-'СЕТ СН'!$I$17</f>
        <v>5436.5910300300002</v>
      </c>
      <c r="J147" s="36">
        <f>SUMIFS(СВЦЭМ!$C$39:$C$782,СВЦЭМ!$A$39:$A$782,$A147,СВЦЭМ!$B$39:$B$782,J$119)+'СЕТ СН'!$I$9+СВЦЭМ!$D$10+'СЕТ СН'!$I$5-'СЕТ СН'!$I$17</f>
        <v>5397.4646804200001</v>
      </c>
      <c r="K147" s="36">
        <f>SUMIFS(СВЦЭМ!$C$39:$C$782,СВЦЭМ!$A$39:$A$782,$A147,СВЦЭМ!$B$39:$B$782,K$119)+'СЕТ СН'!$I$9+СВЦЭМ!$D$10+'СЕТ СН'!$I$5-'СЕТ СН'!$I$17</f>
        <v>5385.3715595499998</v>
      </c>
      <c r="L147" s="36">
        <f>SUMIFS(СВЦЭМ!$C$39:$C$782,СВЦЭМ!$A$39:$A$782,$A147,СВЦЭМ!$B$39:$B$782,L$119)+'СЕТ СН'!$I$9+СВЦЭМ!$D$10+'СЕТ СН'!$I$5-'СЕТ СН'!$I$17</f>
        <v>5370.6151540400006</v>
      </c>
      <c r="M147" s="36">
        <f>SUMIFS(СВЦЭМ!$C$39:$C$782,СВЦЭМ!$A$39:$A$782,$A147,СВЦЭМ!$B$39:$B$782,M$119)+'СЕТ СН'!$I$9+СВЦЭМ!$D$10+'СЕТ СН'!$I$5-'СЕТ СН'!$I$17</f>
        <v>5384.4301239599999</v>
      </c>
      <c r="N147" s="36">
        <f>SUMIFS(СВЦЭМ!$C$39:$C$782,СВЦЭМ!$A$39:$A$782,$A147,СВЦЭМ!$B$39:$B$782,N$119)+'СЕТ СН'!$I$9+СВЦЭМ!$D$10+'СЕТ СН'!$I$5-'СЕТ СН'!$I$17</f>
        <v>5380.8933413600007</v>
      </c>
      <c r="O147" s="36">
        <f>SUMIFS(СВЦЭМ!$C$39:$C$782,СВЦЭМ!$A$39:$A$782,$A147,СВЦЭМ!$B$39:$B$782,O$119)+'СЕТ СН'!$I$9+СВЦЭМ!$D$10+'СЕТ СН'!$I$5-'СЕТ СН'!$I$17</f>
        <v>5393.6848634500002</v>
      </c>
      <c r="P147" s="36">
        <f>SUMIFS(СВЦЭМ!$C$39:$C$782,СВЦЭМ!$A$39:$A$782,$A147,СВЦЭМ!$B$39:$B$782,P$119)+'СЕТ СН'!$I$9+СВЦЭМ!$D$10+'СЕТ СН'!$I$5-'СЕТ СН'!$I$17</f>
        <v>5401.89207136</v>
      </c>
      <c r="Q147" s="36">
        <f>SUMIFS(СВЦЭМ!$C$39:$C$782,СВЦЭМ!$A$39:$A$782,$A147,СВЦЭМ!$B$39:$B$782,Q$119)+'СЕТ СН'!$I$9+СВЦЭМ!$D$10+'СЕТ СН'!$I$5-'СЕТ СН'!$I$17</f>
        <v>5407.8435210500002</v>
      </c>
      <c r="R147" s="36">
        <f>SUMIFS(СВЦЭМ!$C$39:$C$782,СВЦЭМ!$A$39:$A$782,$A147,СВЦЭМ!$B$39:$B$782,R$119)+'СЕТ СН'!$I$9+СВЦЭМ!$D$10+'СЕТ СН'!$I$5-'СЕТ СН'!$I$17</f>
        <v>5403.6867693300001</v>
      </c>
      <c r="S147" s="36">
        <f>SUMIFS(СВЦЭМ!$C$39:$C$782,СВЦЭМ!$A$39:$A$782,$A147,СВЦЭМ!$B$39:$B$782,S$119)+'СЕТ СН'!$I$9+СВЦЭМ!$D$10+'СЕТ СН'!$I$5-'СЕТ СН'!$I$17</f>
        <v>5369.91251053</v>
      </c>
      <c r="T147" s="36">
        <f>SUMIFS(СВЦЭМ!$C$39:$C$782,СВЦЭМ!$A$39:$A$782,$A147,СВЦЭМ!$B$39:$B$782,T$119)+'СЕТ СН'!$I$9+СВЦЭМ!$D$10+'СЕТ СН'!$I$5-'СЕТ СН'!$I$17</f>
        <v>5334.9877430900005</v>
      </c>
      <c r="U147" s="36">
        <f>SUMIFS(СВЦЭМ!$C$39:$C$782,СВЦЭМ!$A$39:$A$782,$A147,СВЦЭМ!$B$39:$B$782,U$119)+'СЕТ СН'!$I$9+СВЦЭМ!$D$10+'СЕТ СН'!$I$5-'СЕТ СН'!$I$17</f>
        <v>5353.2977041700005</v>
      </c>
      <c r="V147" s="36">
        <f>SUMIFS(СВЦЭМ!$C$39:$C$782,СВЦЭМ!$A$39:$A$782,$A147,СВЦЭМ!$B$39:$B$782,V$119)+'СЕТ СН'!$I$9+СВЦЭМ!$D$10+'СЕТ СН'!$I$5-'СЕТ СН'!$I$17</f>
        <v>5373.3288923099999</v>
      </c>
      <c r="W147" s="36">
        <f>SUMIFS(СВЦЭМ!$C$39:$C$782,СВЦЭМ!$A$39:$A$782,$A147,СВЦЭМ!$B$39:$B$782,W$119)+'СЕТ СН'!$I$9+СВЦЭМ!$D$10+'СЕТ СН'!$I$5-'СЕТ СН'!$I$17</f>
        <v>5390.64838547</v>
      </c>
      <c r="X147" s="36">
        <f>SUMIFS(СВЦЭМ!$C$39:$C$782,СВЦЭМ!$A$39:$A$782,$A147,СВЦЭМ!$B$39:$B$782,X$119)+'СЕТ СН'!$I$9+СВЦЭМ!$D$10+'СЕТ СН'!$I$5-'СЕТ СН'!$I$17</f>
        <v>5400.0474077300005</v>
      </c>
      <c r="Y147" s="36">
        <f>SUMIFS(СВЦЭМ!$C$39:$C$782,СВЦЭМ!$A$39:$A$782,$A147,СВЦЭМ!$B$39:$B$782,Y$119)+'СЕТ СН'!$I$9+СВЦЭМ!$D$10+'СЕТ СН'!$I$5-'СЕТ СН'!$I$17</f>
        <v>5411.3778050600004</v>
      </c>
    </row>
    <row r="148" spans="1:26" ht="15.75" x14ac:dyDescent="0.2">
      <c r="A148" s="35">
        <f t="shared" si="3"/>
        <v>45259</v>
      </c>
      <c r="B148" s="36">
        <f>SUMIFS(СВЦЭМ!$C$39:$C$782,СВЦЭМ!$A$39:$A$782,$A148,СВЦЭМ!$B$39:$B$782,B$119)+'СЕТ СН'!$I$9+СВЦЭМ!$D$10+'СЕТ СН'!$I$5-'СЕТ СН'!$I$17</f>
        <v>5394.35531954</v>
      </c>
      <c r="C148" s="36">
        <f>SUMIFS(СВЦЭМ!$C$39:$C$782,СВЦЭМ!$A$39:$A$782,$A148,СВЦЭМ!$B$39:$B$782,C$119)+'СЕТ СН'!$I$9+СВЦЭМ!$D$10+'СЕТ СН'!$I$5-'СЕТ СН'!$I$17</f>
        <v>5464.1917158400001</v>
      </c>
      <c r="D148" s="36">
        <f>SUMIFS(СВЦЭМ!$C$39:$C$782,СВЦЭМ!$A$39:$A$782,$A148,СВЦЭМ!$B$39:$B$782,D$119)+'СЕТ СН'!$I$9+СВЦЭМ!$D$10+'СЕТ СН'!$I$5-'СЕТ СН'!$I$17</f>
        <v>5514.5958357100008</v>
      </c>
      <c r="E148" s="36">
        <f>SUMIFS(СВЦЭМ!$C$39:$C$782,СВЦЭМ!$A$39:$A$782,$A148,СВЦЭМ!$B$39:$B$782,E$119)+'СЕТ СН'!$I$9+СВЦЭМ!$D$10+'СЕТ СН'!$I$5-'СЕТ СН'!$I$17</f>
        <v>5519.3504032800001</v>
      </c>
      <c r="F148" s="36">
        <f>SUMIFS(СВЦЭМ!$C$39:$C$782,СВЦЭМ!$A$39:$A$782,$A148,СВЦЭМ!$B$39:$B$782,F$119)+'СЕТ СН'!$I$9+СВЦЭМ!$D$10+'СЕТ СН'!$I$5-'СЕТ СН'!$I$17</f>
        <v>5519.2810901800003</v>
      </c>
      <c r="G148" s="36">
        <f>SUMIFS(СВЦЭМ!$C$39:$C$782,СВЦЭМ!$A$39:$A$782,$A148,СВЦЭМ!$B$39:$B$782,G$119)+'СЕТ СН'!$I$9+СВЦЭМ!$D$10+'СЕТ СН'!$I$5-'СЕТ СН'!$I$17</f>
        <v>5504.9754033900008</v>
      </c>
      <c r="H148" s="36">
        <f>SUMIFS(СВЦЭМ!$C$39:$C$782,СВЦЭМ!$A$39:$A$782,$A148,СВЦЭМ!$B$39:$B$782,H$119)+'СЕТ СН'!$I$9+СВЦЭМ!$D$10+'СЕТ СН'!$I$5-'СЕТ СН'!$I$17</f>
        <v>5477.6131507099999</v>
      </c>
      <c r="I148" s="36">
        <f>SUMIFS(СВЦЭМ!$C$39:$C$782,СВЦЭМ!$A$39:$A$782,$A148,СВЦЭМ!$B$39:$B$782,I$119)+'СЕТ СН'!$I$9+СВЦЭМ!$D$10+'СЕТ СН'!$I$5-'СЕТ СН'!$I$17</f>
        <v>5431.0867960300002</v>
      </c>
      <c r="J148" s="36">
        <f>SUMIFS(СВЦЭМ!$C$39:$C$782,СВЦЭМ!$A$39:$A$782,$A148,СВЦЭМ!$B$39:$B$782,J$119)+'СЕТ СН'!$I$9+СВЦЭМ!$D$10+'СЕТ СН'!$I$5-'СЕТ СН'!$I$17</f>
        <v>5404.8073049200002</v>
      </c>
      <c r="K148" s="36">
        <f>SUMIFS(СВЦЭМ!$C$39:$C$782,СВЦЭМ!$A$39:$A$782,$A148,СВЦЭМ!$B$39:$B$782,K$119)+'СЕТ СН'!$I$9+СВЦЭМ!$D$10+'СЕТ СН'!$I$5-'СЕТ СН'!$I$17</f>
        <v>5381.0563469000008</v>
      </c>
      <c r="L148" s="36">
        <f>SUMIFS(СВЦЭМ!$C$39:$C$782,СВЦЭМ!$A$39:$A$782,$A148,СВЦЭМ!$B$39:$B$782,L$119)+'СЕТ СН'!$I$9+СВЦЭМ!$D$10+'СЕТ СН'!$I$5-'СЕТ СН'!$I$17</f>
        <v>5375.89138998</v>
      </c>
      <c r="M148" s="36">
        <f>SUMIFS(СВЦЭМ!$C$39:$C$782,СВЦЭМ!$A$39:$A$782,$A148,СВЦЭМ!$B$39:$B$782,M$119)+'СЕТ СН'!$I$9+СВЦЭМ!$D$10+'СЕТ СН'!$I$5-'СЕТ СН'!$I$17</f>
        <v>5378.0094392299998</v>
      </c>
      <c r="N148" s="36">
        <f>SUMIFS(СВЦЭМ!$C$39:$C$782,СВЦЭМ!$A$39:$A$782,$A148,СВЦЭМ!$B$39:$B$782,N$119)+'СЕТ СН'!$I$9+СВЦЭМ!$D$10+'СЕТ СН'!$I$5-'СЕТ СН'!$I$17</f>
        <v>5393.1053711100003</v>
      </c>
      <c r="O148" s="36">
        <f>SUMIFS(СВЦЭМ!$C$39:$C$782,СВЦЭМ!$A$39:$A$782,$A148,СВЦЭМ!$B$39:$B$782,O$119)+'СЕТ СН'!$I$9+СВЦЭМ!$D$10+'СЕТ СН'!$I$5-'СЕТ СН'!$I$17</f>
        <v>5411.23678784</v>
      </c>
      <c r="P148" s="36">
        <f>SUMIFS(СВЦЭМ!$C$39:$C$782,СВЦЭМ!$A$39:$A$782,$A148,СВЦЭМ!$B$39:$B$782,P$119)+'СЕТ СН'!$I$9+СВЦЭМ!$D$10+'СЕТ СН'!$I$5-'СЕТ СН'!$I$17</f>
        <v>5411.7439738600006</v>
      </c>
      <c r="Q148" s="36">
        <f>SUMIFS(СВЦЭМ!$C$39:$C$782,СВЦЭМ!$A$39:$A$782,$A148,СВЦЭМ!$B$39:$B$782,Q$119)+'СЕТ СН'!$I$9+СВЦЭМ!$D$10+'СЕТ СН'!$I$5-'СЕТ СН'!$I$17</f>
        <v>5418.5188265100005</v>
      </c>
      <c r="R148" s="36">
        <f>SUMIFS(СВЦЭМ!$C$39:$C$782,СВЦЭМ!$A$39:$A$782,$A148,СВЦЭМ!$B$39:$B$782,R$119)+'СЕТ СН'!$I$9+СВЦЭМ!$D$10+'СЕТ СН'!$I$5-'СЕТ СН'!$I$17</f>
        <v>5416.3324184400008</v>
      </c>
      <c r="S148" s="36">
        <f>SUMIFS(СВЦЭМ!$C$39:$C$782,СВЦЭМ!$A$39:$A$782,$A148,СВЦЭМ!$B$39:$B$782,S$119)+'СЕТ СН'!$I$9+СВЦЭМ!$D$10+'СЕТ СН'!$I$5-'СЕТ СН'!$I$17</f>
        <v>5379.5111615400001</v>
      </c>
      <c r="T148" s="36">
        <f>SUMIFS(СВЦЭМ!$C$39:$C$782,СВЦЭМ!$A$39:$A$782,$A148,СВЦЭМ!$B$39:$B$782,T$119)+'СЕТ СН'!$I$9+СВЦЭМ!$D$10+'СЕТ СН'!$I$5-'СЕТ СН'!$I$17</f>
        <v>5331.4143357600005</v>
      </c>
      <c r="U148" s="36">
        <f>SUMIFS(СВЦЭМ!$C$39:$C$782,СВЦЭМ!$A$39:$A$782,$A148,СВЦЭМ!$B$39:$B$782,U$119)+'СЕТ СН'!$I$9+СВЦЭМ!$D$10+'СЕТ СН'!$I$5-'СЕТ СН'!$I$17</f>
        <v>5351.1480006100001</v>
      </c>
      <c r="V148" s="36">
        <f>SUMIFS(СВЦЭМ!$C$39:$C$782,СВЦЭМ!$A$39:$A$782,$A148,СВЦЭМ!$B$39:$B$782,V$119)+'СЕТ СН'!$I$9+СВЦЭМ!$D$10+'СЕТ СН'!$I$5-'СЕТ СН'!$I$17</f>
        <v>5373.0579817200005</v>
      </c>
      <c r="W148" s="36">
        <f>SUMIFS(СВЦЭМ!$C$39:$C$782,СВЦЭМ!$A$39:$A$782,$A148,СВЦЭМ!$B$39:$B$782,W$119)+'СЕТ СН'!$I$9+СВЦЭМ!$D$10+'СЕТ СН'!$I$5-'СЕТ СН'!$I$17</f>
        <v>5381.4465611300002</v>
      </c>
      <c r="X148" s="36">
        <f>SUMIFS(СВЦЭМ!$C$39:$C$782,СВЦЭМ!$A$39:$A$782,$A148,СВЦЭМ!$B$39:$B$782,X$119)+'СЕТ СН'!$I$9+СВЦЭМ!$D$10+'СЕТ СН'!$I$5-'СЕТ СН'!$I$17</f>
        <v>5411.7610518500005</v>
      </c>
      <c r="Y148" s="36">
        <f>SUMIFS(СВЦЭМ!$C$39:$C$782,СВЦЭМ!$A$39:$A$782,$A148,СВЦЭМ!$B$39:$B$782,Y$119)+'СЕТ СН'!$I$9+СВЦЭМ!$D$10+'СЕТ СН'!$I$5-'СЕТ СН'!$I$17</f>
        <v>5437.3629385100003</v>
      </c>
    </row>
    <row r="149" spans="1:26" ht="15.75" x14ac:dyDescent="0.2">
      <c r="A149" s="35">
        <f t="shared" si="3"/>
        <v>45260</v>
      </c>
      <c r="B149" s="36">
        <f>SUMIFS(СВЦЭМ!$C$39:$C$782,СВЦЭМ!$A$39:$A$782,$A149,СВЦЭМ!$B$39:$B$782,B$119)+'СЕТ СН'!$I$9+СВЦЭМ!$D$10+'СЕТ СН'!$I$5-'СЕТ СН'!$I$17</f>
        <v>5473.3762352399999</v>
      </c>
      <c r="C149" s="36">
        <f>SUMIFS(СВЦЭМ!$C$39:$C$782,СВЦЭМ!$A$39:$A$782,$A149,СВЦЭМ!$B$39:$B$782,C$119)+'СЕТ СН'!$I$9+СВЦЭМ!$D$10+'СЕТ СН'!$I$5-'СЕТ СН'!$I$17</f>
        <v>5503.7216057100004</v>
      </c>
      <c r="D149" s="36">
        <f>SUMIFS(СВЦЭМ!$C$39:$C$782,СВЦЭМ!$A$39:$A$782,$A149,СВЦЭМ!$B$39:$B$782,D$119)+'СЕТ СН'!$I$9+СВЦЭМ!$D$10+'СЕТ СН'!$I$5-'СЕТ СН'!$I$17</f>
        <v>5535.8331171600003</v>
      </c>
      <c r="E149" s="36">
        <f>SUMIFS(СВЦЭМ!$C$39:$C$782,СВЦЭМ!$A$39:$A$782,$A149,СВЦЭМ!$B$39:$B$782,E$119)+'СЕТ СН'!$I$9+СВЦЭМ!$D$10+'СЕТ СН'!$I$5-'СЕТ СН'!$I$17</f>
        <v>5530.7325948400003</v>
      </c>
      <c r="F149" s="36">
        <f>SUMIFS(СВЦЭМ!$C$39:$C$782,СВЦЭМ!$A$39:$A$782,$A149,СВЦЭМ!$B$39:$B$782,F$119)+'СЕТ СН'!$I$9+СВЦЭМ!$D$10+'СЕТ СН'!$I$5-'СЕТ СН'!$I$17</f>
        <v>5534.3800216300006</v>
      </c>
      <c r="G149" s="36">
        <f>SUMIFS(СВЦЭМ!$C$39:$C$782,СВЦЭМ!$A$39:$A$782,$A149,СВЦЭМ!$B$39:$B$782,G$119)+'СЕТ СН'!$I$9+СВЦЭМ!$D$10+'СЕТ СН'!$I$5-'СЕТ СН'!$I$17</f>
        <v>5533.9972299800002</v>
      </c>
      <c r="H149" s="36">
        <f>SUMIFS(СВЦЭМ!$C$39:$C$782,СВЦЭМ!$A$39:$A$782,$A149,СВЦЭМ!$B$39:$B$782,H$119)+'СЕТ СН'!$I$9+СВЦЭМ!$D$10+'СЕТ СН'!$I$5-'СЕТ СН'!$I$17</f>
        <v>5482.70117123</v>
      </c>
      <c r="I149" s="36">
        <f>SUMIFS(СВЦЭМ!$C$39:$C$782,СВЦЭМ!$A$39:$A$782,$A149,СВЦЭМ!$B$39:$B$782,I$119)+'СЕТ СН'!$I$9+СВЦЭМ!$D$10+'СЕТ СН'!$I$5-'СЕТ СН'!$I$17</f>
        <v>5446.8193578299997</v>
      </c>
      <c r="J149" s="36">
        <f>SUMIFS(СВЦЭМ!$C$39:$C$782,СВЦЭМ!$A$39:$A$782,$A149,СВЦЭМ!$B$39:$B$782,J$119)+'СЕТ СН'!$I$9+СВЦЭМ!$D$10+'СЕТ СН'!$I$5-'СЕТ СН'!$I$17</f>
        <v>5400.7519540499998</v>
      </c>
      <c r="K149" s="36">
        <f>SUMIFS(СВЦЭМ!$C$39:$C$782,СВЦЭМ!$A$39:$A$782,$A149,СВЦЭМ!$B$39:$B$782,K$119)+'СЕТ СН'!$I$9+СВЦЭМ!$D$10+'СЕТ СН'!$I$5-'СЕТ СН'!$I$17</f>
        <v>5379.6422860000002</v>
      </c>
      <c r="L149" s="36">
        <f>SUMIFS(СВЦЭМ!$C$39:$C$782,СВЦЭМ!$A$39:$A$782,$A149,СВЦЭМ!$B$39:$B$782,L$119)+'СЕТ СН'!$I$9+СВЦЭМ!$D$10+'СЕТ СН'!$I$5-'СЕТ СН'!$I$17</f>
        <v>5366.0247894900003</v>
      </c>
      <c r="M149" s="36">
        <f>SUMIFS(СВЦЭМ!$C$39:$C$782,СВЦЭМ!$A$39:$A$782,$A149,СВЦЭМ!$B$39:$B$782,M$119)+'СЕТ СН'!$I$9+СВЦЭМ!$D$10+'СЕТ СН'!$I$5-'СЕТ СН'!$I$17</f>
        <v>5376.9376950100004</v>
      </c>
      <c r="N149" s="36">
        <f>SUMIFS(СВЦЭМ!$C$39:$C$782,СВЦЭМ!$A$39:$A$782,$A149,СВЦЭМ!$B$39:$B$782,N$119)+'СЕТ СН'!$I$9+СВЦЭМ!$D$10+'СЕТ СН'!$I$5-'СЕТ СН'!$I$17</f>
        <v>5392.7882686299999</v>
      </c>
      <c r="O149" s="36">
        <f>SUMIFS(СВЦЭМ!$C$39:$C$782,СВЦЭМ!$A$39:$A$782,$A149,СВЦЭМ!$B$39:$B$782,O$119)+'СЕТ СН'!$I$9+СВЦЭМ!$D$10+'СЕТ СН'!$I$5-'СЕТ СН'!$I$17</f>
        <v>5389.4542687200001</v>
      </c>
      <c r="P149" s="36">
        <f>SUMIFS(СВЦЭМ!$C$39:$C$782,СВЦЭМ!$A$39:$A$782,$A149,СВЦЭМ!$B$39:$B$782,P$119)+'СЕТ СН'!$I$9+СВЦЭМ!$D$10+'СЕТ СН'!$I$5-'СЕТ СН'!$I$17</f>
        <v>5396.1798468300003</v>
      </c>
      <c r="Q149" s="36">
        <f>SUMIFS(СВЦЭМ!$C$39:$C$782,СВЦЭМ!$A$39:$A$782,$A149,СВЦЭМ!$B$39:$B$782,Q$119)+'СЕТ СН'!$I$9+СВЦЭМ!$D$10+'СЕТ СН'!$I$5-'СЕТ СН'!$I$17</f>
        <v>5418.4627918900005</v>
      </c>
      <c r="R149" s="36">
        <f>SUMIFS(СВЦЭМ!$C$39:$C$782,СВЦЭМ!$A$39:$A$782,$A149,СВЦЭМ!$B$39:$B$782,R$119)+'СЕТ СН'!$I$9+СВЦЭМ!$D$10+'СЕТ СН'!$I$5-'СЕТ СН'!$I$17</f>
        <v>5408.3759026400003</v>
      </c>
      <c r="S149" s="36">
        <f>SUMIFS(СВЦЭМ!$C$39:$C$782,СВЦЭМ!$A$39:$A$782,$A149,СВЦЭМ!$B$39:$B$782,S$119)+'СЕТ СН'!$I$9+СВЦЭМ!$D$10+'СЕТ СН'!$I$5-'СЕТ СН'!$I$17</f>
        <v>5369.4352014200003</v>
      </c>
      <c r="T149" s="36">
        <f>SUMIFS(СВЦЭМ!$C$39:$C$782,СВЦЭМ!$A$39:$A$782,$A149,СВЦЭМ!$B$39:$B$782,T$119)+'СЕТ СН'!$I$9+СВЦЭМ!$D$10+'СЕТ СН'!$I$5-'СЕТ СН'!$I$17</f>
        <v>5331.2031627599999</v>
      </c>
      <c r="U149" s="36">
        <f>SUMIFS(СВЦЭМ!$C$39:$C$782,СВЦЭМ!$A$39:$A$782,$A149,СВЦЭМ!$B$39:$B$782,U$119)+'СЕТ СН'!$I$9+СВЦЭМ!$D$10+'СЕТ СН'!$I$5-'СЕТ СН'!$I$17</f>
        <v>5353.0341834800001</v>
      </c>
      <c r="V149" s="36">
        <f>SUMIFS(СВЦЭМ!$C$39:$C$782,СВЦЭМ!$A$39:$A$782,$A149,СВЦЭМ!$B$39:$B$782,V$119)+'СЕТ СН'!$I$9+СВЦЭМ!$D$10+'СЕТ СН'!$I$5-'СЕТ СН'!$I$17</f>
        <v>5377.9171775600007</v>
      </c>
      <c r="W149" s="36">
        <f>SUMIFS(СВЦЭМ!$C$39:$C$782,СВЦЭМ!$A$39:$A$782,$A149,СВЦЭМ!$B$39:$B$782,W$119)+'СЕТ СН'!$I$9+СВЦЭМ!$D$10+'СЕТ СН'!$I$5-'СЕТ СН'!$I$17</f>
        <v>5396.66425127</v>
      </c>
      <c r="X149" s="36">
        <f>SUMIFS(СВЦЭМ!$C$39:$C$782,СВЦЭМ!$A$39:$A$782,$A149,СВЦЭМ!$B$39:$B$782,X$119)+'СЕТ СН'!$I$9+СВЦЭМ!$D$10+'СЕТ СН'!$I$5-'СЕТ СН'!$I$17</f>
        <v>5425.3736034800004</v>
      </c>
      <c r="Y149" s="36">
        <f>SUMIFS(СВЦЭМ!$C$39:$C$782,СВЦЭМ!$A$39:$A$782,$A149,СВЦЭМ!$B$39:$B$782,Y$119)+'СЕТ СН'!$I$9+СВЦЭМ!$D$10+'СЕТ СН'!$I$5-'СЕТ СН'!$I$17</f>
        <v>5460.7251757800004</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4" t="s">
        <v>77</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9"/>
      <c r="W154" s="39"/>
      <c r="X154" s="39"/>
      <c r="Y154" s="39"/>
      <c r="Z154" s="39"/>
    </row>
    <row r="155" spans="1:26" ht="15.75" customHeight="1" x14ac:dyDescent="0.2">
      <c r="A155" s="134"/>
      <c r="B155" s="134"/>
      <c r="C155" s="134"/>
      <c r="D155" s="134"/>
      <c r="E155" s="134"/>
      <c r="F155" s="134"/>
      <c r="G155" s="134"/>
      <c r="H155" s="134"/>
      <c r="I155" s="134"/>
      <c r="J155" s="134"/>
      <c r="K155" s="134"/>
      <c r="L155" s="134"/>
      <c r="M155" s="134"/>
      <c r="N155" s="137">
        <f>СВЦЭМ!$D$12+'СЕТ СН'!$F$10-'СЕТ СН'!$F$18</f>
        <v>651181.15225991083</v>
      </c>
      <c r="O155" s="138"/>
      <c r="P155" s="137">
        <f>СВЦЭМ!$D$12+'СЕТ СН'!$F$10-'СЕТ СН'!$G$18</f>
        <v>651181.15225991083</v>
      </c>
      <c r="Q155" s="138"/>
      <c r="R155" s="137">
        <f>СВЦЭМ!$D$12+'СЕТ СН'!$F$10-'СЕТ СН'!$H$18</f>
        <v>651181.15225991083</v>
      </c>
      <c r="S155" s="138"/>
      <c r="T155" s="137">
        <f>СВЦЭМ!$D$12+'СЕТ СН'!$F$10-'СЕТ СН'!$I$18</f>
        <v>651181.15225991083</v>
      </c>
      <c r="U155" s="138"/>
      <c r="V155" s="40"/>
      <c r="W155" s="40"/>
      <c r="X155" s="40"/>
      <c r="Y155" s="30"/>
    </row>
    <row r="156" spans="1:26" x14ac:dyDescent="0.25">
      <c r="A156" s="132"/>
      <c r="B156" s="132"/>
      <c r="C156" s="132"/>
      <c r="D156" s="132"/>
      <c r="E156" s="132"/>
      <c r="F156" s="133"/>
      <c r="G156" s="133"/>
      <c r="H156" s="133"/>
      <c r="I156" s="133"/>
      <c r="J156" s="133"/>
      <c r="K156" s="133"/>
      <c r="L156" s="133"/>
      <c r="M156" s="133"/>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2023г.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39</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3" customHeight="1" x14ac:dyDescent="0.2">
      <c r="A4" s="139" t="s">
        <v>9</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SUMIFS(СВЦЭМ!$C$39:$C$782,СВЦЭМ!$A$39:$A$782,$A12,СВЦЭМ!$B$39:$B$782,B$11)+'СЕТ СН'!$F$9+СВЦЭМ!$D$10+'СЕТ СН'!$F$6-'СЕТ СН'!$F$19</f>
        <v>2059.7360536400001</v>
      </c>
      <c r="C12" s="36">
        <f>SUMIFS(СВЦЭМ!$C$39:$C$782,СВЦЭМ!$A$39:$A$782,$A12,СВЦЭМ!$B$39:$B$782,C$11)+'СЕТ СН'!$F$9+СВЦЭМ!$D$10+'СЕТ СН'!$F$6-'СЕТ СН'!$F$19</f>
        <v>1995.8853651700001</v>
      </c>
      <c r="D12" s="36">
        <f>SUMIFS(СВЦЭМ!$C$39:$C$782,СВЦЭМ!$A$39:$A$782,$A12,СВЦЭМ!$B$39:$B$782,D$11)+'СЕТ СН'!$F$9+СВЦЭМ!$D$10+'СЕТ СН'!$F$6-'СЕТ СН'!$F$19</f>
        <v>2068.8434517400001</v>
      </c>
      <c r="E12" s="36">
        <f>SUMIFS(СВЦЭМ!$C$39:$C$782,СВЦЭМ!$A$39:$A$782,$A12,СВЦЭМ!$B$39:$B$782,E$11)+'СЕТ СН'!$F$9+СВЦЭМ!$D$10+'СЕТ СН'!$F$6-'СЕТ СН'!$F$19</f>
        <v>2056.4380458099999</v>
      </c>
      <c r="F12" s="36">
        <f>SUMIFS(СВЦЭМ!$C$39:$C$782,СВЦЭМ!$A$39:$A$782,$A12,СВЦЭМ!$B$39:$B$782,F$11)+'СЕТ СН'!$F$9+СВЦЭМ!$D$10+'СЕТ СН'!$F$6-'СЕТ СН'!$F$19</f>
        <v>2066.0757627100002</v>
      </c>
      <c r="G12" s="36">
        <f>SUMIFS(СВЦЭМ!$C$39:$C$782,СВЦЭМ!$A$39:$A$782,$A12,СВЦЭМ!$B$39:$B$782,G$11)+'СЕТ СН'!$F$9+СВЦЭМ!$D$10+'СЕТ СН'!$F$6-'СЕТ СН'!$F$19</f>
        <v>2064.6983484800003</v>
      </c>
      <c r="H12" s="36">
        <f>SUMIFS(СВЦЭМ!$C$39:$C$782,СВЦЭМ!$A$39:$A$782,$A12,СВЦЭМ!$B$39:$B$782,H$11)+'СЕТ СН'!$F$9+СВЦЭМ!$D$10+'СЕТ СН'!$F$6-'СЕТ СН'!$F$19</f>
        <v>1998.7691742400002</v>
      </c>
      <c r="I12" s="36">
        <f>SUMIFS(СВЦЭМ!$C$39:$C$782,СВЦЭМ!$A$39:$A$782,$A12,СВЦЭМ!$B$39:$B$782,I$11)+'СЕТ СН'!$F$9+СВЦЭМ!$D$10+'СЕТ СН'!$F$6-'СЕТ СН'!$F$19</f>
        <v>1934.1736190800002</v>
      </c>
      <c r="J12" s="36">
        <f>SUMIFS(СВЦЭМ!$C$39:$C$782,СВЦЭМ!$A$39:$A$782,$A12,СВЦЭМ!$B$39:$B$782,J$11)+'СЕТ СН'!$F$9+СВЦЭМ!$D$10+'СЕТ СН'!$F$6-'СЕТ СН'!$F$19</f>
        <v>1901.0062655900001</v>
      </c>
      <c r="K12" s="36">
        <f>SUMIFS(СВЦЭМ!$C$39:$C$782,СВЦЭМ!$A$39:$A$782,$A12,СВЦЭМ!$B$39:$B$782,K$11)+'СЕТ СН'!$F$9+СВЦЭМ!$D$10+'СЕТ СН'!$F$6-'СЕТ СН'!$F$19</f>
        <v>1865.0106393800002</v>
      </c>
      <c r="L12" s="36">
        <f>SUMIFS(СВЦЭМ!$C$39:$C$782,СВЦЭМ!$A$39:$A$782,$A12,СВЦЭМ!$B$39:$B$782,L$11)+'СЕТ СН'!$F$9+СВЦЭМ!$D$10+'СЕТ СН'!$F$6-'СЕТ СН'!$F$19</f>
        <v>1879.2287190000002</v>
      </c>
      <c r="M12" s="36">
        <f>SUMIFS(СВЦЭМ!$C$39:$C$782,СВЦЭМ!$A$39:$A$782,$A12,СВЦЭМ!$B$39:$B$782,M$11)+'СЕТ СН'!$F$9+СВЦЭМ!$D$10+'СЕТ СН'!$F$6-'СЕТ СН'!$F$19</f>
        <v>1873.3308236100002</v>
      </c>
      <c r="N12" s="36">
        <f>SUMIFS(СВЦЭМ!$C$39:$C$782,СВЦЭМ!$A$39:$A$782,$A12,СВЦЭМ!$B$39:$B$782,N$11)+'СЕТ СН'!$F$9+СВЦЭМ!$D$10+'СЕТ СН'!$F$6-'СЕТ СН'!$F$19</f>
        <v>1892.2869070900001</v>
      </c>
      <c r="O12" s="36">
        <f>SUMIFS(СВЦЭМ!$C$39:$C$782,СВЦЭМ!$A$39:$A$782,$A12,СВЦЭМ!$B$39:$B$782,O$11)+'СЕТ СН'!$F$9+СВЦЭМ!$D$10+'СЕТ СН'!$F$6-'СЕТ СН'!$F$19</f>
        <v>1894.1326716799999</v>
      </c>
      <c r="P12" s="36">
        <f>SUMIFS(СВЦЭМ!$C$39:$C$782,СВЦЭМ!$A$39:$A$782,$A12,СВЦЭМ!$B$39:$B$782,P$11)+'СЕТ СН'!$F$9+СВЦЭМ!$D$10+'СЕТ СН'!$F$6-'СЕТ СН'!$F$19</f>
        <v>1901.0799051500003</v>
      </c>
      <c r="Q12" s="36">
        <f>SUMIFS(СВЦЭМ!$C$39:$C$782,СВЦЭМ!$A$39:$A$782,$A12,СВЦЭМ!$B$39:$B$782,Q$11)+'СЕТ СН'!$F$9+СВЦЭМ!$D$10+'СЕТ СН'!$F$6-'СЕТ СН'!$F$19</f>
        <v>1909.44288529</v>
      </c>
      <c r="R12" s="36">
        <f>SUMIFS(СВЦЭМ!$C$39:$C$782,СВЦЭМ!$A$39:$A$782,$A12,СВЦЭМ!$B$39:$B$782,R$11)+'СЕТ СН'!$F$9+СВЦЭМ!$D$10+'СЕТ СН'!$F$6-'СЕТ СН'!$F$19</f>
        <v>1912.22732911</v>
      </c>
      <c r="S12" s="36">
        <f>SUMIFS(СВЦЭМ!$C$39:$C$782,СВЦЭМ!$A$39:$A$782,$A12,СВЦЭМ!$B$39:$B$782,S$11)+'СЕТ СН'!$F$9+СВЦЭМ!$D$10+'СЕТ СН'!$F$6-'СЕТ СН'!$F$19</f>
        <v>1887.7601828300003</v>
      </c>
      <c r="T12" s="36">
        <f>SUMIFS(СВЦЭМ!$C$39:$C$782,СВЦЭМ!$A$39:$A$782,$A12,СВЦЭМ!$B$39:$B$782,T$11)+'СЕТ СН'!$F$9+СВЦЭМ!$D$10+'СЕТ СН'!$F$6-'СЕТ СН'!$F$19</f>
        <v>1831.7603252900003</v>
      </c>
      <c r="U12" s="36">
        <f>SUMIFS(СВЦЭМ!$C$39:$C$782,СВЦЭМ!$A$39:$A$782,$A12,СВЦЭМ!$B$39:$B$782,U$11)+'СЕТ СН'!$F$9+СВЦЭМ!$D$10+'СЕТ СН'!$F$6-'СЕТ СН'!$F$19</f>
        <v>1813.1179060300001</v>
      </c>
      <c r="V12" s="36">
        <f>SUMIFS(СВЦЭМ!$C$39:$C$782,СВЦЭМ!$A$39:$A$782,$A12,СВЦЭМ!$B$39:$B$782,V$11)+'СЕТ СН'!$F$9+СВЦЭМ!$D$10+'СЕТ СН'!$F$6-'СЕТ СН'!$F$19</f>
        <v>1835.4304272600002</v>
      </c>
      <c r="W12" s="36">
        <f>SUMIFS(СВЦЭМ!$C$39:$C$782,СВЦЭМ!$A$39:$A$782,$A12,СВЦЭМ!$B$39:$B$782,W$11)+'СЕТ СН'!$F$9+СВЦЭМ!$D$10+'СЕТ СН'!$F$6-'СЕТ СН'!$F$19</f>
        <v>1845.4476974700001</v>
      </c>
      <c r="X12" s="36">
        <f>SUMIFS(СВЦЭМ!$C$39:$C$782,СВЦЭМ!$A$39:$A$782,$A12,СВЦЭМ!$B$39:$B$782,X$11)+'СЕТ СН'!$F$9+СВЦЭМ!$D$10+'СЕТ СН'!$F$6-'СЕТ СН'!$F$19</f>
        <v>1880.1721075200003</v>
      </c>
      <c r="Y12" s="36">
        <f>SUMIFS(СВЦЭМ!$C$39:$C$782,СВЦЭМ!$A$39:$A$782,$A12,СВЦЭМ!$B$39:$B$782,Y$11)+'СЕТ СН'!$F$9+СВЦЭМ!$D$10+'СЕТ СН'!$F$6-'СЕТ СН'!$F$19</f>
        <v>1927.0232598299999</v>
      </c>
      <c r="AA12" s="37"/>
    </row>
    <row r="13" spans="1:27" ht="15.75" x14ac:dyDescent="0.2">
      <c r="A13" s="35">
        <f>A12+1</f>
        <v>45232</v>
      </c>
      <c r="B13" s="36">
        <f>SUMIFS(СВЦЭМ!$C$39:$C$782,СВЦЭМ!$A$39:$A$782,$A13,СВЦЭМ!$B$39:$B$782,B$11)+'СЕТ СН'!$F$9+СВЦЭМ!$D$10+'СЕТ СН'!$F$6-'СЕТ СН'!$F$19</f>
        <v>1927.08425614</v>
      </c>
      <c r="C13" s="36">
        <f>SUMIFS(СВЦЭМ!$C$39:$C$782,СВЦЭМ!$A$39:$A$782,$A13,СВЦЭМ!$B$39:$B$782,C$11)+'СЕТ СН'!$F$9+СВЦЭМ!$D$10+'СЕТ СН'!$F$6-'СЕТ СН'!$F$19</f>
        <v>1977.4364019600002</v>
      </c>
      <c r="D13" s="36">
        <f>SUMIFS(СВЦЭМ!$C$39:$C$782,СВЦЭМ!$A$39:$A$782,$A13,СВЦЭМ!$B$39:$B$782,D$11)+'СЕТ СН'!$F$9+СВЦЭМ!$D$10+'СЕТ СН'!$F$6-'СЕТ СН'!$F$19</f>
        <v>2033.5872210100001</v>
      </c>
      <c r="E13" s="36">
        <f>SUMIFS(СВЦЭМ!$C$39:$C$782,СВЦЭМ!$A$39:$A$782,$A13,СВЦЭМ!$B$39:$B$782,E$11)+'СЕТ СН'!$F$9+СВЦЭМ!$D$10+'СЕТ СН'!$F$6-'СЕТ СН'!$F$19</f>
        <v>2027.83800711</v>
      </c>
      <c r="F13" s="36">
        <f>SUMIFS(СВЦЭМ!$C$39:$C$782,СВЦЭМ!$A$39:$A$782,$A13,СВЦЭМ!$B$39:$B$782,F$11)+'СЕТ СН'!$F$9+СВЦЭМ!$D$10+'СЕТ СН'!$F$6-'СЕТ СН'!$F$19</f>
        <v>2022.1003975399999</v>
      </c>
      <c r="G13" s="36">
        <f>SUMIFS(СВЦЭМ!$C$39:$C$782,СВЦЭМ!$A$39:$A$782,$A13,СВЦЭМ!$B$39:$B$782,G$11)+'СЕТ СН'!$F$9+СВЦЭМ!$D$10+'СЕТ СН'!$F$6-'СЕТ СН'!$F$19</f>
        <v>2013.14643656</v>
      </c>
      <c r="H13" s="36">
        <f>SUMIFS(СВЦЭМ!$C$39:$C$782,СВЦЭМ!$A$39:$A$782,$A13,СВЦЭМ!$B$39:$B$782,H$11)+'СЕТ СН'!$F$9+СВЦЭМ!$D$10+'СЕТ СН'!$F$6-'СЕТ СН'!$F$19</f>
        <v>1950.4755152900002</v>
      </c>
      <c r="I13" s="36">
        <f>SUMIFS(СВЦЭМ!$C$39:$C$782,СВЦЭМ!$A$39:$A$782,$A13,СВЦЭМ!$B$39:$B$782,I$11)+'СЕТ СН'!$F$9+СВЦЭМ!$D$10+'СЕТ СН'!$F$6-'СЕТ СН'!$F$19</f>
        <v>1871.5240278700003</v>
      </c>
      <c r="J13" s="36">
        <f>SUMIFS(СВЦЭМ!$C$39:$C$782,СВЦЭМ!$A$39:$A$782,$A13,СВЦЭМ!$B$39:$B$782,J$11)+'СЕТ СН'!$F$9+СВЦЭМ!$D$10+'СЕТ СН'!$F$6-'СЕТ СН'!$F$19</f>
        <v>1825.8170174000002</v>
      </c>
      <c r="K13" s="36">
        <f>SUMIFS(СВЦЭМ!$C$39:$C$782,СВЦЭМ!$A$39:$A$782,$A13,СВЦЭМ!$B$39:$B$782,K$11)+'СЕТ СН'!$F$9+СВЦЭМ!$D$10+'СЕТ СН'!$F$6-'СЕТ СН'!$F$19</f>
        <v>1782.9057053800002</v>
      </c>
      <c r="L13" s="36">
        <f>SUMIFS(СВЦЭМ!$C$39:$C$782,СВЦЭМ!$A$39:$A$782,$A13,СВЦЭМ!$B$39:$B$782,L$11)+'СЕТ СН'!$F$9+СВЦЭМ!$D$10+'СЕТ СН'!$F$6-'СЕТ СН'!$F$19</f>
        <v>1785.1477602099999</v>
      </c>
      <c r="M13" s="36">
        <f>SUMIFS(СВЦЭМ!$C$39:$C$782,СВЦЭМ!$A$39:$A$782,$A13,СВЦЭМ!$B$39:$B$782,M$11)+'СЕТ СН'!$F$9+СВЦЭМ!$D$10+'СЕТ СН'!$F$6-'СЕТ СН'!$F$19</f>
        <v>1795.59533435</v>
      </c>
      <c r="N13" s="36">
        <f>SUMIFS(СВЦЭМ!$C$39:$C$782,СВЦЭМ!$A$39:$A$782,$A13,СВЦЭМ!$B$39:$B$782,N$11)+'СЕТ СН'!$F$9+СВЦЭМ!$D$10+'СЕТ СН'!$F$6-'СЕТ СН'!$F$19</f>
        <v>1828.97890852</v>
      </c>
      <c r="O13" s="36">
        <f>SUMIFS(СВЦЭМ!$C$39:$C$782,СВЦЭМ!$A$39:$A$782,$A13,СВЦЭМ!$B$39:$B$782,O$11)+'СЕТ СН'!$F$9+СВЦЭМ!$D$10+'СЕТ СН'!$F$6-'СЕТ СН'!$F$19</f>
        <v>1826.3778363700003</v>
      </c>
      <c r="P13" s="36">
        <f>SUMIFS(СВЦЭМ!$C$39:$C$782,СВЦЭМ!$A$39:$A$782,$A13,СВЦЭМ!$B$39:$B$782,P$11)+'СЕТ СН'!$F$9+СВЦЭМ!$D$10+'СЕТ СН'!$F$6-'СЕТ СН'!$F$19</f>
        <v>1829.4671790900002</v>
      </c>
      <c r="Q13" s="36">
        <f>SUMIFS(СВЦЭМ!$C$39:$C$782,СВЦЭМ!$A$39:$A$782,$A13,СВЦЭМ!$B$39:$B$782,Q$11)+'СЕТ СН'!$F$9+СВЦЭМ!$D$10+'СЕТ СН'!$F$6-'СЕТ СН'!$F$19</f>
        <v>1839.2213289000001</v>
      </c>
      <c r="R13" s="36">
        <f>SUMIFS(СВЦЭМ!$C$39:$C$782,СВЦЭМ!$A$39:$A$782,$A13,СВЦЭМ!$B$39:$B$782,R$11)+'СЕТ СН'!$F$9+СВЦЭМ!$D$10+'СЕТ СН'!$F$6-'СЕТ СН'!$F$19</f>
        <v>1836.9752630600001</v>
      </c>
      <c r="S13" s="36">
        <f>SUMIFS(СВЦЭМ!$C$39:$C$782,СВЦЭМ!$A$39:$A$782,$A13,СВЦЭМ!$B$39:$B$782,S$11)+'СЕТ СН'!$F$9+СВЦЭМ!$D$10+'СЕТ СН'!$F$6-'СЕТ СН'!$F$19</f>
        <v>1817.58708574</v>
      </c>
      <c r="T13" s="36">
        <f>SUMIFS(СВЦЭМ!$C$39:$C$782,СВЦЭМ!$A$39:$A$782,$A13,СВЦЭМ!$B$39:$B$782,T$11)+'СЕТ СН'!$F$9+СВЦЭМ!$D$10+'СЕТ СН'!$F$6-'СЕТ СН'!$F$19</f>
        <v>1761.5109931100001</v>
      </c>
      <c r="U13" s="36">
        <f>SUMIFS(СВЦЭМ!$C$39:$C$782,СВЦЭМ!$A$39:$A$782,$A13,СВЦЭМ!$B$39:$B$782,U$11)+'СЕТ СН'!$F$9+СВЦЭМ!$D$10+'СЕТ СН'!$F$6-'СЕТ СН'!$F$19</f>
        <v>1742.5578703599999</v>
      </c>
      <c r="V13" s="36">
        <f>SUMIFS(СВЦЭМ!$C$39:$C$782,СВЦЭМ!$A$39:$A$782,$A13,СВЦЭМ!$B$39:$B$782,V$11)+'СЕТ СН'!$F$9+СВЦЭМ!$D$10+'СЕТ СН'!$F$6-'СЕТ СН'!$F$19</f>
        <v>1762.5107890899999</v>
      </c>
      <c r="W13" s="36">
        <f>SUMIFS(СВЦЭМ!$C$39:$C$782,СВЦЭМ!$A$39:$A$782,$A13,СВЦЭМ!$B$39:$B$782,W$11)+'СЕТ СН'!$F$9+СВЦЭМ!$D$10+'СЕТ СН'!$F$6-'СЕТ СН'!$F$19</f>
        <v>1785.2614158800002</v>
      </c>
      <c r="X13" s="36">
        <f>SUMIFS(СВЦЭМ!$C$39:$C$782,СВЦЭМ!$A$39:$A$782,$A13,СВЦЭМ!$B$39:$B$782,X$11)+'СЕТ СН'!$F$9+СВЦЭМ!$D$10+'СЕТ СН'!$F$6-'СЕТ СН'!$F$19</f>
        <v>1827.6790869700003</v>
      </c>
      <c r="Y13" s="36">
        <f>SUMIFS(СВЦЭМ!$C$39:$C$782,СВЦЭМ!$A$39:$A$782,$A13,СВЦЭМ!$B$39:$B$782,Y$11)+'СЕТ СН'!$F$9+СВЦЭМ!$D$10+'СЕТ СН'!$F$6-'СЕТ СН'!$F$19</f>
        <v>1880.34219914</v>
      </c>
    </row>
    <row r="14" spans="1:27" ht="15.75" x14ac:dyDescent="0.2">
      <c r="A14" s="35">
        <f t="shared" ref="A14:A41" si="0">A13+1</f>
        <v>45233</v>
      </c>
      <c r="B14" s="36">
        <f>SUMIFS(СВЦЭМ!$C$39:$C$782,СВЦЭМ!$A$39:$A$782,$A14,СВЦЭМ!$B$39:$B$782,B$11)+'СЕТ СН'!$F$9+СВЦЭМ!$D$10+'СЕТ СН'!$F$6-'СЕТ СН'!$F$19</f>
        <v>1911.7580138200001</v>
      </c>
      <c r="C14" s="36">
        <f>SUMIFS(СВЦЭМ!$C$39:$C$782,СВЦЭМ!$A$39:$A$782,$A14,СВЦЭМ!$B$39:$B$782,C$11)+'СЕТ СН'!$F$9+СВЦЭМ!$D$10+'СЕТ СН'!$F$6-'СЕТ СН'!$F$19</f>
        <v>1962.6931676899999</v>
      </c>
      <c r="D14" s="36">
        <f>SUMIFS(СВЦЭМ!$C$39:$C$782,СВЦЭМ!$A$39:$A$782,$A14,СВЦЭМ!$B$39:$B$782,D$11)+'СЕТ СН'!$F$9+СВЦЭМ!$D$10+'СЕТ СН'!$F$6-'СЕТ СН'!$F$19</f>
        <v>1993.1064730000003</v>
      </c>
      <c r="E14" s="36">
        <f>SUMIFS(СВЦЭМ!$C$39:$C$782,СВЦЭМ!$A$39:$A$782,$A14,СВЦЭМ!$B$39:$B$782,E$11)+'СЕТ СН'!$F$9+СВЦЭМ!$D$10+'СЕТ СН'!$F$6-'СЕТ СН'!$F$19</f>
        <v>2019.0358085000003</v>
      </c>
      <c r="F14" s="36">
        <f>SUMIFS(СВЦЭМ!$C$39:$C$782,СВЦЭМ!$A$39:$A$782,$A14,СВЦЭМ!$B$39:$B$782,F$11)+'СЕТ СН'!$F$9+СВЦЭМ!$D$10+'СЕТ СН'!$F$6-'СЕТ СН'!$F$19</f>
        <v>2033.7420583200001</v>
      </c>
      <c r="G14" s="36">
        <f>SUMIFS(СВЦЭМ!$C$39:$C$782,СВЦЭМ!$A$39:$A$782,$A14,СВЦЭМ!$B$39:$B$782,G$11)+'СЕТ СН'!$F$9+СВЦЭМ!$D$10+'СЕТ СН'!$F$6-'СЕТ СН'!$F$19</f>
        <v>2024.0140059600003</v>
      </c>
      <c r="H14" s="36">
        <f>SUMIFS(СВЦЭМ!$C$39:$C$782,СВЦЭМ!$A$39:$A$782,$A14,СВЦЭМ!$B$39:$B$782,H$11)+'СЕТ СН'!$F$9+СВЦЭМ!$D$10+'СЕТ СН'!$F$6-'СЕТ СН'!$F$19</f>
        <v>1962.9829065200001</v>
      </c>
      <c r="I14" s="36">
        <f>SUMIFS(СВЦЭМ!$C$39:$C$782,СВЦЭМ!$A$39:$A$782,$A14,СВЦЭМ!$B$39:$B$782,I$11)+'СЕТ СН'!$F$9+СВЦЭМ!$D$10+'СЕТ СН'!$F$6-'СЕТ СН'!$F$19</f>
        <v>1896.0341859099999</v>
      </c>
      <c r="J14" s="36">
        <f>SUMIFS(СВЦЭМ!$C$39:$C$782,СВЦЭМ!$A$39:$A$782,$A14,СВЦЭМ!$B$39:$B$782,J$11)+'СЕТ СН'!$F$9+СВЦЭМ!$D$10+'СЕТ СН'!$F$6-'СЕТ СН'!$F$19</f>
        <v>1861.3781778900002</v>
      </c>
      <c r="K14" s="36">
        <f>SUMIFS(СВЦЭМ!$C$39:$C$782,СВЦЭМ!$A$39:$A$782,$A14,СВЦЭМ!$B$39:$B$782,K$11)+'СЕТ СН'!$F$9+СВЦЭМ!$D$10+'СЕТ СН'!$F$6-'СЕТ СН'!$F$19</f>
        <v>1821.5554413899999</v>
      </c>
      <c r="L14" s="36">
        <f>SUMIFS(СВЦЭМ!$C$39:$C$782,СВЦЭМ!$A$39:$A$782,$A14,СВЦЭМ!$B$39:$B$782,L$11)+'СЕТ СН'!$F$9+СВЦЭМ!$D$10+'СЕТ СН'!$F$6-'СЕТ СН'!$F$19</f>
        <v>1841.2124077799999</v>
      </c>
      <c r="M14" s="36">
        <f>SUMIFS(СВЦЭМ!$C$39:$C$782,СВЦЭМ!$A$39:$A$782,$A14,СВЦЭМ!$B$39:$B$782,M$11)+'СЕТ СН'!$F$9+СВЦЭМ!$D$10+'СЕТ СН'!$F$6-'СЕТ СН'!$F$19</f>
        <v>1849.11357589</v>
      </c>
      <c r="N14" s="36">
        <f>SUMIFS(СВЦЭМ!$C$39:$C$782,СВЦЭМ!$A$39:$A$782,$A14,СВЦЭМ!$B$39:$B$782,N$11)+'СЕТ СН'!$F$9+СВЦЭМ!$D$10+'СЕТ СН'!$F$6-'СЕТ СН'!$F$19</f>
        <v>1879.8334866300002</v>
      </c>
      <c r="O14" s="36">
        <f>SUMIFS(СВЦЭМ!$C$39:$C$782,СВЦЭМ!$A$39:$A$782,$A14,СВЦЭМ!$B$39:$B$782,O$11)+'СЕТ СН'!$F$9+СВЦЭМ!$D$10+'СЕТ СН'!$F$6-'СЕТ СН'!$F$19</f>
        <v>1862.5566104200002</v>
      </c>
      <c r="P14" s="36">
        <f>SUMIFS(СВЦЭМ!$C$39:$C$782,СВЦЭМ!$A$39:$A$782,$A14,СВЦЭМ!$B$39:$B$782,P$11)+'СЕТ СН'!$F$9+СВЦЭМ!$D$10+'СЕТ СН'!$F$6-'СЕТ СН'!$F$19</f>
        <v>1864.9979673900002</v>
      </c>
      <c r="Q14" s="36">
        <f>SUMIFS(СВЦЭМ!$C$39:$C$782,СВЦЭМ!$A$39:$A$782,$A14,СВЦЭМ!$B$39:$B$782,Q$11)+'СЕТ СН'!$F$9+СВЦЭМ!$D$10+'СЕТ СН'!$F$6-'СЕТ СН'!$F$19</f>
        <v>1868.9681730500001</v>
      </c>
      <c r="R14" s="36">
        <f>SUMIFS(СВЦЭМ!$C$39:$C$782,СВЦЭМ!$A$39:$A$782,$A14,СВЦЭМ!$B$39:$B$782,R$11)+'СЕТ СН'!$F$9+СВЦЭМ!$D$10+'СЕТ СН'!$F$6-'СЕТ СН'!$F$19</f>
        <v>1867.6528718</v>
      </c>
      <c r="S14" s="36">
        <f>SUMIFS(СВЦЭМ!$C$39:$C$782,СВЦЭМ!$A$39:$A$782,$A14,СВЦЭМ!$B$39:$B$782,S$11)+'СЕТ СН'!$F$9+СВЦЭМ!$D$10+'СЕТ СН'!$F$6-'СЕТ СН'!$F$19</f>
        <v>1838.287898</v>
      </c>
      <c r="T14" s="36">
        <f>SUMIFS(СВЦЭМ!$C$39:$C$782,СВЦЭМ!$A$39:$A$782,$A14,СВЦЭМ!$B$39:$B$782,T$11)+'СЕТ СН'!$F$9+СВЦЭМ!$D$10+'СЕТ СН'!$F$6-'СЕТ СН'!$F$19</f>
        <v>1782.4217558600003</v>
      </c>
      <c r="U14" s="36">
        <f>SUMIFS(СВЦЭМ!$C$39:$C$782,СВЦЭМ!$A$39:$A$782,$A14,СВЦЭМ!$B$39:$B$782,U$11)+'СЕТ СН'!$F$9+СВЦЭМ!$D$10+'СЕТ СН'!$F$6-'СЕТ СН'!$F$19</f>
        <v>1756.9072152100002</v>
      </c>
      <c r="V14" s="36">
        <f>SUMIFS(СВЦЭМ!$C$39:$C$782,СВЦЭМ!$A$39:$A$782,$A14,СВЦЭМ!$B$39:$B$782,V$11)+'СЕТ СН'!$F$9+СВЦЭМ!$D$10+'СЕТ СН'!$F$6-'СЕТ СН'!$F$19</f>
        <v>1783.6557621900001</v>
      </c>
      <c r="W14" s="36">
        <f>SUMIFS(СВЦЭМ!$C$39:$C$782,СВЦЭМ!$A$39:$A$782,$A14,СВЦЭМ!$B$39:$B$782,W$11)+'СЕТ СН'!$F$9+СВЦЭМ!$D$10+'СЕТ СН'!$F$6-'СЕТ СН'!$F$19</f>
        <v>1791.0664923100003</v>
      </c>
      <c r="X14" s="36">
        <f>SUMIFS(СВЦЭМ!$C$39:$C$782,СВЦЭМ!$A$39:$A$782,$A14,СВЦЭМ!$B$39:$B$782,X$11)+'СЕТ СН'!$F$9+СВЦЭМ!$D$10+'СЕТ СН'!$F$6-'СЕТ СН'!$F$19</f>
        <v>1837.1083633100002</v>
      </c>
      <c r="Y14" s="36">
        <f>SUMIFS(СВЦЭМ!$C$39:$C$782,СВЦЭМ!$A$39:$A$782,$A14,СВЦЭМ!$B$39:$B$782,Y$11)+'СЕТ СН'!$F$9+СВЦЭМ!$D$10+'СЕТ СН'!$F$6-'СЕТ СН'!$F$19</f>
        <v>1949.00886571</v>
      </c>
    </row>
    <row r="15" spans="1:27" ht="15.75" x14ac:dyDescent="0.2">
      <c r="A15" s="35">
        <f t="shared" si="0"/>
        <v>45234</v>
      </c>
      <c r="B15" s="36">
        <f>SUMIFS(СВЦЭМ!$C$39:$C$782,СВЦЭМ!$A$39:$A$782,$A15,СВЦЭМ!$B$39:$B$782,B$11)+'СЕТ СН'!$F$9+СВЦЭМ!$D$10+'СЕТ СН'!$F$6-'СЕТ СН'!$F$19</f>
        <v>1772.7116370399999</v>
      </c>
      <c r="C15" s="36">
        <f>SUMIFS(СВЦЭМ!$C$39:$C$782,СВЦЭМ!$A$39:$A$782,$A15,СВЦЭМ!$B$39:$B$782,C$11)+'СЕТ СН'!$F$9+СВЦЭМ!$D$10+'СЕТ СН'!$F$6-'СЕТ СН'!$F$19</f>
        <v>1829.1982119600002</v>
      </c>
      <c r="D15" s="36">
        <f>SUMIFS(СВЦЭМ!$C$39:$C$782,СВЦЭМ!$A$39:$A$782,$A15,СВЦЭМ!$B$39:$B$782,D$11)+'СЕТ СН'!$F$9+СВЦЭМ!$D$10+'СЕТ СН'!$F$6-'СЕТ СН'!$F$19</f>
        <v>1893.66196042</v>
      </c>
      <c r="E15" s="36">
        <f>SUMIFS(СВЦЭМ!$C$39:$C$782,СВЦЭМ!$A$39:$A$782,$A15,СВЦЭМ!$B$39:$B$782,E$11)+'СЕТ СН'!$F$9+СВЦЭМ!$D$10+'СЕТ СН'!$F$6-'СЕТ СН'!$F$19</f>
        <v>1910.1805466599999</v>
      </c>
      <c r="F15" s="36">
        <f>SUMIFS(СВЦЭМ!$C$39:$C$782,СВЦЭМ!$A$39:$A$782,$A15,СВЦЭМ!$B$39:$B$782,F$11)+'СЕТ СН'!$F$9+СВЦЭМ!$D$10+'СЕТ СН'!$F$6-'СЕТ СН'!$F$19</f>
        <v>1913.8112442400002</v>
      </c>
      <c r="G15" s="36">
        <f>SUMIFS(СВЦЭМ!$C$39:$C$782,СВЦЭМ!$A$39:$A$782,$A15,СВЦЭМ!$B$39:$B$782,G$11)+'СЕТ СН'!$F$9+СВЦЭМ!$D$10+'СЕТ СН'!$F$6-'СЕТ СН'!$F$19</f>
        <v>1916.18853304</v>
      </c>
      <c r="H15" s="36">
        <f>SUMIFS(СВЦЭМ!$C$39:$C$782,СВЦЭМ!$A$39:$A$782,$A15,СВЦЭМ!$B$39:$B$782,H$11)+'СЕТ СН'!$F$9+СВЦЭМ!$D$10+'СЕТ СН'!$F$6-'СЕТ СН'!$F$19</f>
        <v>1904.6160582000002</v>
      </c>
      <c r="I15" s="36">
        <f>SUMIFS(СВЦЭМ!$C$39:$C$782,СВЦЭМ!$A$39:$A$782,$A15,СВЦЭМ!$B$39:$B$782,I$11)+'СЕТ СН'!$F$9+СВЦЭМ!$D$10+'СЕТ СН'!$F$6-'СЕТ СН'!$F$19</f>
        <v>1806.6213300300001</v>
      </c>
      <c r="J15" s="36">
        <f>SUMIFS(СВЦЭМ!$C$39:$C$782,СВЦЭМ!$A$39:$A$782,$A15,СВЦЭМ!$B$39:$B$782,J$11)+'СЕТ СН'!$F$9+СВЦЭМ!$D$10+'СЕТ СН'!$F$6-'СЕТ СН'!$F$19</f>
        <v>1730.53951284</v>
      </c>
      <c r="K15" s="36">
        <f>SUMIFS(СВЦЭМ!$C$39:$C$782,СВЦЭМ!$A$39:$A$782,$A15,СВЦЭМ!$B$39:$B$782,K$11)+'СЕТ СН'!$F$9+СВЦЭМ!$D$10+'СЕТ СН'!$F$6-'СЕТ СН'!$F$19</f>
        <v>1683.1849588300001</v>
      </c>
      <c r="L15" s="36">
        <f>SUMIFS(СВЦЭМ!$C$39:$C$782,СВЦЭМ!$A$39:$A$782,$A15,СВЦЭМ!$B$39:$B$782,L$11)+'СЕТ СН'!$F$9+СВЦЭМ!$D$10+'СЕТ СН'!$F$6-'СЕТ СН'!$F$19</f>
        <v>1658.6208205100002</v>
      </c>
      <c r="M15" s="36">
        <f>SUMIFS(СВЦЭМ!$C$39:$C$782,СВЦЭМ!$A$39:$A$782,$A15,СВЦЭМ!$B$39:$B$782,M$11)+'СЕТ СН'!$F$9+СВЦЭМ!$D$10+'СЕТ СН'!$F$6-'СЕТ СН'!$F$19</f>
        <v>1653.6010007700002</v>
      </c>
      <c r="N15" s="36">
        <f>SUMIFS(СВЦЭМ!$C$39:$C$782,СВЦЭМ!$A$39:$A$782,$A15,СВЦЭМ!$B$39:$B$782,N$11)+'СЕТ СН'!$F$9+СВЦЭМ!$D$10+'СЕТ СН'!$F$6-'СЕТ СН'!$F$19</f>
        <v>1676.2541213499999</v>
      </c>
      <c r="O15" s="36">
        <f>SUMIFS(СВЦЭМ!$C$39:$C$782,СВЦЭМ!$A$39:$A$782,$A15,СВЦЭМ!$B$39:$B$782,O$11)+'СЕТ СН'!$F$9+СВЦЭМ!$D$10+'СЕТ СН'!$F$6-'СЕТ СН'!$F$19</f>
        <v>1698.4956157700003</v>
      </c>
      <c r="P15" s="36">
        <f>SUMIFS(СВЦЭМ!$C$39:$C$782,СВЦЭМ!$A$39:$A$782,$A15,СВЦЭМ!$B$39:$B$782,P$11)+'СЕТ СН'!$F$9+СВЦЭМ!$D$10+'СЕТ СН'!$F$6-'СЕТ СН'!$F$19</f>
        <v>1718.3693923200003</v>
      </c>
      <c r="Q15" s="36">
        <f>SUMIFS(СВЦЭМ!$C$39:$C$782,СВЦЭМ!$A$39:$A$782,$A15,СВЦЭМ!$B$39:$B$782,Q$11)+'СЕТ СН'!$F$9+СВЦЭМ!$D$10+'СЕТ СН'!$F$6-'СЕТ СН'!$F$19</f>
        <v>1721.0859526899999</v>
      </c>
      <c r="R15" s="36">
        <f>SUMIFS(СВЦЭМ!$C$39:$C$782,СВЦЭМ!$A$39:$A$782,$A15,СВЦЭМ!$B$39:$B$782,R$11)+'СЕТ СН'!$F$9+СВЦЭМ!$D$10+'СЕТ СН'!$F$6-'СЕТ СН'!$F$19</f>
        <v>1714.8675312600003</v>
      </c>
      <c r="S15" s="36">
        <f>SUMIFS(СВЦЭМ!$C$39:$C$782,СВЦЭМ!$A$39:$A$782,$A15,СВЦЭМ!$B$39:$B$782,S$11)+'СЕТ СН'!$F$9+СВЦЭМ!$D$10+'СЕТ СН'!$F$6-'СЕТ СН'!$F$19</f>
        <v>1692.5156937800002</v>
      </c>
      <c r="T15" s="36">
        <f>SUMIFS(СВЦЭМ!$C$39:$C$782,СВЦЭМ!$A$39:$A$782,$A15,СВЦЭМ!$B$39:$B$782,T$11)+'СЕТ СН'!$F$9+СВЦЭМ!$D$10+'СЕТ СН'!$F$6-'СЕТ СН'!$F$19</f>
        <v>1631.8975418800001</v>
      </c>
      <c r="U15" s="36">
        <f>SUMIFS(СВЦЭМ!$C$39:$C$782,СВЦЭМ!$A$39:$A$782,$A15,СВЦЭМ!$B$39:$B$782,U$11)+'СЕТ СН'!$F$9+СВЦЭМ!$D$10+'СЕТ СН'!$F$6-'СЕТ СН'!$F$19</f>
        <v>1619.1737991099999</v>
      </c>
      <c r="V15" s="36">
        <f>SUMIFS(СВЦЭМ!$C$39:$C$782,СВЦЭМ!$A$39:$A$782,$A15,СВЦЭМ!$B$39:$B$782,V$11)+'СЕТ СН'!$F$9+СВЦЭМ!$D$10+'СЕТ СН'!$F$6-'СЕТ СН'!$F$19</f>
        <v>1639.4420843100002</v>
      </c>
      <c r="W15" s="36">
        <f>SUMIFS(СВЦЭМ!$C$39:$C$782,СВЦЭМ!$A$39:$A$782,$A15,СВЦЭМ!$B$39:$B$782,W$11)+'СЕТ СН'!$F$9+СВЦЭМ!$D$10+'СЕТ СН'!$F$6-'СЕТ СН'!$F$19</f>
        <v>1662.1730160699999</v>
      </c>
      <c r="X15" s="36">
        <f>SUMIFS(СВЦЭМ!$C$39:$C$782,СВЦЭМ!$A$39:$A$782,$A15,СВЦЭМ!$B$39:$B$782,X$11)+'СЕТ СН'!$F$9+СВЦЭМ!$D$10+'СЕТ СН'!$F$6-'СЕТ СН'!$F$19</f>
        <v>1702.2931689100001</v>
      </c>
      <c r="Y15" s="36">
        <f>SUMIFS(СВЦЭМ!$C$39:$C$782,СВЦЭМ!$A$39:$A$782,$A15,СВЦЭМ!$B$39:$B$782,Y$11)+'СЕТ СН'!$F$9+СВЦЭМ!$D$10+'СЕТ СН'!$F$6-'СЕТ СН'!$F$19</f>
        <v>1736.7153292500002</v>
      </c>
    </row>
    <row r="16" spans="1:27" ht="15.75" x14ac:dyDescent="0.2">
      <c r="A16" s="35">
        <f t="shared" si="0"/>
        <v>45235</v>
      </c>
      <c r="B16" s="36">
        <f>SUMIFS(СВЦЭМ!$C$39:$C$782,СВЦЭМ!$A$39:$A$782,$A16,СВЦЭМ!$B$39:$B$782,B$11)+'СЕТ СН'!$F$9+СВЦЭМ!$D$10+'СЕТ СН'!$F$6-'СЕТ СН'!$F$19</f>
        <v>1869.59607018</v>
      </c>
      <c r="C16" s="36">
        <f>SUMIFS(СВЦЭМ!$C$39:$C$782,СВЦЭМ!$A$39:$A$782,$A16,СВЦЭМ!$B$39:$B$782,C$11)+'СЕТ СН'!$F$9+СВЦЭМ!$D$10+'СЕТ СН'!$F$6-'СЕТ СН'!$F$19</f>
        <v>1912.0290328599999</v>
      </c>
      <c r="D16" s="36">
        <f>SUMIFS(СВЦЭМ!$C$39:$C$782,СВЦЭМ!$A$39:$A$782,$A16,СВЦЭМ!$B$39:$B$782,D$11)+'СЕТ СН'!$F$9+СВЦЭМ!$D$10+'СЕТ СН'!$F$6-'СЕТ СН'!$F$19</f>
        <v>1966.7129244400003</v>
      </c>
      <c r="E16" s="36">
        <f>SUMIFS(СВЦЭМ!$C$39:$C$782,СВЦЭМ!$A$39:$A$782,$A16,СВЦЭМ!$B$39:$B$782,E$11)+'СЕТ СН'!$F$9+СВЦЭМ!$D$10+'СЕТ СН'!$F$6-'СЕТ СН'!$F$19</f>
        <v>1963.1774748800003</v>
      </c>
      <c r="F16" s="36">
        <f>SUMIFS(СВЦЭМ!$C$39:$C$782,СВЦЭМ!$A$39:$A$782,$A16,СВЦЭМ!$B$39:$B$782,F$11)+'СЕТ СН'!$F$9+СВЦЭМ!$D$10+'СЕТ СН'!$F$6-'СЕТ СН'!$F$19</f>
        <v>1972.8467766500003</v>
      </c>
      <c r="G16" s="36">
        <f>SUMIFS(СВЦЭМ!$C$39:$C$782,СВЦЭМ!$A$39:$A$782,$A16,СВЦЭМ!$B$39:$B$782,G$11)+'СЕТ СН'!$F$9+СВЦЭМ!$D$10+'СЕТ СН'!$F$6-'СЕТ СН'!$F$19</f>
        <v>1969.7035498700002</v>
      </c>
      <c r="H16" s="36">
        <f>SUMIFS(СВЦЭМ!$C$39:$C$782,СВЦЭМ!$A$39:$A$782,$A16,СВЦЭМ!$B$39:$B$782,H$11)+'СЕТ СН'!$F$9+СВЦЭМ!$D$10+'СЕТ СН'!$F$6-'СЕТ СН'!$F$19</f>
        <v>1949.65430797</v>
      </c>
      <c r="I16" s="36">
        <f>SUMIFS(СВЦЭМ!$C$39:$C$782,СВЦЭМ!$A$39:$A$782,$A16,СВЦЭМ!$B$39:$B$782,I$11)+'СЕТ СН'!$F$9+СВЦЭМ!$D$10+'СЕТ СН'!$F$6-'СЕТ СН'!$F$19</f>
        <v>1925.04957431</v>
      </c>
      <c r="J16" s="36">
        <f>SUMIFS(СВЦЭМ!$C$39:$C$782,СВЦЭМ!$A$39:$A$782,$A16,СВЦЭМ!$B$39:$B$782,J$11)+'СЕТ СН'!$F$9+СВЦЭМ!$D$10+'СЕТ СН'!$F$6-'СЕТ СН'!$F$19</f>
        <v>1875.0095681100001</v>
      </c>
      <c r="K16" s="36">
        <f>SUMIFS(СВЦЭМ!$C$39:$C$782,СВЦЭМ!$A$39:$A$782,$A16,СВЦЭМ!$B$39:$B$782,K$11)+'СЕТ СН'!$F$9+СВЦЭМ!$D$10+'СЕТ СН'!$F$6-'СЕТ СН'!$F$19</f>
        <v>1810.3871303599999</v>
      </c>
      <c r="L16" s="36">
        <f>SUMIFS(СВЦЭМ!$C$39:$C$782,СВЦЭМ!$A$39:$A$782,$A16,СВЦЭМ!$B$39:$B$782,L$11)+'СЕТ СН'!$F$9+СВЦЭМ!$D$10+'СЕТ СН'!$F$6-'СЕТ СН'!$F$19</f>
        <v>1791.3243254900003</v>
      </c>
      <c r="M16" s="36">
        <f>SUMIFS(СВЦЭМ!$C$39:$C$782,СВЦЭМ!$A$39:$A$782,$A16,СВЦЭМ!$B$39:$B$782,M$11)+'СЕТ СН'!$F$9+СВЦЭМ!$D$10+'СЕТ СН'!$F$6-'СЕТ СН'!$F$19</f>
        <v>1794.22872594</v>
      </c>
      <c r="N16" s="36">
        <f>SUMIFS(СВЦЭМ!$C$39:$C$782,СВЦЭМ!$A$39:$A$782,$A16,СВЦЭМ!$B$39:$B$782,N$11)+'СЕТ СН'!$F$9+СВЦЭМ!$D$10+'СЕТ СН'!$F$6-'СЕТ СН'!$F$19</f>
        <v>1793.8398188300002</v>
      </c>
      <c r="O16" s="36">
        <f>SUMIFS(СВЦЭМ!$C$39:$C$782,СВЦЭМ!$A$39:$A$782,$A16,СВЦЭМ!$B$39:$B$782,O$11)+'СЕТ СН'!$F$9+СВЦЭМ!$D$10+'СЕТ СН'!$F$6-'СЕТ СН'!$F$19</f>
        <v>1812.4088855300001</v>
      </c>
      <c r="P16" s="36">
        <f>SUMIFS(СВЦЭМ!$C$39:$C$782,СВЦЭМ!$A$39:$A$782,$A16,СВЦЭМ!$B$39:$B$782,P$11)+'СЕТ СН'!$F$9+СВЦЭМ!$D$10+'СЕТ СН'!$F$6-'СЕТ СН'!$F$19</f>
        <v>1832.3508174100002</v>
      </c>
      <c r="Q16" s="36">
        <f>SUMIFS(СВЦЭМ!$C$39:$C$782,СВЦЭМ!$A$39:$A$782,$A16,СВЦЭМ!$B$39:$B$782,Q$11)+'СЕТ СН'!$F$9+СВЦЭМ!$D$10+'СЕТ СН'!$F$6-'СЕТ СН'!$F$19</f>
        <v>1844.5549243600003</v>
      </c>
      <c r="R16" s="36">
        <f>SUMIFS(СВЦЭМ!$C$39:$C$782,СВЦЭМ!$A$39:$A$782,$A16,СВЦЭМ!$B$39:$B$782,R$11)+'СЕТ СН'!$F$9+СВЦЭМ!$D$10+'СЕТ СН'!$F$6-'СЕТ СН'!$F$19</f>
        <v>1837.66111103</v>
      </c>
      <c r="S16" s="36">
        <f>SUMIFS(СВЦЭМ!$C$39:$C$782,СВЦЭМ!$A$39:$A$782,$A16,СВЦЭМ!$B$39:$B$782,S$11)+'СЕТ СН'!$F$9+СВЦЭМ!$D$10+'СЕТ СН'!$F$6-'СЕТ СН'!$F$19</f>
        <v>1813.33732573</v>
      </c>
      <c r="T16" s="36">
        <f>SUMIFS(СВЦЭМ!$C$39:$C$782,СВЦЭМ!$A$39:$A$782,$A16,СВЦЭМ!$B$39:$B$782,T$11)+'СЕТ СН'!$F$9+СВЦЭМ!$D$10+'СЕТ СН'!$F$6-'СЕТ СН'!$F$19</f>
        <v>1748.9285115100001</v>
      </c>
      <c r="U16" s="36">
        <f>SUMIFS(СВЦЭМ!$C$39:$C$782,СВЦЭМ!$A$39:$A$782,$A16,СВЦЭМ!$B$39:$B$782,U$11)+'СЕТ СН'!$F$9+СВЦЭМ!$D$10+'СЕТ СН'!$F$6-'СЕТ СН'!$F$19</f>
        <v>1740.1659754800003</v>
      </c>
      <c r="V16" s="36">
        <f>SUMIFS(СВЦЭМ!$C$39:$C$782,СВЦЭМ!$A$39:$A$782,$A16,СВЦЭМ!$B$39:$B$782,V$11)+'СЕТ СН'!$F$9+СВЦЭМ!$D$10+'СЕТ СН'!$F$6-'СЕТ СН'!$F$19</f>
        <v>1756.8922190799999</v>
      </c>
      <c r="W16" s="36">
        <f>SUMIFS(СВЦЭМ!$C$39:$C$782,СВЦЭМ!$A$39:$A$782,$A16,СВЦЭМ!$B$39:$B$782,W$11)+'СЕТ СН'!$F$9+СВЦЭМ!$D$10+'СЕТ СН'!$F$6-'СЕТ СН'!$F$19</f>
        <v>1770.14405025</v>
      </c>
      <c r="X16" s="36">
        <f>SUMIFS(СВЦЭМ!$C$39:$C$782,СВЦЭМ!$A$39:$A$782,$A16,СВЦЭМ!$B$39:$B$782,X$11)+'СЕТ СН'!$F$9+СВЦЭМ!$D$10+'СЕТ СН'!$F$6-'СЕТ СН'!$F$19</f>
        <v>1813.62473331</v>
      </c>
      <c r="Y16" s="36">
        <f>SUMIFS(СВЦЭМ!$C$39:$C$782,СВЦЭМ!$A$39:$A$782,$A16,СВЦЭМ!$B$39:$B$782,Y$11)+'СЕТ СН'!$F$9+СВЦЭМ!$D$10+'СЕТ СН'!$F$6-'СЕТ СН'!$F$19</f>
        <v>1866.8309015099999</v>
      </c>
    </row>
    <row r="17" spans="1:25" ht="15.75" x14ac:dyDescent="0.2">
      <c r="A17" s="35">
        <f t="shared" si="0"/>
        <v>45236</v>
      </c>
      <c r="B17" s="36">
        <f>SUMIFS(СВЦЭМ!$C$39:$C$782,СВЦЭМ!$A$39:$A$782,$A17,СВЦЭМ!$B$39:$B$782,B$11)+'СЕТ СН'!$F$9+СВЦЭМ!$D$10+'СЕТ СН'!$F$6-'СЕТ СН'!$F$19</f>
        <v>1790.0597186700002</v>
      </c>
      <c r="C17" s="36">
        <f>SUMIFS(СВЦЭМ!$C$39:$C$782,СВЦЭМ!$A$39:$A$782,$A17,СВЦЭМ!$B$39:$B$782,C$11)+'СЕТ СН'!$F$9+СВЦЭМ!$D$10+'СЕТ СН'!$F$6-'СЕТ СН'!$F$19</f>
        <v>1834.7382976399999</v>
      </c>
      <c r="D17" s="36">
        <f>SUMIFS(СВЦЭМ!$C$39:$C$782,СВЦЭМ!$A$39:$A$782,$A17,СВЦЭМ!$B$39:$B$782,D$11)+'СЕТ СН'!$F$9+СВЦЭМ!$D$10+'СЕТ СН'!$F$6-'СЕТ СН'!$F$19</f>
        <v>1852.9592995799999</v>
      </c>
      <c r="E17" s="36">
        <f>SUMIFS(СВЦЭМ!$C$39:$C$782,СВЦЭМ!$A$39:$A$782,$A17,СВЦЭМ!$B$39:$B$782,E$11)+'СЕТ СН'!$F$9+СВЦЭМ!$D$10+'СЕТ СН'!$F$6-'СЕТ СН'!$F$19</f>
        <v>1868.1005988800002</v>
      </c>
      <c r="F17" s="36">
        <f>SUMIFS(СВЦЭМ!$C$39:$C$782,СВЦЭМ!$A$39:$A$782,$A17,СВЦЭМ!$B$39:$B$782,F$11)+'СЕТ СН'!$F$9+СВЦЭМ!$D$10+'СЕТ СН'!$F$6-'СЕТ СН'!$F$19</f>
        <v>1867.9272707200003</v>
      </c>
      <c r="G17" s="36">
        <f>SUMIFS(СВЦЭМ!$C$39:$C$782,СВЦЭМ!$A$39:$A$782,$A17,СВЦЭМ!$B$39:$B$782,G$11)+'СЕТ СН'!$F$9+СВЦЭМ!$D$10+'СЕТ СН'!$F$6-'СЕТ СН'!$F$19</f>
        <v>1856.5665664000003</v>
      </c>
      <c r="H17" s="36">
        <f>SUMIFS(СВЦЭМ!$C$39:$C$782,СВЦЭМ!$A$39:$A$782,$A17,СВЦЭМ!$B$39:$B$782,H$11)+'СЕТ СН'!$F$9+СВЦЭМ!$D$10+'СЕТ СН'!$F$6-'СЕТ СН'!$F$19</f>
        <v>1852.6543876599999</v>
      </c>
      <c r="I17" s="36">
        <f>SUMIFS(СВЦЭМ!$C$39:$C$782,СВЦЭМ!$A$39:$A$782,$A17,СВЦЭМ!$B$39:$B$782,I$11)+'СЕТ СН'!$F$9+СВЦЭМ!$D$10+'СЕТ СН'!$F$6-'СЕТ СН'!$F$19</f>
        <v>1820.7222463000003</v>
      </c>
      <c r="J17" s="36">
        <f>SUMIFS(СВЦЭМ!$C$39:$C$782,СВЦЭМ!$A$39:$A$782,$A17,СВЦЭМ!$B$39:$B$782,J$11)+'СЕТ СН'!$F$9+СВЦЭМ!$D$10+'СЕТ СН'!$F$6-'СЕТ СН'!$F$19</f>
        <v>1776.3577759700001</v>
      </c>
      <c r="K17" s="36">
        <f>SUMIFS(СВЦЭМ!$C$39:$C$782,СВЦЭМ!$A$39:$A$782,$A17,СВЦЭМ!$B$39:$B$782,K$11)+'СЕТ СН'!$F$9+СВЦЭМ!$D$10+'СЕТ СН'!$F$6-'СЕТ СН'!$F$19</f>
        <v>1707.6761738499999</v>
      </c>
      <c r="L17" s="36">
        <f>SUMIFS(СВЦЭМ!$C$39:$C$782,СВЦЭМ!$A$39:$A$782,$A17,СВЦЭМ!$B$39:$B$782,L$11)+'СЕТ СН'!$F$9+СВЦЭМ!$D$10+'СЕТ СН'!$F$6-'СЕТ СН'!$F$19</f>
        <v>1679.38242739</v>
      </c>
      <c r="M17" s="36">
        <f>SUMIFS(СВЦЭМ!$C$39:$C$782,СВЦЭМ!$A$39:$A$782,$A17,СВЦЭМ!$B$39:$B$782,M$11)+'СЕТ СН'!$F$9+СВЦЭМ!$D$10+'СЕТ СН'!$F$6-'СЕТ СН'!$F$19</f>
        <v>1678.5731550099999</v>
      </c>
      <c r="N17" s="36">
        <f>SUMIFS(СВЦЭМ!$C$39:$C$782,СВЦЭМ!$A$39:$A$782,$A17,СВЦЭМ!$B$39:$B$782,N$11)+'СЕТ СН'!$F$9+СВЦЭМ!$D$10+'СЕТ СН'!$F$6-'СЕТ СН'!$F$19</f>
        <v>1683.1807977100002</v>
      </c>
      <c r="O17" s="36">
        <f>SUMIFS(СВЦЭМ!$C$39:$C$782,СВЦЭМ!$A$39:$A$782,$A17,СВЦЭМ!$B$39:$B$782,O$11)+'СЕТ СН'!$F$9+СВЦЭМ!$D$10+'СЕТ СН'!$F$6-'СЕТ СН'!$F$19</f>
        <v>1703.8940261900002</v>
      </c>
      <c r="P17" s="36">
        <f>SUMIFS(СВЦЭМ!$C$39:$C$782,СВЦЭМ!$A$39:$A$782,$A17,СВЦЭМ!$B$39:$B$782,P$11)+'СЕТ СН'!$F$9+СВЦЭМ!$D$10+'СЕТ СН'!$F$6-'СЕТ СН'!$F$19</f>
        <v>1710.6474375299999</v>
      </c>
      <c r="Q17" s="36">
        <f>SUMIFS(СВЦЭМ!$C$39:$C$782,СВЦЭМ!$A$39:$A$782,$A17,СВЦЭМ!$B$39:$B$782,Q$11)+'СЕТ СН'!$F$9+СВЦЭМ!$D$10+'СЕТ СН'!$F$6-'СЕТ СН'!$F$19</f>
        <v>1722.92134523</v>
      </c>
      <c r="R17" s="36">
        <f>SUMIFS(СВЦЭМ!$C$39:$C$782,СВЦЭМ!$A$39:$A$782,$A17,СВЦЭМ!$B$39:$B$782,R$11)+'СЕТ СН'!$F$9+СВЦЭМ!$D$10+'СЕТ СН'!$F$6-'СЕТ СН'!$F$19</f>
        <v>1712.7177556199999</v>
      </c>
      <c r="S17" s="36">
        <f>SUMIFS(СВЦЭМ!$C$39:$C$782,СВЦЭМ!$A$39:$A$782,$A17,СВЦЭМ!$B$39:$B$782,S$11)+'СЕТ СН'!$F$9+СВЦЭМ!$D$10+'СЕТ СН'!$F$6-'СЕТ СН'!$F$19</f>
        <v>1684.9180411800003</v>
      </c>
      <c r="T17" s="36">
        <f>SUMIFS(СВЦЭМ!$C$39:$C$782,СВЦЭМ!$A$39:$A$782,$A17,СВЦЭМ!$B$39:$B$782,T$11)+'СЕТ СН'!$F$9+СВЦЭМ!$D$10+'СЕТ СН'!$F$6-'СЕТ СН'!$F$19</f>
        <v>1618.11341124</v>
      </c>
      <c r="U17" s="36">
        <f>SUMIFS(СВЦЭМ!$C$39:$C$782,СВЦЭМ!$A$39:$A$782,$A17,СВЦЭМ!$B$39:$B$782,U$11)+'СЕТ СН'!$F$9+СВЦЭМ!$D$10+'СЕТ СН'!$F$6-'СЕТ СН'!$F$19</f>
        <v>1602.8848715100003</v>
      </c>
      <c r="V17" s="36">
        <f>SUMIFS(СВЦЭМ!$C$39:$C$782,СВЦЭМ!$A$39:$A$782,$A17,СВЦЭМ!$B$39:$B$782,V$11)+'СЕТ СН'!$F$9+СВЦЭМ!$D$10+'СЕТ СН'!$F$6-'СЕТ СН'!$F$19</f>
        <v>1633.5320140900003</v>
      </c>
      <c r="W17" s="36">
        <f>SUMIFS(СВЦЭМ!$C$39:$C$782,СВЦЭМ!$A$39:$A$782,$A17,СВЦЭМ!$B$39:$B$782,W$11)+'СЕТ СН'!$F$9+СВЦЭМ!$D$10+'СЕТ СН'!$F$6-'СЕТ СН'!$F$19</f>
        <v>1655.13302733</v>
      </c>
      <c r="X17" s="36">
        <f>SUMIFS(СВЦЭМ!$C$39:$C$782,СВЦЭМ!$A$39:$A$782,$A17,СВЦЭМ!$B$39:$B$782,X$11)+'СЕТ СН'!$F$9+СВЦЭМ!$D$10+'СЕТ СН'!$F$6-'СЕТ СН'!$F$19</f>
        <v>1695.7084159000001</v>
      </c>
      <c r="Y17" s="36">
        <f>SUMIFS(СВЦЭМ!$C$39:$C$782,СВЦЭМ!$A$39:$A$782,$A17,СВЦЭМ!$B$39:$B$782,Y$11)+'СЕТ СН'!$F$9+СВЦЭМ!$D$10+'СЕТ СН'!$F$6-'СЕТ СН'!$F$19</f>
        <v>1734.8999474500001</v>
      </c>
    </row>
    <row r="18" spans="1:25" ht="15.75" x14ac:dyDescent="0.2">
      <c r="A18" s="35">
        <f t="shared" si="0"/>
        <v>45237</v>
      </c>
      <c r="B18" s="36">
        <f>SUMIFS(СВЦЭМ!$C$39:$C$782,СВЦЭМ!$A$39:$A$782,$A18,СВЦЭМ!$B$39:$B$782,B$11)+'СЕТ СН'!$F$9+СВЦЭМ!$D$10+'СЕТ СН'!$F$6-'СЕТ СН'!$F$19</f>
        <v>1744.58867431</v>
      </c>
      <c r="C18" s="36">
        <f>SUMIFS(СВЦЭМ!$C$39:$C$782,СВЦЭМ!$A$39:$A$782,$A18,СВЦЭМ!$B$39:$B$782,C$11)+'СЕТ СН'!$F$9+СВЦЭМ!$D$10+'СЕТ СН'!$F$6-'СЕТ СН'!$F$19</f>
        <v>1789.8468478200002</v>
      </c>
      <c r="D18" s="36">
        <f>SUMIFS(СВЦЭМ!$C$39:$C$782,СВЦЭМ!$A$39:$A$782,$A18,СВЦЭМ!$B$39:$B$782,D$11)+'СЕТ СН'!$F$9+СВЦЭМ!$D$10+'СЕТ СН'!$F$6-'СЕТ СН'!$F$19</f>
        <v>1844.4629507</v>
      </c>
      <c r="E18" s="36">
        <f>SUMIFS(СВЦЭМ!$C$39:$C$782,СВЦЭМ!$A$39:$A$782,$A18,СВЦЭМ!$B$39:$B$782,E$11)+'СЕТ СН'!$F$9+СВЦЭМ!$D$10+'СЕТ СН'!$F$6-'СЕТ СН'!$F$19</f>
        <v>1834.0118802300003</v>
      </c>
      <c r="F18" s="36">
        <f>SUMIFS(СВЦЭМ!$C$39:$C$782,СВЦЭМ!$A$39:$A$782,$A18,СВЦЭМ!$B$39:$B$782,F$11)+'СЕТ СН'!$F$9+СВЦЭМ!$D$10+'СЕТ СН'!$F$6-'СЕТ СН'!$F$19</f>
        <v>1834.2026581200003</v>
      </c>
      <c r="G18" s="36">
        <f>SUMIFS(СВЦЭМ!$C$39:$C$782,СВЦЭМ!$A$39:$A$782,$A18,СВЦЭМ!$B$39:$B$782,G$11)+'СЕТ СН'!$F$9+СВЦЭМ!$D$10+'СЕТ СН'!$F$6-'СЕТ СН'!$F$19</f>
        <v>1819.3221868999999</v>
      </c>
      <c r="H18" s="36">
        <f>SUMIFS(СВЦЭМ!$C$39:$C$782,СВЦЭМ!$A$39:$A$782,$A18,СВЦЭМ!$B$39:$B$782,H$11)+'СЕТ СН'!$F$9+СВЦЭМ!$D$10+'СЕТ СН'!$F$6-'СЕТ СН'!$F$19</f>
        <v>1812.6116096999999</v>
      </c>
      <c r="I18" s="36">
        <f>SUMIFS(СВЦЭМ!$C$39:$C$782,СВЦЭМ!$A$39:$A$782,$A18,СВЦЭМ!$B$39:$B$782,I$11)+'СЕТ СН'!$F$9+СВЦЭМ!$D$10+'СЕТ СН'!$F$6-'СЕТ СН'!$F$19</f>
        <v>1770.0632953600002</v>
      </c>
      <c r="J18" s="36">
        <f>SUMIFS(СВЦЭМ!$C$39:$C$782,СВЦЭМ!$A$39:$A$782,$A18,СВЦЭМ!$B$39:$B$782,J$11)+'СЕТ СН'!$F$9+СВЦЭМ!$D$10+'СЕТ СН'!$F$6-'СЕТ СН'!$F$19</f>
        <v>1728.7513706200002</v>
      </c>
      <c r="K18" s="36">
        <f>SUMIFS(СВЦЭМ!$C$39:$C$782,СВЦЭМ!$A$39:$A$782,$A18,СВЦЭМ!$B$39:$B$782,K$11)+'СЕТ СН'!$F$9+СВЦЭМ!$D$10+'СЕТ СН'!$F$6-'СЕТ СН'!$F$19</f>
        <v>1713.1314389899999</v>
      </c>
      <c r="L18" s="36">
        <f>SUMIFS(СВЦЭМ!$C$39:$C$782,СВЦЭМ!$A$39:$A$782,$A18,СВЦЭМ!$B$39:$B$782,L$11)+'СЕТ СН'!$F$9+СВЦЭМ!$D$10+'СЕТ СН'!$F$6-'СЕТ СН'!$F$19</f>
        <v>1675.9414940300003</v>
      </c>
      <c r="M18" s="36">
        <f>SUMIFS(СВЦЭМ!$C$39:$C$782,СВЦЭМ!$A$39:$A$782,$A18,СВЦЭМ!$B$39:$B$782,M$11)+'СЕТ СН'!$F$9+СВЦЭМ!$D$10+'СЕТ СН'!$F$6-'СЕТ СН'!$F$19</f>
        <v>1687.48477443</v>
      </c>
      <c r="N18" s="36">
        <f>SUMIFS(СВЦЭМ!$C$39:$C$782,СВЦЭМ!$A$39:$A$782,$A18,СВЦЭМ!$B$39:$B$782,N$11)+'СЕТ СН'!$F$9+СВЦЭМ!$D$10+'СЕТ СН'!$F$6-'СЕТ СН'!$F$19</f>
        <v>1702.4668126199999</v>
      </c>
      <c r="O18" s="36">
        <f>SUMIFS(СВЦЭМ!$C$39:$C$782,СВЦЭМ!$A$39:$A$782,$A18,СВЦЭМ!$B$39:$B$782,O$11)+'СЕТ СН'!$F$9+СВЦЭМ!$D$10+'СЕТ СН'!$F$6-'СЕТ СН'!$F$19</f>
        <v>1720.1449900400003</v>
      </c>
      <c r="P18" s="36">
        <f>SUMIFS(СВЦЭМ!$C$39:$C$782,СВЦЭМ!$A$39:$A$782,$A18,СВЦЭМ!$B$39:$B$782,P$11)+'СЕТ СН'!$F$9+СВЦЭМ!$D$10+'СЕТ СН'!$F$6-'СЕТ СН'!$F$19</f>
        <v>1720.8262460999999</v>
      </c>
      <c r="Q18" s="36">
        <f>SUMIFS(СВЦЭМ!$C$39:$C$782,СВЦЭМ!$A$39:$A$782,$A18,СВЦЭМ!$B$39:$B$782,Q$11)+'СЕТ СН'!$F$9+СВЦЭМ!$D$10+'СЕТ СН'!$F$6-'СЕТ СН'!$F$19</f>
        <v>1736.63546494</v>
      </c>
      <c r="R18" s="36">
        <f>SUMIFS(СВЦЭМ!$C$39:$C$782,СВЦЭМ!$A$39:$A$782,$A18,СВЦЭМ!$B$39:$B$782,R$11)+'СЕТ СН'!$F$9+СВЦЭМ!$D$10+'СЕТ СН'!$F$6-'СЕТ СН'!$F$19</f>
        <v>1726.5954240000001</v>
      </c>
      <c r="S18" s="36">
        <f>SUMIFS(СВЦЭМ!$C$39:$C$782,СВЦЭМ!$A$39:$A$782,$A18,СВЦЭМ!$B$39:$B$782,S$11)+'СЕТ СН'!$F$9+СВЦЭМ!$D$10+'СЕТ СН'!$F$6-'СЕТ СН'!$F$19</f>
        <v>1701.0709483700002</v>
      </c>
      <c r="T18" s="36">
        <f>SUMIFS(СВЦЭМ!$C$39:$C$782,СВЦЭМ!$A$39:$A$782,$A18,СВЦЭМ!$B$39:$B$782,T$11)+'СЕТ СН'!$F$9+СВЦЭМ!$D$10+'СЕТ СН'!$F$6-'СЕТ СН'!$F$19</f>
        <v>1650.7141075899999</v>
      </c>
      <c r="U18" s="36">
        <f>SUMIFS(СВЦЭМ!$C$39:$C$782,СВЦЭМ!$A$39:$A$782,$A18,СВЦЭМ!$B$39:$B$782,U$11)+'СЕТ СН'!$F$9+СВЦЭМ!$D$10+'СЕТ СН'!$F$6-'СЕТ СН'!$F$19</f>
        <v>1646.18088154</v>
      </c>
      <c r="V18" s="36">
        <f>SUMIFS(СВЦЭМ!$C$39:$C$782,СВЦЭМ!$A$39:$A$782,$A18,СВЦЭМ!$B$39:$B$782,V$11)+'СЕТ СН'!$F$9+СВЦЭМ!$D$10+'СЕТ СН'!$F$6-'СЕТ СН'!$F$19</f>
        <v>1659.0830061000001</v>
      </c>
      <c r="W18" s="36">
        <f>SUMIFS(СВЦЭМ!$C$39:$C$782,СВЦЭМ!$A$39:$A$782,$A18,СВЦЭМ!$B$39:$B$782,W$11)+'СЕТ СН'!$F$9+СВЦЭМ!$D$10+'СЕТ СН'!$F$6-'СЕТ СН'!$F$19</f>
        <v>1674.3783982</v>
      </c>
      <c r="X18" s="36">
        <f>SUMIFS(СВЦЭМ!$C$39:$C$782,СВЦЭМ!$A$39:$A$782,$A18,СВЦЭМ!$B$39:$B$782,X$11)+'СЕТ СН'!$F$9+СВЦЭМ!$D$10+'СЕТ СН'!$F$6-'СЕТ СН'!$F$19</f>
        <v>1728.15129673</v>
      </c>
      <c r="Y18" s="36">
        <f>SUMIFS(СВЦЭМ!$C$39:$C$782,СВЦЭМ!$A$39:$A$782,$A18,СВЦЭМ!$B$39:$B$782,Y$11)+'СЕТ СН'!$F$9+СВЦЭМ!$D$10+'СЕТ СН'!$F$6-'СЕТ СН'!$F$19</f>
        <v>1765.7246092099999</v>
      </c>
    </row>
    <row r="19" spans="1:25" ht="15.75" x14ac:dyDescent="0.2">
      <c r="A19" s="35">
        <f t="shared" si="0"/>
        <v>45238</v>
      </c>
      <c r="B19" s="36">
        <f>SUMIFS(СВЦЭМ!$C$39:$C$782,СВЦЭМ!$A$39:$A$782,$A19,СВЦЭМ!$B$39:$B$782,B$11)+'СЕТ СН'!$F$9+СВЦЭМ!$D$10+'СЕТ СН'!$F$6-'СЕТ СН'!$F$19</f>
        <v>1789.68400131</v>
      </c>
      <c r="C19" s="36">
        <f>SUMIFS(СВЦЭМ!$C$39:$C$782,СВЦЭМ!$A$39:$A$782,$A19,СВЦЭМ!$B$39:$B$782,C$11)+'СЕТ СН'!$F$9+СВЦЭМ!$D$10+'СЕТ СН'!$F$6-'СЕТ СН'!$F$19</f>
        <v>1869.1115409700001</v>
      </c>
      <c r="D19" s="36">
        <f>SUMIFS(СВЦЭМ!$C$39:$C$782,СВЦЭМ!$A$39:$A$782,$A19,СВЦЭМ!$B$39:$B$782,D$11)+'СЕТ СН'!$F$9+СВЦЭМ!$D$10+'СЕТ СН'!$F$6-'СЕТ СН'!$F$19</f>
        <v>1943.5095521100002</v>
      </c>
      <c r="E19" s="36">
        <f>SUMIFS(СВЦЭМ!$C$39:$C$782,СВЦЭМ!$A$39:$A$782,$A19,СВЦЭМ!$B$39:$B$782,E$11)+'СЕТ СН'!$F$9+СВЦЭМ!$D$10+'СЕТ СН'!$F$6-'СЕТ СН'!$F$19</f>
        <v>1957.86407353</v>
      </c>
      <c r="F19" s="36">
        <f>SUMIFS(СВЦЭМ!$C$39:$C$782,СВЦЭМ!$A$39:$A$782,$A19,СВЦЭМ!$B$39:$B$782,F$11)+'СЕТ СН'!$F$9+СВЦЭМ!$D$10+'СЕТ СН'!$F$6-'СЕТ СН'!$F$19</f>
        <v>1963.7674358100003</v>
      </c>
      <c r="G19" s="36">
        <f>SUMIFS(СВЦЭМ!$C$39:$C$782,СВЦЭМ!$A$39:$A$782,$A19,СВЦЭМ!$B$39:$B$782,G$11)+'СЕТ СН'!$F$9+СВЦЭМ!$D$10+'СЕТ СН'!$F$6-'СЕТ СН'!$F$19</f>
        <v>1950.05317728</v>
      </c>
      <c r="H19" s="36">
        <f>SUMIFS(СВЦЭМ!$C$39:$C$782,СВЦЭМ!$A$39:$A$782,$A19,СВЦЭМ!$B$39:$B$782,H$11)+'СЕТ СН'!$F$9+СВЦЭМ!$D$10+'СЕТ СН'!$F$6-'СЕТ СН'!$F$19</f>
        <v>1898.7935653100003</v>
      </c>
      <c r="I19" s="36">
        <f>SUMIFS(СВЦЭМ!$C$39:$C$782,СВЦЭМ!$A$39:$A$782,$A19,СВЦЭМ!$B$39:$B$782,I$11)+'СЕТ СН'!$F$9+СВЦЭМ!$D$10+'СЕТ СН'!$F$6-'СЕТ СН'!$F$19</f>
        <v>1929.6934963399999</v>
      </c>
      <c r="J19" s="36">
        <f>SUMIFS(СВЦЭМ!$C$39:$C$782,СВЦЭМ!$A$39:$A$782,$A19,СВЦЭМ!$B$39:$B$782,J$11)+'СЕТ СН'!$F$9+СВЦЭМ!$D$10+'СЕТ СН'!$F$6-'СЕТ СН'!$F$19</f>
        <v>1900.5304650600001</v>
      </c>
      <c r="K19" s="36">
        <f>SUMIFS(СВЦЭМ!$C$39:$C$782,СВЦЭМ!$A$39:$A$782,$A19,СВЦЭМ!$B$39:$B$782,K$11)+'СЕТ СН'!$F$9+СВЦЭМ!$D$10+'СЕТ СН'!$F$6-'СЕТ СН'!$F$19</f>
        <v>1858.75924687</v>
      </c>
      <c r="L19" s="36">
        <f>SUMIFS(СВЦЭМ!$C$39:$C$782,СВЦЭМ!$A$39:$A$782,$A19,СВЦЭМ!$B$39:$B$782,L$11)+'СЕТ СН'!$F$9+СВЦЭМ!$D$10+'СЕТ СН'!$F$6-'СЕТ СН'!$F$19</f>
        <v>1839.5362660300002</v>
      </c>
      <c r="M19" s="36">
        <f>SUMIFS(СВЦЭМ!$C$39:$C$782,СВЦЭМ!$A$39:$A$782,$A19,СВЦЭМ!$B$39:$B$782,M$11)+'СЕТ СН'!$F$9+СВЦЭМ!$D$10+'СЕТ СН'!$F$6-'СЕТ СН'!$F$19</f>
        <v>1836.94807661</v>
      </c>
      <c r="N19" s="36">
        <f>SUMIFS(СВЦЭМ!$C$39:$C$782,СВЦЭМ!$A$39:$A$782,$A19,СВЦЭМ!$B$39:$B$782,N$11)+'СЕТ СН'!$F$9+СВЦЭМ!$D$10+'СЕТ СН'!$F$6-'СЕТ СН'!$F$19</f>
        <v>1814.0818282300002</v>
      </c>
      <c r="O19" s="36">
        <f>SUMIFS(СВЦЭМ!$C$39:$C$782,СВЦЭМ!$A$39:$A$782,$A19,СВЦЭМ!$B$39:$B$782,O$11)+'СЕТ СН'!$F$9+СВЦЭМ!$D$10+'СЕТ СН'!$F$6-'СЕТ СН'!$F$19</f>
        <v>1830.95148131</v>
      </c>
      <c r="P19" s="36">
        <f>SUMIFS(СВЦЭМ!$C$39:$C$782,СВЦЭМ!$A$39:$A$782,$A19,СВЦЭМ!$B$39:$B$782,P$11)+'СЕТ СН'!$F$9+СВЦЭМ!$D$10+'СЕТ СН'!$F$6-'СЕТ СН'!$F$19</f>
        <v>1877.4064547100002</v>
      </c>
      <c r="Q19" s="36">
        <f>SUMIFS(СВЦЭМ!$C$39:$C$782,СВЦЭМ!$A$39:$A$782,$A19,СВЦЭМ!$B$39:$B$782,Q$11)+'СЕТ СН'!$F$9+СВЦЭМ!$D$10+'СЕТ СН'!$F$6-'СЕТ СН'!$F$19</f>
        <v>1866.0693909500001</v>
      </c>
      <c r="R19" s="36">
        <f>SUMIFS(СВЦЭМ!$C$39:$C$782,СВЦЭМ!$A$39:$A$782,$A19,СВЦЭМ!$B$39:$B$782,R$11)+'СЕТ СН'!$F$9+СВЦЭМ!$D$10+'СЕТ СН'!$F$6-'СЕТ СН'!$F$19</f>
        <v>1864.1449329100001</v>
      </c>
      <c r="S19" s="36">
        <f>SUMIFS(СВЦЭМ!$C$39:$C$782,СВЦЭМ!$A$39:$A$782,$A19,СВЦЭМ!$B$39:$B$782,S$11)+'СЕТ СН'!$F$9+СВЦЭМ!$D$10+'СЕТ СН'!$F$6-'СЕТ СН'!$F$19</f>
        <v>1851.0477564500002</v>
      </c>
      <c r="T19" s="36">
        <f>SUMIFS(СВЦЭМ!$C$39:$C$782,СВЦЭМ!$A$39:$A$782,$A19,СВЦЭМ!$B$39:$B$782,T$11)+'СЕТ СН'!$F$9+СВЦЭМ!$D$10+'СЕТ СН'!$F$6-'СЕТ СН'!$F$19</f>
        <v>1797.2849255599999</v>
      </c>
      <c r="U19" s="36">
        <f>SUMIFS(СВЦЭМ!$C$39:$C$782,СВЦЭМ!$A$39:$A$782,$A19,СВЦЭМ!$B$39:$B$782,U$11)+'СЕТ СН'!$F$9+СВЦЭМ!$D$10+'СЕТ СН'!$F$6-'СЕТ СН'!$F$19</f>
        <v>1796.34805607</v>
      </c>
      <c r="V19" s="36">
        <f>SUMIFS(СВЦЭМ!$C$39:$C$782,СВЦЭМ!$A$39:$A$782,$A19,СВЦЭМ!$B$39:$B$782,V$11)+'СЕТ СН'!$F$9+СВЦЭМ!$D$10+'СЕТ СН'!$F$6-'СЕТ СН'!$F$19</f>
        <v>1821.4321509199999</v>
      </c>
      <c r="W19" s="36">
        <f>SUMIFS(СВЦЭМ!$C$39:$C$782,СВЦЭМ!$A$39:$A$782,$A19,СВЦЭМ!$B$39:$B$782,W$11)+'СЕТ СН'!$F$9+СВЦЭМ!$D$10+'СЕТ СН'!$F$6-'СЕТ СН'!$F$19</f>
        <v>1822.7538786700002</v>
      </c>
      <c r="X19" s="36">
        <f>SUMIFS(СВЦЭМ!$C$39:$C$782,СВЦЭМ!$A$39:$A$782,$A19,СВЦЭМ!$B$39:$B$782,X$11)+'СЕТ СН'!$F$9+СВЦЭМ!$D$10+'СЕТ СН'!$F$6-'СЕТ СН'!$F$19</f>
        <v>1862.1825751900001</v>
      </c>
      <c r="Y19" s="36">
        <f>SUMIFS(СВЦЭМ!$C$39:$C$782,СВЦЭМ!$A$39:$A$782,$A19,СВЦЭМ!$B$39:$B$782,Y$11)+'СЕТ СН'!$F$9+СВЦЭМ!$D$10+'СЕТ СН'!$F$6-'СЕТ СН'!$F$19</f>
        <v>1897.5196529200002</v>
      </c>
    </row>
    <row r="20" spans="1:25" ht="15.75" x14ac:dyDescent="0.2">
      <c r="A20" s="35">
        <f t="shared" si="0"/>
        <v>45239</v>
      </c>
      <c r="B20" s="36">
        <f>SUMIFS(СВЦЭМ!$C$39:$C$782,СВЦЭМ!$A$39:$A$782,$A20,СВЦЭМ!$B$39:$B$782,B$11)+'СЕТ СН'!$F$9+СВЦЭМ!$D$10+'СЕТ СН'!$F$6-'СЕТ СН'!$F$19</f>
        <v>1875.7563049300002</v>
      </c>
      <c r="C20" s="36">
        <f>SUMIFS(СВЦЭМ!$C$39:$C$782,СВЦЭМ!$A$39:$A$782,$A20,СВЦЭМ!$B$39:$B$782,C$11)+'СЕТ СН'!$F$9+СВЦЭМ!$D$10+'СЕТ СН'!$F$6-'СЕТ СН'!$F$19</f>
        <v>1894.9070063100003</v>
      </c>
      <c r="D20" s="36">
        <f>SUMIFS(СВЦЭМ!$C$39:$C$782,СВЦЭМ!$A$39:$A$782,$A20,СВЦЭМ!$B$39:$B$782,D$11)+'СЕТ СН'!$F$9+СВЦЭМ!$D$10+'СЕТ СН'!$F$6-'СЕТ СН'!$F$19</f>
        <v>1994.5207610000002</v>
      </c>
      <c r="E20" s="36">
        <f>SUMIFS(СВЦЭМ!$C$39:$C$782,СВЦЭМ!$A$39:$A$782,$A20,СВЦЭМ!$B$39:$B$782,E$11)+'СЕТ СН'!$F$9+СВЦЭМ!$D$10+'СЕТ СН'!$F$6-'СЕТ СН'!$F$19</f>
        <v>2041.3169557599999</v>
      </c>
      <c r="F20" s="36">
        <f>SUMIFS(СВЦЭМ!$C$39:$C$782,СВЦЭМ!$A$39:$A$782,$A20,СВЦЭМ!$B$39:$B$782,F$11)+'СЕТ СН'!$F$9+СВЦЭМ!$D$10+'СЕТ СН'!$F$6-'СЕТ СН'!$F$19</f>
        <v>2054.7742608100002</v>
      </c>
      <c r="G20" s="36">
        <f>SUMIFS(СВЦЭМ!$C$39:$C$782,СВЦЭМ!$A$39:$A$782,$A20,СВЦЭМ!$B$39:$B$782,G$11)+'СЕТ СН'!$F$9+СВЦЭМ!$D$10+'СЕТ СН'!$F$6-'СЕТ СН'!$F$19</f>
        <v>2026.50464465</v>
      </c>
      <c r="H20" s="36">
        <f>SUMIFS(СВЦЭМ!$C$39:$C$782,СВЦЭМ!$A$39:$A$782,$A20,СВЦЭМ!$B$39:$B$782,H$11)+'СЕТ СН'!$F$9+СВЦЭМ!$D$10+'СЕТ СН'!$F$6-'СЕТ СН'!$F$19</f>
        <v>1965.2975727900002</v>
      </c>
      <c r="I20" s="36">
        <f>SUMIFS(СВЦЭМ!$C$39:$C$782,СВЦЭМ!$A$39:$A$782,$A20,СВЦЭМ!$B$39:$B$782,I$11)+'СЕТ СН'!$F$9+СВЦЭМ!$D$10+'СЕТ СН'!$F$6-'СЕТ СН'!$F$19</f>
        <v>1926.8071590600002</v>
      </c>
      <c r="J20" s="36">
        <f>SUMIFS(СВЦЭМ!$C$39:$C$782,СВЦЭМ!$A$39:$A$782,$A20,СВЦЭМ!$B$39:$B$782,J$11)+'СЕТ СН'!$F$9+СВЦЭМ!$D$10+'СЕТ СН'!$F$6-'СЕТ СН'!$F$19</f>
        <v>1908.2253791200001</v>
      </c>
      <c r="K20" s="36">
        <f>SUMIFS(СВЦЭМ!$C$39:$C$782,СВЦЭМ!$A$39:$A$782,$A20,СВЦЭМ!$B$39:$B$782,K$11)+'СЕТ СН'!$F$9+СВЦЭМ!$D$10+'СЕТ СН'!$F$6-'СЕТ СН'!$F$19</f>
        <v>1873.1378674900002</v>
      </c>
      <c r="L20" s="36">
        <f>SUMIFS(СВЦЭМ!$C$39:$C$782,СВЦЭМ!$A$39:$A$782,$A20,СВЦЭМ!$B$39:$B$782,L$11)+'СЕТ СН'!$F$9+СВЦЭМ!$D$10+'СЕТ СН'!$F$6-'СЕТ СН'!$F$19</f>
        <v>1870.7518096500003</v>
      </c>
      <c r="M20" s="36">
        <f>SUMIFS(СВЦЭМ!$C$39:$C$782,СВЦЭМ!$A$39:$A$782,$A20,СВЦЭМ!$B$39:$B$782,M$11)+'СЕТ СН'!$F$9+СВЦЭМ!$D$10+'СЕТ СН'!$F$6-'СЕТ СН'!$F$19</f>
        <v>1878.6941910099999</v>
      </c>
      <c r="N20" s="36">
        <f>SUMIFS(СВЦЭМ!$C$39:$C$782,СВЦЭМ!$A$39:$A$782,$A20,СВЦЭМ!$B$39:$B$782,N$11)+'СЕТ СН'!$F$9+СВЦЭМ!$D$10+'СЕТ СН'!$F$6-'СЕТ СН'!$F$19</f>
        <v>1888.2320072500002</v>
      </c>
      <c r="O20" s="36">
        <f>SUMIFS(СВЦЭМ!$C$39:$C$782,СВЦЭМ!$A$39:$A$782,$A20,СВЦЭМ!$B$39:$B$782,O$11)+'СЕТ СН'!$F$9+СВЦЭМ!$D$10+'СЕТ СН'!$F$6-'СЕТ СН'!$F$19</f>
        <v>1887.1226673599999</v>
      </c>
      <c r="P20" s="36">
        <f>SUMIFS(СВЦЭМ!$C$39:$C$782,СВЦЭМ!$A$39:$A$782,$A20,СВЦЭМ!$B$39:$B$782,P$11)+'СЕТ СН'!$F$9+СВЦЭМ!$D$10+'СЕТ СН'!$F$6-'СЕТ СН'!$F$19</f>
        <v>1899.6362692900002</v>
      </c>
      <c r="Q20" s="36">
        <f>SUMIFS(СВЦЭМ!$C$39:$C$782,СВЦЭМ!$A$39:$A$782,$A20,СВЦЭМ!$B$39:$B$782,Q$11)+'СЕТ СН'!$F$9+СВЦЭМ!$D$10+'СЕТ СН'!$F$6-'СЕТ СН'!$F$19</f>
        <v>1918.8491616700003</v>
      </c>
      <c r="R20" s="36">
        <f>SUMIFS(СВЦЭМ!$C$39:$C$782,СВЦЭМ!$A$39:$A$782,$A20,СВЦЭМ!$B$39:$B$782,R$11)+'СЕТ СН'!$F$9+СВЦЭМ!$D$10+'СЕТ СН'!$F$6-'СЕТ СН'!$F$19</f>
        <v>1897.0541559799999</v>
      </c>
      <c r="S20" s="36">
        <f>SUMIFS(СВЦЭМ!$C$39:$C$782,СВЦЭМ!$A$39:$A$782,$A20,СВЦЭМ!$B$39:$B$782,S$11)+'СЕТ СН'!$F$9+СВЦЭМ!$D$10+'СЕТ СН'!$F$6-'СЕТ СН'!$F$19</f>
        <v>1891.1374746199999</v>
      </c>
      <c r="T20" s="36">
        <f>SUMIFS(СВЦЭМ!$C$39:$C$782,СВЦЭМ!$A$39:$A$782,$A20,СВЦЭМ!$B$39:$B$782,T$11)+'СЕТ СН'!$F$9+СВЦЭМ!$D$10+'СЕТ СН'!$F$6-'СЕТ СН'!$F$19</f>
        <v>1849.09979647</v>
      </c>
      <c r="U20" s="36">
        <f>SUMIFS(СВЦЭМ!$C$39:$C$782,СВЦЭМ!$A$39:$A$782,$A20,СВЦЭМ!$B$39:$B$782,U$11)+'СЕТ СН'!$F$9+СВЦЭМ!$D$10+'СЕТ СН'!$F$6-'СЕТ СН'!$F$19</f>
        <v>1853.8478460400001</v>
      </c>
      <c r="V20" s="36">
        <f>SUMIFS(СВЦЭМ!$C$39:$C$782,СВЦЭМ!$A$39:$A$782,$A20,СВЦЭМ!$B$39:$B$782,V$11)+'СЕТ СН'!$F$9+СВЦЭМ!$D$10+'СЕТ СН'!$F$6-'СЕТ СН'!$F$19</f>
        <v>1863.56478917</v>
      </c>
      <c r="W20" s="36">
        <f>SUMIFS(СВЦЭМ!$C$39:$C$782,СВЦЭМ!$A$39:$A$782,$A20,СВЦЭМ!$B$39:$B$782,W$11)+'СЕТ СН'!$F$9+СВЦЭМ!$D$10+'СЕТ СН'!$F$6-'СЕТ СН'!$F$19</f>
        <v>1874.54894543</v>
      </c>
      <c r="X20" s="36">
        <f>SUMIFS(СВЦЭМ!$C$39:$C$782,СВЦЭМ!$A$39:$A$782,$A20,СВЦЭМ!$B$39:$B$782,X$11)+'СЕТ СН'!$F$9+СВЦЭМ!$D$10+'СЕТ СН'!$F$6-'СЕТ СН'!$F$19</f>
        <v>1920.83061503</v>
      </c>
      <c r="Y20" s="36">
        <f>SUMIFS(СВЦЭМ!$C$39:$C$782,СВЦЭМ!$A$39:$A$782,$A20,СВЦЭМ!$B$39:$B$782,Y$11)+'СЕТ СН'!$F$9+СВЦЭМ!$D$10+'СЕТ СН'!$F$6-'СЕТ СН'!$F$19</f>
        <v>1954.2156639899999</v>
      </c>
    </row>
    <row r="21" spans="1:25" ht="15.75" x14ac:dyDescent="0.2">
      <c r="A21" s="35">
        <f t="shared" si="0"/>
        <v>45240</v>
      </c>
      <c r="B21" s="36">
        <f>SUMIFS(СВЦЭМ!$C$39:$C$782,СВЦЭМ!$A$39:$A$782,$A21,СВЦЭМ!$B$39:$B$782,B$11)+'СЕТ СН'!$F$9+СВЦЭМ!$D$10+'СЕТ СН'!$F$6-'СЕТ СН'!$F$19</f>
        <v>1964.6999235500002</v>
      </c>
      <c r="C21" s="36">
        <f>SUMIFS(СВЦЭМ!$C$39:$C$782,СВЦЭМ!$A$39:$A$782,$A21,СВЦЭМ!$B$39:$B$782,C$11)+'СЕТ СН'!$F$9+СВЦЭМ!$D$10+'СЕТ СН'!$F$6-'СЕТ СН'!$F$19</f>
        <v>1992.57977609</v>
      </c>
      <c r="D21" s="36">
        <f>SUMIFS(СВЦЭМ!$C$39:$C$782,СВЦЭМ!$A$39:$A$782,$A21,СВЦЭМ!$B$39:$B$782,D$11)+'СЕТ СН'!$F$9+СВЦЭМ!$D$10+'СЕТ СН'!$F$6-'СЕТ СН'!$F$19</f>
        <v>2001.6675975900002</v>
      </c>
      <c r="E21" s="36">
        <f>SUMIFS(СВЦЭМ!$C$39:$C$782,СВЦЭМ!$A$39:$A$782,$A21,СВЦЭМ!$B$39:$B$782,E$11)+'СЕТ СН'!$F$9+СВЦЭМ!$D$10+'СЕТ СН'!$F$6-'СЕТ СН'!$F$19</f>
        <v>2016.43874491</v>
      </c>
      <c r="F21" s="36">
        <f>SUMIFS(СВЦЭМ!$C$39:$C$782,СВЦЭМ!$A$39:$A$782,$A21,СВЦЭМ!$B$39:$B$782,F$11)+'СЕТ СН'!$F$9+СВЦЭМ!$D$10+'СЕТ СН'!$F$6-'СЕТ СН'!$F$19</f>
        <v>2038.6466739500001</v>
      </c>
      <c r="G21" s="36">
        <f>SUMIFS(СВЦЭМ!$C$39:$C$782,СВЦЭМ!$A$39:$A$782,$A21,СВЦЭМ!$B$39:$B$782,G$11)+'СЕТ СН'!$F$9+СВЦЭМ!$D$10+'СЕТ СН'!$F$6-'СЕТ СН'!$F$19</f>
        <v>2020.83138826</v>
      </c>
      <c r="H21" s="36">
        <f>SUMIFS(СВЦЭМ!$C$39:$C$782,СВЦЭМ!$A$39:$A$782,$A21,СВЦЭМ!$B$39:$B$782,H$11)+'СЕТ СН'!$F$9+СВЦЭМ!$D$10+'СЕТ СН'!$F$6-'СЕТ СН'!$F$19</f>
        <v>1967.8635158500001</v>
      </c>
      <c r="I21" s="36">
        <f>SUMIFS(СВЦЭМ!$C$39:$C$782,СВЦЭМ!$A$39:$A$782,$A21,СВЦЭМ!$B$39:$B$782,I$11)+'СЕТ СН'!$F$9+СВЦЭМ!$D$10+'СЕТ СН'!$F$6-'СЕТ СН'!$F$19</f>
        <v>1917.2760674199999</v>
      </c>
      <c r="J21" s="36">
        <f>SUMIFS(СВЦЭМ!$C$39:$C$782,СВЦЭМ!$A$39:$A$782,$A21,СВЦЭМ!$B$39:$B$782,J$11)+'СЕТ СН'!$F$9+СВЦЭМ!$D$10+'СЕТ СН'!$F$6-'СЕТ СН'!$F$19</f>
        <v>1881.25631776</v>
      </c>
      <c r="K21" s="36">
        <f>SUMIFS(СВЦЭМ!$C$39:$C$782,СВЦЭМ!$A$39:$A$782,$A21,СВЦЭМ!$B$39:$B$782,K$11)+'СЕТ СН'!$F$9+СВЦЭМ!$D$10+'СЕТ СН'!$F$6-'СЕТ СН'!$F$19</f>
        <v>1845.1232471399999</v>
      </c>
      <c r="L21" s="36">
        <f>SUMIFS(СВЦЭМ!$C$39:$C$782,СВЦЭМ!$A$39:$A$782,$A21,СВЦЭМ!$B$39:$B$782,L$11)+'СЕТ СН'!$F$9+СВЦЭМ!$D$10+'СЕТ СН'!$F$6-'СЕТ СН'!$F$19</f>
        <v>1833.0894149200003</v>
      </c>
      <c r="M21" s="36">
        <f>SUMIFS(СВЦЭМ!$C$39:$C$782,СВЦЭМ!$A$39:$A$782,$A21,СВЦЭМ!$B$39:$B$782,M$11)+'СЕТ СН'!$F$9+СВЦЭМ!$D$10+'СЕТ СН'!$F$6-'СЕТ СН'!$F$19</f>
        <v>1850.0665945400001</v>
      </c>
      <c r="N21" s="36">
        <f>SUMIFS(СВЦЭМ!$C$39:$C$782,СВЦЭМ!$A$39:$A$782,$A21,СВЦЭМ!$B$39:$B$782,N$11)+'СЕТ СН'!$F$9+СВЦЭМ!$D$10+'СЕТ СН'!$F$6-'СЕТ СН'!$F$19</f>
        <v>1860.0862480700002</v>
      </c>
      <c r="O21" s="36">
        <f>SUMIFS(СВЦЭМ!$C$39:$C$782,СВЦЭМ!$A$39:$A$782,$A21,СВЦЭМ!$B$39:$B$782,O$11)+'СЕТ СН'!$F$9+СВЦЭМ!$D$10+'СЕТ СН'!$F$6-'СЕТ СН'!$F$19</f>
        <v>1875.4542692600003</v>
      </c>
      <c r="P21" s="36">
        <f>SUMIFS(СВЦЭМ!$C$39:$C$782,СВЦЭМ!$A$39:$A$782,$A21,СВЦЭМ!$B$39:$B$782,P$11)+'СЕТ СН'!$F$9+СВЦЭМ!$D$10+'СЕТ СН'!$F$6-'СЕТ СН'!$F$19</f>
        <v>1890.0427463400001</v>
      </c>
      <c r="Q21" s="36">
        <f>SUMIFS(СВЦЭМ!$C$39:$C$782,СВЦЭМ!$A$39:$A$782,$A21,СВЦЭМ!$B$39:$B$782,Q$11)+'СЕТ СН'!$F$9+СВЦЭМ!$D$10+'СЕТ СН'!$F$6-'СЕТ СН'!$F$19</f>
        <v>1919.8135620200001</v>
      </c>
      <c r="R21" s="36">
        <f>SUMIFS(СВЦЭМ!$C$39:$C$782,СВЦЭМ!$A$39:$A$782,$A21,СВЦЭМ!$B$39:$B$782,R$11)+'СЕТ СН'!$F$9+СВЦЭМ!$D$10+'СЕТ СН'!$F$6-'СЕТ СН'!$F$19</f>
        <v>1917.9856111200002</v>
      </c>
      <c r="S21" s="36">
        <f>SUMIFS(СВЦЭМ!$C$39:$C$782,СВЦЭМ!$A$39:$A$782,$A21,СВЦЭМ!$B$39:$B$782,S$11)+'СЕТ СН'!$F$9+СВЦЭМ!$D$10+'СЕТ СН'!$F$6-'СЕТ СН'!$F$19</f>
        <v>1873.88504827</v>
      </c>
      <c r="T21" s="36">
        <f>SUMIFS(СВЦЭМ!$C$39:$C$782,СВЦЭМ!$A$39:$A$782,$A21,СВЦЭМ!$B$39:$B$782,T$11)+'СЕТ СН'!$F$9+СВЦЭМ!$D$10+'СЕТ СН'!$F$6-'СЕТ СН'!$F$19</f>
        <v>1821.7037178600003</v>
      </c>
      <c r="U21" s="36">
        <f>SUMIFS(СВЦЭМ!$C$39:$C$782,СВЦЭМ!$A$39:$A$782,$A21,СВЦЭМ!$B$39:$B$782,U$11)+'СЕТ СН'!$F$9+СВЦЭМ!$D$10+'СЕТ СН'!$F$6-'СЕТ СН'!$F$19</f>
        <v>1822.4189337900002</v>
      </c>
      <c r="V21" s="36">
        <f>SUMIFS(СВЦЭМ!$C$39:$C$782,СВЦЭМ!$A$39:$A$782,$A21,СВЦЭМ!$B$39:$B$782,V$11)+'СЕТ СН'!$F$9+СВЦЭМ!$D$10+'СЕТ СН'!$F$6-'СЕТ СН'!$F$19</f>
        <v>1847.7917452400002</v>
      </c>
      <c r="W21" s="36">
        <f>SUMIFS(СВЦЭМ!$C$39:$C$782,СВЦЭМ!$A$39:$A$782,$A21,СВЦЭМ!$B$39:$B$782,W$11)+'СЕТ СН'!$F$9+СВЦЭМ!$D$10+'СЕТ СН'!$F$6-'СЕТ СН'!$F$19</f>
        <v>1864.70517574</v>
      </c>
      <c r="X21" s="36">
        <f>SUMIFS(СВЦЭМ!$C$39:$C$782,СВЦЭМ!$A$39:$A$782,$A21,СВЦЭМ!$B$39:$B$782,X$11)+'СЕТ СН'!$F$9+СВЦЭМ!$D$10+'СЕТ СН'!$F$6-'СЕТ СН'!$F$19</f>
        <v>1905.8947580200002</v>
      </c>
      <c r="Y21" s="36">
        <f>SUMIFS(СВЦЭМ!$C$39:$C$782,СВЦЭМ!$A$39:$A$782,$A21,СВЦЭМ!$B$39:$B$782,Y$11)+'СЕТ СН'!$F$9+СВЦЭМ!$D$10+'СЕТ СН'!$F$6-'СЕТ СН'!$F$19</f>
        <v>1994.0610842800002</v>
      </c>
    </row>
    <row r="22" spans="1:25" ht="15.75" x14ac:dyDescent="0.2">
      <c r="A22" s="35">
        <f t="shared" si="0"/>
        <v>45241</v>
      </c>
      <c r="B22" s="36">
        <f>SUMIFS(СВЦЭМ!$C$39:$C$782,СВЦЭМ!$A$39:$A$782,$A22,СВЦЭМ!$B$39:$B$782,B$11)+'СЕТ СН'!$F$9+СВЦЭМ!$D$10+'СЕТ СН'!$F$6-'СЕТ СН'!$F$19</f>
        <v>1876.12822658</v>
      </c>
      <c r="C22" s="36">
        <f>SUMIFS(СВЦЭМ!$C$39:$C$782,СВЦЭМ!$A$39:$A$782,$A22,СВЦЭМ!$B$39:$B$782,C$11)+'СЕТ СН'!$F$9+СВЦЭМ!$D$10+'СЕТ СН'!$F$6-'СЕТ СН'!$F$19</f>
        <v>1900.9619866799999</v>
      </c>
      <c r="D22" s="36">
        <f>SUMIFS(СВЦЭМ!$C$39:$C$782,СВЦЭМ!$A$39:$A$782,$A22,СВЦЭМ!$B$39:$B$782,D$11)+'СЕТ СН'!$F$9+СВЦЭМ!$D$10+'СЕТ СН'!$F$6-'СЕТ СН'!$F$19</f>
        <v>1938.21416507</v>
      </c>
      <c r="E22" s="36">
        <f>SUMIFS(СВЦЭМ!$C$39:$C$782,СВЦЭМ!$A$39:$A$782,$A22,СВЦЭМ!$B$39:$B$782,E$11)+'СЕТ СН'!$F$9+СВЦЭМ!$D$10+'СЕТ СН'!$F$6-'СЕТ СН'!$F$19</f>
        <v>1922.2737249800002</v>
      </c>
      <c r="F22" s="36">
        <f>SUMIFS(СВЦЭМ!$C$39:$C$782,СВЦЭМ!$A$39:$A$782,$A22,СВЦЭМ!$B$39:$B$782,F$11)+'СЕТ СН'!$F$9+СВЦЭМ!$D$10+'СЕТ СН'!$F$6-'СЕТ СН'!$F$19</f>
        <v>1930.67631471</v>
      </c>
      <c r="G22" s="36">
        <f>SUMIFS(СВЦЭМ!$C$39:$C$782,СВЦЭМ!$A$39:$A$782,$A22,СВЦЭМ!$B$39:$B$782,G$11)+'СЕТ СН'!$F$9+СВЦЭМ!$D$10+'СЕТ СН'!$F$6-'СЕТ СН'!$F$19</f>
        <v>1934.3290429200001</v>
      </c>
      <c r="H22" s="36">
        <f>SUMIFS(СВЦЭМ!$C$39:$C$782,СВЦЭМ!$A$39:$A$782,$A22,СВЦЭМ!$B$39:$B$782,H$11)+'СЕТ СН'!$F$9+СВЦЭМ!$D$10+'СЕТ СН'!$F$6-'СЕТ СН'!$F$19</f>
        <v>1906.0086759800001</v>
      </c>
      <c r="I22" s="36">
        <f>SUMIFS(СВЦЭМ!$C$39:$C$782,СВЦЭМ!$A$39:$A$782,$A22,СВЦЭМ!$B$39:$B$782,I$11)+'СЕТ СН'!$F$9+СВЦЭМ!$D$10+'СЕТ СН'!$F$6-'СЕТ СН'!$F$19</f>
        <v>1882.0741268199999</v>
      </c>
      <c r="J22" s="36">
        <f>SUMIFS(СВЦЭМ!$C$39:$C$782,СВЦЭМ!$A$39:$A$782,$A22,СВЦЭМ!$B$39:$B$782,J$11)+'СЕТ СН'!$F$9+СВЦЭМ!$D$10+'СЕТ СН'!$F$6-'СЕТ СН'!$F$19</f>
        <v>1881.5182256000003</v>
      </c>
      <c r="K22" s="36">
        <f>SUMIFS(СВЦЭМ!$C$39:$C$782,СВЦЭМ!$A$39:$A$782,$A22,СВЦЭМ!$B$39:$B$782,K$11)+'СЕТ СН'!$F$9+СВЦЭМ!$D$10+'СЕТ СН'!$F$6-'СЕТ СН'!$F$19</f>
        <v>1826.4485658799999</v>
      </c>
      <c r="L22" s="36">
        <f>SUMIFS(СВЦЭМ!$C$39:$C$782,СВЦЭМ!$A$39:$A$782,$A22,СВЦЭМ!$B$39:$B$782,L$11)+'СЕТ СН'!$F$9+СВЦЭМ!$D$10+'СЕТ СН'!$F$6-'СЕТ СН'!$F$19</f>
        <v>1793.28728843</v>
      </c>
      <c r="M22" s="36">
        <f>SUMIFS(СВЦЭМ!$C$39:$C$782,СВЦЭМ!$A$39:$A$782,$A22,СВЦЭМ!$B$39:$B$782,M$11)+'СЕТ СН'!$F$9+СВЦЭМ!$D$10+'СЕТ СН'!$F$6-'СЕТ СН'!$F$19</f>
        <v>1788.6010610399999</v>
      </c>
      <c r="N22" s="36">
        <f>SUMIFS(СВЦЭМ!$C$39:$C$782,СВЦЭМ!$A$39:$A$782,$A22,СВЦЭМ!$B$39:$B$782,N$11)+'СЕТ СН'!$F$9+СВЦЭМ!$D$10+'СЕТ СН'!$F$6-'СЕТ СН'!$F$19</f>
        <v>1802.8236968900001</v>
      </c>
      <c r="O22" s="36">
        <f>SUMIFS(СВЦЭМ!$C$39:$C$782,СВЦЭМ!$A$39:$A$782,$A22,СВЦЭМ!$B$39:$B$782,O$11)+'СЕТ СН'!$F$9+СВЦЭМ!$D$10+'СЕТ СН'!$F$6-'СЕТ СН'!$F$19</f>
        <v>1820.9977719500002</v>
      </c>
      <c r="P22" s="36">
        <f>SUMIFS(СВЦЭМ!$C$39:$C$782,СВЦЭМ!$A$39:$A$782,$A22,СВЦЭМ!$B$39:$B$782,P$11)+'СЕТ СН'!$F$9+СВЦЭМ!$D$10+'СЕТ СН'!$F$6-'СЕТ СН'!$F$19</f>
        <v>1831.6746888400003</v>
      </c>
      <c r="Q22" s="36">
        <f>SUMIFS(СВЦЭМ!$C$39:$C$782,СВЦЭМ!$A$39:$A$782,$A22,СВЦЭМ!$B$39:$B$782,Q$11)+'СЕТ СН'!$F$9+СВЦЭМ!$D$10+'СЕТ СН'!$F$6-'СЕТ СН'!$F$19</f>
        <v>1840.8158325600002</v>
      </c>
      <c r="R22" s="36">
        <f>SUMIFS(СВЦЭМ!$C$39:$C$782,СВЦЭМ!$A$39:$A$782,$A22,СВЦЭМ!$B$39:$B$782,R$11)+'СЕТ СН'!$F$9+СВЦЭМ!$D$10+'СЕТ СН'!$F$6-'СЕТ СН'!$F$19</f>
        <v>1835.0677535200002</v>
      </c>
      <c r="S22" s="36">
        <f>SUMIFS(СВЦЭМ!$C$39:$C$782,СВЦЭМ!$A$39:$A$782,$A22,СВЦЭМ!$B$39:$B$782,S$11)+'СЕТ СН'!$F$9+СВЦЭМ!$D$10+'СЕТ СН'!$F$6-'СЕТ СН'!$F$19</f>
        <v>1801.8832146300001</v>
      </c>
      <c r="T22" s="36">
        <f>SUMIFS(СВЦЭМ!$C$39:$C$782,СВЦЭМ!$A$39:$A$782,$A22,СВЦЭМ!$B$39:$B$782,T$11)+'СЕТ СН'!$F$9+СВЦЭМ!$D$10+'СЕТ СН'!$F$6-'СЕТ СН'!$F$19</f>
        <v>1746.0516713100001</v>
      </c>
      <c r="U22" s="36">
        <f>SUMIFS(СВЦЭМ!$C$39:$C$782,СВЦЭМ!$A$39:$A$782,$A22,СВЦЭМ!$B$39:$B$782,U$11)+'СЕТ СН'!$F$9+СВЦЭМ!$D$10+'СЕТ СН'!$F$6-'СЕТ СН'!$F$19</f>
        <v>1750.5826379099999</v>
      </c>
      <c r="V22" s="36">
        <f>SUMIFS(СВЦЭМ!$C$39:$C$782,СВЦЭМ!$A$39:$A$782,$A22,СВЦЭМ!$B$39:$B$782,V$11)+'СЕТ СН'!$F$9+СВЦЭМ!$D$10+'СЕТ СН'!$F$6-'СЕТ СН'!$F$19</f>
        <v>1776.52920094</v>
      </c>
      <c r="W22" s="36">
        <f>SUMIFS(СВЦЭМ!$C$39:$C$782,СВЦЭМ!$A$39:$A$782,$A22,СВЦЭМ!$B$39:$B$782,W$11)+'СЕТ СН'!$F$9+СВЦЭМ!$D$10+'СЕТ СН'!$F$6-'СЕТ СН'!$F$19</f>
        <v>1795.3908342499999</v>
      </c>
      <c r="X22" s="36">
        <f>SUMIFS(СВЦЭМ!$C$39:$C$782,СВЦЭМ!$A$39:$A$782,$A22,СВЦЭМ!$B$39:$B$782,X$11)+'СЕТ СН'!$F$9+СВЦЭМ!$D$10+'СЕТ СН'!$F$6-'СЕТ СН'!$F$19</f>
        <v>1832.2592208300002</v>
      </c>
      <c r="Y22" s="36">
        <f>SUMIFS(СВЦЭМ!$C$39:$C$782,СВЦЭМ!$A$39:$A$782,$A22,СВЦЭМ!$B$39:$B$782,Y$11)+'СЕТ СН'!$F$9+СВЦЭМ!$D$10+'СЕТ СН'!$F$6-'СЕТ СН'!$F$19</f>
        <v>1850.2301824800002</v>
      </c>
    </row>
    <row r="23" spans="1:25" ht="15.75" x14ac:dyDescent="0.2">
      <c r="A23" s="35">
        <f t="shared" si="0"/>
        <v>45242</v>
      </c>
      <c r="B23" s="36">
        <f>SUMIFS(СВЦЭМ!$C$39:$C$782,СВЦЭМ!$A$39:$A$782,$A23,СВЦЭМ!$B$39:$B$782,B$11)+'СЕТ СН'!$F$9+СВЦЭМ!$D$10+'СЕТ СН'!$F$6-'СЕТ СН'!$F$19</f>
        <v>1774.3391682700003</v>
      </c>
      <c r="C23" s="36">
        <f>SUMIFS(СВЦЭМ!$C$39:$C$782,СВЦЭМ!$A$39:$A$782,$A23,СВЦЭМ!$B$39:$B$782,C$11)+'СЕТ СН'!$F$9+СВЦЭМ!$D$10+'СЕТ СН'!$F$6-'СЕТ СН'!$F$19</f>
        <v>1816.3000077300003</v>
      </c>
      <c r="D23" s="36">
        <f>SUMIFS(СВЦЭМ!$C$39:$C$782,СВЦЭМ!$A$39:$A$782,$A23,СВЦЭМ!$B$39:$B$782,D$11)+'СЕТ СН'!$F$9+СВЦЭМ!$D$10+'СЕТ СН'!$F$6-'СЕТ СН'!$F$19</f>
        <v>1841.25560043</v>
      </c>
      <c r="E23" s="36">
        <f>SUMIFS(СВЦЭМ!$C$39:$C$782,СВЦЭМ!$A$39:$A$782,$A23,СВЦЭМ!$B$39:$B$782,E$11)+'СЕТ СН'!$F$9+СВЦЭМ!$D$10+'СЕТ СН'!$F$6-'СЕТ СН'!$F$19</f>
        <v>1837.60747563</v>
      </c>
      <c r="F23" s="36">
        <f>SUMIFS(СВЦЭМ!$C$39:$C$782,СВЦЭМ!$A$39:$A$782,$A23,СВЦЭМ!$B$39:$B$782,F$11)+'СЕТ СН'!$F$9+СВЦЭМ!$D$10+'СЕТ СН'!$F$6-'СЕТ СН'!$F$19</f>
        <v>1840.68317355</v>
      </c>
      <c r="G23" s="36">
        <f>SUMIFS(СВЦЭМ!$C$39:$C$782,СВЦЭМ!$A$39:$A$782,$A23,СВЦЭМ!$B$39:$B$782,G$11)+'СЕТ СН'!$F$9+СВЦЭМ!$D$10+'СЕТ СН'!$F$6-'СЕТ СН'!$F$19</f>
        <v>1843.3873332400003</v>
      </c>
      <c r="H23" s="36">
        <f>SUMIFS(СВЦЭМ!$C$39:$C$782,СВЦЭМ!$A$39:$A$782,$A23,СВЦЭМ!$B$39:$B$782,H$11)+'СЕТ СН'!$F$9+СВЦЭМ!$D$10+'СЕТ СН'!$F$6-'СЕТ СН'!$F$19</f>
        <v>1842.4745372000002</v>
      </c>
      <c r="I23" s="36">
        <f>SUMIFS(СВЦЭМ!$C$39:$C$782,СВЦЭМ!$A$39:$A$782,$A23,СВЦЭМ!$B$39:$B$782,I$11)+'СЕТ СН'!$F$9+СВЦЭМ!$D$10+'СЕТ СН'!$F$6-'СЕТ СН'!$F$19</f>
        <v>1835.2123666400003</v>
      </c>
      <c r="J23" s="36">
        <f>SUMIFS(СВЦЭМ!$C$39:$C$782,СВЦЭМ!$A$39:$A$782,$A23,СВЦЭМ!$B$39:$B$782,J$11)+'СЕТ СН'!$F$9+СВЦЭМ!$D$10+'СЕТ СН'!$F$6-'СЕТ СН'!$F$19</f>
        <v>1811.9203585499999</v>
      </c>
      <c r="K23" s="36">
        <f>SUMIFS(СВЦЭМ!$C$39:$C$782,СВЦЭМ!$A$39:$A$782,$A23,СВЦЭМ!$B$39:$B$782,K$11)+'СЕТ СН'!$F$9+СВЦЭМ!$D$10+'СЕТ СН'!$F$6-'СЕТ СН'!$F$19</f>
        <v>1768.5535193400001</v>
      </c>
      <c r="L23" s="36">
        <f>SUMIFS(СВЦЭМ!$C$39:$C$782,СВЦЭМ!$A$39:$A$782,$A23,СВЦЭМ!$B$39:$B$782,L$11)+'СЕТ СН'!$F$9+СВЦЭМ!$D$10+'СЕТ СН'!$F$6-'СЕТ СН'!$F$19</f>
        <v>1734.4317499900003</v>
      </c>
      <c r="M23" s="36">
        <f>SUMIFS(СВЦЭМ!$C$39:$C$782,СВЦЭМ!$A$39:$A$782,$A23,СВЦЭМ!$B$39:$B$782,M$11)+'СЕТ СН'!$F$9+СВЦЭМ!$D$10+'СЕТ СН'!$F$6-'СЕТ СН'!$F$19</f>
        <v>1721.50484478</v>
      </c>
      <c r="N23" s="36">
        <f>SUMIFS(СВЦЭМ!$C$39:$C$782,СВЦЭМ!$A$39:$A$782,$A23,СВЦЭМ!$B$39:$B$782,N$11)+'СЕТ СН'!$F$9+СВЦЭМ!$D$10+'СЕТ СН'!$F$6-'СЕТ СН'!$F$19</f>
        <v>1726.0234346400002</v>
      </c>
      <c r="O23" s="36">
        <f>SUMIFS(СВЦЭМ!$C$39:$C$782,СВЦЭМ!$A$39:$A$782,$A23,СВЦЭМ!$B$39:$B$782,O$11)+'СЕТ СН'!$F$9+СВЦЭМ!$D$10+'СЕТ СН'!$F$6-'СЕТ СН'!$F$19</f>
        <v>1751.5061986200003</v>
      </c>
      <c r="P23" s="36">
        <f>SUMIFS(СВЦЭМ!$C$39:$C$782,СВЦЭМ!$A$39:$A$782,$A23,СВЦЭМ!$B$39:$B$782,P$11)+'СЕТ СН'!$F$9+СВЦЭМ!$D$10+'СЕТ СН'!$F$6-'СЕТ СН'!$F$19</f>
        <v>1762.8349502199999</v>
      </c>
      <c r="Q23" s="36">
        <f>SUMIFS(СВЦЭМ!$C$39:$C$782,СВЦЭМ!$A$39:$A$782,$A23,СВЦЭМ!$B$39:$B$782,Q$11)+'СЕТ СН'!$F$9+СВЦЭМ!$D$10+'СЕТ СН'!$F$6-'СЕТ СН'!$F$19</f>
        <v>1764.2859848799999</v>
      </c>
      <c r="R23" s="36">
        <f>SUMIFS(СВЦЭМ!$C$39:$C$782,СВЦЭМ!$A$39:$A$782,$A23,СВЦЭМ!$B$39:$B$782,R$11)+'СЕТ СН'!$F$9+СВЦЭМ!$D$10+'СЕТ СН'!$F$6-'СЕТ СН'!$F$19</f>
        <v>1753.6557093400002</v>
      </c>
      <c r="S23" s="36">
        <f>SUMIFS(СВЦЭМ!$C$39:$C$782,СВЦЭМ!$A$39:$A$782,$A23,СВЦЭМ!$B$39:$B$782,S$11)+'СЕТ СН'!$F$9+СВЦЭМ!$D$10+'СЕТ СН'!$F$6-'СЕТ СН'!$F$19</f>
        <v>1709.6871447399999</v>
      </c>
      <c r="T23" s="36">
        <f>SUMIFS(СВЦЭМ!$C$39:$C$782,СВЦЭМ!$A$39:$A$782,$A23,СВЦЭМ!$B$39:$B$782,T$11)+'СЕТ СН'!$F$9+СВЦЭМ!$D$10+'СЕТ СН'!$F$6-'СЕТ СН'!$F$19</f>
        <v>1672.7586702900003</v>
      </c>
      <c r="U23" s="36">
        <f>SUMIFS(СВЦЭМ!$C$39:$C$782,СВЦЭМ!$A$39:$A$782,$A23,СВЦЭМ!$B$39:$B$782,U$11)+'СЕТ СН'!$F$9+СВЦЭМ!$D$10+'СЕТ СН'!$F$6-'СЕТ СН'!$F$19</f>
        <v>1672.5767777400001</v>
      </c>
      <c r="V23" s="36">
        <f>SUMIFS(СВЦЭМ!$C$39:$C$782,СВЦЭМ!$A$39:$A$782,$A23,СВЦЭМ!$B$39:$B$782,V$11)+'СЕТ СН'!$F$9+СВЦЭМ!$D$10+'СЕТ СН'!$F$6-'СЕТ СН'!$F$19</f>
        <v>1695.4185487</v>
      </c>
      <c r="W23" s="36">
        <f>SUMIFS(СВЦЭМ!$C$39:$C$782,СВЦЭМ!$A$39:$A$782,$A23,СВЦЭМ!$B$39:$B$782,W$11)+'СЕТ СН'!$F$9+СВЦЭМ!$D$10+'СЕТ СН'!$F$6-'СЕТ СН'!$F$19</f>
        <v>1706.74082645</v>
      </c>
      <c r="X23" s="36">
        <f>SUMIFS(СВЦЭМ!$C$39:$C$782,СВЦЭМ!$A$39:$A$782,$A23,СВЦЭМ!$B$39:$B$782,X$11)+'СЕТ СН'!$F$9+СВЦЭМ!$D$10+'СЕТ СН'!$F$6-'СЕТ СН'!$F$19</f>
        <v>1748.49979029</v>
      </c>
      <c r="Y23" s="36">
        <f>SUMIFS(СВЦЭМ!$C$39:$C$782,СВЦЭМ!$A$39:$A$782,$A23,СВЦЭМ!$B$39:$B$782,Y$11)+'СЕТ СН'!$F$9+СВЦЭМ!$D$10+'СЕТ СН'!$F$6-'СЕТ СН'!$F$19</f>
        <v>1795.7401091000002</v>
      </c>
    </row>
    <row r="24" spans="1:25" ht="15.75" x14ac:dyDescent="0.2">
      <c r="A24" s="35">
        <f t="shared" si="0"/>
        <v>45243</v>
      </c>
      <c r="B24" s="36">
        <f>SUMIFS(СВЦЭМ!$C$39:$C$782,СВЦЭМ!$A$39:$A$782,$A24,СВЦЭМ!$B$39:$B$782,B$11)+'СЕТ СН'!$F$9+СВЦЭМ!$D$10+'СЕТ СН'!$F$6-'СЕТ СН'!$F$19</f>
        <v>1814.9837227600001</v>
      </c>
      <c r="C24" s="36">
        <f>SUMIFS(СВЦЭМ!$C$39:$C$782,СВЦЭМ!$A$39:$A$782,$A24,СВЦЭМ!$B$39:$B$782,C$11)+'СЕТ СН'!$F$9+СВЦЭМ!$D$10+'СЕТ СН'!$F$6-'СЕТ СН'!$F$19</f>
        <v>1861.0532300600003</v>
      </c>
      <c r="D24" s="36">
        <f>SUMIFS(СВЦЭМ!$C$39:$C$782,СВЦЭМ!$A$39:$A$782,$A24,СВЦЭМ!$B$39:$B$782,D$11)+'СЕТ СН'!$F$9+СВЦЭМ!$D$10+'СЕТ СН'!$F$6-'СЕТ СН'!$F$19</f>
        <v>1878.3198331000003</v>
      </c>
      <c r="E24" s="36">
        <f>SUMIFS(СВЦЭМ!$C$39:$C$782,СВЦЭМ!$A$39:$A$782,$A24,СВЦЭМ!$B$39:$B$782,E$11)+'СЕТ СН'!$F$9+СВЦЭМ!$D$10+'СЕТ СН'!$F$6-'СЕТ СН'!$F$19</f>
        <v>1871.44692231</v>
      </c>
      <c r="F24" s="36">
        <f>SUMIFS(СВЦЭМ!$C$39:$C$782,СВЦЭМ!$A$39:$A$782,$A24,СВЦЭМ!$B$39:$B$782,F$11)+'СЕТ СН'!$F$9+СВЦЭМ!$D$10+'СЕТ СН'!$F$6-'СЕТ СН'!$F$19</f>
        <v>1864.6311419399999</v>
      </c>
      <c r="G24" s="36">
        <f>SUMIFS(СВЦЭМ!$C$39:$C$782,СВЦЭМ!$A$39:$A$782,$A24,СВЦЭМ!$B$39:$B$782,G$11)+'СЕТ СН'!$F$9+СВЦЭМ!$D$10+'СЕТ СН'!$F$6-'СЕТ СН'!$F$19</f>
        <v>1868.2017035399999</v>
      </c>
      <c r="H24" s="36">
        <f>SUMIFS(СВЦЭМ!$C$39:$C$782,СВЦЭМ!$A$39:$A$782,$A24,СВЦЭМ!$B$39:$B$782,H$11)+'СЕТ СН'!$F$9+СВЦЭМ!$D$10+'СЕТ СН'!$F$6-'СЕТ СН'!$F$19</f>
        <v>1833.7584222800001</v>
      </c>
      <c r="I24" s="36">
        <f>SUMIFS(СВЦЭМ!$C$39:$C$782,СВЦЭМ!$A$39:$A$782,$A24,СВЦЭМ!$B$39:$B$782,I$11)+'СЕТ СН'!$F$9+СВЦЭМ!$D$10+'СЕТ СН'!$F$6-'СЕТ СН'!$F$19</f>
        <v>1774.3346291299999</v>
      </c>
      <c r="J24" s="36">
        <f>SUMIFS(СВЦЭМ!$C$39:$C$782,СВЦЭМ!$A$39:$A$782,$A24,СВЦЭМ!$B$39:$B$782,J$11)+'СЕТ СН'!$F$9+СВЦЭМ!$D$10+'СЕТ СН'!$F$6-'СЕТ СН'!$F$19</f>
        <v>1751.4968633000003</v>
      </c>
      <c r="K24" s="36">
        <f>SUMIFS(СВЦЭМ!$C$39:$C$782,СВЦЭМ!$A$39:$A$782,$A24,СВЦЭМ!$B$39:$B$782,K$11)+'СЕТ СН'!$F$9+СВЦЭМ!$D$10+'СЕТ СН'!$F$6-'СЕТ СН'!$F$19</f>
        <v>1723.8444301899999</v>
      </c>
      <c r="L24" s="36">
        <f>SUMIFS(СВЦЭМ!$C$39:$C$782,СВЦЭМ!$A$39:$A$782,$A24,СВЦЭМ!$B$39:$B$782,L$11)+'СЕТ СН'!$F$9+СВЦЭМ!$D$10+'СЕТ СН'!$F$6-'СЕТ СН'!$F$19</f>
        <v>1740.5585700300003</v>
      </c>
      <c r="M24" s="36">
        <f>SUMIFS(СВЦЭМ!$C$39:$C$782,СВЦЭМ!$A$39:$A$782,$A24,СВЦЭМ!$B$39:$B$782,M$11)+'СЕТ СН'!$F$9+СВЦЭМ!$D$10+'СЕТ СН'!$F$6-'СЕТ СН'!$F$19</f>
        <v>1742.8731416700002</v>
      </c>
      <c r="N24" s="36">
        <f>SUMIFS(СВЦЭМ!$C$39:$C$782,СВЦЭМ!$A$39:$A$782,$A24,СВЦЭМ!$B$39:$B$782,N$11)+'СЕТ СН'!$F$9+СВЦЭМ!$D$10+'СЕТ СН'!$F$6-'СЕТ СН'!$F$19</f>
        <v>1759.3473142800003</v>
      </c>
      <c r="O24" s="36">
        <f>SUMIFS(СВЦЭМ!$C$39:$C$782,СВЦЭМ!$A$39:$A$782,$A24,СВЦЭМ!$B$39:$B$782,O$11)+'СЕТ СН'!$F$9+СВЦЭМ!$D$10+'СЕТ СН'!$F$6-'СЕТ СН'!$F$19</f>
        <v>1776.8967521100003</v>
      </c>
      <c r="P24" s="36">
        <f>SUMIFS(СВЦЭМ!$C$39:$C$782,СВЦЭМ!$A$39:$A$782,$A24,СВЦЭМ!$B$39:$B$782,P$11)+'СЕТ СН'!$F$9+СВЦЭМ!$D$10+'СЕТ СН'!$F$6-'СЕТ СН'!$F$19</f>
        <v>1788.1664907899999</v>
      </c>
      <c r="Q24" s="36">
        <f>SUMIFS(СВЦЭМ!$C$39:$C$782,СВЦЭМ!$A$39:$A$782,$A24,СВЦЭМ!$B$39:$B$782,Q$11)+'СЕТ СН'!$F$9+СВЦЭМ!$D$10+'СЕТ СН'!$F$6-'СЕТ СН'!$F$19</f>
        <v>1814.9499133300001</v>
      </c>
      <c r="R24" s="36">
        <f>SUMIFS(СВЦЭМ!$C$39:$C$782,СВЦЭМ!$A$39:$A$782,$A24,СВЦЭМ!$B$39:$B$782,R$11)+'СЕТ СН'!$F$9+СВЦЭМ!$D$10+'СЕТ СН'!$F$6-'СЕТ СН'!$F$19</f>
        <v>1816.4515043500001</v>
      </c>
      <c r="S24" s="36">
        <f>SUMIFS(СВЦЭМ!$C$39:$C$782,СВЦЭМ!$A$39:$A$782,$A24,СВЦЭМ!$B$39:$B$782,S$11)+'СЕТ СН'!$F$9+СВЦЭМ!$D$10+'СЕТ СН'!$F$6-'СЕТ СН'!$F$19</f>
        <v>1773.6718266900002</v>
      </c>
      <c r="T24" s="36">
        <f>SUMIFS(СВЦЭМ!$C$39:$C$782,СВЦЭМ!$A$39:$A$782,$A24,СВЦЭМ!$B$39:$B$782,T$11)+'СЕТ СН'!$F$9+СВЦЭМ!$D$10+'СЕТ СН'!$F$6-'СЕТ СН'!$F$19</f>
        <v>1692.2373553299999</v>
      </c>
      <c r="U24" s="36">
        <f>SUMIFS(СВЦЭМ!$C$39:$C$782,СВЦЭМ!$A$39:$A$782,$A24,СВЦЭМ!$B$39:$B$782,U$11)+'СЕТ СН'!$F$9+СВЦЭМ!$D$10+'СЕТ СН'!$F$6-'СЕТ СН'!$F$19</f>
        <v>1683.2257110400001</v>
      </c>
      <c r="V24" s="36">
        <f>SUMIFS(СВЦЭМ!$C$39:$C$782,СВЦЭМ!$A$39:$A$782,$A24,СВЦЭМ!$B$39:$B$782,V$11)+'СЕТ СН'!$F$9+СВЦЭМ!$D$10+'СЕТ СН'!$F$6-'СЕТ СН'!$F$19</f>
        <v>1710.0989361100001</v>
      </c>
      <c r="W24" s="36">
        <f>SUMIFS(СВЦЭМ!$C$39:$C$782,СВЦЭМ!$A$39:$A$782,$A24,СВЦЭМ!$B$39:$B$782,W$11)+'СЕТ СН'!$F$9+СВЦЭМ!$D$10+'СЕТ СН'!$F$6-'СЕТ СН'!$F$19</f>
        <v>1734.2484411099999</v>
      </c>
      <c r="X24" s="36">
        <f>SUMIFS(СВЦЭМ!$C$39:$C$782,СВЦЭМ!$A$39:$A$782,$A24,СВЦЭМ!$B$39:$B$782,X$11)+'СЕТ СН'!$F$9+СВЦЭМ!$D$10+'СЕТ СН'!$F$6-'СЕТ СН'!$F$19</f>
        <v>1771.8370898799999</v>
      </c>
      <c r="Y24" s="36">
        <f>SUMIFS(СВЦЭМ!$C$39:$C$782,СВЦЭМ!$A$39:$A$782,$A24,СВЦЭМ!$B$39:$B$782,Y$11)+'СЕТ СН'!$F$9+СВЦЭМ!$D$10+'СЕТ СН'!$F$6-'СЕТ СН'!$F$19</f>
        <v>1794.9715995300003</v>
      </c>
    </row>
    <row r="25" spans="1:25" ht="15.75" x14ac:dyDescent="0.2">
      <c r="A25" s="35">
        <f t="shared" si="0"/>
        <v>45244</v>
      </c>
      <c r="B25" s="36">
        <f>SUMIFS(СВЦЭМ!$C$39:$C$782,СВЦЭМ!$A$39:$A$782,$A25,СВЦЭМ!$B$39:$B$782,B$11)+'СЕТ СН'!$F$9+СВЦЭМ!$D$10+'СЕТ СН'!$F$6-'СЕТ СН'!$F$19</f>
        <v>1901.2735834099999</v>
      </c>
      <c r="C25" s="36">
        <f>SUMIFS(СВЦЭМ!$C$39:$C$782,СВЦЭМ!$A$39:$A$782,$A25,СВЦЭМ!$B$39:$B$782,C$11)+'СЕТ СН'!$F$9+СВЦЭМ!$D$10+'СЕТ СН'!$F$6-'СЕТ СН'!$F$19</f>
        <v>1924.6664242699999</v>
      </c>
      <c r="D25" s="36">
        <f>SUMIFS(СВЦЭМ!$C$39:$C$782,СВЦЭМ!$A$39:$A$782,$A25,СВЦЭМ!$B$39:$B$782,D$11)+'СЕТ СН'!$F$9+СВЦЭМ!$D$10+'СЕТ СН'!$F$6-'СЕТ СН'!$F$19</f>
        <v>1946.7958313200002</v>
      </c>
      <c r="E25" s="36">
        <f>SUMIFS(СВЦЭМ!$C$39:$C$782,СВЦЭМ!$A$39:$A$782,$A25,СВЦЭМ!$B$39:$B$782,E$11)+'СЕТ СН'!$F$9+СВЦЭМ!$D$10+'СЕТ СН'!$F$6-'СЕТ СН'!$F$19</f>
        <v>1918.7505732600002</v>
      </c>
      <c r="F25" s="36">
        <f>SUMIFS(СВЦЭМ!$C$39:$C$782,СВЦЭМ!$A$39:$A$782,$A25,СВЦЭМ!$B$39:$B$782,F$11)+'СЕТ СН'!$F$9+СВЦЭМ!$D$10+'СЕТ СН'!$F$6-'СЕТ СН'!$F$19</f>
        <v>1919.80938479</v>
      </c>
      <c r="G25" s="36">
        <f>SUMIFS(СВЦЭМ!$C$39:$C$782,СВЦЭМ!$A$39:$A$782,$A25,СВЦЭМ!$B$39:$B$782,G$11)+'СЕТ СН'!$F$9+СВЦЭМ!$D$10+'СЕТ СН'!$F$6-'СЕТ СН'!$F$19</f>
        <v>1928.0478771500002</v>
      </c>
      <c r="H25" s="36">
        <f>SUMIFS(СВЦЭМ!$C$39:$C$782,СВЦЭМ!$A$39:$A$782,$A25,СВЦЭМ!$B$39:$B$782,H$11)+'СЕТ СН'!$F$9+СВЦЭМ!$D$10+'СЕТ СН'!$F$6-'СЕТ СН'!$F$19</f>
        <v>1893.88631725</v>
      </c>
      <c r="I25" s="36">
        <f>SUMIFS(СВЦЭМ!$C$39:$C$782,СВЦЭМ!$A$39:$A$782,$A25,СВЦЭМ!$B$39:$B$782,I$11)+'СЕТ СН'!$F$9+СВЦЭМ!$D$10+'СЕТ СН'!$F$6-'СЕТ СН'!$F$19</f>
        <v>1874.96353765</v>
      </c>
      <c r="J25" s="36">
        <f>SUMIFS(СВЦЭМ!$C$39:$C$782,СВЦЭМ!$A$39:$A$782,$A25,СВЦЭМ!$B$39:$B$782,J$11)+'СЕТ СН'!$F$9+СВЦЭМ!$D$10+'СЕТ СН'!$F$6-'СЕТ СН'!$F$19</f>
        <v>1836.3063863000002</v>
      </c>
      <c r="K25" s="36">
        <f>SUMIFS(СВЦЭМ!$C$39:$C$782,СВЦЭМ!$A$39:$A$782,$A25,СВЦЭМ!$B$39:$B$782,K$11)+'СЕТ СН'!$F$9+СВЦЭМ!$D$10+'СЕТ СН'!$F$6-'СЕТ СН'!$F$19</f>
        <v>1798.1409723699999</v>
      </c>
      <c r="L25" s="36">
        <f>SUMIFS(СВЦЭМ!$C$39:$C$782,СВЦЭМ!$A$39:$A$782,$A25,СВЦЭМ!$B$39:$B$782,L$11)+'СЕТ СН'!$F$9+СВЦЭМ!$D$10+'СЕТ СН'!$F$6-'СЕТ СН'!$F$19</f>
        <v>1788.3780303399999</v>
      </c>
      <c r="M25" s="36">
        <f>SUMIFS(СВЦЭМ!$C$39:$C$782,СВЦЭМ!$A$39:$A$782,$A25,СВЦЭМ!$B$39:$B$782,M$11)+'СЕТ СН'!$F$9+СВЦЭМ!$D$10+'СЕТ СН'!$F$6-'СЕТ СН'!$F$19</f>
        <v>1803.9817149400001</v>
      </c>
      <c r="N25" s="36">
        <f>SUMIFS(СВЦЭМ!$C$39:$C$782,СВЦЭМ!$A$39:$A$782,$A25,СВЦЭМ!$B$39:$B$782,N$11)+'СЕТ СН'!$F$9+СВЦЭМ!$D$10+'СЕТ СН'!$F$6-'СЕТ СН'!$F$19</f>
        <v>1820.99048511</v>
      </c>
      <c r="O25" s="36">
        <f>SUMIFS(СВЦЭМ!$C$39:$C$782,СВЦЭМ!$A$39:$A$782,$A25,СВЦЭМ!$B$39:$B$782,O$11)+'СЕТ СН'!$F$9+СВЦЭМ!$D$10+'СЕТ СН'!$F$6-'СЕТ СН'!$F$19</f>
        <v>1836.4647961200003</v>
      </c>
      <c r="P25" s="36">
        <f>SUMIFS(СВЦЭМ!$C$39:$C$782,СВЦЭМ!$A$39:$A$782,$A25,СВЦЭМ!$B$39:$B$782,P$11)+'СЕТ СН'!$F$9+СВЦЭМ!$D$10+'СЕТ СН'!$F$6-'СЕТ СН'!$F$19</f>
        <v>1830.7696236199999</v>
      </c>
      <c r="Q25" s="36">
        <f>SUMIFS(СВЦЭМ!$C$39:$C$782,СВЦЭМ!$A$39:$A$782,$A25,СВЦЭМ!$B$39:$B$782,Q$11)+'СЕТ СН'!$F$9+СВЦЭМ!$D$10+'СЕТ СН'!$F$6-'СЕТ СН'!$F$19</f>
        <v>1831.45407363</v>
      </c>
      <c r="R25" s="36">
        <f>SUMIFS(СВЦЭМ!$C$39:$C$782,СВЦЭМ!$A$39:$A$782,$A25,СВЦЭМ!$B$39:$B$782,R$11)+'СЕТ СН'!$F$9+СВЦЭМ!$D$10+'СЕТ СН'!$F$6-'СЕТ СН'!$F$19</f>
        <v>1820.9321806000003</v>
      </c>
      <c r="S25" s="36">
        <f>SUMIFS(СВЦЭМ!$C$39:$C$782,СВЦЭМ!$A$39:$A$782,$A25,СВЦЭМ!$B$39:$B$782,S$11)+'СЕТ СН'!$F$9+СВЦЭМ!$D$10+'СЕТ СН'!$F$6-'СЕТ СН'!$F$19</f>
        <v>1784.8532267200003</v>
      </c>
      <c r="T25" s="36">
        <f>SUMIFS(СВЦЭМ!$C$39:$C$782,СВЦЭМ!$A$39:$A$782,$A25,СВЦЭМ!$B$39:$B$782,T$11)+'СЕТ СН'!$F$9+СВЦЭМ!$D$10+'СЕТ СН'!$F$6-'СЕТ СН'!$F$19</f>
        <v>1737.9511891800003</v>
      </c>
      <c r="U25" s="36">
        <f>SUMIFS(СВЦЭМ!$C$39:$C$782,СВЦЭМ!$A$39:$A$782,$A25,СВЦЭМ!$B$39:$B$782,U$11)+'СЕТ СН'!$F$9+СВЦЭМ!$D$10+'СЕТ СН'!$F$6-'СЕТ СН'!$F$19</f>
        <v>1733.7981944400003</v>
      </c>
      <c r="V25" s="36">
        <f>SUMIFS(СВЦЭМ!$C$39:$C$782,СВЦЭМ!$A$39:$A$782,$A25,СВЦЭМ!$B$39:$B$782,V$11)+'СЕТ СН'!$F$9+СВЦЭМ!$D$10+'СЕТ СН'!$F$6-'СЕТ СН'!$F$19</f>
        <v>1770.14274054</v>
      </c>
      <c r="W25" s="36">
        <f>SUMIFS(СВЦЭМ!$C$39:$C$782,СВЦЭМ!$A$39:$A$782,$A25,СВЦЭМ!$B$39:$B$782,W$11)+'СЕТ СН'!$F$9+СВЦЭМ!$D$10+'СЕТ СН'!$F$6-'СЕТ СН'!$F$19</f>
        <v>1779.1306449799999</v>
      </c>
      <c r="X25" s="36">
        <f>SUMIFS(СВЦЭМ!$C$39:$C$782,СВЦЭМ!$A$39:$A$782,$A25,СВЦЭМ!$B$39:$B$782,X$11)+'СЕТ СН'!$F$9+СВЦЭМ!$D$10+'СЕТ СН'!$F$6-'СЕТ СН'!$F$19</f>
        <v>1823.0510658600001</v>
      </c>
      <c r="Y25" s="36">
        <f>SUMIFS(СВЦЭМ!$C$39:$C$782,СВЦЭМ!$A$39:$A$782,$A25,СВЦЭМ!$B$39:$B$782,Y$11)+'СЕТ СН'!$F$9+СВЦЭМ!$D$10+'СЕТ СН'!$F$6-'СЕТ СН'!$F$19</f>
        <v>1862.69558336</v>
      </c>
    </row>
    <row r="26" spans="1:25" ht="15.75" x14ac:dyDescent="0.2">
      <c r="A26" s="35">
        <f t="shared" si="0"/>
        <v>45245</v>
      </c>
      <c r="B26" s="36">
        <f>SUMIFS(СВЦЭМ!$C$39:$C$782,СВЦЭМ!$A$39:$A$782,$A26,СВЦЭМ!$B$39:$B$782,B$11)+'СЕТ СН'!$F$9+СВЦЭМ!$D$10+'СЕТ СН'!$F$6-'СЕТ СН'!$F$19</f>
        <v>1950.29212697</v>
      </c>
      <c r="C26" s="36">
        <f>SUMIFS(СВЦЭМ!$C$39:$C$782,СВЦЭМ!$A$39:$A$782,$A26,СВЦЭМ!$B$39:$B$782,C$11)+'СЕТ СН'!$F$9+СВЦЭМ!$D$10+'СЕТ СН'!$F$6-'СЕТ СН'!$F$19</f>
        <v>2003.4037983799999</v>
      </c>
      <c r="D26" s="36">
        <f>SUMIFS(СВЦЭМ!$C$39:$C$782,СВЦЭМ!$A$39:$A$782,$A26,СВЦЭМ!$B$39:$B$782,D$11)+'СЕТ СН'!$F$9+СВЦЭМ!$D$10+'СЕТ СН'!$F$6-'СЕТ СН'!$F$19</f>
        <v>2017.1309467599999</v>
      </c>
      <c r="E26" s="36">
        <f>SUMIFS(СВЦЭМ!$C$39:$C$782,СВЦЭМ!$A$39:$A$782,$A26,СВЦЭМ!$B$39:$B$782,E$11)+'СЕТ СН'!$F$9+СВЦЭМ!$D$10+'СЕТ СН'!$F$6-'СЕТ СН'!$F$19</f>
        <v>2013.4844178000003</v>
      </c>
      <c r="F26" s="36">
        <f>SUMIFS(СВЦЭМ!$C$39:$C$782,СВЦЭМ!$A$39:$A$782,$A26,СВЦЭМ!$B$39:$B$782,F$11)+'СЕТ СН'!$F$9+СВЦЭМ!$D$10+'СЕТ СН'!$F$6-'СЕТ СН'!$F$19</f>
        <v>2005.9493772999999</v>
      </c>
      <c r="G26" s="36">
        <f>SUMIFS(СВЦЭМ!$C$39:$C$782,СВЦЭМ!$A$39:$A$782,$A26,СВЦЭМ!$B$39:$B$782,G$11)+'СЕТ СН'!$F$9+СВЦЭМ!$D$10+'СЕТ СН'!$F$6-'СЕТ СН'!$F$19</f>
        <v>2013.2109199000001</v>
      </c>
      <c r="H26" s="36">
        <f>SUMIFS(СВЦЭМ!$C$39:$C$782,СВЦЭМ!$A$39:$A$782,$A26,СВЦЭМ!$B$39:$B$782,H$11)+'СЕТ СН'!$F$9+СВЦЭМ!$D$10+'СЕТ СН'!$F$6-'СЕТ СН'!$F$19</f>
        <v>1975.7592499100001</v>
      </c>
      <c r="I26" s="36">
        <f>SUMIFS(СВЦЭМ!$C$39:$C$782,СВЦЭМ!$A$39:$A$782,$A26,СВЦЭМ!$B$39:$B$782,I$11)+'СЕТ СН'!$F$9+СВЦЭМ!$D$10+'СЕТ СН'!$F$6-'СЕТ СН'!$F$19</f>
        <v>1895.1666681000002</v>
      </c>
      <c r="J26" s="36">
        <f>SUMIFS(СВЦЭМ!$C$39:$C$782,СВЦЭМ!$A$39:$A$782,$A26,СВЦЭМ!$B$39:$B$782,J$11)+'СЕТ СН'!$F$9+СВЦЭМ!$D$10+'СЕТ СН'!$F$6-'СЕТ СН'!$F$19</f>
        <v>1850.2731887600003</v>
      </c>
      <c r="K26" s="36">
        <f>SUMIFS(СВЦЭМ!$C$39:$C$782,СВЦЭМ!$A$39:$A$782,$A26,СВЦЭМ!$B$39:$B$782,K$11)+'СЕТ СН'!$F$9+СВЦЭМ!$D$10+'СЕТ СН'!$F$6-'СЕТ СН'!$F$19</f>
        <v>1816.2872518500003</v>
      </c>
      <c r="L26" s="36">
        <f>SUMIFS(СВЦЭМ!$C$39:$C$782,СВЦЭМ!$A$39:$A$782,$A26,СВЦЭМ!$B$39:$B$782,L$11)+'СЕТ СН'!$F$9+СВЦЭМ!$D$10+'СЕТ СН'!$F$6-'СЕТ СН'!$F$19</f>
        <v>1805.4405348600003</v>
      </c>
      <c r="M26" s="36">
        <f>SUMIFS(СВЦЭМ!$C$39:$C$782,СВЦЭМ!$A$39:$A$782,$A26,СВЦЭМ!$B$39:$B$782,M$11)+'СЕТ СН'!$F$9+СВЦЭМ!$D$10+'СЕТ СН'!$F$6-'СЕТ СН'!$F$19</f>
        <v>1807.9304953800001</v>
      </c>
      <c r="N26" s="36">
        <f>SUMIFS(СВЦЭМ!$C$39:$C$782,СВЦЭМ!$A$39:$A$782,$A26,СВЦЭМ!$B$39:$B$782,N$11)+'СЕТ СН'!$F$9+СВЦЭМ!$D$10+'СЕТ СН'!$F$6-'СЕТ СН'!$F$19</f>
        <v>1821.5711367700001</v>
      </c>
      <c r="O26" s="36">
        <f>SUMIFS(СВЦЭМ!$C$39:$C$782,СВЦЭМ!$A$39:$A$782,$A26,СВЦЭМ!$B$39:$B$782,O$11)+'СЕТ СН'!$F$9+СВЦЭМ!$D$10+'СЕТ СН'!$F$6-'СЕТ СН'!$F$19</f>
        <v>1810.1176180400003</v>
      </c>
      <c r="P26" s="36">
        <f>SUMIFS(СВЦЭМ!$C$39:$C$782,СВЦЭМ!$A$39:$A$782,$A26,СВЦЭМ!$B$39:$B$782,P$11)+'СЕТ СН'!$F$9+СВЦЭМ!$D$10+'СЕТ СН'!$F$6-'СЕТ СН'!$F$19</f>
        <v>1806.8535146200002</v>
      </c>
      <c r="Q26" s="36">
        <f>SUMIFS(СВЦЭМ!$C$39:$C$782,СВЦЭМ!$A$39:$A$782,$A26,СВЦЭМ!$B$39:$B$782,Q$11)+'СЕТ СН'!$F$9+СВЦЭМ!$D$10+'СЕТ СН'!$F$6-'СЕТ СН'!$F$19</f>
        <v>1839.6094894500002</v>
      </c>
      <c r="R26" s="36">
        <f>SUMIFS(СВЦЭМ!$C$39:$C$782,СВЦЭМ!$A$39:$A$782,$A26,СВЦЭМ!$B$39:$B$782,R$11)+'СЕТ СН'!$F$9+СВЦЭМ!$D$10+'СЕТ СН'!$F$6-'СЕТ СН'!$F$19</f>
        <v>1866.6184802000002</v>
      </c>
      <c r="S26" s="36">
        <f>SUMIFS(СВЦЭМ!$C$39:$C$782,СВЦЭМ!$A$39:$A$782,$A26,СВЦЭМ!$B$39:$B$782,S$11)+'СЕТ СН'!$F$9+СВЦЭМ!$D$10+'СЕТ СН'!$F$6-'СЕТ СН'!$F$19</f>
        <v>1835.0906257199999</v>
      </c>
      <c r="T26" s="36">
        <f>SUMIFS(СВЦЭМ!$C$39:$C$782,СВЦЭМ!$A$39:$A$782,$A26,СВЦЭМ!$B$39:$B$782,T$11)+'СЕТ СН'!$F$9+СВЦЭМ!$D$10+'СЕТ СН'!$F$6-'СЕТ СН'!$F$19</f>
        <v>1761.5701943700001</v>
      </c>
      <c r="U26" s="36">
        <f>SUMIFS(СВЦЭМ!$C$39:$C$782,СВЦЭМ!$A$39:$A$782,$A26,СВЦЭМ!$B$39:$B$782,U$11)+'СЕТ СН'!$F$9+СВЦЭМ!$D$10+'СЕТ СН'!$F$6-'СЕТ СН'!$F$19</f>
        <v>1775.5237455000001</v>
      </c>
      <c r="V26" s="36">
        <f>SUMIFS(СВЦЭМ!$C$39:$C$782,СВЦЭМ!$A$39:$A$782,$A26,СВЦЭМ!$B$39:$B$782,V$11)+'СЕТ СН'!$F$9+СВЦЭМ!$D$10+'СЕТ СН'!$F$6-'СЕТ СН'!$F$19</f>
        <v>1801.4018736200001</v>
      </c>
      <c r="W26" s="36">
        <f>SUMIFS(СВЦЭМ!$C$39:$C$782,СВЦЭМ!$A$39:$A$782,$A26,СВЦЭМ!$B$39:$B$782,W$11)+'СЕТ СН'!$F$9+СВЦЭМ!$D$10+'СЕТ СН'!$F$6-'СЕТ СН'!$F$19</f>
        <v>1818.3085466000002</v>
      </c>
      <c r="X26" s="36">
        <f>SUMIFS(СВЦЭМ!$C$39:$C$782,СВЦЭМ!$A$39:$A$782,$A26,СВЦЭМ!$B$39:$B$782,X$11)+'СЕТ СН'!$F$9+СВЦЭМ!$D$10+'СЕТ СН'!$F$6-'СЕТ СН'!$F$19</f>
        <v>1859.1537834999999</v>
      </c>
      <c r="Y26" s="36">
        <f>SUMIFS(СВЦЭМ!$C$39:$C$782,СВЦЭМ!$A$39:$A$782,$A26,СВЦЭМ!$B$39:$B$782,Y$11)+'СЕТ СН'!$F$9+СВЦЭМ!$D$10+'СЕТ СН'!$F$6-'СЕТ СН'!$F$19</f>
        <v>1908.64895355</v>
      </c>
    </row>
    <row r="27" spans="1:25" ht="15.75" x14ac:dyDescent="0.2">
      <c r="A27" s="35">
        <f t="shared" si="0"/>
        <v>45246</v>
      </c>
      <c r="B27" s="36">
        <f>SUMIFS(СВЦЭМ!$C$39:$C$782,СВЦЭМ!$A$39:$A$782,$A27,СВЦЭМ!$B$39:$B$782,B$11)+'СЕТ СН'!$F$9+СВЦЭМ!$D$10+'СЕТ СН'!$F$6-'СЕТ СН'!$F$19</f>
        <v>1896.7403475300002</v>
      </c>
      <c r="C27" s="36">
        <f>SUMIFS(СВЦЭМ!$C$39:$C$782,СВЦЭМ!$A$39:$A$782,$A27,СВЦЭМ!$B$39:$B$782,C$11)+'СЕТ СН'!$F$9+СВЦЭМ!$D$10+'СЕТ СН'!$F$6-'СЕТ СН'!$F$19</f>
        <v>1927.2278048500002</v>
      </c>
      <c r="D27" s="36">
        <f>SUMIFS(СВЦЭМ!$C$39:$C$782,СВЦЭМ!$A$39:$A$782,$A27,СВЦЭМ!$B$39:$B$782,D$11)+'СЕТ СН'!$F$9+СВЦЭМ!$D$10+'СЕТ СН'!$F$6-'СЕТ СН'!$F$19</f>
        <v>1959.8387316500002</v>
      </c>
      <c r="E27" s="36">
        <f>SUMIFS(СВЦЭМ!$C$39:$C$782,СВЦЭМ!$A$39:$A$782,$A27,СВЦЭМ!$B$39:$B$782,E$11)+'СЕТ СН'!$F$9+СВЦЭМ!$D$10+'СЕТ СН'!$F$6-'СЕТ СН'!$F$19</f>
        <v>1952.3837328499999</v>
      </c>
      <c r="F27" s="36">
        <f>SUMIFS(СВЦЭМ!$C$39:$C$782,СВЦЭМ!$A$39:$A$782,$A27,СВЦЭМ!$B$39:$B$782,F$11)+'СЕТ СН'!$F$9+СВЦЭМ!$D$10+'СЕТ СН'!$F$6-'СЕТ СН'!$F$19</f>
        <v>1944.9718453700002</v>
      </c>
      <c r="G27" s="36">
        <f>SUMIFS(СВЦЭМ!$C$39:$C$782,СВЦЭМ!$A$39:$A$782,$A27,СВЦЭМ!$B$39:$B$782,G$11)+'СЕТ СН'!$F$9+СВЦЭМ!$D$10+'СЕТ СН'!$F$6-'СЕТ СН'!$F$19</f>
        <v>1938.6467413400001</v>
      </c>
      <c r="H27" s="36">
        <f>SUMIFS(СВЦЭМ!$C$39:$C$782,СВЦЭМ!$A$39:$A$782,$A27,СВЦЭМ!$B$39:$B$782,H$11)+'СЕТ СН'!$F$9+СВЦЭМ!$D$10+'СЕТ СН'!$F$6-'СЕТ СН'!$F$19</f>
        <v>1884.59631494</v>
      </c>
      <c r="I27" s="36">
        <f>SUMIFS(СВЦЭМ!$C$39:$C$782,СВЦЭМ!$A$39:$A$782,$A27,СВЦЭМ!$B$39:$B$782,I$11)+'СЕТ СН'!$F$9+СВЦЭМ!$D$10+'СЕТ СН'!$F$6-'СЕТ СН'!$F$19</f>
        <v>1844.45694551</v>
      </c>
      <c r="J27" s="36">
        <f>SUMIFS(СВЦЭМ!$C$39:$C$782,СВЦЭМ!$A$39:$A$782,$A27,СВЦЭМ!$B$39:$B$782,J$11)+'СЕТ СН'!$F$9+СВЦЭМ!$D$10+'СЕТ СН'!$F$6-'СЕТ СН'!$F$19</f>
        <v>1822.0535949099999</v>
      </c>
      <c r="K27" s="36">
        <f>SUMIFS(СВЦЭМ!$C$39:$C$782,СВЦЭМ!$A$39:$A$782,$A27,СВЦЭМ!$B$39:$B$782,K$11)+'СЕТ СН'!$F$9+СВЦЭМ!$D$10+'СЕТ СН'!$F$6-'СЕТ СН'!$F$19</f>
        <v>1817.8377517100002</v>
      </c>
      <c r="L27" s="36">
        <f>SUMIFS(СВЦЭМ!$C$39:$C$782,СВЦЭМ!$A$39:$A$782,$A27,СВЦЭМ!$B$39:$B$782,L$11)+'СЕТ СН'!$F$9+СВЦЭМ!$D$10+'СЕТ СН'!$F$6-'СЕТ СН'!$F$19</f>
        <v>1848.8160949500002</v>
      </c>
      <c r="M27" s="36">
        <f>SUMIFS(СВЦЭМ!$C$39:$C$782,СВЦЭМ!$A$39:$A$782,$A27,СВЦЭМ!$B$39:$B$782,M$11)+'СЕТ СН'!$F$9+СВЦЭМ!$D$10+'СЕТ СН'!$F$6-'СЕТ СН'!$F$19</f>
        <v>1856.8009866100001</v>
      </c>
      <c r="N27" s="36">
        <f>SUMIFS(СВЦЭМ!$C$39:$C$782,СВЦЭМ!$A$39:$A$782,$A27,СВЦЭМ!$B$39:$B$782,N$11)+'СЕТ СН'!$F$9+СВЦЭМ!$D$10+'СЕТ СН'!$F$6-'СЕТ СН'!$F$19</f>
        <v>1878.8062948100001</v>
      </c>
      <c r="O27" s="36">
        <f>SUMIFS(СВЦЭМ!$C$39:$C$782,СВЦЭМ!$A$39:$A$782,$A27,СВЦЭМ!$B$39:$B$782,O$11)+'СЕТ СН'!$F$9+СВЦЭМ!$D$10+'СЕТ СН'!$F$6-'СЕТ СН'!$F$19</f>
        <v>1875.5705020800001</v>
      </c>
      <c r="P27" s="36">
        <f>SUMIFS(СВЦЭМ!$C$39:$C$782,СВЦЭМ!$A$39:$A$782,$A27,СВЦЭМ!$B$39:$B$782,P$11)+'СЕТ СН'!$F$9+СВЦЭМ!$D$10+'СЕТ СН'!$F$6-'СЕТ СН'!$F$19</f>
        <v>1857.2175395200002</v>
      </c>
      <c r="Q27" s="36">
        <f>SUMIFS(СВЦЭМ!$C$39:$C$782,СВЦЭМ!$A$39:$A$782,$A27,СВЦЭМ!$B$39:$B$782,Q$11)+'СЕТ СН'!$F$9+СВЦЭМ!$D$10+'СЕТ СН'!$F$6-'СЕТ СН'!$F$19</f>
        <v>1859.5072079700003</v>
      </c>
      <c r="R27" s="36">
        <f>SUMIFS(СВЦЭМ!$C$39:$C$782,СВЦЭМ!$A$39:$A$782,$A27,СВЦЭМ!$B$39:$B$782,R$11)+'СЕТ СН'!$F$9+СВЦЭМ!$D$10+'СЕТ СН'!$F$6-'СЕТ СН'!$F$19</f>
        <v>1905.2932677500003</v>
      </c>
      <c r="S27" s="36">
        <f>SUMIFS(СВЦЭМ!$C$39:$C$782,СВЦЭМ!$A$39:$A$782,$A27,СВЦЭМ!$B$39:$B$782,S$11)+'СЕТ СН'!$F$9+СВЦЭМ!$D$10+'СЕТ СН'!$F$6-'СЕТ СН'!$F$19</f>
        <v>1865.3775378800001</v>
      </c>
      <c r="T27" s="36">
        <f>SUMIFS(СВЦЭМ!$C$39:$C$782,СВЦЭМ!$A$39:$A$782,$A27,СВЦЭМ!$B$39:$B$782,T$11)+'СЕТ СН'!$F$9+СВЦЭМ!$D$10+'СЕТ СН'!$F$6-'СЕТ СН'!$F$19</f>
        <v>1775.7312847600001</v>
      </c>
      <c r="U27" s="36">
        <f>SUMIFS(СВЦЭМ!$C$39:$C$782,СВЦЭМ!$A$39:$A$782,$A27,СВЦЭМ!$B$39:$B$782,U$11)+'СЕТ СН'!$F$9+СВЦЭМ!$D$10+'СЕТ СН'!$F$6-'СЕТ СН'!$F$19</f>
        <v>1776.8095864300003</v>
      </c>
      <c r="V27" s="36">
        <f>SUMIFS(СВЦЭМ!$C$39:$C$782,СВЦЭМ!$A$39:$A$782,$A27,СВЦЭМ!$B$39:$B$782,V$11)+'СЕТ СН'!$F$9+СВЦЭМ!$D$10+'СЕТ СН'!$F$6-'СЕТ СН'!$F$19</f>
        <v>1802.91431418</v>
      </c>
      <c r="W27" s="36">
        <f>SUMIFS(СВЦЭМ!$C$39:$C$782,СВЦЭМ!$A$39:$A$782,$A27,СВЦЭМ!$B$39:$B$782,W$11)+'СЕТ СН'!$F$9+СВЦЭМ!$D$10+'СЕТ СН'!$F$6-'СЕТ СН'!$F$19</f>
        <v>1824.3336373800003</v>
      </c>
      <c r="X27" s="36">
        <f>SUMIFS(СВЦЭМ!$C$39:$C$782,СВЦЭМ!$A$39:$A$782,$A27,СВЦЭМ!$B$39:$B$782,X$11)+'СЕТ СН'!$F$9+СВЦЭМ!$D$10+'СЕТ СН'!$F$6-'СЕТ СН'!$F$19</f>
        <v>1852.7779712400002</v>
      </c>
      <c r="Y27" s="36">
        <f>SUMIFS(СВЦЭМ!$C$39:$C$782,СВЦЭМ!$A$39:$A$782,$A27,СВЦЭМ!$B$39:$B$782,Y$11)+'СЕТ СН'!$F$9+СВЦЭМ!$D$10+'СЕТ СН'!$F$6-'СЕТ СН'!$F$19</f>
        <v>1896.5360070000002</v>
      </c>
    </row>
    <row r="28" spans="1:25" ht="15.75" x14ac:dyDescent="0.2">
      <c r="A28" s="35">
        <f t="shared" si="0"/>
        <v>45247</v>
      </c>
      <c r="B28" s="36">
        <f>SUMIFS(СВЦЭМ!$C$39:$C$782,СВЦЭМ!$A$39:$A$782,$A28,СВЦЭМ!$B$39:$B$782,B$11)+'СЕТ СН'!$F$9+СВЦЭМ!$D$10+'СЕТ СН'!$F$6-'СЕТ СН'!$F$19</f>
        <v>1926.08821429</v>
      </c>
      <c r="C28" s="36">
        <f>SUMIFS(СВЦЭМ!$C$39:$C$782,СВЦЭМ!$A$39:$A$782,$A28,СВЦЭМ!$B$39:$B$782,C$11)+'СЕТ СН'!$F$9+СВЦЭМ!$D$10+'СЕТ СН'!$F$6-'СЕТ СН'!$F$19</f>
        <v>1970.8298150000001</v>
      </c>
      <c r="D28" s="36">
        <f>SUMIFS(СВЦЭМ!$C$39:$C$782,СВЦЭМ!$A$39:$A$782,$A28,СВЦЭМ!$B$39:$B$782,D$11)+'СЕТ СН'!$F$9+СВЦЭМ!$D$10+'СЕТ СН'!$F$6-'СЕТ СН'!$F$19</f>
        <v>1987.6651259700002</v>
      </c>
      <c r="E28" s="36">
        <f>SUMIFS(СВЦЭМ!$C$39:$C$782,СВЦЭМ!$A$39:$A$782,$A28,СВЦЭМ!$B$39:$B$782,E$11)+'СЕТ СН'!$F$9+СВЦЭМ!$D$10+'СЕТ СН'!$F$6-'СЕТ СН'!$F$19</f>
        <v>1984.2768226200001</v>
      </c>
      <c r="F28" s="36">
        <f>SUMIFS(СВЦЭМ!$C$39:$C$782,СВЦЭМ!$A$39:$A$782,$A28,СВЦЭМ!$B$39:$B$782,F$11)+'СЕТ СН'!$F$9+СВЦЭМ!$D$10+'СЕТ СН'!$F$6-'СЕТ СН'!$F$19</f>
        <v>1975.6690899600003</v>
      </c>
      <c r="G28" s="36">
        <f>SUMIFS(СВЦЭМ!$C$39:$C$782,СВЦЭМ!$A$39:$A$782,$A28,СВЦЭМ!$B$39:$B$782,G$11)+'СЕТ СН'!$F$9+СВЦЭМ!$D$10+'СЕТ СН'!$F$6-'СЕТ СН'!$F$19</f>
        <v>1975.8179053399999</v>
      </c>
      <c r="H28" s="36">
        <f>SUMIFS(СВЦЭМ!$C$39:$C$782,СВЦЭМ!$A$39:$A$782,$A28,СВЦЭМ!$B$39:$B$782,H$11)+'СЕТ СН'!$F$9+СВЦЭМ!$D$10+'СЕТ СН'!$F$6-'СЕТ СН'!$F$19</f>
        <v>1928.7812699400001</v>
      </c>
      <c r="I28" s="36">
        <f>SUMIFS(СВЦЭМ!$C$39:$C$782,СВЦЭМ!$A$39:$A$782,$A28,СВЦЭМ!$B$39:$B$782,I$11)+'СЕТ СН'!$F$9+СВЦЭМ!$D$10+'СЕТ СН'!$F$6-'СЕТ СН'!$F$19</f>
        <v>1851.5076288600003</v>
      </c>
      <c r="J28" s="36">
        <f>SUMIFS(СВЦЭМ!$C$39:$C$782,СВЦЭМ!$A$39:$A$782,$A28,СВЦЭМ!$B$39:$B$782,J$11)+'СЕТ СН'!$F$9+СВЦЭМ!$D$10+'СЕТ СН'!$F$6-'СЕТ СН'!$F$19</f>
        <v>1770.0140459500003</v>
      </c>
      <c r="K28" s="36">
        <f>SUMIFS(СВЦЭМ!$C$39:$C$782,СВЦЭМ!$A$39:$A$782,$A28,СВЦЭМ!$B$39:$B$782,K$11)+'СЕТ СН'!$F$9+СВЦЭМ!$D$10+'СЕТ СН'!$F$6-'СЕТ СН'!$F$19</f>
        <v>1775.2702980900003</v>
      </c>
      <c r="L28" s="36">
        <f>SUMIFS(СВЦЭМ!$C$39:$C$782,СВЦЭМ!$A$39:$A$782,$A28,СВЦЭМ!$B$39:$B$782,L$11)+'СЕТ СН'!$F$9+СВЦЭМ!$D$10+'СЕТ СН'!$F$6-'СЕТ СН'!$F$19</f>
        <v>1778.8095102800003</v>
      </c>
      <c r="M28" s="36">
        <f>SUMIFS(СВЦЭМ!$C$39:$C$782,СВЦЭМ!$A$39:$A$782,$A28,СВЦЭМ!$B$39:$B$782,M$11)+'СЕТ СН'!$F$9+СВЦЭМ!$D$10+'СЕТ СН'!$F$6-'СЕТ СН'!$F$19</f>
        <v>1799.2521766700002</v>
      </c>
      <c r="N28" s="36">
        <f>SUMIFS(СВЦЭМ!$C$39:$C$782,СВЦЭМ!$A$39:$A$782,$A28,СВЦЭМ!$B$39:$B$782,N$11)+'СЕТ СН'!$F$9+СВЦЭМ!$D$10+'СЕТ СН'!$F$6-'СЕТ СН'!$F$19</f>
        <v>1816.0640223</v>
      </c>
      <c r="O28" s="36">
        <f>SUMIFS(СВЦЭМ!$C$39:$C$782,СВЦЭМ!$A$39:$A$782,$A28,СВЦЭМ!$B$39:$B$782,O$11)+'СЕТ СН'!$F$9+СВЦЭМ!$D$10+'СЕТ СН'!$F$6-'СЕТ СН'!$F$19</f>
        <v>1853.02087033</v>
      </c>
      <c r="P28" s="36">
        <f>SUMIFS(СВЦЭМ!$C$39:$C$782,СВЦЭМ!$A$39:$A$782,$A28,СВЦЭМ!$B$39:$B$782,P$11)+'СЕТ СН'!$F$9+СВЦЭМ!$D$10+'СЕТ СН'!$F$6-'СЕТ СН'!$F$19</f>
        <v>1906.6506682200002</v>
      </c>
      <c r="Q28" s="36">
        <f>SUMIFS(СВЦЭМ!$C$39:$C$782,СВЦЭМ!$A$39:$A$782,$A28,СВЦЭМ!$B$39:$B$782,Q$11)+'СЕТ СН'!$F$9+СВЦЭМ!$D$10+'СЕТ СН'!$F$6-'СЕТ СН'!$F$19</f>
        <v>1888.1350825</v>
      </c>
      <c r="R28" s="36">
        <f>SUMIFS(СВЦЭМ!$C$39:$C$782,СВЦЭМ!$A$39:$A$782,$A28,СВЦЭМ!$B$39:$B$782,R$11)+'СЕТ СН'!$F$9+СВЦЭМ!$D$10+'СЕТ СН'!$F$6-'СЕТ СН'!$F$19</f>
        <v>1894.8355990300001</v>
      </c>
      <c r="S28" s="36">
        <f>SUMIFS(СВЦЭМ!$C$39:$C$782,СВЦЭМ!$A$39:$A$782,$A28,СВЦЭМ!$B$39:$B$782,S$11)+'СЕТ СН'!$F$9+СВЦЭМ!$D$10+'СЕТ СН'!$F$6-'СЕТ СН'!$F$19</f>
        <v>1851.1339071299999</v>
      </c>
      <c r="T28" s="36">
        <f>SUMIFS(СВЦЭМ!$C$39:$C$782,СВЦЭМ!$A$39:$A$782,$A28,СВЦЭМ!$B$39:$B$782,T$11)+'СЕТ СН'!$F$9+СВЦЭМ!$D$10+'СЕТ СН'!$F$6-'СЕТ СН'!$F$19</f>
        <v>1790.6276147500002</v>
      </c>
      <c r="U28" s="36">
        <f>SUMIFS(СВЦЭМ!$C$39:$C$782,СВЦЭМ!$A$39:$A$782,$A28,СВЦЭМ!$B$39:$B$782,U$11)+'СЕТ СН'!$F$9+СВЦЭМ!$D$10+'СЕТ СН'!$F$6-'СЕТ СН'!$F$19</f>
        <v>1776.7199186800003</v>
      </c>
      <c r="V28" s="36">
        <f>SUMIFS(СВЦЭМ!$C$39:$C$782,СВЦЭМ!$A$39:$A$782,$A28,СВЦЭМ!$B$39:$B$782,V$11)+'СЕТ СН'!$F$9+СВЦЭМ!$D$10+'СЕТ СН'!$F$6-'СЕТ СН'!$F$19</f>
        <v>1838.2167451200003</v>
      </c>
      <c r="W28" s="36">
        <f>SUMIFS(СВЦЭМ!$C$39:$C$782,СВЦЭМ!$A$39:$A$782,$A28,СВЦЭМ!$B$39:$B$782,W$11)+'СЕТ СН'!$F$9+СВЦЭМ!$D$10+'СЕТ СН'!$F$6-'СЕТ СН'!$F$19</f>
        <v>1848.4495636700003</v>
      </c>
      <c r="X28" s="36">
        <f>SUMIFS(СВЦЭМ!$C$39:$C$782,СВЦЭМ!$A$39:$A$782,$A28,СВЦЭМ!$B$39:$B$782,X$11)+'СЕТ СН'!$F$9+СВЦЭМ!$D$10+'СЕТ СН'!$F$6-'СЕТ СН'!$F$19</f>
        <v>1856.0495675100001</v>
      </c>
      <c r="Y28" s="36">
        <f>SUMIFS(СВЦЭМ!$C$39:$C$782,СВЦЭМ!$A$39:$A$782,$A28,СВЦЭМ!$B$39:$B$782,Y$11)+'СЕТ СН'!$F$9+СВЦЭМ!$D$10+'СЕТ СН'!$F$6-'СЕТ СН'!$F$19</f>
        <v>1932.7378962600001</v>
      </c>
    </row>
    <row r="29" spans="1:25" ht="15.75" x14ac:dyDescent="0.2">
      <c r="A29" s="35">
        <f t="shared" si="0"/>
        <v>45248</v>
      </c>
      <c r="B29" s="36">
        <f>SUMIFS(СВЦЭМ!$C$39:$C$782,СВЦЭМ!$A$39:$A$782,$A29,СВЦЭМ!$B$39:$B$782,B$11)+'СЕТ СН'!$F$9+СВЦЭМ!$D$10+'СЕТ СН'!$F$6-'СЕТ СН'!$F$19</f>
        <v>1929.4054248699999</v>
      </c>
      <c r="C29" s="36">
        <f>SUMIFS(СВЦЭМ!$C$39:$C$782,СВЦЭМ!$A$39:$A$782,$A29,СВЦЭМ!$B$39:$B$782,C$11)+'СЕТ СН'!$F$9+СВЦЭМ!$D$10+'СЕТ СН'!$F$6-'СЕТ СН'!$F$19</f>
        <v>1914.0670208500001</v>
      </c>
      <c r="D29" s="36">
        <f>SUMIFS(СВЦЭМ!$C$39:$C$782,СВЦЭМ!$A$39:$A$782,$A29,СВЦЭМ!$B$39:$B$782,D$11)+'СЕТ СН'!$F$9+СВЦЭМ!$D$10+'СЕТ СН'!$F$6-'СЕТ СН'!$F$19</f>
        <v>1938.8766343900002</v>
      </c>
      <c r="E29" s="36">
        <f>SUMIFS(СВЦЭМ!$C$39:$C$782,СВЦЭМ!$A$39:$A$782,$A29,СВЦЭМ!$B$39:$B$782,E$11)+'СЕТ СН'!$F$9+СВЦЭМ!$D$10+'СЕТ СН'!$F$6-'СЕТ СН'!$F$19</f>
        <v>1945.9612145400001</v>
      </c>
      <c r="F29" s="36">
        <f>SUMIFS(СВЦЭМ!$C$39:$C$782,СВЦЭМ!$A$39:$A$782,$A29,СВЦЭМ!$B$39:$B$782,F$11)+'СЕТ СН'!$F$9+СВЦЭМ!$D$10+'СЕТ СН'!$F$6-'СЕТ СН'!$F$19</f>
        <v>1949.5666252999999</v>
      </c>
      <c r="G29" s="36">
        <f>SUMIFS(СВЦЭМ!$C$39:$C$782,СВЦЭМ!$A$39:$A$782,$A29,СВЦЭМ!$B$39:$B$782,G$11)+'СЕТ СН'!$F$9+СВЦЭМ!$D$10+'СЕТ СН'!$F$6-'СЕТ СН'!$F$19</f>
        <v>1935.30270002</v>
      </c>
      <c r="H29" s="36">
        <f>SUMIFS(СВЦЭМ!$C$39:$C$782,СВЦЭМ!$A$39:$A$782,$A29,СВЦЭМ!$B$39:$B$782,H$11)+'СЕТ СН'!$F$9+СВЦЭМ!$D$10+'СЕТ СН'!$F$6-'СЕТ СН'!$F$19</f>
        <v>1925.1397983699999</v>
      </c>
      <c r="I29" s="36">
        <f>SUMIFS(СВЦЭМ!$C$39:$C$782,СВЦЭМ!$A$39:$A$782,$A29,СВЦЭМ!$B$39:$B$782,I$11)+'СЕТ СН'!$F$9+СВЦЭМ!$D$10+'СЕТ СН'!$F$6-'СЕТ СН'!$F$19</f>
        <v>1957.5155585800003</v>
      </c>
      <c r="J29" s="36">
        <f>SUMIFS(СВЦЭМ!$C$39:$C$782,СВЦЭМ!$A$39:$A$782,$A29,СВЦЭМ!$B$39:$B$782,J$11)+'СЕТ СН'!$F$9+СВЦЭМ!$D$10+'СЕТ СН'!$F$6-'СЕТ СН'!$F$19</f>
        <v>1931.25766535</v>
      </c>
      <c r="K29" s="36">
        <f>SUMIFS(СВЦЭМ!$C$39:$C$782,СВЦЭМ!$A$39:$A$782,$A29,СВЦЭМ!$B$39:$B$782,K$11)+'СЕТ СН'!$F$9+СВЦЭМ!$D$10+'СЕТ СН'!$F$6-'СЕТ СН'!$F$19</f>
        <v>1868.5618226400002</v>
      </c>
      <c r="L29" s="36">
        <f>SUMIFS(СВЦЭМ!$C$39:$C$782,СВЦЭМ!$A$39:$A$782,$A29,СВЦЭМ!$B$39:$B$782,L$11)+'СЕТ СН'!$F$9+СВЦЭМ!$D$10+'СЕТ СН'!$F$6-'СЕТ СН'!$F$19</f>
        <v>1851.7054598300001</v>
      </c>
      <c r="M29" s="36">
        <f>SUMIFS(СВЦЭМ!$C$39:$C$782,СВЦЭМ!$A$39:$A$782,$A29,СВЦЭМ!$B$39:$B$782,M$11)+'СЕТ СН'!$F$9+СВЦЭМ!$D$10+'СЕТ СН'!$F$6-'СЕТ СН'!$F$19</f>
        <v>1852.8863581200003</v>
      </c>
      <c r="N29" s="36">
        <f>SUMIFS(СВЦЭМ!$C$39:$C$782,СВЦЭМ!$A$39:$A$782,$A29,СВЦЭМ!$B$39:$B$782,N$11)+'СЕТ СН'!$F$9+СВЦЭМ!$D$10+'СЕТ СН'!$F$6-'СЕТ СН'!$F$19</f>
        <v>1838.9498369100002</v>
      </c>
      <c r="O29" s="36">
        <f>SUMIFS(СВЦЭМ!$C$39:$C$782,СВЦЭМ!$A$39:$A$782,$A29,СВЦЭМ!$B$39:$B$782,O$11)+'СЕТ СН'!$F$9+СВЦЭМ!$D$10+'СЕТ СН'!$F$6-'СЕТ СН'!$F$19</f>
        <v>1853.92391563</v>
      </c>
      <c r="P29" s="36">
        <f>SUMIFS(СВЦЭМ!$C$39:$C$782,СВЦЭМ!$A$39:$A$782,$A29,СВЦЭМ!$B$39:$B$782,P$11)+'СЕТ СН'!$F$9+СВЦЭМ!$D$10+'СЕТ СН'!$F$6-'СЕТ СН'!$F$19</f>
        <v>1891.9773142100003</v>
      </c>
      <c r="Q29" s="36">
        <f>SUMIFS(СВЦЭМ!$C$39:$C$782,СВЦЭМ!$A$39:$A$782,$A29,СВЦЭМ!$B$39:$B$782,Q$11)+'СЕТ СН'!$F$9+СВЦЭМ!$D$10+'СЕТ СН'!$F$6-'СЕТ СН'!$F$19</f>
        <v>1894.8164583900002</v>
      </c>
      <c r="R29" s="36">
        <f>SUMIFS(СВЦЭМ!$C$39:$C$782,СВЦЭМ!$A$39:$A$782,$A29,СВЦЭМ!$B$39:$B$782,R$11)+'СЕТ СН'!$F$9+СВЦЭМ!$D$10+'СЕТ СН'!$F$6-'СЕТ СН'!$F$19</f>
        <v>1902.7568880399999</v>
      </c>
      <c r="S29" s="36">
        <f>SUMIFS(СВЦЭМ!$C$39:$C$782,СВЦЭМ!$A$39:$A$782,$A29,СВЦЭМ!$B$39:$B$782,S$11)+'СЕТ СН'!$F$9+СВЦЭМ!$D$10+'СЕТ СН'!$F$6-'СЕТ СН'!$F$19</f>
        <v>1879.05820718</v>
      </c>
      <c r="T29" s="36">
        <f>SUMIFS(СВЦЭМ!$C$39:$C$782,СВЦЭМ!$A$39:$A$782,$A29,СВЦЭМ!$B$39:$B$782,T$11)+'СЕТ СН'!$F$9+СВЦЭМ!$D$10+'СЕТ СН'!$F$6-'СЕТ СН'!$F$19</f>
        <v>1829.79808731</v>
      </c>
      <c r="U29" s="36">
        <f>SUMIFS(СВЦЭМ!$C$39:$C$782,СВЦЭМ!$A$39:$A$782,$A29,СВЦЭМ!$B$39:$B$782,U$11)+'СЕТ СН'!$F$9+СВЦЭМ!$D$10+'СЕТ СН'!$F$6-'СЕТ СН'!$F$19</f>
        <v>1829.9310792300003</v>
      </c>
      <c r="V29" s="36">
        <f>SUMIFS(СВЦЭМ!$C$39:$C$782,СВЦЭМ!$A$39:$A$782,$A29,СВЦЭМ!$B$39:$B$782,V$11)+'СЕТ СН'!$F$9+СВЦЭМ!$D$10+'СЕТ СН'!$F$6-'СЕТ СН'!$F$19</f>
        <v>1859.4620748900002</v>
      </c>
      <c r="W29" s="36">
        <f>SUMIFS(СВЦЭМ!$C$39:$C$782,СВЦЭМ!$A$39:$A$782,$A29,СВЦЭМ!$B$39:$B$782,W$11)+'СЕТ СН'!$F$9+СВЦЭМ!$D$10+'СЕТ СН'!$F$6-'СЕТ СН'!$F$19</f>
        <v>1878.4871218399999</v>
      </c>
      <c r="X29" s="36">
        <f>SUMIFS(СВЦЭМ!$C$39:$C$782,СВЦЭМ!$A$39:$A$782,$A29,СВЦЭМ!$B$39:$B$782,X$11)+'СЕТ СН'!$F$9+СВЦЭМ!$D$10+'СЕТ СН'!$F$6-'СЕТ СН'!$F$19</f>
        <v>1910.5149158899999</v>
      </c>
      <c r="Y29" s="36">
        <f>SUMIFS(СВЦЭМ!$C$39:$C$782,СВЦЭМ!$A$39:$A$782,$A29,СВЦЭМ!$B$39:$B$782,Y$11)+'СЕТ СН'!$F$9+СВЦЭМ!$D$10+'СЕТ СН'!$F$6-'СЕТ СН'!$F$19</f>
        <v>1956.0387483300001</v>
      </c>
    </row>
    <row r="30" spans="1:25" ht="15.75" x14ac:dyDescent="0.2">
      <c r="A30" s="35">
        <f t="shared" si="0"/>
        <v>45249</v>
      </c>
      <c r="B30" s="36">
        <f>SUMIFS(СВЦЭМ!$C$39:$C$782,СВЦЭМ!$A$39:$A$782,$A30,СВЦЭМ!$B$39:$B$782,B$11)+'СЕТ СН'!$F$9+СВЦЭМ!$D$10+'СЕТ СН'!$F$6-'СЕТ СН'!$F$19</f>
        <v>1979.7689670600003</v>
      </c>
      <c r="C30" s="36">
        <f>SUMIFS(СВЦЭМ!$C$39:$C$782,СВЦЭМ!$A$39:$A$782,$A30,СВЦЭМ!$B$39:$B$782,C$11)+'СЕТ СН'!$F$9+СВЦЭМ!$D$10+'СЕТ СН'!$F$6-'СЕТ СН'!$F$19</f>
        <v>1987.2220188700003</v>
      </c>
      <c r="D30" s="36">
        <f>SUMIFS(СВЦЭМ!$C$39:$C$782,СВЦЭМ!$A$39:$A$782,$A30,СВЦЭМ!$B$39:$B$782,D$11)+'СЕТ СН'!$F$9+СВЦЭМ!$D$10+'СЕТ СН'!$F$6-'СЕТ СН'!$F$19</f>
        <v>2025.0413521700002</v>
      </c>
      <c r="E30" s="36">
        <f>SUMIFS(СВЦЭМ!$C$39:$C$782,СВЦЭМ!$A$39:$A$782,$A30,СВЦЭМ!$B$39:$B$782,E$11)+'СЕТ СН'!$F$9+СВЦЭМ!$D$10+'СЕТ СН'!$F$6-'СЕТ СН'!$F$19</f>
        <v>2031.32131738</v>
      </c>
      <c r="F30" s="36">
        <f>SUMIFS(СВЦЭМ!$C$39:$C$782,СВЦЭМ!$A$39:$A$782,$A30,СВЦЭМ!$B$39:$B$782,F$11)+'СЕТ СН'!$F$9+СВЦЭМ!$D$10+'СЕТ СН'!$F$6-'СЕТ СН'!$F$19</f>
        <v>2023.1095809000003</v>
      </c>
      <c r="G30" s="36">
        <f>SUMIFS(СВЦЭМ!$C$39:$C$782,СВЦЭМ!$A$39:$A$782,$A30,СВЦЭМ!$B$39:$B$782,G$11)+'СЕТ СН'!$F$9+СВЦЭМ!$D$10+'СЕТ СН'!$F$6-'СЕТ СН'!$F$19</f>
        <v>2028.6256822700002</v>
      </c>
      <c r="H30" s="36">
        <f>SUMIFS(СВЦЭМ!$C$39:$C$782,СВЦЭМ!$A$39:$A$782,$A30,СВЦЭМ!$B$39:$B$782,H$11)+'СЕТ СН'!$F$9+СВЦЭМ!$D$10+'СЕТ СН'!$F$6-'СЕТ СН'!$F$19</f>
        <v>2019.4026711400002</v>
      </c>
      <c r="I30" s="36">
        <f>SUMIFS(СВЦЭМ!$C$39:$C$782,СВЦЭМ!$A$39:$A$782,$A30,СВЦЭМ!$B$39:$B$782,I$11)+'СЕТ СН'!$F$9+СВЦЭМ!$D$10+'СЕТ СН'!$F$6-'СЕТ СН'!$F$19</f>
        <v>2013.3086053900001</v>
      </c>
      <c r="J30" s="36">
        <f>SUMIFS(СВЦЭМ!$C$39:$C$782,СВЦЭМ!$A$39:$A$782,$A30,СВЦЭМ!$B$39:$B$782,J$11)+'СЕТ СН'!$F$9+СВЦЭМ!$D$10+'СЕТ СН'!$F$6-'СЕТ СН'!$F$19</f>
        <v>2003.9248524600002</v>
      </c>
      <c r="K30" s="36">
        <f>SUMIFS(СВЦЭМ!$C$39:$C$782,СВЦЭМ!$A$39:$A$782,$A30,СВЦЭМ!$B$39:$B$782,K$11)+'СЕТ СН'!$F$9+СВЦЭМ!$D$10+'СЕТ СН'!$F$6-'СЕТ СН'!$F$19</f>
        <v>1960.9133335900001</v>
      </c>
      <c r="L30" s="36">
        <f>SUMIFS(СВЦЭМ!$C$39:$C$782,СВЦЭМ!$A$39:$A$782,$A30,СВЦЭМ!$B$39:$B$782,L$11)+'СЕТ СН'!$F$9+СВЦЭМ!$D$10+'СЕТ СН'!$F$6-'СЕТ СН'!$F$19</f>
        <v>1922.5685852800002</v>
      </c>
      <c r="M30" s="36">
        <f>SUMIFS(СВЦЭМ!$C$39:$C$782,СВЦЭМ!$A$39:$A$782,$A30,СВЦЭМ!$B$39:$B$782,M$11)+'СЕТ СН'!$F$9+СВЦЭМ!$D$10+'СЕТ СН'!$F$6-'СЕТ СН'!$F$19</f>
        <v>1915.1365070300003</v>
      </c>
      <c r="N30" s="36">
        <f>SUMIFS(СВЦЭМ!$C$39:$C$782,СВЦЭМ!$A$39:$A$782,$A30,СВЦЭМ!$B$39:$B$782,N$11)+'СЕТ СН'!$F$9+СВЦЭМ!$D$10+'СЕТ СН'!$F$6-'СЕТ СН'!$F$19</f>
        <v>1929.6556457000002</v>
      </c>
      <c r="O30" s="36">
        <f>SUMIFS(СВЦЭМ!$C$39:$C$782,СВЦЭМ!$A$39:$A$782,$A30,СВЦЭМ!$B$39:$B$782,O$11)+'СЕТ СН'!$F$9+СВЦЭМ!$D$10+'СЕТ СН'!$F$6-'СЕТ СН'!$F$19</f>
        <v>1964.1183248500001</v>
      </c>
      <c r="P30" s="36">
        <f>SUMIFS(СВЦЭМ!$C$39:$C$782,СВЦЭМ!$A$39:$A$782,$A30,СВЦЭМ!$B$39:$B$782,P$11)+'СЕТ СН'!$F$9+СВЦЭМ!$D$10+'СЕТ СН'!$F$6-'СЕТ СН'!$F$19</f>
        <v>1966.0190145500001</v>
      </c>
      <c r="Q30" s="36">
        <f>SUMIFS(СВЦЭМ!$C$39:$C$782,СВЦЭМ!$A$39:$A$782,$A30,СВЦЭМ!$B$39:$B$782,Q$11)+'СЕТ СН'!$F$9+СВЦЭМ!$D$10+'СЕТ СН'!$F$6-'СЕТ СН'!$F$19</f>
        <v>1979.4450277200003</v>
      </c>
      <c r="R30" s="36">
        <f>SUMIFS(СВЦЭМ!$C$39:$C$782,СВЦЭМ!$A$39:$A$782,$A30,СВЦЭМ!$B$39:$B$782,R$11)+'СЕТ СН'!$F$9+СВЦЭМ!$D$10+'СЕТ СН'!$F$6-'СЕТ СН'!$F$19</f>
        <v>1961.5600639700001</v>
      </c>
      <c r="S30" s="36">
        <f>SUMIFS(СВЦЭМ!$C$39:$C$782,СВЦЭМ!$A$39:$A$782,$A30,СВЦЭМ!$B$39:$B$782,S$11)+'СЕТ СН'!$F$9+СВЦЭМ!$D$10+'СЕТ СН'!$F$6-'СЕТ СН'!$F$19</f>
        <v>1941.9547413200003</v>
      </c>
      <c r="T30" s="36">
        <f>SUMIFS(СВЦЭМ!$C$39:$C$782,СВЦЭМ!$A$39:$A$782,$A30,СВЦЭМ!$B$39:$B$782,T$11)+'СЕТ СН'!$F$9+СВЦЭМ!$D$10+'СЕТ СН'!$F$6-'СЕТ СН'!$F$19</f>
        <v>1891.5751108600002</v>
      </c>
      <c r="U30" s="36">
        <f>SUMIFS(СВЦЭМ!$C$39:$C$782,СВЦЭМ!$A$39:$A$782,$A30,СВЦЭМ!$B$39:$B$782,U$11)+'СЕТ СН'!$F$9+СВЦЭМ!$D$10+'СЕТ СН'!$F$6-'СЕТ СН'!$F$19</f>
        <v>1892.6090043600002</v>
      </c>
      <c r="V30" s="36">
        <f>SUMIFS(СВЦЭМ!$C$39:$C$782,СВЦЭМ!$A$39:$A$782,$A30,СВЦЭМ!$B$39:$B$782,V$11)+'СЕТ СН'!$F$9+СВЦЭМ!$D$10+'СЕТ СН'!$F$6-'СЕТ СН'!$F$19</f>
        <v>1925.4318156899999</v>
      </c>
      <c r="W30" s="36">
        <f>SUMIFS(СВЦЭМ!$C$39:$C$782,СВЦЭМ!$A$39:$A$782,$A30,СВЦЭМ!$B$39:$B$782,W$11)+'СЕТ СН'!$F$9+СВЦЭМ!$D$10+'СЕТ СН'!$F$6-'СЕТ СН'!$F$19</f>
        <v>1940.7868773700002</v>
      </c>
      <c r="X30" s="36">
        <f>SUMIFS(СВЦЭМ!$C$39:$C$782,СВЦЭМ!$A$39:$A$782,$A30,СВЦЭМ!$B$39:$B$782,X$11)+'СЕТ СН'!$F$9+СВЦЭМ!$D$10+'СЕТ СН'!$F$6-'СЕТ СН'!$F$19</f>
        <v>1980.6687933799999</v>
      </c>
      <c r="Y30" s="36">
        <f>SUMIFS(СВЦЭМ!$C$39:$C$782,СВЦЭМ!$A$39:$A$782,$A30,СВЦЭМ!$B$39:$B$782,Y$11)+'СЕТ СН'!$F$9+СВЦЭМ!$D$10+'СЕТ СН'!$F$6-'СЕТ СН'!$F$19</f>
        <v>2015.3922291100002</v>
      </c>
    </row>
    <row r="31" spans="1:25" ht="15.75" x14ac:dyDescent="0.2">
      <c r="A31" s="35">
        <f t="shared" si="0"/>
        <v>45250</v>
      </c>
      <c r="B31" s="36">
        <f>SUMIFS(СВЦЭМ!$C$39:$C$782,СВЦЭМ!$A$39:$A$782,$A31,СВЦЭМ!$B$39:$B$782,B$11)+'СЕТ СН'!$F$9+СВЦЭМ!$D$10+'СЕТ СН'!$F$6-'СЕТ СН'!$F$19</f>
        <v>1963.8838698200002</v>
      </c>
      <c r="C31" s="36">
        <f>SUMIFS(СВЦЭМ!$C$39:$C$782,СВЦЭМ!$A$39:$A$782,$A31,СВЦЭМ!$B$39:$B$782,C$11)+'СЕТ СН'!$F$9+СВЦЭМ!$D$10+'СЕТ СН'!$F$6-'СЕТ СН'!$F$19</f>
        <v>2004.9743440900002</v>
      </c>
      <c r="D31" s="36">
        <f>SUMIFS(СВЦЭМ!$C$39:$C$782,СВЦЭМ!$A$39:$A$782,$A31,СВЦЭМ!$B$39:$B$782,D$11)+'СЕТ СН'!$F$9+СВЦЭМ!$D$10+'СЕТ СН'!$F$6-'СЕТ СН'!$F$19</f>
        <v>2057.2049007800001</v>
      </c>
      <c r="E31" s="36">
        <f>SUMIFS(СВЦЭМ!$C$39:$C$782,СВЦЭМ!$A$39:$A$782,$A31,СВЦЭМ!$B$39:$B$782,E$11)+'СЕТ СН'!$F$9+СВЦЭМ!$D$10+'СЕТ СН'!$F$6-'СЕТ СН'!$F$19</f>
        <v>2044.5103561599999</v>
      </c>
      <c r="F31" s="36">
        <f>SUMIFS(СВЦЭМ!$C$39:$C$782,СВЦЭМ!$A$39:$A$782,$A31,СВЦЭМ!$B$39:$B$782,F$11)+'СЕТ СН'!$F$9+СВЦЭМ!$D$10+'СЕТ СН'!$F$6-'СЕТ СН'!$F$19</f>
        <v>2039.0480336800001</v>
      </c>
      <c r="G31" s="36">
        <f>SUMIFS(СВЦЭМ!$C$39:$C$782,СВЦЭМ!$A$39:$A$782,$A31,СВЦЭМ!$B$39:$B$782,G$11)+'СЕТ СН'!$F$9+СВЦЭМ!$D$10+'СЕТ СН'!$F$6-'СЕТ СН'!$F$19</f>
        <v>2044.4933414100001</v>
      </c>
      <c r="H31" s="36">
        <f>SUMIFS(СВЦЭМ!$C$39:$C$782,СВЦЭМ!$A$39:$A$782,$A31,СВЦЭМ!$B$39:$B$782,H$11)+'СЕТ СН'!$F$9+СВЦЭМ!$D$10+'СЕТ СН'!$F$6-'СЕТ СН'!$F$19</f>
        <v>2002.17687957</v>
      </c>
      <c r="I31" s="36">
        <f>SUMIFS(СВЦЭМ!$C$39:$C$782,СВЦЭМ!$A$39:$A$782,$A31,СВЦЭМ!$B$39:$B$782,I$11)+'СЕТ СН'!$F$9+СВЦЭМ!$D$10+'СЕТ СН'!$F$6-'СЕТ СН'!$F$19</f>
        <v>1961.8597541600002</v>
      </c>
      <c r="J31" s="36">
        <f>SUMIFS(СВЦЭМ!$C$39:$C$782,СВЦЭМ!$A$39:$A$782,$A31,СВЦЭМ!$B$39:$B$782,J$11)+'СЕТ СН'!$F$9+СВЦЭМ!$D$10+'СЕТ СН'!$F$6-'СЕТ СН'!$F$19</f>
        <v>1943.9561149900001</v>
      </c>
      <c r="K31" s="36">
        <f>SUMIFS(СВЦЭМ!$C$39:$C$782,СВЦЭМ!$A$39:$A$782,$A31,СВЦЭМ!$B$39:$B$782,K$11)+'СЕТ СН'!$F$9+СВЦЭМ!$D$10+'СЕТ СН'!$F$6-'СЕТ СН'!$F$19</f>
        <v>1897.3083419</v>
      </c>
      <c r="L31" s="36">
        <f>SUMIFS(СВЦЭМ!$C$39:$C$782,СВЦЭМ!$A$39:$A$782,$A31,СВЦЭМ!$B$39:$B$782,L$11)+'СЕТ СН'!$F$9+СВЦЭМ!$D$10+'СЕТ СН'!$F$6-'СЕТ СН'!$F$19</f>
        <v>1923.1640408500002</v>
      </c>
      <c r="M31" s="36">
        <f>SUMIFS(СВЦЭМ!$C$39:$C$782,СВЦЭМ!$A$39:$A$782,$A31,СВЦЭМ!$B$39:$B$782,M$11)+'СЕТ СН'!$F$9+СВЦЭМ!$D$10+'СЕТ СН'!$F$6-'СЕТ СН'!$F$19</f>
        <v>1941.9991664200002</v>
      </c>
      <c r="N31" s="36">
        <f>SUMIFS(СВЦЭМ!$C$39:$C$782,СВЦЭМ!$A$39:$A$782,$A31,СВЦЭМ!$B$39:$B$782,N$11)+'СЕТ СН'!$F$9+СВЦЭМ!$D$10+'СЕТ СН'!$F$6-'СЕТ СН'!$F$19</f>
        <v>1950.4222853700003</v>
      </c>
      <c r="O31" s="36">
        <f>SUMIFS(СВЦЭМ!$C$39:$C$782,СВЦЭМ!$A$39:$A$782,$A31,СВЦЭМ!$B$39:$B$782,O$11)+'СЕТ СН'!$F$9+СВЦЭМ!$D$10+'СЕТ СН'!$F$6-'СЕТ СН'!$F$19</f>
        <v>1972.6660739600002</v>
      </c>
      <c r="P31" s="36">
        <f>SUMIFS(СВЦЭМ!$C$39:$C$782,СВЦЭМ!$A$39:$A$782,$A31,СВЦЭМ!$B$39:$B$782,P$11)+'СЕТ СН'!$F$9+СВЦЭМ!$D$10+'СЕТ СН'!$F$6-'СЕТ СН'!$F$19</f>
        <v>1984.8354792200003</v>
      </c>
      <c r="Q31" s="36">
        <f>SUMIFS(СВЦЭМ!$C$39:$C$782,СВЦЭМ!$A$39:$A$782,$A31,СВЦЭМ!$B$39:$B$782,Q$11)+'СЕТ СН'!$F$9+СВЦЭМ!$D$10+'СЕТ СН'!$F$6-'СЕТ СН'!$F$19</f>
        <v>1986.25472657</v>
      </c>
      <c r="R31" s="36">
        <f>SUMIFS(СВЦЭМ!$C$39:$C$782,СВЦЭМ!$A$39:$A$782,$A31,СВЦЭМ!$B$39:$B$782,R$11)+'СЕТ СН'!$F$9+СВЦЭМ!$D$10+'СЕТ СН'!$F$6-'СЕТ СН'!$F$19</f>
        <v>1979.8991246200003</v>
      </c>
      <c r="S31" s="36">
        <f>SUMIFS(СВЦЭМ!$C$39:$C$782,СВЦЭМ!$A$39:$A$782,$A31,СВЦЭМ!$B$39:$B$782,S$11)+'СЕТ СН'!$F$9+СВЦЭМ!$D$10+'СЕТ СН'!$F$6-'СЕТ СН'!$F$19</f>
        <v>1945.1462108400001</v>
      </c>
      <c r="T31" s="36">
        <f>SUMIFS(СВЦЭМ!$C$39:$C$782,СВЦЭМ!$A$39:$A$782,$A31,СВЦЭМ!$B$39:$B$782,T$11)+'СЕТ СН'!$F$9+СВЦЭМ!$D$10+'СЕТ СН'!$F$6-'СЕТ СН'!$F$19</f>
        <v>1873.7168781200003</v>
      </c>
      <c r="U31" s="36">
        <f>SUMIFS(СВЦЭМ!$C$39:$C$782,СВЦЭМ!$A$39:$A$782,$A31,СВЦЭМ!$B$39:$B$782,U$11)+'СЕТ СН'!$F$9+СВЦЭМ!$D$10+'СЕТ СН'!$F$6-'СЕТ СН'!$F$19</f>
        <v>1878.5837083500001</v>
      </c>
      <c r="V31" s="36">
        <f>SUMIFS(СВЦЭМ!$C$39:$C$782,СВЦЭМ!$A$39:$A$782,$A31,СВЦЭМ!$B$39:$B$782,V$11)+'СЕТ СН'!$F$9+СВЦЭМ!$D$10+'СЕТ СН'!$F$6-'СЕТ СН'!$F$19</f>
        <v>1904.94328339</v>
      </c>
      <c r="W31" s="36">
        <f>SUMIFS(СВЦЭМ!$C$39:$C$782,СВЦЭМ!$A$39:$A$782,$A31,СВЦЭМ!$B$39:$B$782,W$11)+'СЕТ СН'!$F$9+СВЦЭМ!$D$10+'СЕТ СН'!$F$6-'СЕТ СН'!$F$19</f>
        <v>1915.4967893200001</v>
      </c>
      <c r="X31" s="36">
        <f>SUMIFS(СВЦЭМ!$C$39:$C$782,СВЦЭМ!$A$39:$A$782,$A31,СВЦЭМ!$B$39:$B$782,X$11)+'СЕТ СН'!$F$9+СВЦЭМ!$D$10+'СЕТ СН'!$F$6-'СЕТ СН'!$F$19</f>
        <v>1940.9773909</v>
      </c>
      <c r="Y31" s="36">
        <f>SUMIFS(СВЦЭМ!$C$39:$C$782,СВЦЭМ!$A$39:$A$782,$A31,СВЦЭМ!$B$39:$B$782,Y$11)+'СЕТ СН'!$F$9+СВЦЭМ!$D$10+'СЕТ СН'!$F$6-'СЕТ СН'!$F$19</f>
        <v>1980.7441734600002</v>
      </c>
    </row>
    <row r="32" spans="1:25" ht="15.75" x14ac:dyDescent="0.2">
      <c r="A32" s="35">
        <f t="shared" si="0"/>
        <v>45251</v>
      </c>
      <c r="B32" s="36">
        <f>SUMIFS(СВЦЭМ!$C$39:$C$782,СВЦЭМ!$A$39:$A$782,$A32,СВЦЭМ!$B$39:$B$782,B$11)+'СЕТ СН'!$F$9+СВЦЭМ!$D$10+'СЕТ СН'!$F$6-'СЕТ СН'!$F$19</f>
        <v>1946.1858697500002</v>
      </c>
      <c r="C32" s="36">
        <f>SUMIFS(СВЦЭМ!$C$39:$C$782,СВЦЭМ!$A$39:$A$782,$A32,СВЦЭМ!$B$39:$B$782,C$11)+'СЕТ СН'!$F$9+СВЦЭМ!$D$10+'СЕТ СН'!$F$6-'СЕТ СН'!$F$19</f>
        <v>1979.9321518500001</v>
      </c>
      <c r="D32" s="36">
        <f>SUMIFS(СВЦЭМ!$C$39:$C$782,СВЦЭМ!$A$39:$A$782,$A32,СВЦЭМ!$B$39:$B$782,D$11)+'СЕТ СН'!$F$9+СВЦЭМ!$D$10+'СЕТ СН'!$F$6-'СЕТ СН'!$F$19</f>
        <v>2005.9230847399999</v>
      </c>
      <c r="E32" s="36">
        <f>SUMIFS(СВЦЭМ!$C$39:$C$782,СВЦЭМ!$A$39:$A$782,$A32,СВЦЭМ!$B$39:$B$782,E$11)+'СЕТ СН'!$F$9+СВЦЭМ!$D$10+'СЕТ СН'!$F$6-'СЕТ СН'!$F$19</f>
        <v>1989.5469002899999</v>
      </c>
      <c r="F32" s="36">
        <f>SUMIFS(СВЦЭМ!$C$39:$C$782,СВЦЭМ!$A$39:$A$782,$A32,СВЦЭМ!$B$39:$B$782,F$11)+'СЕТ СН'!$F$9+СВЦЭМ!$D$10+'СЕТ СН'!$F$6-'СЕТ СН'!$F$19</f>
        <v>1970.1718485700003</v>
      </c>
      <c r="G32" s="36">
        <f>SUMIFS(СВЦЭМ!$C$39:$C$782,СВЦЭМ!$A$39:$A$782,$A32,СВЦЭМ!$B$39:$B$782,G$11)+'СЕТ СН'!$F$9+СВЦЭМ!$D$10+'СЕТ СН'!$F$6-'СЕТ СН'!$F$19</f>
        <v>1963.6070899900001</v>
      </c>
      <c r="H32" s="36">
        <f>SUMIFS(СВЦЭМ!$C$39:$C$782,СВЦЭМ!$A$39:$A$782,$A32,СВЦЭМ!$B$39:$B$782,H$11)+'СЕТ СН'!$F$9+СВЦЭМ!$D$10+'СЕТ СН'!$F$6-'СЕТ СН'!$F$19</f>
        <v>1957.04266861</v>
      </c>
      <c r="I32" s="36">
        <f>SUMIFS(СВЦЭМ!$C$39:$C$782,СВЦЭМ!$A$39:$A$782,$A32,СВЦЭМ!$B$39:$B$782,I$11)+'СЕТ СН'!$F$9+СВЦЭМ!$D$10+'СЕТ СН'!$F$6-'СЕТ СН'!$F$19</f>
        <v>1948.2124677400002</v>
      </c>
      <c r="J32" s="36">
        <f>SUMIFS(СВЦЭМ!$C$39:$C$782,СВЦЭМ!$A$39:$A$782,$A32,СВЦЭМ!$B$39:$B$782,J$11)+'СЕТ СН'!$F$9+СВЦЭМ!$D$10+'СЕТ СН'!$F$6-'СЕТ СН'!$F$19</f>
        <v>1906.0174773200001</v>
      </c>
      <c r="K32" s="36">
        <f>SUMIFS(СВЦЭМ!$C$39:$C$782,СВЦЭМ!$A$39:$A$782,$A32,СВЦЭМ!$B$39:$B$782,K$11)+'СЕТ СН'!$F$9+СВЦЭМ!$D$10+'СЕТ СН'!$F$6-'СЕТ СН'!$F$19</f>
        <v>1906.7354946999999</v>
      </c>
      <c r="L32" s="36">
        <f>SUMIFS(СВЦЭМ!$C$39:$C$782,СВЦЭМ!$A$39:$A$782,$A32,СВЦЭМ!$B$39:$B$782,L$11)+'СЕТ СН'!$F$9+СВЦЭМ!$D$10+'СЕТ СН'!$F$6-'СЕТ СН'!$F$19</f>
        <v>1947.8572735500002</v>
      </c>
      <c r="M32" s="36">
        <f>SUMIFS(СВЦЭМ!$C$39:$C$782,СВЦЭМ!$A$39:$A$782,$A32,СВЦЭМ!$B$39:$B$782,M$11)+'СЕТ СН'!$F$9+СВЦЭМ!$D$10+'СЕТ СН'!$F$6-'СЕТ СН'!$F$19</f>
        <v>1973.1396921099999</v>
      </c>
      <c r="N32" s="36">
        <f>SUMIFS(СВЦЭМ!$C$39:$C$782,СВЦЭМ!$A$39:$A$782,$A32,СВЦЭМ!$B$39:$B$782,N$11)+'СЕТ СН'!$F$9+СВЦЭМ!$D$10+'СЕТ СН'!$F$6-'СЕТ СН'!$F$19</f>
        <v>1955.8721935799999</v>
      </c>
      <c r="O32" s="36">
        <f>SUMIFS(СВЦЭМ!$C$39:$C$782,СВЦЭМ!$A$39:$A$782,$A32,СВЦЭМ!$B$39:$B$782,O$11)+'СЕТ СН'!$F$9+СВЦЭМ!$D$10+'СЕТ СН'!$F$6-'СЕТ СН'!$F$19</f>
        <v>1943.6859813000001</v>
      </c>
      <c r="P32" s="36">
        <f>SUMIFS(СВЦЭМ!$C$39:$C$782,СВЦЭМ!$A$39:$A$782,$A32,СВЦЭМ!$B$39:$B$782,P$11)+'СЕТ СН'!$F$9+СВЦЭМ!$D$10+'СЕТ СН'!$F$6-'СЕТ СН'!$F$19</f>
        <v>1944.5584356200002</v>
      </c>
      <c r="Q32" s="36">
        <f>SUMIFS(СВЦЭМ!$C$39:$C$782,СВЦЭМ!$A$39:$A$782,$A32,СВЦЭМ!$B$39:$B$782,Q$11)+'СЕТ СН'!$F$9+СВЦЭМ!$D$10+'СЕТ СН'!$F$6-'СЕТ СН'!$F$19</f>
        <v>1947.8259445200001</v>
      </c>
      <c r="R32" s="36">
        <f>SUMIFS(СВЦЭМ!$C$39:$C$782,СВЦЭМ!$A$39:$A$782,$A32,СВЦЭМ!$B$39:$B$782,R$11)+'СЕТ СН'!$F$9+СВЦЭМ!$D$10+'СЕТ СН'!$F$6-'СЕТ СН'!$F$19</f>
        <v>1941.0202694100003</v>
      </c>
      <c r="S32" s="36">
        <f>SUMIFS(СВЦЭМ!$C$39:$C$782,СВЦЭМ!$A$39:$A$782,$A32,СВЦЭМ!$B$39:$B$782,S$11)+'СЕТ СН'!$F$9+СВЦЭМ!$D$10+'СЕТ СН'!$F$6-'СЕТ СН'!$F$19</f>
        <v>1925.5999472100002</v>
      </c>
      <c r="T32" s="36">
        <f>SUMIFS(СВЦЭМ!$C$39:$C$782,СВЦЭМ!$A$39:$A$782,$A32,СВЦЭМ!$B$39:$B$782,T$11)+'СЕТ СН'!$F$9+СВЦЭМ!$D$10+'СЕТ СН'!$F$6-'СЕТ СН'!$F$19</f>
        <v>1877.7324291600003</v>
      </c>
      <c r="U32" s="36">
        <f>SUMIFS(СВЦЭМ!$C$39:$C$782,СВЦЭМ!$A$39:$A$782,$A32,СВЦЭМ!$B$39:$B$782,U$11)+'СЕТ СН'!$F$9+СВЦЭМ!$D$10+'СЕТ СН'!$F$6-'СЕТ СН'!$F$19</f>
        <v>1857.4556397000001</v>
      </c>
      <c r="V32" s="36">
        <f>SUMIFS(СВЦЭМ!$C$39:$C$782,СВЦЭМ!$A$39:$A$782,$A32,СВЦЭМ!$B$39:$B$782,V$11)+'СЕТ СН'!$F$9+СВЦЭМ!$D$10+'СЕТ СН'!$F$6-'СЕТ СН'!$F$19</f>
        <v>1864.2023275400002</v>
      </c>
      <c r="W32" s="36">
        <f>SUMIFS(СВЦЭМ!$C$39:$C$782,СВЦЭМ!$A$39:$A$782,$A32,СВЦЭМ!$B$39:$B$782,W$11)+'СЕТ СН'!$F$9+СВЦЭМ!$D$10+'СЕТ СН'!$F$6-'СЕТ СН'!$F$19</f>
        <v>1874.66478456</v>
      </c>
      <c r="X32" s="36">
        <f>SUMIFS(СВЦЭМ!$C$39:$C$782,СВЦЭМ!$A$39:$A$782,$A32,СВЦЭМ!$B$39:$B$782,X$11)+'СЕТ СН'!$F$9+СВЦЭМ!$D$10+'СЕТ СН'!$F$6-'СЕТ СН'!$F$19</f>
        <v>1901.2436014200002</v>
      </c>
      <c r="Y32" s="36">
        <f>SUMIFS(СВЦЭМ!$C$39:$C$782,СВЦЭМ!$A$39:$A$782,$A32,СВЦЭМ!$B$39:$B$782,Y$11)+'СЕТ СН'!$F$9+СВЦЭМ!$D$10+'СЕТ СН'!$F$6-'СЕТ СН'!$F$19</f>
        <v>1922.5665978400002</v>
      </c>
    </row>
    <row r="33" spans="1:25" ht="15.75" x14ac:dyDescent="0.2">
      <c r="A33" s="35">
        <f t="shared" si="0"/>
        <v>45252</v>
      </c>
      <c r="B33" s="36">
        <f>SUMIFS(СВЦЭМ!$C$39:$C$782,СВЦЭМ!$A$39:$A$782,$A33,СВЦЭМ!$B$39:$B$782,B$11)+'СЕТ СН'!$F$9+СВЦЭМ!$D$10+'СЕТ СН'!$F$6-'СЕТ СН'!$F$19</f>
        <v>1850.1798694300001</v>
      </c>
      <c r="C33" s="36">
        <f>SUMIFS(СВЦЭМ!$C$39:$C$782,СВЦЭМ!$A$39:$A$782,$A33,СВЦЭМ!$B$39:$B$782,C$11)+'СЕТ СН'!$F$9+СВЦЭМ!$D$10+'СЕТ СН'!$F$6-'СЕТ СН'!$F$19</f>
        <v>1891.5699588000002</v>
      </c>
      <c r="D33" s="36">
        <f>SUMIFS(СВЦЭМ!$C$39:$C$782,СВЦЭМ!$A$39:$A$782,$A33,СВЦЭМ!$B$39:$B$782,D$11)+'СЕТ СН'!$F$9+СВЦЭМ!$D$10+'СЕТ СН'!$F$6-'СЕТ СН'!$F$19</f>
        <v>1941.6274905700002</v>
      </c>
      <c r="E33" s="36">
        <f>SUMIFS(СВЦЭМ!$C$39:$C$782,СВЦЭМ!$A$39:$A$782,$A33,СВЦЭМ!$B$39:$B$782,E$11)+'СЕТ СН'!$F$9+СВЦЭМ!$D$10+'СЕТ СН'!$F$6-'СЕТ СН'!$F$19</f>
        <v>1944.9463991900002</v>
      </c>
      <c r="F33" s="36">
        <f>SUMIFS(СВЦЭМ!$C$39:$C$782,СВЦЭМ!$A$39:$A$782,$A33,СВЦЭМ!$B$39:$B$782,F$11)+'СЕТ СН'!$F$9+СВЦЭМ!$D$10+'СЕТ СН'!$F$6-'СЕТ СН'!$F$19</f>
        <v>1937.7325885499999</v>
      </c>
      <c r="G33" s="36">
        <f>SUMIFS(СВЦЭМ!$C$39:$C$782,СВЦЭМ!$A$39:$A$782,$A33,СВЦЭМ!$B$39:$B$782,G$11)+'СЕТ СН'!$F$9+СВЦЭМ!$D$10+'СЕТ СН'!$F$6-'СЕТ СН'!$F$19</f>
        <v>1929.0981382499999</v>
      </c>
      <c r="H33" s="36">
        <f>SUMIFS(СВЦЭМ!$C$39:$C$782,СВЦЭМ!$A$39:$A$782,$A33,СВЦЭМ!$B$39:$B$782,H$11)+'СЕТ СН'!$F$9+СВЦЭМ!$D$10+'СЕТ СН'!$F$6-'СЕТ СН'!$F$19</f>
        <v>1893.77049287</v>
      </c>
      <c r="I33" s="36">
        <f>SUMIFS(СВЦЭМ!$C$39:$C$782,СВЦЭМ!$A$39:$A$782,$A33,СВЦЭМ!$B$39:$B$782,I$11)+'СЕТ СН'!$F$9+СВЦЭМ!$D$10+'СЕТ СН'!$F$6-'СЕТ СН'!$F$19</f>
        <v>1832.3026472300003</v>
      </c>
      <c r="J33" s="36">
        <f>SUMIFS(СВЦЭМ!$C$39:$C$782,СВЦЭМ!$A$39:$A$782,$A33,СВЦЭМ!$B$39:$B$782,J$11)+'СЕТ СН'!$F$9+СВЦЭМ!$D$10+'СЕТ СН'!$F$6-'СЕТ СН'!$F$19</f>
        <v>1802.1378978800003</v>
      </c>
      <c r="K33" s="36">
        <f>SUMIFS(СВЦЭМ!$C$39:$C$782,СВЦЭМ!$A$39:$A$782,$A33,СВЦЭМ!$B$39:$B$782,K$11)+'СЕТ СН'!$F$9+СВЦЭМ!$D$10+'СЕТ СН'!$F$6-'СЕТ СН'!$F$19</f>
        <v>1813.5928770200003</v>
      </c>
      <c r="L33" s="36">
        <f>SUMIFS(СВЦЭМ!$C$39:$C$782,СВЦЭМ!$A$39:$A$782,$A33,СВЦЭМ!$B$39:$B$782,L$11)+'СЕТ СН'!$F$9+СВЦЭМ!$D$10+'СЕТ СН'!$F$6-'СЕТ СН'!$F$19</f>
        <v>1829.4351484500003</v>
      </c>
      <c r="M33" s="36">
        <f>SUMIFS(СВЦЭМ!$C$39:$C$782,СВЦЭМ!$A$39:$A$782,$A33,СВЦЭМ!$B$39:$B$782,M$11)+'СЕТ СН'!$F$9+СВЦЭМ!$D$10+'СЕТ СН'!$F$6-'СЕТ СН'!$F$19</f>
        <v>1901.7598384000003</v>
      </c>
      <c r="N33" s="36">
        <f>SUMIFS(СВЦЭМ!$C$39:$C$782,СВЦЭМ!$A$39:$A$782,$A33,СВЦЭМ!$B$39:$B$782,N$11)+'СЕТ СН'!$F$9+СВЦЭМ!$D$10+'СЕТ СН'!$F$6-'СЕТ СН'!$F$19</f>
        <v>1911.4047043600003</v>
      </c>
      <c r="O33" s="36">
        <f>SUMIFS(СВЦЭМ!$C$39:$C$782,СВЦЭМ!$A$39:$A$782,$A33,СВЦЭМ!$B$39:$B$782,O$11)+'СЕТ СН'!$F$9+СВЦЭМ!$D$10+'СЕТ СН'!$F$6-'СЕТ СН'!$F$19</f>
        <v>1922.8792439200001</v>
      </c>
      <c r="P33" s="36">
        <f>SUMIFS(СВЦЭМ!$C$39:$C$782,СВЦЭМ!$A$39:$A$782,$A33,СВЦЭМ!$B$39:$B$782,P$11)+'СЕТ СН'!$F$9+СВЦЭМ!$D$10+'СЕТ СН'!$F$6-'СЕТ СН'!$F$19</f>
        <v>1937.0323154500002</v>
      </c>
      <c r="Q33" s="36">
        <f>SUMIFS(СВЦЭМ!$C$39:$C$782,СВЦЭМ!$A$39:$A$782,$A33,СВЦЭМ!$B$39:$B$782,Q$11)+'СЕТ СН'!$F$9+СВЦЭМ!$D$10+'СЕТ СН'!$F$6-'СЕТ СН'!$F$19</f>
        <v>1946.4434471100003</v>
      </c>
      <c r="R33" s="36">
        <f>SUMIFS(СВЦЭМ!$C$39:$C$782,СВЦЭМ!$A$39:$A$782,$A33,СВЦЭМ!$B$39:$B$782,R$11)+'СЕТ СН'!$F$9+СВЦЭМ!$D$10+'СЕТ СН'!$F$6-'СЕТ СН'!$F$19</f>
        <v>1935.75572281</v>
      </c>
      <c r="S33" s="36">
        <f>SUMIFS(СВЦЭМ!$C$39:$C$782,СВЦЭМ!$A$39:$A$782,$A33,СВЦЭМ!$B$39:$B$782,S$11)+'СЕТ СН'!$F$9+СВЦЭМ!$D$10+'СЕТ СН'!$F$6-'СЕТ СН'!$F$19</f>
        <v>1905.3709009300001</v>
      </c>
      <c r="T33" s="36">
        <f>SUMIFS(СВЦЭМ!$C$39:$C$782,СВЦЭМ!$A$39:$A$782,$A33,СВЦЭМ!$B$39:$B$782,T$11)+'СЕТ СН'!$F$9+СВЦЭМ!$D$10+'СЕТ СН'!$F$6-'СЕТ СН'!$F$19</f>
        <v>1837.3336329900003</v>
      </c>
      <c r="U33" s="36">
        <f>SUMIFS(СВЦЭМ!$C$39:$C$782,СВЦЭМ!$A$39:$A$782,$A33,СВЦЭМ!$B$39:$B$782,U$11)+'СЕТ СН'!$F$9+СВЦЭМ!$D$10+'СЕТ СН'!$F$6-'СЕТ СН'!$F$19</f>
        <v>1811.6029819300002</v>
      </c>
      <c r="V33" s="36">
        <f>SUMIFS(СВЦЭМ!$C$39:$C$782,СВЦЭМ!$A$39:$A$782,$A33,СВЦЭМ!$B$39:$B$782,V$11)+'СЕТ СН'!$F$9+СВЦЭМ!$D$10+'СЕТ СН'!$F$6-'СЕТ СН'!$F$19</f>
        <v>1793.0669570099999</v>
      </c>
      <c r="W33" s="36">
        <f>SUMIFS(СВЦЭМ!$C$39:$C$782,СВЦЭМ!$A$39:$A$782,$A33,СВЦЭМ!$B$39:$B$782,W$11)+'СЕТ СН'!$F$9+СВЦЭМ!$D$10+'СЕТ СН'!$F$6-'СЕТ СН'!$F$19</f>
        <v>1765.7925844000001</v>
      </c>
      <c r="X33" s="36">
        <f>SUMIFS(СВЦЭМ!$C$39:$C$782,СВЦЭМ!$A$39:$A$782,$A33,СВЦЭМ!$B$39:$B$782,X$11)+'СЕТ СН'!$F$9+СВЦЭМ!$D$10+'СЕТ СН'!$F$6-'СЕТ СН'!$F$19</f>
        <v>1790.2510705200002</v>
      </c>
      <c r="Y33" s="36">
        <f>SUMIFS(СВЦЭМ!$C$39:$C$782,СВЦЭМ!$A$39:$A$782,$A33,СВЦЭМ!$B$39:$B$782,Y$11)+'СЕТ СН'!$F$9+СВЦЭМ!$D$10+'СЕТ СН'!$F$6-'СЕТ СН'!$F$19</f>
        <v>1843.3656475900002</v>
      </c>
    </row>
    <row r="34" spans="1:25" ht="15.75" x14ac:dyDescent="0.2">
      <c r="A34" s="35">
        <f t="shared" si="0"/>
        <v>45253</v>
      </c>
      <c r="B34" s="36">
        <f>SUMIFS(СВЦЭМ!$C$39:$C$782,СВЦЭМ!$A$39:$A$782,$A34,СВЦЭМ!$B$39:$B$782,B$11)+'СЕТ СН'!$F$9+СВЦЭМ!$D$10+'СЕТ СН'!$F$6-'СЕТ СН'!$F$19</f>
        <v>1885.72640731</v>
      </c>
      <c r="C34" s="36">
        <f>SUMIFS(СВЦЭМ!$C$39:$C$782,СВЦЭМ!$A$39:$A$782,$A34,СВЦЭМ!$B$39:$B$782,C$11)+'СЕТ СН'!$F$9+СВЦЭМ!$D$10+'СЕТ СН'!$F$6-'СЕТ СН'!$F$19</f>
        <v>1941.3850525600001</v>
      </c>
      <c r="D34" s="36">
        <f>SUMIFS(СВЦЭМ!$C$39:$C$782,СВЦЭМ!$A$39:$A$782,$A34,СВЦЭМ!$B$39:$B$782,D$11)+'СЕТ СН'!$F$9+СВЦЭМ!$D$10+'СЕТ СН'!$F$6-'СЕТ СН'!$F$19</f>
        <v>1986.1059902699999</v>
      </c>
      <c r="E34" s="36">
        <f>SUMIFS(СВЦЭМ!$C$39:$C$782,СВЦЭМ!$A$39:$A$782,$A34,СВЦЭМ!$B$39:$B$782,E$11)+'СЕТ СН'!$F$9+СВЦЭМ!$D$10+'СЕТ СН'!$F$6-'СЕТ СН'!$F$19</f>
        <v>1967.7358755099999</v>
      </c>
      <c r="F34" s="36">
        <f>SUMIFS(СВЦЭМ!$C$39:$C$782,СВЦЭМ!$A$39:$A$782,$A34,СВЦЭМ!$B$39:$B$782,F$11)+'СЕТ СН'!$F$9+СВЦЭМ!$D$10+'СЕТ СН'!$F$6-'СЕТ СН'!$F$19</f>
        <v>1974.0646657900002</v>
      </c>
      <c r="G34" s="36">
        <f>SUMIFS(СВЦЭМ!$C$39:$C$782,СВЦЭМ!$A$39:$A$782,$A34,СВЦЭМ!$B$39:$B$782,G$11)+'СЕТ СН'!$F$9+СВЦЭМ!$D$10+'СЕТ СН'!$F$6-'СЕТ СН'!$F$19</f>
        <v>1947.60107866</v>
      </c>
      <c r="H34" s="36">
        <f>SUMIFS(СВЦЭМ!$C$39:$C$782,СВЦЭМ!$A$39:$A$782,$A34,СВЦЭМ!$B$39:$B$782,H$11)+'СЕТ СН'!$F$9+СВЦЭМ!$D$10+'СЕТ СН'!$F$6-'СЕТ СН'!$F$19</f>
        <v>1905.0495680200002</v>
      </c>
      <c r="I34" s="36">
        <f>SUMIFS(СВЦЭМ!$C$39:$C$782,СВЦЭМ!$A$39:$A$782,$A34,СВЦЭМ!$B$39:$B$782,I$11)+'СЕТ СН'!$F$9+СВЦЭМ!$D$10+'СЕТ СН'!$F$6-'СЕТ СН'!$F$19</f>
        <v>1866.7643595499999</v>
      </c>
      <c r="J34" s="36">
        <f>SUMIFS(СВЦЭМ!$C$39:$C$782,СВЦЭМ!$A$39:$A$782,$A34,СВЦЭМ!$B$39:$B$782,J$11)+'СЕТ СН'!$F$9+СВЦЭМ!$D$10+'СЕТ СН'!$F$6-'СЕТ СН'!$F$19</f>
        <v>1856.6932360300002</v>
      </c>
      <c r="K34" s="36">
        <f>SUMIFS(СВЦЭМ!$C$39:$C$782,СВЦЭМ!$A$39:$A$782,$A34,СВЦЭМ!$B$39:$B$782,K$11)+'СЕТ СН'!$F$9+СВЦЭМ!$D$10+'СЕТ СН'!$F$6-'СЕТ СН'!$F$19</f>
        <v>1878.7190766500003</v>
      </c>
      <c r="L34" s="36">
        <f>SUMIFS(СВЦЭМ!$C$39:$C$782,СВЦЭМ!$A$39:$A$782,$A34,СВЦЭМ!$B$39:$B$782,L$11)+'СЕТ СН'!$F$9+СВЦЭМ!$D$10+'СЕТ СН'!$F$6-'СЕТ СН'!$F$19</f>
        <v>1907.8765418900002</v>
      </c>
      <c r="M34" s="36">
        <f>SUMIFS(СВЦЭМ!$C$39:$C$782,СВЦЭМ!$A$39:$A$782,$A34,СВЦЭМ!$B$39:$B$782,M$11)+'СЕТ СН'!$F$9+СВЦЭМ!$D$10+'СЕТ СН'!$F$6-'СЕТ СН'!$F$19</f>
        <v>1975.6259420199999</v>
      </c>
      <c r="N34" s="36">
        <f>SUMIFS(СВЦЭМ!$C$39:$C$782,СВЦЭМ!$A$39:$A$782,$A34,СВЦЭМ!$B$39:$B$782,N$11)+'СЕТ СН'!$F$9+СВЦЭМ!$D$10+'СЕТ СН'!$F$6-'СЕТ СН'!$F$19</f>
        <v>2014.76978749</v>
      </c>
      <c r="O34" s="36">
        <f>SUMIFS(СВЦЭМ!$C$39:$C$782,СВЦЭМ!$A$39:$A$782,$A34,СВЦЭМ!$B$39:$B$782,O$11)+'СЕТ СН'!$F$9+СВЦЭМ!$D$10+'СЕТ СН'!$F$6-'СЕТ СН'!$F$19</f>
        <v>2015.7829024000002</v>
      </c>
      <c r="P34" s="36">
        <f>SUMIFS(СВЦЭМ!$C$39:$C$782,СВЦЭМ!$A$39:$A$782,$A34,СВЦЭМ!$B$39:$B$782,P$11)+'СЕТ СН'!$F$9+СВЦЭМ!$D$10+'СЕТ СН'!$F$6-'СЕТ СН'!$F$19</f>
        <v>2015.3355779799999</v>
      </c>
      <c r="Q34" s="36">
        <f>SUMIFS(СВЦЭМ!$C$39:$C$782,СВЦЭМ!$A$39:$A$782,$A34,СВЦЭМ!$B$39:$B$782,Q$11)+'СЕТ СН'!$F$9+СВЦЭМ!$D$10+'СЕТ СН'!$F$6-'СЕТ СН'!$F$19</f>
        <v>2020.70846519</v>
      </c>
      <c r="R34" s="36">
        <f>SUMIFS(СВЦЭМ!$C$39:$C$782,СВЦЭМ!$A$39:$A$782,$A34,СВЦЭМ!$B$39:$B$782,R$11)+'СЕТ СН'!$F$9+СВЦЭМ!$D$10+'СЕТ СН'!$F$6-'СЕТ СН'!$F$19</f>
        <v>2006.3749215600001</v>
      </c>
      <c r="S34" s="36">
        <f>SUMIFS(СВЦЭМ!$C$39:$C$782,СВЦЭМ!$A$39:$A$782,$A34,СВЦЭМ!$B$39:$B$782,S$11)+'СЕТ СН'!$F$9+СВЦЭМ!$D$10+'СЕТ СН'!$F$6-'СЕТ СН'!$F$19</f>
        <v>1981.4002676499999</v>
      </c>
      <c r="T34" s="36">
        <f>SUMIFS(СВЦЭМ!$C$39:$C$782,СВЦЭМ!$A$39:$A$782,$A34,СВЦЭМ!$B$39:$B$782,T$11)+'СЕТ СН'!$F$9+СВЦЭМ!$D$10+'СЕТ СН'!$F$6-'СЕТ СН'!$F$19</f>
        <v>1917.4656614999999</v>
      </c>
      <c r="U34" s="36">
        <f>SUMIFS(СВЦЭМ!$C$39:$C$782,СВЦЭМ!$A$39:$A$782,$A34,СВЦЭМ!$B$39:$B$782,U$11)+'СЕТ СН'!$F$9+СВЦЭМ!$D$10+'СЕТ СН'!$F$6-'СЕТ СН'!$F$19</f>
        <v>1917.6573820900003</v>
      </c>
      <c r="V34" s="36">
        <f>SUMIFS(СВЦЭМ!$C$39:$C$782,СВЦЭМ!$A$39:$A$782,$A34,СВЦЭМ!$B$39:$B$782,V$11)+'СЕТ СН'!$F$9+СВЦЭМ!$D$10+'СЕТ СН'!$F$6-'СЕТ СН'!$F$19</f>
        <v>1896.56101313</v>
      </c>
      <c r="W34" s="36">
        <f>SUMIFS(СВЦЭМ!$C$39:$C$782,СВЦЭМ!$A$39:$A$782,$A34,СВЦЭМ!$B$39:$B$782,W$11)+'СЕТ СН'!$F$9+СВЦЭМ!$D$10+'СЕТ СН'!$F$6-'СЕТ СН'!$F$19</f>
        <v>1887.9202496600001</v>
      </c>
      <c r="X34" s="36">
        <f>SUMIFS(СВЦЭМ!$C$39:$C$782,СВЦЭМ!$A$39:$A$782,$A34,СВЦЭМ!$B$39:$B$782,X$11)+'СЕТ СН'!$F$9+СВЦЭМ!$D$10+'СЕТ СН'!$F$6-'СЕТ СН'!$F$19</f>
        <v>1894.0854007600001</v>
      </c>
      <c r="Y34" s="36">
        <f>SUMIFS(СВЦЭМ!$C$39:$C$782,СВЦЭМ!$A$39:$A$782,$A34,СВЦЭМ!$B$39:$B$782,Y$11)+'СЕТ СН'!$F$9+СВЦЭМ!$D$10+'СЕТ СН'!$F$6-'СЕТ СН'!$F$19</f>
        <v>1950.91811654</v>
      </c>
    </row>
    <row r="35" spans="1:25" ht="15.75" x14ac:dyDescent="0.2">
      <c r="A35" s="35">
        <f t="shared" si="0"/>
        <v>45254</v>
      </c>
      <c r="B35" s="36">
        <f>SUMIFS(СВЦЭМ!$C$39:$C$782,СВЦЭМ!$A$39:$A$782,$A35,СВЦЭМ!$B$39:$B$782,B$11)+'СЕТ СН'!$F$9+СВЦЭМ!$D$10+'СЕТ СН'!$F$6-'СЕТ СН'!$F$19</f>
        <v>1870.2357719000001</v>
      </c>
      <c r="C35" s="36">
        <f>SUMIFS(СВЦЭМ!$C$39:$C$782,СВЦЭМ!$A$39:$A$782,$A35,СВЦЭМ!$B$39:$B$782,C$11)+'СЕТ СН'!$F$9+СВЦЭМ!$D$10+'СЕТ СН'!$F$6-'СЕТ СН'!$F$19</f>
        <v>1903.7077334400001</v>
      </c>
      <c r="D35" s="36">
        <f>SUMIFS(СВЦЭМ!$C$39:$C$782,СВЦЭМ!$A$39:$A$782,$A35,СВЦЭМ!$B$39:$B$782,D$11)+'СЕТ СН'!$F$9+СВЦЭМ!$D$10+'СЕТ СН'!$F$6-'СЕТ СН'!$F$19</f>
        <v>1936.6305006500002</v>
      </c>
      <c r="E35" s="36">
        <f>SUMIFS(СВЦЭМ!$C$39:$C$782,СВЦЭМ!$A$39:$A$782,$A35,СВЦЭМ!$B$39:$B$782,E$11)+'СЕТ СН'!$F$9+СВЦЭМ!$D$10+'СЕТ СН'!$F$6-'СЕТ СН'!$F$19</f>
        <v>1924.9020942800003</v>
      </c>
      <c r="F35" s="36">
        <f>SUMIFS(СВЦЭМ!$C$39:$C$782,СВЦЭМ!$A$39:$A$782,$A35,СВЦЭМ!$B$39:$B$782,F$11)+'СЕТ СН'!$F$9+СВЦЭМ!$D$10+'СЕТ СН'!$F$6-'СЕТ СН'!$F$19</f>
        <v>1929.1487843499999</v>
      </c>
      <c r="G35" s="36">
        <f>SUMIFS(СВЦЭМ!$C$39:$C$782,СВЦЭМ!$A$39:$A$782,$A35,СВЦЭМ!$B$39:$B$782,G$11)+'СЕТ СН'!$F$9+СВЦЭМ!$D$10+'СЕТ СН'!$F$6-'СЕТ СН'!$F$19</f>
        <v>1921.7749429999999</v>
      </c>
      <c r="H35" s="36">
        <f>SUMIFS(СВЦЭМ!$C$39:$C$782,СВЦЭМ!$A$39:$A$782,$A35,СВЦЭМ!$B$39:$B$782,H$11)+'СЕТ СН'!$F$9+СВЦЭМ!$D$10+'СЕТ СН'!$F$6-'СЕТ СН'!$F$19</f>
        <v>1896.1108942300002</v>
      </c>
      <c r="I35" s="36">
        <f>SUMIFS(СВЦЭМ!$C$39:$C$782,СВЦЭМ!$A$39:$A$782,$A35,СВЦЭМ!$B$39:$B$782,I$11)+'СЕТ СН'!$F$9+СВЦЭМ!$D$10+'СЕТ СН'!$F$6-'СЕТ СН'!$F$19</f>
        <v>1844.7023992200002</v>
      </c>
      <c r="J35" s="36">
        <f>SUMIFS(СВЦЭМ!$C$39:$C$782,СВЦЭМ!$A$39:$A$782,$A35,СВЦЭМ!$B$39:$B$782,J$11)+'СЕТ СН'!$F$9+СВЦЭМ!$D$10+'СЕТ СН'!$F$6-'СЕТ СН'!$F$19</f>
        <v>1797.7192104300002</v>
      </c>
      <c r="K35" s="36">
        <f>SUMIFS(СВЦЭМ!$C$39:$C$782,СВЦЭМ!$A$39:$A$782,$A35,СВЦЭМ!$B$39:$B$782,K$11)+'СЕТ СН'!$F$9+СВЦЭМ!$D$10+'СЕТ СН'!$F$6-'СЕТ СН'!$F$19</f>
        <v>1764.8176058100003</v>
      </c>
      <c r="L35" s="36">
        <f>SUMIFS(СВЦЭМ!$C$39:$C$782,СВЦЭМ!$A$39:$A$782,$A35,СВЦЭМ!$B$39:$B$782,L$11)+'СЕТ СН'!$F$9+СВЦЭМ!$D$10+'СЕТ СН'!$F$6-'СЕТ СН'!$F$19</f>
        <v>1754.0052978200001</v>
      </c>
      <c r="M35" s="36">
        <f>SUMIFS(СВЦЭМ!$C$39:$C$782,СВЦЭМ!$A$39:$A$782,$A35,СВЦЭМ!$B$39:$B$782,M$11)+'СЕТ СН'!$F$9+СВЦЭМ!$D$10+'СЕТ СН'!$F$6-'СЕТ СН'!$F$19</f>
        <v>1768.9388941800003</v>
      </c>
      <c r="N35" s="36">
        <f>SUMIFS(СВЦЭМ!$C$39:$C$782,СВЦЭМ!$A$39:$A$782,$A35,СВЦЭМ!$B$39:$B$782,N$11)+'СЕТ СН'!$F$9+СВЦЭМ!$D$10+'СЕТ СН'!$F$6-'СЕТ СН'!$F$19</f>
        <v>1780.7004802400002</v>
      </c>
      <c r="O35" s="36">
        <f>SUMIFS(СВЦЭМ!$C$39:$C$782,СВЦЭМ!$A$39:$A$782,$A35,СВЦЭМ!$B$39:$B$782,O$11)+'СЕТ СН'!$F$9+СВЦЭМ!$D$10+'СЕТ СН'!$F$6-'СЕТ СН'!$F$19</f>
        <v>1787.6986389500003</v>
      </c>
      <c r="P35" s="36">
        <f>SUMIFS(СВЦЭМ!$C$39:$C$782,СВЦЭМ!$A$39:$A$782,$A35,СВЦЭМ!$B$39:$B$782,P$11)+'СЕТ СН'!$F$9+СВЦЭМ!$D$10+'СЕТ СН'!$F$6-'СЕТ СН'!$F$19</f>
        <v>1791.6926248600003</v>
      </c>
      <c r="Q35" s="36">
        <f>SUMIFS(СВЦЭМ!$C$39:$C$782,СВЦЭМ!$A$39:$A$782,$A35,СВЦЭМ!$B$39:$B$782,Q$11)+'СЕТ СН'!$F$9+СВЦЭМ!$D$10+'СЕТ СН'!$F$6-'СЕТ СН'!$F$19</f>
        <v>1796.6150063</v>
      </c>
      <c r="R35" s="36">
        <f>SUMIFS(СВЦЭМ!$C$39:$C$782,СВЦЭМ!$A$39:$A$782,$A35,СВЦЭМ!$B$39:$B$782,R$11)+'СЕТ СН'!$F$9+СВЦЭМ!$D$10+'СЕТ СН'!$F$6-'СЕТ СН'!$F$19</f>
        <v>1793.37443175</v>
      </c>
      <c r="S35" s="36">
        <f>SUMIFS(СВЦЭМ!$C$39:$C$782,СВЦЭМ!$A$39:$A$782,$A35,СВЦЭМ!$B$39:$B$782,S$11)+'СЕТ СН'!$F$9+СВЦЭМ!$D$10+'СЕТ СН'!$F$6-'СЕТ СН'!$F$19</f>
        <v>1747.92716621</v>
      </c>
      <c r="T35" s="36">
        <f>SUMIFS(СВЦЭМ!$C$39:$C$782,СВЦЭМ!$A$39:$A$782,$A35,СВЦЭМ!$B$39:$B$782,T$11)+'СЕТ СН'!$F$9+СВЦЭМ!$D$10+'СЕТ СН'!$F$6-'СЕТ СН'!$F$19</f>
        <v>1716.7867403099999</v>
      </c>
      <c r="U35" s="36">
        <f>SUMIFS(СВЦЭМ!$C$39:$C$782,СВЦЭМ!$A$39:$A$782,$A35,СВЦЭМ!$B$39:$B$782,U$11)+'СЕТ СН'!$F$9+СВЦЭМ!$D$10+'СЕТ СН'!$F$6-'СЕТ СН'!$F$19</f>
        <v>1727.6599513800002</v>
      </c>
      <c r="V35" s="36">
        <f>SUMIFS(СВЦЭМ!$C$39:$C$782,СВЦЭМ!$A$39:$A$782,$A35,СВЦЭМ!$B$39:$B$782,V$11)+'СЕТ СН'!$F$9+СВЦЭМ!$D$10+'СЕТ СН'!$F$6-'СЕТ СН'!$F$19</f>
        <v>1759.7710960500003</v>
      </c>
      <c r="W35" s="36">
        <f>SUMIFS(СВЦЭМ!$C$39:$C$782,СВЦЭМ!$A$39:$A$782,$A35,СВЦЭМ!$B$39:$B$782,W$11)+'СЕТ СН'!$F$9+СВЦЭМ!$D$10+'СЕТ СН'!$F$6-'СЕТ СН'!$F$19</f>
        <v>1773.7271041900003</v>
      </c>
      <c r="X35" s="36">
        <f>SUMIFS(СВЦЭМ!$C$39:$C$782,СВЦЭМ!$A$39:$A$782,$A35,СВЦЭМ!$B$39:$B$782,X$11)+'СЕТ СН'!$F$9+СВЦЭМ!$D$10+'СЕТ СН'!$F$6-'СЕТ СН'!$F$19</f>
        <v>1781.3832410600003</v>
      </c>
      <c r="Y35" s="36">
        <f>SUMIFS(СВЦЭМ!$C$39:$C$782,СВЦЭМ!$A$39:$A$782,$A35,СВЦЭМ!$B$39:$B$782,Y$11)+'СЕТ СН'!$F$9+СВЦЭМ!$D$10+'СЕТ СН'!$F$6-'СЕТ СН'!$F$19</f>
        <v>1885.61678867</v>
      </c>
    </row>
    <row r="36" spans="1:25" ht="15.75" x14ac:dyDescent="0.2">
      <c r="A36" s="35">
        <f t="shared" si="0"/>
        <v>45255</v>
      </c>
      <c r="B36" s="36">
        <f>SUMIFS(СВЦЭМ!$C$39:$C$782,СВЦЭМ!$A$39:$A$782,$A36,СВЦЭМ!$B$39:$B$782,B$11)+'СЕТ СН'!$F$9+СВЦЭМ!$D$10+'СЕТ СН'!$F$6-'СЕТ СН'!$F$19</f>
        <v>1966.15259242</v>
      </c>
      <c r="C36" s="36">
        <f>SUMIFS(СВЦЭМ!$C$39:$C$782,СВЦЭМ!$A$39:$A$782,$A36,СВЦЭМ!$B$39:$B$782,C$11)+'СЕТ СН'!$F$9+СВЦЭМ!$D$10+'СЕТ СН'!$F$6-'СЕТ СН'!$F$19</f>
        <v>1937.6363369599999</v>
      </c>
      <c r="D36" s="36">
        <f>SUMIFS(СВЦЭМ!$C$39:$C$782,СВЦЭМ!$A$39:$A$782,$A36,СВЦЭМ!$B$39:$B$782,D$11)+'СЕТ СН'!$F$9+СВЦЭМ!$D$10+'СЕТ СН'!$F$6-'СЕТ СН'!$F$19</f>
        <v>1998.1461446799999</v>
      </c>
      <c r="E36" s="36">
        <f>SUMIFS(СВЦЭМ!$C$39:$C$782,СВЦЭМ!$A$39:$A$782,$A36,СВЦЭМ!$B$39:$B$782,E$11)+'СЕТ СН'!$F$9+СВЦЭМ!$D$10+'СЕТ СН'!$F$6-'СЕТ СН'!$F$19</f>
        <v>1991.3209952500001</v>
      </c>
      <c r="F36" s="36">
        <f>SUMIFS(СВЦЭМ!$C$39:$C$782,СВЦЭМ!$A$39:$A$782,$A36,СВЦЭМ!$B$39:$B$782,F$11)+'СЕТ СН'!$F$9+СВЦЭМ!$D$10+'СЕТ СН'!$F$6-'СЕТ СН'!$F$19</f>
        <v>1990.3989141699999</v>
      </c>
      <c r="G36" s="36">
        <f>SUMIFS(СВЦЭМ!$C$39:$C$782,СВЦЭМ!$A$39:$A$782,$A36,СВЦЭМ!$B$39:$B$782,G$11)+'СЕТ СН'!$F$9+СВЦЭМ!$D$10+'СЕТ СН'!$F$6-'СЕТ СН'!$F$19</f>
        <v>2005.0209914400002</v>
      </c>
      <c r="H36" s="36">
        <f>SUMIFS(СВЦЭМ!$C$39:$C$782,СВЦЭМ!$A$39:$A$782,$A36,СВЦЭМ!$B$39:$B$782,H$11)+'СЕТ СН'!$F$9+СВЦЭМ!$D$10+'СЕТ СН'!$F$6-'СЕТ СН'!$F$19</f>
        <v>1978.5414855900003</v>
      </c>
      <c r="I36" s="36">
        <f>SUMIFS(СВЦЭМ!$C$39:$C$782,СВЦЭМ!$A$39:$A$782,$A36,СВЦЭМ!$B$39:$B$782,I$11)+'СЕТ СН'!$F$9+СВЦЭМ!$D$10+'СЕТ СН'!$F$6-'СЕТ СН'!$F$19</f>
        <v>1972.1853236300003</v>
      </c>
      <c r="J36" s="36">
        <f>SUMIFS(СВЦЭМ!$C$39:$C$782,СВЦЭМ!$A$39:$A$782,$A36,СВЦЭМ!$B$39:$B$782,J$11)+'СЕТ СН'!$F$9+СВЦЭМ!$D$10+'СЕТ СН'!$F$6-'СЕТ СН'!$F$19</f>
        <v>1936.3005904000001</v>
      </c>
      <c r="K36" s="36">
        <f>SUMIFS(СВЦЭМ!$C$39:$C$782,СВЦЭМ!$A$39:$A$782,$A36,СВЦЭМ!$B$39:$B$782,K$11)+'СЕТ СН'!$F$9+СВЦЭМ!$D$10+'СЕТ СН'!$F$6-'СЕТ СН'!$F$19</f>
        <v>1907.6794622299999</v>
      </c>
      <c r="L36" s="36">
        <f>SUMIFS(СВЦЭМ!$C$39:$C$782,СВЦЭМ!$A$39:$A$782,$A36,СВЦЭМ!$B$39:$B$782,L$11)+'СЕТ СН'!$F$9+СВЦЭМ!$D$10+'СЕТ СН'!$F$6-'СЕТ СН'!$F$19</f>
        <v>1870.9953581700001</v>
      </c>
      <c r="M36" s="36">
        <f>SUMIFS(СВЦЭМ!$C$39:$C$782,СВЦЭМ!$A$39:$A$782,$A36,СВЦЭМ!$B$39:$B$782,M$11)+'СЕТ СН'!$F$9+СВЦЭМ!$D$10+'СЕТ СН'!$F$6-'СЕТ СН'!$F$19</f>
        <v>1863.6125912800003</v>
      </c>
      <c r="N36" s="36">
        <f>SUMIFS(СВЦЭМ!$C$39:$C$782,СВЦЭМ!$A$39:$A$782,$A36,СВЦЭМ!$B$39:$B$782,N$11)+'СЕТ СН'!$F$9+СВЦЭМ!$D$10+'СЕТ СН'!$F$6-'СЕТ СН'!$F$19</f>
        <v>1881.31359548</v>
      </c>
      <c r="O36" s="36">
        <f>SUMIFS(СВЦЭМ!$C$39:$C$782,СВЦЭМ!$A$39:$A$782,$A36,СВЦЭМ!$B$39:$B$782,O$11)+'СЕТ СН'!$F$9+СВЦЭМ!$D$10+'СЕТ СН'!$F$6-'СЕТ СН'!$F$19</f>
        <v>1898.4330671000002</v>
      </c>
      <c r="P36" s="36">
        <f>SUMIFS(СВЦЭМ!$C$39:$C$782,СВЦЭМ!$A$39:$A$782,$A36,СВЦЭМ!$B$39:$B$782,P$11)+'СЕТ СН'!$F$9+СВЦЭМ!$D$10+'СЕТ СН'!$F$6-'СЕТ СН'!$F$19</f>
        <v>1901.9269433100003</v>
      </c>
      <c r="Q36" s="36">
        <f>SUMIFS(СВЦЭМ!$C$39:$C$782,СВЦЭМ!$A$39:$A$782,$A36,СВЦЭМ!$B$39:$B$782,Q$11)+'СЕТ СН'!$F$9+СВЦЭМ!$D$10+'СЕТ СН'!$F$6-'СЕТ СН'!$F$19</f>
        <v>1906.8463632500002</v>
      </c>
      <c r="R36" s="36">
        <f>SUMIFS(СВЦЭМ!$C$39:$C$782,СВЦЭМ!$A$39:$A$782,$A36,СВЦЭМ!$B$39:$B$782,R$11)+'СЕТ СН'!$F$9+СВЦЭМ!$D$10+'СЕТ СН'!$F$6-'СЕТ СН'!$F$19</f>
        <v>1898.5309896700001</v>
      </c>
      <c r="S36" s="36">
        <f>SUMIFS(СВЦЭМ!$C$39:$C$782,СВЦЭМ!$A$39:$A$782,$A36,СВЦЭМ!$B$39:$B$782,S$11)+'СЕТ СН'!$F$9+СВЦЭМ!$D$10+'СЕТ СН'!$F$6-'СЕТ СН'!$F$19</f>
        <v>1869.652321</v>
      </c>
      <c r="T36" s="36">
        <f>SUMIFS(СВЦЭМ!$C$39:$C$782,СВЦЭМ!$A$39:$A$782,$A36,СВЦЭМ!$B$39:$B$782,T$11)+'СЕТ СН'!$F$9+СВЦЭМ!$D$10+'СЕТ СН'!$F$6-'СЕТ СН'!$F$19</f>
        <v>1815.9631165300002</v>
      </c>
      <c r="U36" s="36">
        <f>SUMIFS(СВЦЭМ!$C$39:$C$782,СВЦЭМ!$A$39:$A$782,$A36,СВЦЭМ!$B$39:$B$782,U$11)+'СЕТ СН'!$F$9+СВЦЭМ!$D$10+'СЕТ СН'!$F$6-'СЕТ СН'!$F$19</f>
        <v>1832.5768656300002</v>
      </c>
      <c r="V36" s="36">
        <f>SUMIFS(СВЦЭМ!$C$39:$C$782,СВЦЭМ!$A$39:$A$782,$A36,СВЦЭМ!$B$39:$B$782,V$11)+'СЕТ СН'!$F$9+СВЦЭМ!$D$10+'СЕТ СН'!$F$6-'СЕТ СН'!$F$19</f>
        <v>1860.9849562200002</v>
      </c>
      <c r="W36" s="36">
        <f>SUMIFS(СВЦЭМ!$C$39:$C$782,СВЦЭМ!$A$39:$A$782,$A36,СВЦЭМ!$B$39:$B$782,W$11)+'СЕТ СН'!$F$9+СВЦЭМ!$D$10+'СЕТ СН'!$F$6-'СЕТ СН'!$F$19</f>
        <v>1874.5803494800002</v>
      </c>
      <c r="X36" s="36">
        <f>SUMIFS(СВЦЭМ!$C$39:$C$782,СВЦЭМ!$A$39:$A$782,$A36,СВЦЭМ!$B$39:$B$782,X$11)+'СЕТ СН'!$F$9+СВЦЭМ!$D$10+'СЕТ СН'!$F$6-'СЕТ СН'!$F$19</f>
        <v>1889.21661705</v>
      </c>
      <c r="Y36" s="36">
        <f>SUMIFS(СВЦЭМ!$C$39:$C$782,СВЦЭМ!$A$39:$A$782,$A36,СВЦЭМ!$B$39:$B$782,Y$11)+'СЕТ СН'!$F$9+СВЦЭМ!$D$10+'СЕТ СН'!$F$6-'СЕТ СН'!$F$19</f>
        <v>1911.6249876400002</v>
      </c>
    </row>
    <row r="37" spans="1:25" ht="15.75" x14ac:dyDescent="0.2">
      <c r="A37" s="35">
        <f t="shared" si="0"/>
        <v>45256</v>
      </c>
      <c r="B37" s="36">
        <f>SUMIFS(СВЦЭМ!$C$39:$C$782,СВЦЭМ!$A$39:$A$782,$A37,СВЦЭМ!$B$39:$B$782,B$11)+'СЕТ СН'!$F$9+СВЦЭМ!$D$10+'СЕТ СН'!$F$6-'СЕТ СН'!$F$19</f>
        <v>1976.0284659600002</v>
      </c>
      <c r="C37" s="36">
        <f>SUMIFS(СВЦЭМ!$C$39:$C$782,СВЦЭМ!$A$39:$A$782,$A37,СВЦЭМ!$B$39:$B$782,C$11)+'СЕТ СН'!$F$9+СВЦЭМ!$D$10+'СЕТ СН'!$F$6-'СЕТ СН'!$F$19</f>
        <v>1959.2026722599999</v>
      </c>
      <c r="D37" s="36">
        <f>SUMIFS(СВЦЭМ!$C$39:$C$782,СВЦЭМ!$A$39:$A$782,$A37,СВЦЭМ!$B$39:$B$782,D$11)+'СЕТ СН'!$F$9+СВЦЭМ!$D$10+'СЕТ СН'!$F$6-'СЕТ СН'!$F$19</f>
        <v>1964.56782428</v>
      </c>
      <c r="E37" s="36">
        <f>SUMIFS(СВЦЭМ!$C$39:$C$782,СВЦЭМ!$A$39:$A$782,$A37,СВЦЭМ!$B$39:$B$782,E$11)+'СЕТ СН'!$F$9+СВЦЭМ!$D$10+'СЕТ СН'!$F$6-'СЕТ СН'!$F$19</f>
        <v>1979.7473452600002</v>
      </c>
      <c r="F37" s="36">
        <f>SUMIFS(СВЦЭМ!$C$39:$C$782,СВЦЭМ!$A$39:$A$782,$A37,СВЦЭМ!$B$39:$B$782,F$11)+'СЕТ СН'!$F$9+СВЦЭМ!$D$10+'СЕТ СН'!$F$6-'СЕТ СН'!$F$19</f>
        <v>1976.69095032</v>
      </c>
      <c r="G37" s="36">
        <f>SUMIFS(СВЦЭМ!$C$39:$C$782,СВЦЭМ!$A$39:$A$782,$A37,СВЦЭМ!$B$39:$B$782,G$11)+'СЕТ СН'!$F$9+СВЦЭМ!$D$10+'СЕТ СН'!$F$6-'СЕТ СН'!$F$19</f>
        <v>1963.3163863200002</v>
      </c>
      <c r="H37" s="36">
        <f>SUMIFS(СВЦЭМ!$C$39:$C$782,СВЦЭМ!$A$39:$A$782,$A37,СВЦЭМ!$B$39:$B$782,H$11)+'СЕТ СН'!$F$9+СВЦЭМ!$D$10+'СЕТ СН'!$F$6-'СЕТ СН'!$F$19</f>
        <v>1945.6136667999999</v>
      </c>
      <c r="I37" s="36">
        <f>SUMIFS(СВЦЭМ!$C$39:$C$782,СВЦЭМ!$A$39:$A$782,$A37,СВЦЭМ!$B$39:$B$782,I$11)+'СЕТ СН'!$F$9+СВЦЭМ!$D$10+'СЕТ СН'!$F$6-'СЕТ СН'!$F$19</f>
        <v>1932.1941126300003</v>
      </c>
      <c r="J37" s="36">
        <f>SUMIFS(СВЦЭМ!$C$39:$C$782,СВЦЭМ!$A$39:$A$782,$A37,СВЦЭМ!$B$39:$B$782,J$11)+'СЕТ СН'!$F$9+СВЦЭМ!$D$10+'СЕТ СН'!$F$6-'СЕТ СН'!$F$19</f>
        <v>1917.1123837</v>
      </c>
      <c r="K37" s="36">
        <f>SUMIFS(СВЦЭМ!$C$39:$C$782,СВЦЭМ!$A$39:$A$782,$A37,СВЦЭМ!$B$39:$B$782,K$11)+'СЕТ СН'!$F$9+СВЦЭМ!$D$10+'СЕТ СН'!$F$6-'СЕТ СН'!$F$19</f>
        <v>1856.1344357400003</v>
      </c>
      <c r="L37" s="36">
        <f>SUMIFS(СВЦЭМ!$C$39:$C$782,СВЦЭМ!$A$39:$A$782,$A37,СВЦЭМ!$B$39:$B$782,L$11)+'СЕТ СН'!$F$9+СВЦЭМ!$D$10+'СЕТ СН'!$F$6-'СЕТ СН'!$F$19</f>
        <v>1829.4432064299999</v>
      </c>
      <c r="M37" s="36">
        <f>SUMIFS(СВЦЭМ!$C$39:$C$782,СВЦЭМ!$A$39:$A$782,$A37,СВЦЭМ!$B$39:$B$782,M$11)+'СЕТ СН'!$F$9+СВЦЭМ!$D$10+'СЕТ СН'!$F$6-'СЕТ СН'!$F$19</f>
        <v>1823.5694026800002</v>
      </c>
      <c r="N37" s="36">
        <f>SUMIFS(СВЦЭМ!$C$39:$C$782,СВЦЭМ!$A$39:$A$782,$A37,СВЦЭМ!$B$39:$B$782,N$11)+'СЕТ СН'!$F$9+СВЦЭМ!$D$10+'СЕТ СН'!$F$6-'СЕТ СН'!$F$19</f>
        <v>1827.4390764300001</v>
      </c>
      <c r="O37" s="36">
        <f>SUMIFS(СВЦЭМ!$C$39:$C$782,СВЦЭМ!$A$39:$A$782,$A37,СВЦЭМ!$B$39:$B$782,O$11)+'СЕТ СН'!$F$9+СВЦЭМ!$D$10+'СЕТ СН'!$F$6-'СЕТ СН'!$F$19</f>
        <v>1856.9809204500002</v>
      </c>
      <c r="P37" s="36">
        <f>SUMIFS(СВЦЭМ!$C$39:$C$782,СВЦЭМ!$A$39:$A$782,$A37,СВЦЭМ!$B$39:$B$782,P$11)+'СЕТ СН'!$F$9+СВЦЭМ!$D$10+'СЕТ СН'!$F$6-'СЕТ СН'!$F$19</f>
        <v>1864.5472412899999</v>
      </c>
      <c r="Q37" s="36">
        <f>SUMIFS(СВЦЭМ!$C$39:$C$782,СВЦЭМ!$A$39:$A$782,$A37,СВЦЭМ!$B$39:$B$782,Q$11)+'СЕТ СН'!$F$9+СВЦЭМ!$D$10+'СЕТ СН'!$F$6-'СЕТ СН'!$F$19</f>
        <v>1865.7670321099999</v>
      </c>
      <c r="R37" s="36">
        <f>SUMIFS(СВЦЭМ!$C$39:$C$782,СВЦЭМ!$A$39:$A$782,$A37,СВЦЭМ!$B$39:$B$782,R$11)+'СЕТ СН'!$F$9+СВЦЭМ!$D$10+'СЕТ СН'!$F$6-'СЕТ СН'!$F$19</f>
        <v>1865.58505079</v>
      </c>
      <c r="S37" s="36">
        <f>SUMIFS(СВЦЭМ!$C$39:$C$782,СВЦЭМ!$A$39:$A$782,$A37,СВЦЭМ!$B$39:$B$782,S$11)+'СЕТ СН'!$F$9+СВЦЭМ!$D$10+'СЕТ СН'!$F$6-'СЕТ СН'!$F$19</f>
        <v>1803.87062857</v>
      </c>
      <c r="T37" s="36">
        <f>SUMIFS(СВЦЭМ!$C$39:$C$782,СВЦЭМ!$A$39:$A$782,$A37,СВЦЭМ!$B$39:$B$782,T$11)+'СЕТ СН'!$F$9+СВЦЭМ!$D$10+'СЕТ СН'!$F$6-'СЕТ СН'!$F$19</f>
        <v>1753.94206747</v>
      </c>
      <c r="U37" s="36">
        <f>SUMIFS(СВЦЭМ!$C$39:$C$782,СВЦЭМ!$A$39:$A$782,$A37,СВЦЭМ!$B$39:$B$782,U$11)+'СЕТ СН'!$F$9+СВЦЭМ!$D$10+'СЕТ СН'!$F$6-'СЕТ СН'!$F$19</f>
        <v>1776.4376416600003</v>
      </c>
      <c r="V37" s="36">
        <f>SUMIFS(СВЦЭМ!$C$39:$C$782,СВЦЭМ!$A$39:$A$782,$A37,СВЦЭМ!$B$39:$B$782,V$11)+'СЕТ СН'!$F$9+СВЦЭМ!$D$10+'СЕТ СН'!$F$6-'СЕТ СН'!$F$19</f>
        <v>1802.8495673299999</v>
      </c>
      <c r="W37" s="36">
        <f>SUMIFS(СВЦЭМ!$C$39:$C$782,СВЦЭМ!$A$39:$A$782,$A37,СВЦЭМ!$B$39:$B$782,W$11)+'СЕТ СН'!$F$9+СВЦЭМ!$D$10+'СЕТ СН'!$F$6-'СЕТ СН'!$F$19</f>
        <v>1817.9391564699999</v>
      </c>
      <c r="X37" s="36">
        <f>SUMIFS(СВЦЭМ!$C$39:$C$782,СВЦЭМ!$A$39:$A$782,$A37,СВЦЭМ!$B$39:$B$782,X$11)+'СЕТ СН'!$F$9+СВЦЭМ!$D$10+'СЕТ СН'!$F$6-'СЕТ СН'!$F$19</f>
        <v>1831.13698604</v>
      </c>
      <c r="Y37" s="36">
        <f>SUMIFS(СВЦЭМ!$C$39:$C$782,СВЦЭМ!$A$39:$A$782,$A37,СВЦЭМ!$B$39:$B$782,Y$11)+'СЕТ СН'!$F$9+СВЦЭМ!$D$10+'СЕТ СН'!$F$6-'СЕТ СН'!$F$19</f>
        <v>1863.6555955200001</v>
      </c>
    </row>
    <row r="38" spans="1:25" ht="15.75" x14ac:dyDescent="0.2">
      <c r="A38" s="35">
        <f t="shared" si="0"/>
        <v>45257</v>
      </c>
      <c r="B38" s="36">
        <f>SUMIFS(СВЦЭМ!$C$39:$C$782,СВЦЭМ!$A$39:$A$782,$A38,СВЦЭМ!$B$39:$B$782,B$11)+'СЕТ СН'!$F$9+СВЦЭМ!$D$10+'СЕТ СН'!$F$6-'СЕТ СН'!$F$19</f>
        <v>1946.19217824</v>
      </c>
      <c r="C38" s="36">
        <f>SUMIFS(СВЦЭМ!$C$39:$C$782,СВЦЭМ!$A$39:$A$782,$A38,СВЦЭМ!$B$39:$B$782,C$11)+'СЕТ СН'!$F$9+СВЦЭМ!$D$10+'СЕТ СН'!$F$6-'СЕТ СН'!$F$19</f>
        <v>1990.8187944300003</v>
      </c>
      <c r="D38" s="36">
        <f>SUMIFS(СВЦЭМ!$C$39:$C$782,СВЦЭМ!$A$39:$A$782,$A38,СВЦЭМ!$B$39:$B$782,D$11)+'СЕТ СН'!$F$9+СВЦЭМ!$D$10+'СЕТ СН'!$F$6-'СЕТ СН'!$F$19</f>
        <v>1993.1727337000002</v>
      </c>
      <c r="E38" s="36">
        <f>SUMIFS(СВЦЭМ!$C$39:$C$782,СВЦЭМ!$A$39:$A$782,$A38,СВЦЭМ!$B$39:$B$782,E$11)+'СЕТ СН'!$F$9+СВЦЭМ!$D$10+'СЕТ СН'!$F$6-'СЕТ СН'!$F$19</f>
        <v>1996.24296817</v>
      </c>
      <c r="F38" s="36">
        <f>SUMIFS(СВЦЭМ!$C$39:$C$782,СВЦЭМ!$A$39:$A$782,$A38,СВЦЭМ!$B$39:$B$782,F$11)+'СЕТ СН'!$F$9+СВЦЭМ!$D$10+'СЕТ СН'!$F$6-'СЕТ СН'!$F$19</f>
        <v>2006.2560492000002</v>
      </c>
      <c r="G38" s="36">
        <f>SUMIFS(СВЦЭМ!$C$39:$C$782,СВЦЭМ!$A$39:$A$782,$A38,СВЦЭМ!$B$39:$B$782,G$11)+'СЕТ СН'!$F$9+СВЦЭМ!$D$10+'СЕТ СН'!$F$6-'СЕТ СН'!$F$19</f>
        <v>2000.25343449</v>
      </c>
      <c r="H38" s="36">
        <f>SUMIFS(СВЦЭМ!$C$39:$C$782,СВЦЭМ!$A$39:$A$782,$A38,СВЦЭМ!$B$39:$B$782,H$11)+'СЕТ СН'!$F$9+СВЦЭМ!$D$10+'СЕТ СН'!$F$6-'СЕТ СН'!$F$19</f>
        <v>1955.7598396000003</v>
      </c>
      <c r="I38" s="36">
        <f>SUMIFS(СВЦЭМ!$C$39:$C$782,СВЦЭМ!$A$39:$A$782,$A38,СВЦЭМ!$B$39:$B$782,I$11)+'СЕТ СН'!$F$9+СВЦЭМ!$D$10+'СЕТ СН'!$F$6-'СЕТ СН'!$F$19</f>
        <v>1889.2221922700001</v>
      </c>
      <c r="J38" s="36">
        <f>SUMIFS(СВЦЭМ!$C$39:$C$782,СВЦЭМ!$A$39:$A$782,$A38,СВЦЭМ!$B$39:$B$782,J$11)+'СЕТ СН'!$F$9+СВЦЭМ!$D$10+'СЕТ СН'!$F$6-'СЕТ СН'!$F$19</f>
        <v>1851.8923924599999</v>
      </c>
      <c r="K38" s="36">
        <f>SUMIFS(СВЦЭМ!$C$39:$C$782,СВЦЭМ!$A$39:$A$782,$A38,СВЦЭМ!$B$39:$B$782,K$11)+'СЕТ СН'!$F$9+СВЦЭМ!$D$10+'СЕТ СН'!$F$6-'СЕТ СН'!$F$19</f>
        <v>1840.5500771400002</v>
      </c>
      <c r="L38" s="36">
        <f>SUMIFS(СВЦЭМ!$C$39:$C$782,СВЦЭМ!$A$39:$A$782,$A38,СВЦЭМ!$B$39:$B$782,L$11)+'СЕТ СН'!$F$9+СВЦЭМ!$D$10+'СЕТ СН'!$F$6-'СЕТ СН'!$F$19</f>
        <v>1820.8724968400002</v>
      </c>
      <c r="M38" s="36">
        <f>SUMIFS(СВЦЭМ!$C$39:$C$782,СВЦЭМ!$A$39:$A$782,$A38,СВЦЭМ!$B$39:$B$782,M$11)+'СЕТ СН'!$F$9+СВЦЭМ!$D$10+'СЕТ СН'!$F$6-'СЕТ СН'!$F$19</f>
        <v>1832.7911284000002</v>
      </c>
      <c r="N38" s="36">
        <f>SUMIFS(СВЦЭМ!$C$39:$C$782,СВЦЭМ!$A$39:$A$782,$A38,СВЦЭМ!$B$39:$B$782,N$11)+'СЕТ СН'!$F$9+СВЦЭМ!$D$10+'СЕТ СН'!$F$6-'СЕТ СН'!$F$19</f>
        <v>1838.0646934599999</v>
      </c>
      <c r="O38" s="36">
        <f>SUMIFS(СВЦЭМ!$C$39:$C$782,СВЦЭМ!$A$39:$A$782,$A38,СВЦЭМ!$B$39:$B$782,O$11)+'СЕТ СН'!$F$9+СВЦЭМ!$D$10+'СЕТ СН'!$F$6-'СЕТ СН'!$F$19</f>
        <v>1843.8190821600001</v>
      </c>
      <c r="P38" s="36">
        <f>SUMIFS(СВЦЭМ!$C$39:$C$782,СВЦЭМ!$A$39:$A$782,$A38,СВЦЭМ!$B$39:$B$782,P$11)+'СЕТ СН'!$F$9+СВЦЭМ!$D$10+'СЕТ СН'!$F$6-'СЕТ СН'!$F$19</f>
        <v>1851.4500854800003</v>
      </c>
      <c r="Q38" s="36">
        <f>SUMIFS(СВЦЭМ!$C$39:$C$782,СВЦЭМ!$A$39:$A$782,$A38,СВЦЭМ!$B$39:$B$782,Q$11)+'СЕТ СН'!$F$9+СВЦЭМ!$D$10+'СЕТ СН'!$F$6-'СЕТ СН'!$F$19</f>
        <v>1861.7117461500002</v>
      </c>
      <c r="R38" s="36">
        <f>SUMIFS(СВЦЭМ!$C$39:$C$782,СВЦЭМ!$A$39:$A$782,$A38,СВЦЭМ!$B$39:$B$782,R$11)+'СЕТ СН'!$F$9+СВЦЭМ!$D$10+'СЕТ СН'!$F$6-'СЕТ СН'!$F$19</f>
        <v>1851.1937064799999</v>
      </c>
      <c r="S38" s="36">
        <f>SUMIFS(СВЦЭМ!$C$39:$C$782,СВЦЭМ!$A$39:$A$782,$A38,СВЦЭМ!$B$39:$B$782,S$11)+'СЕТ СН'!$F$9+СВЦЭМ!$D$10+'СЕТ СН'!$F$6-'СЕТ СН'!$F$19</f>
        <v>1822.58488382</v>
      </c>
      <c r="T38" s="36">
        <f>SUMIFS(СВЦЭМ!$C$39:$C$782,СВЦЭМ!$A$39:$A$782,$A38,СВЦЭМ!$B$39:$B$782,T$11)+'СЕТ СН'!$F$9+СВЦЭМ!$D$10+'СЕТ СН'!$F$6-'СЕТ СН'!$F$19</f>
        <v>1772.3854624800001</v>
      </c>
      <c r="U38" s="36">
        <f>SUMIFS(СВЦЭМ!$C$39:$C$782,СВЦЭМ!$A$39:$A$782,$A38,СВЦЭМ!$B$39:$B$782,U$11)+'СЕТ СН'!$F$9+СВЦЭМ!$D$10+'СЕТ СН'!$F$6-'СЕТ СН'!$F$19</f>
        <v>1780.8458133100003</v>
      </c>
      <c r="V38" s="36">
        <f>SUMIFS(СВЦЭМ!$C$39:$C$782,СВЦЭМ!$A$39:$A$782,$A38,СВЦЭМ!$B$39:$B$782,V$11)+'СЕТ СН'!$F$9+СВЦЭМ!$D$10+'СЕТ СН'!$F$6-'СЕТ СН'!$F$19</f>
        <v>1789.39252751</v>
      </c>
      <c r="W38" s="36">
        <f>SUMIFS(СВЦЭМ!$C$39:$C$782,СВЦЭМ!$A$39:$A$782,$A38,СВЦЭМ!$B$39:$B$782,W$11)+'СЕТ СН'!$F$9+СВЦЭМ!$D$10+'СЕТ СН'!$F$6-'СЕТ СН'!$F$19</f>
        <v>1802.2453716700002</v>
      </c>
      <c r="X38" s="36">
        <f>SUMIFS(СВЦЭМ!$C$39:$C$782,СВЦЭМ!$A$39:$A$782,$A38,СВЦЭМ!$B$39:$B$782,X$11)+'СЕТ СН'!$F$9+СВЦЭМ!$D$10+'СЕТ СН'!$F$6-'СЕТ СН'!$F$19</f>
        <v>1831.9564729200001</v>
      </c>
      <c r="Y38" s="36">
        <f>SUMIFS(СВЦЭМ!$C$39:$C$782,СВЦЭМ!$A$39:$A$782,$A38,СВЦЭМ!$B$39:$B$782,Y$11)+'СЕТ СН'!$F$9+СВЦЭМ!$D$10+'СЕТ СН'!$F$6-'СЕТ СН'!$F$19</f>
        <v>1851.2210079500001</v>
      </c>
    </row>
    <row r="39" spans="1:25" ht="15.75" x14ac:dyDescent="0.2">
      <c r="A39" s="35">
        <f t="shared" si="0"/>
        <v>45258</v>
      </c>
      <c r="B39" s="36">
        <f>SUMIFS(СВЦЭМ!$C$39:$C$782,СВЦЭМ!$A$39:$A$782,$A39,СВЦЭМ!$B$39:$B$782,B$11)+'СЕТ СН'!$F$9+СВЦЭМ!$D$10+'СЕТ СН'!$F$6-'СЕТ СН'!$F$19</f>
        <v>1790.7337057300001</v>
      </c>
      <c r="C39" s="36">
        <f>SUMIFS(СВЦЭМ!$C$39:$C$782,СВЦЭМ!$A$39:$A$782,$A39,СВЦЭМ!$B$39:$B$782,C$11)+'СЕТ СН'!$F$9+СВЦЭМ!$D$10+'СЕТ СН'!$F$6-'СЕТ СН'!$F$19</f>
        <v>1836.6401335</v>
      </c>
      <c r="D39" s="36">
        <f>SUMIFS(СВЦЭМ!$C$39:$C$782,СВЦЭМ!$A$39:$A$782,$A39,СВЦЭМ!$B$39:$B$782,D$11)+'СЕТ СН'!$F$9+СВЦЭМ!$D$10+'СЕТ СН'!$F$6-'СЕТ СН'!$F$19</f>
        <v>1881.2150028000001</v>
      </c>
      <c r="E39" s="36">
        <f>SUMIFS(СВЦЭМ!$C$39:$C$782,СВЦЭМ!$A$39:$A$782,$A39,СВЦЭМ!$B$39:$B$782,E$11)+'СЕТ СН'!$F$9+СВЦЭМ!$D$10+'СЕТ СН'!$F$6-'СЕТ СН'!$F$19</f>
        <v>1870.8221903399999</v>
      </c>
      <c r="F39" s="36">
        <f>SUMIFS(СВЦЭМ!$C$39:$C$782,СВЦЭМ!$A$39:$A$782,$A39,СВЦЭМ!$B$39:$B$782,F$11)+'СЕТ СН'!$F$9+СВЦЭМ!$D$10+'СЕТ СН'!$F$6-'СЕТ СН'!$F$19</f>
        <v>1876.2377946500001</v>
      </c>
      <c r="G39" s="36">
        <f>SUMIFS(СВЦЭМ!$C$39:$C$782,СВЦЭМ!$A$39:$A$782,$A39,СВЦЭМ!$B$39:$B$782,G$11)+'СЕТ СН'!$F$9+СВЦЭМ!$D$10+'СЕТ СН'!$F$6-'СЕТ СН'!$F$19</f>
        <v>1877.5398744300001</v>
      </c>
      <c r="H39" s="36">
        <f>SUMIFS(СВЦЭМ!$C$39:$C$782,СВЦЭМ!$A$39:$A$782,$A39,СВЦЭМ!$B$39:$B$782,H$11)+'СЕТ СН'!$F$9+СВЦЭМ!$D$10+'СЕТ СН'!$F$6-'СЕТ СН'!$F$19</f>
        <v>1817.9996813900002</v>
      </c>
      <c r="I39" s="36">
        <f>SUMIFS(СВЦЭМ!$C$39:$C$782,СВЦЭМ!$A$39:$A$782,$A39,СВЦЭМ!$B$39:$B$782,I$11)+'СЕТ СН'!$F$9+СВЦЭМ!$D$10+'СЕТ СН'!$F$6-'СЕТ СН'!$F$19</f>
        <v>1777.1210300299999</v>
      </c>
      <c r="J39" s="36">
        <f>SUMIFS(СВЦЭМ!$C$39:$C$782,СВЦЭМ!$A$39:$A$782,$A39,СВЦЭМ!$B$39:$B$782,J$11)+'СЕТ СН'!$F$9+СВЦЭМ!$D$10+'СЕТ СН'!$F$6-'СЕТ СН'!$F$19</f>
        <v>1737.9946804199999</v>
      </c>
      <c r="K39" s="36">
        <f>SUMIFS(СВЦЭМ!$C$39:$C$782,СВЦЭМ!$A$39:$A$782,$A39,СВЦЭМ!$B$39:$B$782,K$11)+'СЕТ СН'!$F$9+СВЦЭМ!$D$10+'СЕТ СН'!$F$6-'СЕТ СН'!$F$19</f>
        <v>1725.90155955</v>
      </c>
      <c r="L39" s="36">
        <f>SUMIFS(СВЦЭМ!$C$39:$C$782,СВЦЭМ!$A$39:$A$782,$A39,СВЦЭМ!$B$39:$B$782,L$11)+'СЕТ СН'!$F$9+СВЦЭМ!$D$10+'СЕТ СН'!$F$6-'СЕТ СН'!$F$19</f>
        <v>1711.1451540400003</v>
      </c>
      <c r="M39" s="36">
        <f>SUMIFS(СВЦЭМ!$C$39:$C$782,СВЦЭМ!$A$39:$A$782,$A39,СВЦЭМ!$B$39:$B$782,M$11)+'СЕТ СН'!$F$9+СВЦЭМ!$D$10+'СЕТ СН'!$F$6-'СЕТ СН'!$F$19</f>
        <v>1724.9601239600001</v>
      </c>
      <c r="N39" s="36">
        <f>SUMIFS(СВЦЭМ!$C$39:$C$782,СВЦЭМ!$A$39:$A$782,$A39,СВЦЭМ!$B$39:$B$782,N$11)+'СЕТ СН'!$F$9+СВЦЭМ!$D$10+'СЕТ СН'!$F$6-'СЕТ СН'!$F$19</f>
        <v>1721.42334136</v>
      </c>
      <c r="O39" s="36">
        <f>SUMIFS(СВЦЭМ!$C$39:$C$782,СВЦЭМ!$A$39:$A$782,$A39,СВЦЭМ!$B$39:$B$782,O$11)+'СЕТ СН'!$F$9+СВЦЭМ!$D$10+'СЕТ СН'!$F$6-'СЕТ СН'!$F$19</f>
        <v>1734.2148634499999</v>
      </c>
      <c r="P39" s="36">
        <f>SUMIFS(СВЦЭМ!$C$39:$C$782,СВЦЭМ!$A$39:$A$782,$A39,СВЦЭМ!$B$39:$B$782,P$11)+'СЕТ СН'!$F$9+СВЦЭМ!$D$10+'СЕТ СН'!$F$6-'СЕТ СН'!$F$19</f>
        <v>1742.4220713600002</v>
      </c>
      <c r="Q39" s="36">
        <f>SUMIFS(СВЦЭМ!$C$39:$C$782,СВЦЭМ!$A$39:$A$782,$A39,СВЦЭМ!$B$39:$B$782,Q$11)+'СЕТ СН'!$F$9+СВЦЭМ!$D$10+'СЕТ СН'!$F$6-'СЕТ СН'!$F$19</f>
        <v>1748.3735210499999</v>
      </c>
      <c r="R39" s="36">
        <f>SUMIFS(СВЦЭМ!$C$39:$C$782,СВЦЭМ!$A$39:$A$782,$A39,СВЦЭМ!$B$39:$B$782,R$11)+'СЕТ СН'!$F$9+СВЦЭМ!$D$10+'СЕТ СН'!$F$6-'СЕТ СН'!$F$19</f>
        <v>1744.2167693300003</v>
      </c>
      <c r="S39" s="36">
        <f>SUMIFS(СВЦЭМ!$C$39:$C$782,СВЦЭМ!$A$39:$A$782,$A39,СВЦЭМ!$B$39:$B$782,S$11)+'СЕТ СН'!$F$9+СВЦЭМ!$D$10+'СЕТ СН'!$F$6-'СЕТ СН'!$F$19</f>
        <v>1710.4425105300002</v>
      </c>
      <c r="T39" s="36">
        <f>SUMIFS(СВЦЭМ!$C$39:$C$782,СВЦЭМ!$A$39:$A$782,$A39,СВЦЭМ!$B$39:$B$782,T$11)+'СЕТ СН'!$F$9+СВЦЭМ!$D$10+'СЕТ СН'!$F$6-'СЕТ СН'!$F$19</f>
        <v>1675.5177430900003</v>
      </c>
      <c r="U39" s="36">
        <f>SUMIFS(СВЦЭМ!$C$39:$C$782,СВЦЭМ!$A$39:$A$782,$A39,СВЦЭМ!$B$39:$B$782,U$11)+'СЕТ СН'!$F$9+СВЦЭМ!$D$10+'СЕТ СН'!$F$6-'СЕТ СН'!$F$19</f>
        <v>1693.8277041700003</v>
      </c>
      <c r="V39" s="36">
        <f>SUMIFS(СВЦЭМ!$C$39:$C$782,СВЦЭМ!$A$39:$A$782,$A39,СВЦЭМ!$B$39:$B$782,V$11)+'СЕТ СН'!$F$9+СВЦЭМ!$D$10+'СЕТ СН'!$F$6-'СЕТ СН'!$F$19</f>
        <v>1713.8588923100001</v>
      </c>
      <c r="W39" s="36">
        <f>SUMIFS(СВЦЭМ!$C$39:$C$782,СВЦЭМ!$A$39:$A$782,$A39,СВЦЭМ!$B$39:$B$782,W$11)+'СЕТ СН'!$F$9+СВЦЭМ!$D$10+'СЕТ СН'!$F$6-'СЕТ СН'!$F$19</f>
        <v>1731.1783854700002</v>
      </c>
      <c r="X39" s="36">
        <f>SUMIFS(СВЦЭМ!$C$39:$C$782,СВЦЭМ!$A$39:$A$782,$A39,СВЦЭМ!$B$39:$B$782,X$11)+'СЕТ СН'!$F$9+СВЦЭМ!$D$10+'СЕТ СН'!$F$6-'СЕТ СН'!$F$19</f>
        <v>1740.5774077300002</v>
      </c>
      <c r="Y39" s="36">
        <f>SUMIFS(СВЦЭМ!$C$39:$C$782,СВЦЭМ!$A$39:$A$782,$A39,СВЦЭМ!$B$39:$B$782,Y$11)+'СЕТ СН'!$F$9+СВЦЭМ!$D$10+'СЕТ СН'!$F$6-'СЕТ СН'!$F$19</f>
        <v>1751.9078050600001</v>
      </c>
    </row>
    <row r="40" spans="1:25" ht="15.75" x14ac:dyDescent="0.2">
      <c r="A40" s="35">
        <f t="shared" si="0"/>
        <v>45259</v>
      </c>
      <c r="B40" s="36">
        <f>SUMIFS(СВЦЭМ!$C$39:$C$782,СВЦЭМ!$A$39:$A$782,$A40,СВЦЭМ!$B$39:$B$782,B$11)+'СЕТ СН'!$F$9+СВЦЭМ!$D$10+'СЕТ СН'!$F$6-'СЕТ СН'!$F$19</f>
        <v>1734.8853195400002</v>
      </c>
      <c r="C40" s="36">
        <f>SUMIFS(СВЦЭМ!$C$39:$C$782,СВЦЭМ!$A$39:$A$782,$A40,СВЦЭМ!$B$39:$B$782,C$11)+'СЕТ СН'!$F$9+СВЦЭМ!$D$10+'СЕТ СН'!$F$6-'СЕТ СН'!$F$19</f>
        <v>1804.7217158399999</v>
      </c>
      <c r="D40" s="36">
        <f>SUMIFS(СВЦЭМ!$C$39:$C$782,СВЦЭМ!$A$39:$A$782,$A40,СВЦЭМ!$B$39:$B$782,D$11)+'СЕТ СН'!$F$9+СВЦЭМ!$D$10+'СЕТ СН'!$F$6-'СЕТ СН'!$F$19</f>
        <v>1855.12583571</v>
      </c>
      <c r="E40" s="36">
        <f>SUMIFS(СВЦЭМ!$C$39:$C$782,СВЦЭМ!$A$39:$A$782,$A40,СВЦЭМ!$B$39:$B$782,E$11)+'СЕТ СН'!$F$9+СВЦЭМ!$D$10+'СЕТ СН'!$F$6-'СЕТ СН'!$F$19</f>
        <v>1859.8804032799999</v>
      </c>
      <c r="F40" s="36">
        <f>SUMIFS(СВЦЭМ!$C$39:$C$782,СВЦЭМ!$A$39:$A$782,$A40,СВЦЭМ!$B$39:$B$782,F$11)+'СЕТ СН'!$F$9+СВЦЭМ!$D$10+'СЕТ СН'!$F$6-'СЕТ СН'!$F$19</f>
        <v>1859.8110901800001</v>
      </c>
      <c r="G40" s="36">
        <f>SUMIFS(СВЦЭМ!$C$39:$C$782,СВЦЭМ!$A$39:$A$782,$A40,СВЦЭМ!$B$39:$B$782,G$11)+'СЕТ СН'!$F$9+СВЦЭМ!$D$10+'СЕТ СН'!$F$6-'СЕТ СН'!$F$19</f>
        <v>1845.5054033900001</v>
      </c>
      <c r="H40" s="36">
        <f>SUMIFS(СВЦЭМ!$C$39:$C$782,СВЦЭМ!$A$39:$A$782,$A40,СВЦЭМ!$B$39:$B$782,H$11)+'СЕТ СН'!$F$9+СВЦЭМ!$D$10+'СЕТ СН'!$F$6-'СЕТ СН'!$F$19</f>
        <v>1818.1431507100001</v>
      </c>
      <c r="I40" s="36">
        <f>SUMIFS(СВЦЭМ!$C$39:$C$782,СВЦЭМ!$A$39:$A$782,$A40,СВЦЭМ!$B$39:$B$782,I$11)+'СЕТ СН'!$F$9+СВЦЭМ!$D$10+'СЕТ СН'!$F$6-'СЕТ СН'!$F$19</f>
        <v>1771.6167960299999</v>
      </c>
      <c r="J40" s="36">
        <f>SUMIFS(СВЦЭМ!$C$39:$C$782,СВЦЭМ!$A$39:$A$782,$A40,СВЦЭМ!$B$39:$B$782,J$11)+'СЕТ СН'!$F$9+СВЦЭМ!$D$10+'СЕТ СН'!$F$6-'СЕТ СН'!$F$19</f>
        <v>1745.33730492</v>
      </c>
      <c r="K40" s="36">
        <f>SUMIFS(СВЦЭМ!$C$39:$C$782,СВЦЭМ!$A$39:$A$782,$A40,СВЦЭМ!$B$39:$B$782,K$11)+'СЕТ СН'!$F$9+СВЦЭМ!$D$10+'СЕТ СН'!$F$6-'СЕТ СН'!$F$19</f>
        <v>1721.5863469000001</v>
      </c>
      <c r="L40" s="36">
        <f>SUMIFS(СВЦЭМ!$C$39:$C$782,СВЦЭМ!$A$39:$A$782,$A40,СВЦЭМ!$B$39:$B$782,L$11)+'СЕТ СН'!$F$9+СВЦЭМ!$D$10+'СЕТ СН'!$F$6-'СЕТ СН'!$F$19</f>
        <v>1716.4213899800002</v>
      </c>
      <c r="M40" s="36">
        <f>SUMIFS(СВЦЭМ!$C$39:$C$782,СВЦЭМ!$A$39:$A$782,$A40,СВЦЭМ!$B$39:$B$782,M$11)+'СЕТ СН'!$F$9+СВЦЭМ!$D$10+'СЕТ СН'!$F$6-'СЕТ СН'!$F$19</f>
        <v>1718.53943923</v>
      </c>
      <c r="N40" s="36">
        <f>SUMIFS(СВЦЭМ!$C$39:$C$782,СВЦЭМ!$A$39:$A$782,$A40,СВЦЭМ!$B$39:$B$782,N$11)+'СЕТ СН'!$F$9+СВЦЭМ!$D$10+'СЕТ СН'!$F$6-'СЕТ СН'!$F$19</f>
        <v>1733.6353711100001</v>
      </c>
      <c r="O40" s="36">
        <f>SUMIFS(СВЦЭМ!$C$39:$C$782,СВЦЭМ!$A$39:$A$782,$A40,СВЦЭМ!$B$39:$B$782,O$11)+'СЕТ СН'!$F$9+СВЦЭМ!$D$10+'СЕТ СН'!$F$6-'СЕТ СН'!$F$19</f>
        <v>1751.7667878400002</v>
      </c>
      <c r="P40" s="36">
        <f>SUMIFS(СВЦЭМ!$C$39:$C$782,СВЦЭМ!$A$39:$A$782,$A40,СВЦЭМ!$B$39:$B$782,P$11)+'СЕТ СН'!$F$9+СВЦЭМ!$D$10+'СЕТ СН'!$F$6-'СЕТ СН'!$F$19</f>
        <v>1752.2739738600003</v>
      </c>
      <c r="Q40" s="36">
        <f>SUMIFS(СВЦЭМ!$C$39:$C$782,СВЦЭМ!$A$39:$A$782,$A40,СВЦЭМ!$B$39:$B$782,Q$11)+'СЕТ СН'!$F$9+СВЦЭМ!$D$10+'СЕТ СН'!$F$6-'СЕТ СН'!$F$19</f>
        <v>1759.0488265100003</v>
      </c>
      <c r="R40" s="36">
        <f>SUMIFS(СВЦЭМ!$C$39:$C$782,СВЦЭМ!$A$39:$A$782,$A40,СВЦЭМ!$B$39:$B$782,R$11)+'СЕТ СН'!$F$9+СВЦЭМ!$D$10+'СЕТ СН'!$F$6-'СЕТ СН'!$F$19</f>
        <v>1756.8624184400001</v>
      </c>
      <c r="S40" s="36">
        <f>SUMIFS(СВЦЭМ!$C$39:$C$782,СВЦЭМ!$A$39:$A$782,$A40,СВЦЭМ!$B$39:$B$782,S$11)+'СЕТ СН'!$F$9+СВЦЭМ!$D$10+'СЕТ СН'!$F$6-'СЕТ СН'!$F$19</f>
        <v>1720.0411615400003</v>
      </c>
      <c r="T40" s="36">
        <f>SUMIFS(СВЦЭМ!$C$39:$C$782,СВЦЭМ!$A$39:$A$782,$A40,СВЦЭМ!$B$39:$B$782,T$11)+'СЕТ СН'!$F$9+СВЦЭМ!$D$10+'СЕТ СН'!$F$6-'СЕТ СН'!$F$19</f>
        <v>1671.9443357600003</v>
      </c>
      <c r="U40" s="36">
        <f>SUMIFS(СВЦЭМ!$C$39:$C$782,СВЦЭМ!$A$39:$A$782,$A40,СВЦЭМ!$B$39:$B$782,U$11)+'СЕТ СН'!$F$9+СВЦЭМ!$D$10+'СЕТ СН'!$F$6-'СЕТ СН'!$F$19</f>
        <v>1691.6780006100003</v>
      </c>
      <c r="V40" s="36">
        <f>SUMIFS(СВЦЭМ!$C$39:$C$782,СВЦЭМ!$A$39:$A$782,$A40,СВЦЭМ!$B$39:$B$782,V$11)+'СЕТ СН'!$F$9+СВЦЭМ!$D$10+'СЕТ СН'!$F$6-'СЕТ СН'!$F$19</f>
        <v>1713.5879817200002</v>
      </c>
      <c r="W40" s="36">
        <f>SUMIFS(СВЦЭМ!$C$39:$C$782,СВЦЭМ!$A$39:$A$782,$A40,СВЦЭМ!$B$39:$B$782,W$11)+'СЕТ СН'!$F$9+СВЦЭМ!$D$10+'СЕТ СН'!$F$6-'СЕТ СН'!$F$19</f>
        <v>1721.9765611299999</v>
      </c>
      <c r="X40" s="36">
        <f>SUMIFS(СВЦЭМ!$C$39:$C$782,СВЦЭМ!$A$39:$A$782,$A40,СВЦЭМ!$B$39:$B$782,X$11)+'СЕТ СН'!$F$9+СВЦЭМ!$D$10+'СЕТ СН'!$F$6-'СЕТ СН'!$F$19</f>
        <v>1752.2910518500003</v>
      </c>
      <c r="Y40" s="36">
        <f>SUMIFS(СВЦЭМ!$C$39:$C$782,СВЦЭМ!$A$39:$A$782,$A40,СВЦЭМ!$B$39:$B$782,Y$11)+'СЕТ СН'!$F$9+СВЦЭМ!$D$10+'СЕТ СН'!$F$6-'СЕТ СН'!$F$19</f>
        <v>1777.89293851</v>
      </c>
    </row>
    <row r="41" spans="1:25" ht="15.75" x14ac:dyDescent="0.2">
      <c r="A41" s="35">
        <f t="shared" si="0"/>
        <v>45260</v>
      </c>
      <c r="B41" s="36">
        <f>SUMIFS(СВЦЭМ!$C$39:$C$782,СВЦЭМ!$A$39:$A$782,$A41,СВЦЭМ!$B$39:$B$782,B$11)+'СЕТ СН'!$F$9+СВЦЭМ!$D$10+'СЕТ СН'!$F$6-'СЕТ СН'!$F$19</f>
        <v>1813.9062352400001</v>
      </c>
      <c r="C41" s="36">
        <f>SUMIFS(СВЦЭМ!$C$39:$C$782,СВЦЭМ!$A$39:$A$782,$A41,СВЦЭМ!$B$39:$B$782,C$11)+'СЕТ СН'!$F$9+СВЦЭМ!$D$10+'СЕТ СН'!$F$6-'СЕТ СН'!$F$19</f>
        <v>1844.2516057100001</v>
      </c>
      <c r="D41" s="36">
        <f>SUMIFS(СВЦЭМ!$C$39:$C$782,СВЦЭМ!$A$39:$A$782,$A41,СВЦЭМ!$B$39:$B$782,D$11)+'СЕТ СН'!$F$9+СВЦЭМ!$D$10+'СЕТ СН'!$F$6-'СЕТ СН'!$F$19</f>
        <v>1876.36311716</v>
      </c>
      <c r="E41" s="36">
        <f>SUMIFS(СВЦЭМ!$C$39:$C$782,СВЦЭМ!$A$39:$A$782,$A41,СВЦЭМ!$B$39:$B$782,E$11)+'СЕТ СН'!$F$9+СВЦЭМ!$D$10+'СЕТ СН'!$F$6-'СЕТ СН'!$F$19</f>
        <v>1871.26259484</v>
      </c>
      <c r="F41" s="36">
        <f>SUMIFS(СВЦЭМ!$C$39:$C$782,СВЦЭМ!$A$39:$A$782,$A41,СВЦЭМ!$B$39:$B$782,F$11)+'СЕТ СН'!$F$9+СВЦЭМ!$D$10+'СЕТ СН'!$F$6-'СЕТ СН'!$F$19</f>
        <v>1874.9100216300003</v>
      </c>
      <c r="G41" s="36">
        <f>SUMIFS(СВЦЭМ!$C$39:$C$782,СВЦЭМ!$A$39:$A$782,$A41,СВЦЭМ!$B$39:$B$782,G$11)+'СЕТ СН'!$F$9+СВЦЭМ!$D$10+'СЕТ СН'!$F$6-'СЕТ СН'!$F$19</f>
        <v>1874.5272299799999</v>
      </c>
      <c r="H41" s="36">
        <f>SUMIFS(СВЦЭМ!$C$39:$C$782,СВЦЭМ!$A$39:$A$782,$A41,СВЦЭМ!$B$39:$B$782,H$11)+'СЕТ СН'!$F$9+СВЦЭМ!$D$10+'СЕТ СН'!$F$6-'СЕТ СН'!$F$19</f>
        <v>1823.2311712300002</v>
      </c>
      <c r="I41" s="36">
        <f>SUMIFS(СВЦЭМ!$C$39:$C$782,СВЦЭМ!$A$39:$A$782,$A41,СВЦЭМ!$B$39:$B$782,I$11)+'СЕТ СН'!$F$9+СВЦЭМ!$D$10+'СЕТ СН'!$F$6-'СЕТ СН'!$F$19</f>
        <v>1787.3493578299999</v>
      </c>
      <c r="J41" s="36">
        <f>SUMIFS(СВЦЭМ!$C$39:$C$782,СВЦЭМ!$A$39:$A$782,$A41,СВЦЭМ!$B$39:$B$782,J$11)+'СЕТ СН'!$F$9+СВЦЭМ!$D$10+'СЕТ СН'!$F$6-'СЕТ СН'!$F$19</f>
        <v>1741.28195405</v>
      </c>
      <c r="K41" s="36">
        <f>SUMIFS(СВЦЭМ!$C$39:$C$782,СВЦЭМ!$A$39:$A$782,$A41,СВЦЭМ!$B$39:$B$782,K$11)+'СЕТ СН'!$F$9+СВЦЭМ!$D$10+'СЕТ СН'!$F$6-'СЕТ СН'!$F$19</f>
        <v>1720.172286</v>
      </c>
      <c r="L41" s="36">
        <f>SUMIFS(СВЦЭМ!$C$39:$C$782,СВЦЭМ!$A$39:$A$782,$A41,СВЦЭМ!$B$39:$B$782,L$11)+'СЕТ СН'!$F$9+СВЦЭМ!$D$10+'СЕТ СН'!$F$6-'СЕТ СН'!$F$19</f>
        <v>1706.5547894900001</v>
      </c>
      <c r="M41" s="36">
        <f>SUMIFS(СВЦЭМ!$C$39:$C$782,СВЦЭМ!$A$39:$A$782,$A41,СВЦЭМ!$B$39:$B$782,M$11)+'СЕТ СН'!$F$9+СВЦЭМ!$D$10+'СЕТ СН'!$F$6-'СЕТ СН'!$F$19</f>
        <v>1717.4676950100002</v>
      </c>
      <c r="N41" s="36">
        <f>SUMIFS(СВЦЭМ!$C$39:$C$782,СВЦЭМ!$A$39:$A$782,$A41,СВЦЭМ!$B$39:$B$782,N$11)+'СЕТ СН'!$F$9+СВЦЭМ!$D$10+'СЕТ СН'!$F$6-'СЕТ СН'!$F$19</f>
        <v>1733.3182686300001</v>
      </c>
      <c r="O41" s="36">
        <f>SUMIFS(СВЦЭМ!$C$39:$C$782,СВЦЭМ!$A$39:$A$782,$A41,СВЦЭМ!$B$39:$B$782,O$11)+'СЕТ СН'!$F$9+СВЦЭМ!$D$10+'СЕТ СН'!$F$6-'СЕТ СН'!$F$19</f>
        <v>1729.9842687200003</v>
      </c>
      <c r="P41" s="36">
        <f>SUMIFS(СВЦЭМ!$C$39:$C$782,СВЦЭМ!$A$39:$A$782,$A41,СВЦЭМ!$B$39:$B$782,P$11)+'СЕТ СН'!$F$9+СВЦЭМ!$D$10+'СЕТ СН'!$F$6-'СЕТ СН'!$F$19</f>
        <v>1736.7098468300001</v>
      </c>
      <c r="Q41" s="36">
        <f>SUMIFS(СВЦЭМ!$C$39:$C$782,СВЦЭМ!$A$39:$A$782,$A41,СВЦЭМ!$B$39:$B$782,Q$11)+'СЕТ СН'!$F$9+СВЦЭМ!$D$10+'СЕТ СН'!$F$6-'СЕТ СН'!$F$19</f>
        <v>1758.9927918900003</v>
      </c>
      <c r="R41" s="36">
        <f>SUMIFS(СВЦЭМ!$C$39:$C$782,СВЦЭМ!$A$39:$A$782,$A41,СВЦЭМ!$B$39:$B$782,R$11)+'СЕТ СН'!$F$9+СВЦЭМ!$D$10+'СЕТ СН'!$F$6-'СЕТ СН'!$F$19</f>
        <v>1748.90590264</v>
      </c>
      <c r="S41" s="36">
        <f>SUMIFS(СВЦЭМ!$C$39:$C$782,СВЦЭМ!$A$39:$A$782,$A41,СВЦЭМ!$B$39:$B$782,S$11)+'СЕТ СН'!$F$9+СВЦЭМ!$D$10+'СЕТ СН'!$F$6-'СЕТ СН'!$F$19</f>
        <v>1709.9652014200001</v>
      </c>
      <c r="T41" s="36">
        <f>SUMIFS(СВЦЭМ!$C$39:$C$782,СВЦЭМ!$A$39:$A$782,$A41,СВЦЭМ!$B$39:$B$782,T$11)+'СЕТ СН'!$F$9+СВЦЭМ!$D$10+'СЕТ СН'!$F$6-'СЕТ СН'!$F$19</f>
        <v>1671.7331627600001</v>
      </c>
      <c r="U41" s="36">
        <f>SUMIFS(СВЦЭМ!$C$39:$C$782,СВЦЭМ!$A$39:$A$782,$A41,СВЦЭМ!$B$39:$B$782,U$11)+'СЕТ СН'!$F$9+СВЦЭМ!$D$10+'СЕТ СН'!$F$6-'СЕТ СН'!$F$19</f>
        <v>1693.5641834799999</v>
      </c>
      <c r="V41" s="36">
        <f>SUMIFS(СВЦЭМ!$C$39:$C$782,СВЦЭМ!$A$39:$A$782,$A41,СВЦЭМ!$B$39:$B$782,V$11)+'СЕТ СН'!$F$9+СВЦЭМ!$D$10+'СЕТ СН'!$F$6-'СЕТ СН'!$F$19</f>
        <v>1718.44717756</v>
      </c>
      <c r="W41" s="36">
        <f>SUMIFS(СВЦЭМ!$C$39:$C$782,СВЦЭМ!$A$39:$A$782,$A41,СВЦЭМ!$B$39:$B$782,W$11)+'СЕТ СН'!$F$9+СВЦЭМ!$D$10+'СЕТ СН'!$F$6-'СЕТ СН'!$F$19</f>
        <v>1737.1942512700002</v>
      </c>
      <c r="X41" s="36">
        <f>SUMIFS(СВЦЭМ!$C$39:$C$782,СВЦЭМ!$A$39:$A$782,$A41,СВЦЭМ!$B$39:$B$782,X$11)+'СЕТ СН'!$F$9+СВЦЭМ!$D$10+'СЕТ СН'!$F$6-'СЕТ СН'!$F$19</f>
        <v>1765.9036034800001</v>
      </c>
      <c r="Y41" s="36">
        <f>SUMIFS(СВЦЭМ!$C$39:$C$782,СВЦЭМ!$A$39:$A$782,$A41,СВЦЭМ!$B$39:$B$782,Y$11)+'СЕТ СН'!$F$9+СВЦЭМ!$D$10+'СЕТ СН'!$F$6-'СЕТ СН'!$F$19</f>
        <v>1801.2551757800002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01.11.2023</v>
      </c>
      <c r="B48" s="36">
        <f>SUMIFS(СВЦЭМ!$C$39:$C$782,СВЦЭМ!$A$39:$A$782,$A48,СВЦЭМ!$B$39:$B$782,B$47)+'СЕТ СН'!$G$9+СВЦЭМ!$D$10+'СЕТ СН'!$G$6-'СЕТ СН'!$G$19</f>
        <v>2204.5160536399999</v>
      </c>
      <c r="C48" s="36">
        <f>SUMIFS(СВЦЭМ!$C$39:$C$782,СВЦЭМ!$A$39:$A$782,$A48,СВЦЭМ!$B$39:$B$782,C$47)+'СЕТ СН'!$G$9+СВЦЭМ!$D$10+'СЕТ СН'!$G$6-'СЕТ СН'!$G$19</f>
        <v>2140.6653651699999</v>
      </c>
      <c r="D48" s="36">
        <f>SUMIFS(СВЦЭМ!$C$39:$C$782,СВЦЭМ!$A$39:$A$782,$A48,СВЦЭМ!$B$39:$B$782,D$47)+'СЕТ СН'!$G$9+СВЦЭМ!$D$10+'СЕТ СН'!$G$6-'СЕТ СН'!$G$19</f>
        <v>2213.6234517400003</v>
      </c>
      <c r="E48" s="36">
        <f>SUMIFS(СВЦЭМ!$C$39:$C$782,СВЦЭМ!$A$39:$A$782,$A48,СВЦЭМ!$B$39:$B$782,E$47)+'СЕТ СН'!$G$9+СВЦЭМ!$D$10+'СЕТ СН'!$G$6-'СЕТ СН'!$G$19</f>
        <v>2201.2180458100001</v>
      </c>
      <c r="F48" s="36">
        <f>SUMIFS(СВЦЭМ!$C$39:$C$782,СВЦЭМ!$A$39:$A$782,$A48,СВЦЭМ!$B$39:$B$782,F$47)+'СЕТ СН'!$G$9+СВЦЭМ!$D$10+'СЕТ СН'!$G$6-'СЕТ СН'!$G$19</f>
        <v>2210.8557627099999</v>
      </c>
      <c r="G48" s="36">
        <f>SUMIFS(СВЦЭМ!$C$39:$C$782,СВЦЭМ!$A$39:$A$782,$A48,СВЦЭМ!$B$39:$B$782,G$47)+'СЕТ СН'!$G$9+СВЦЭМ!$D$10+'СЕТ СН'!$G$6-'СЕТ СН'!$G$19</f>
        <v>2209.47834848</v>
      </c>
      <c r="H48" s="36">
        <f>SUMIFS(СВЦЭМ!$C$39:$C$782,СВЦЭМ!$A$39:$A$782,$A48,СВЦЭМ!$B$39:$B$782,H$47)+'СЕТ СН'!$G$9+СВЦЭМ!$D$10+'СЕТ СН'!$G$6-'СЕТ СН'!$G$19</f>
        <v>2143.54917424</v>
      </c>
      <c r="I48" s="36">
        <f>SUMIFS(СВЦЭМ!$C$39:$C$782,СВЦЭМ!$A$39:$A$782,$A48,СВЦЭМ!$B$39:$B$782,I$47)+'СЕТ СН'!$G$9+СВЦЭМ!$D$10+'СЕТ СН'!$G$6-'СЕТ СН'!$G$19</f>
        <v>2078.95361908</v>
      </c>
      <c r="J48" s="36">
        <f>SUMIFS(СВЦЭМ!$C$39:$C$782,СВЦЭМ!$A$39:$A$782,$A48,СВЦЭМ!$B$39:$B$782,J$47)+'СЕТ СН'!$G$9+СВЦЭМ!$D$10+'СЕТ СН'!$G$6-'СЕТ СН'!$G$19</f>
        <v>2045.7862655899999</v>
      </c>
      <c r="K48" s="36">
        <f>SUMIFS(СВЦЭМ!$C$39:$C$782,СВЦЭМ!$A$39:$A$782,$A48,СВЦЭМ!$B$39:$B$782,K$47)+'СЕТ СН'!$G$9+СВЦЭМ!$D$10+'СЕТ СН'!$G$6-'СЕТ СН'!$G$19</f>
        <v>2009.7906393799999</v>
      </c>
      <c r="L48" s="36">
        <f>SUMIFS(СВЦЭМ!$C$39:$C$782,СВЦЭМ!$A$39:$A$782,$A48,СВЦЭМ!$B$39:$B$782,L$47)+'СЕТ СН'!$G$9+СВЦЭМ!$D$10+'СЕТ СН'!$G$6-'СЕТ СН'!$G$19</f>
        <v>2024.0087189999999</v>
      </c>
      <c r="M48" s="36">
        <f>SUMIFS(СВЦЭМ!$C$39:$C$782,СВЦЭМ!$A$39:$A$782,$A48,СВЦЭМ!$B$39:$B$782,M$47)+'СЕТ СН'!$G$9+СВЦЭМ!$D$10+'СЕТ СН'!$G$6-'СЕТ СН'!$G$19</f>
        <v>2018.1108236099999</v>
      </c>
      <c r="N48" s="36">
        <f>SUMIFS(СВЦЭМ!$C$39:$C$782,СВЦЭМ!$A$39:$A$782,$A48,СВЦЭМ!$B$39:$B$782,N$47)+'СЕТ СН'!$G$9+СВЦЭМ!$D$10+'СЕТ СН'!$G$6-'СЕТ СН'!$G$19</f>
        <v>2037.0669070899999</v>
      </c>
      <c r="O48" s="36">
        <f>SUMIFS(СВЦЭМ!$C$39:$C$782,СВЦЭМ!$A$39:$A$782,$A48,СВЦЭМ!$B$39:$B$782,O$47)+'СЕТ СН'!$G$9+СВЦЭМ!$D$10+'СЕТ СН'!$G$6-'СЕТ СН'!$G$19</f>
        <v>2038.9126716800001</v>
      </c>
      <c r="P48" s="36">
        <f>SUMIFS(СВЦЭМ!$C$39:$C$782,СВЦЭМ!$A$39:$A$782,$A48,СВЦЭМ!$B$39:$B$782,P$47)+'СЕТ СН'!$G$9+СВЦЭМ!$D$10+'СЕТ СН'!$G$6-'СЕТ СН'!$G$19</f>
        <v>2045.85990515</v>
      </c>
      <c r="Q48" s="36">
        <f>SUMIFS(СВЦЭМ!$C$39:$C$782,СВЦЭМ!$A$39:$A$782,$A48,СВЦЭМ!$B$39:$B$782,Q$47)+'СЕТ СН'!$G$9+СВЦЭМ!$D$10+'СЕТ СН'!$G$6-'СЕТ СН'!$G$19</f>
        <v>2054.2228852900002</v>
      </c>
      <c r="R48" s="36">
        <f>SUMIFS(СВЦЭМ!$C$39:$C$782,СВЦЭМ!$A$39:$A$782,$A48,СВЦЭМ!$B$39:$B$782,R$47)+'СЕТ СН'!$G$9+СВЦЭМ!$D$10+'СЕТ СН'!$G$6-'СЕТ СН'!$G$19</f>
        <v>2057.0073291100002</v>
      </c>
      <c r="S48" s="36">
        <f>SUMIFS(СВЦЭМ!$C$39:$C$782,СВЦЭМ!$A$39:$A$782,$A48,СВЦЭМ!$B$39:$B$782,S$47)+'СЕТ СН'!$G$9+СВЦЭМ!$D$10+'СЕТ СН'!$G$6-'СЕТ СН'!$G$19</f>
        <v>2032.54018283</v>
      </c>
      <c r="T48" s="36">
        <f>SUMIFS(СВЦЭМ!$C$39:$C$782,СВЦЭМ!$A$39:$A$782,$A48,СВЦЭМ!$B$39:$B$782,T$47)+'СЕТ СН'!$G$9+СВЦЭМ!$D$10+'СЕТ СН'!$G$6-'СЕТ СН'!$G$19</f>
        <v>1976.5403252900001</v>
      </c>
      <c r="U48" s="36">
        <f>SUMIFS(СВЦЭМ!$C$39:$C$782,СВЦЭМ!$A$39:$A$782,$A48,СВЦЭМ!$B$39:$B$782,U$47)+'СЕТ СН'!$G$9+СВЦЭМ!$D$10+'СЕТ СН'!$G$6-'СЕТ СН'!$G$19</f>
        <v>1957.8979060300003</v>
      </c>
      <c r="V48" s="36">
        <f>SUMIFS(СВЦЭМ!$C$39:$C$782,СВЦЭМ!$A$39:$A$782,$A48,СВЦЭМ!$B$39:$B$782,V$47)+'СЕТ СН'!$G$9+СВЦЭМ!$D$10+'СЕТ СН'!$G$6-'СЕТ СН'!$G$19</f>
        <v>1980.21042726</v>
      </c>
      <c r="W48" s="36">
        <f>SUMIFS(СВЦЭМ!$C$39:$C$782,СВЦЭМ!$A$39:$A$782,$A48,СВЦЭМ!$B$39:$B$782,W$47)+'СЕТ СН'!$G$9+СВЦЭМ!$D$10+'СЕТ СН'!$G$6-'СЕТ СН'!$G$19</f>
        <v>1990.2276974700003</v>
      </c>
      <c r="X48" s="36">
        <f>SUMIFS(СВЦЭМ!$C$39:$C$782,СВЦЭМ!$A$39:$A$782,$A48,СВЦЭМ!$B$39:$B$782,X$47)+'СЕТ СН'!$G$9+СВЦЭМ!$D$10+'СЕТ СН'!$G$6-'СЕТ СН'!$G$19</f>
        <v>2024.95210752</v>
      </c>
      <c r="Y48" s="36">
        <f>SUMIFS(СВЦЭМ!$C$39:$C$782,СВЦЭМ!$A$39:$A$782,$A48,СВЦЭМ!$B$39:$B$782,Y$47)+'СЕТ СН'!$G$9+СВЦЭМ!$D$10+'СЕТ СН'!$G$6-'СЕТ СН'!$G$19</f>
        <v>2071.8032598300001</v>
      </c>
    </row>
    <row r="49" spans="1:25" ht="15.75" x14ac:dyDescent="0.2">
      <c r="A49" s="35">
        <f>A48+1</f>
        <v>45232</v>
      </c>
      <c r="B49" s="36">
        <f>SUMIFS(СВЦЭМ!$C$39:$C$782,СВЦЭМ!$A$39:$A$782,$A49,СВЦЭМ!$B$39:$B$782,B$47)+'СЕТ СН'!$G$9+СВЦЭМ!$D$10+'СЕТ СН'!$G$6-'СЕТ СН'!$G$19</f>
        <v>2071.8642561400002</v>
      </c>
      <c r="C49" s="36">
        <f>SUMIFS(СВЦЭМ!$C$39:$C$782,СВЦЭМ!$A$39:$A$782,$A49,СВЦЭМ!$B$39:$B$782,C$47)+'СЕТ СН'!$G$9+СВЦЭМ!$D$10+'СЕТ СН'!$G$6-'СЕТ СН'!$G$19</f>
        <v>2122.21640196</v>
      </c>
      <c r="D49" s="36">
        <f>SUMIFS(СВЦЭМ!$C$39:$C$782,СВЦЭМ!$A$39:$A$782,$A49,СВЦЭМ!$B$39:$B$782,D$47)+'СЕТ СН'!$G$9+СВЦЭМ!$D$10+'СЕТ СН'!$G$6-'СЕТ СН'!$G$19</f>
        <v>2178.3672210099999</v>
      </c>
      <c r="E49" s="36">
        <f>SUMIFS(СВЦЭМ!$C$39:$C$782,СВЦЭМ!$A$39:$A$782,$A49,СВЦЭМ!$B$39:$B$782,E$47)+'СЕТ СН'!$G$9+СВЦЭМ!$D$10+'СЕТ СН'!$G$6-'СЕТ СН'!$G$19</f>
        <v>2172.6180071100002</v>
      </c>
      <c r="F49" s="36">
        <f>SUMIFS(СВЦЭМ!$C$39:$C$782,СВЦЭМ!$A$39:$A$782,$A49,СВЦЭМ!$B$39:$B$782,F$47)+'СЕТ СН'!$G$9+СВЦЭМ!$D$10+'СЕТ СН'!$G$6-'СЕТ СН'!$G$19</f>
        <v>2166.8803975400001</v>
      </c>
      <c r="G49" s="36">
        <f>SUMIFS(СВЦЭМ!$C$39:$C$782,СВЦЭМ!$A$39:$A$782,$A49,СВЦЭМ!$B$39:$B$782,G$47)+'СЕТ СН'!$G$9+СВЦЭМ!$D$10+'СЕТ СН'!$G$6-'СЕТ СН'!$G$19</f>
        <v>2157.9264365600002</v>
      </c>
      <c r="H49" s="36">
        <f>SUMIFS(СВЦЭМ!$C$39:$C$782,СВЦЭМ!$A$39:$A$782,$A49,СВЦЭМ!$B$39:$B$782,H$47)+'СЕТ СН'!$G$9+СВЦЭМ!$D$10+'СЕТ СН'!$G$6-'СЕТ СН'!$G$19</f>
        <v>2095.2555152899999</v>
      </c>
      <c r="I49" s="36">
        <f>SUMIFS(СВЦЭМ!$C$39:$C$782,СВЦЭМ!$A$39:$A$782,$A49,СВЦЭМ!$B$39:$B$782,I$47)+'СЕТ СН'!$G$9+СВЦЭМ!$D$10+'СЕТ СН'!$G$6-'СЕТ СН'!$G$19</f>
        <v>2016.30402787</v>
      </c>
      <c r="J49" s="36">
        <f>SUMIFS(СВЦЭМ!$C$39:$C$782,СВЦЭМ!$A$39:$A$782,$A49,СВЦЭМ!$B$39:$B$782,J$47)+'СЕТ СН'!$G$9+СВЦЭМ!$D$10+'СЕТ СН'!$G$6-'СЕТ СН'!$G$19</f>
        <v>1970.5970173999999</v>
      </c>
      <c r="K49" s="36">
        <f>SUMIFS(СВЦЭМ!$C$39:$C$782,СВЦЭМ!$A$39:$A$782,$A49,СВЦЭМ!$B$39:$B$782,K$47)+'СЕТ СН'!$G$9+СВЦЭМ!$D$10+'СЕТ СН'!$G$6-'СЕТ СН'!$G$19</f>
        <v>1927.6857053799999</v>
      </c>
      <c r="L49" s="36">
        <f>SUMIFS(СВЦЭМ!$C$39:$C$782,СВЦЭМ!$A$39:$A$782,$A49,СВЦЭМ!$B$39:$B$782,L$47)+'СЕТ СН'!$G$9+СВЦЭМ!$D$10+'СЕТ СН'!$G$6-'СЕТ СН'!$G$19</f>
        <v>1929.9277602100001</v>
      </c>
      <c r="M49" s="36">
        <f>SUMIFS(СВЦЭМ!$C$39:$C$782,СВЦЭМ!$A$39:$A$782,$A49,СВЦЭМ!$B$39:$B$782,M$47)+'СЕТ СН'!$G$9+СВЦЭМ!$D$10+'СЕТ СН'!$G$6-'СЕТ СН'!$G$19</f>
        <v>1940.3753343500002</v>
      </c>
      <c r="N49" s="36">
        <f>SUMIFS(СВЦЭМ!$C$39:$C$782,СВЦЭМ!$A$39:$A$782,$A49,СВЦЭМ!$B$39:$B$782,N$47)+'СЕТ СН'!$G$9+СВЦЭМ!$D$10+'СЕТ СН'!$G$6-'СЕТ СН'!$G$19</f>
        <v>1973.7589085200002</v>
      </c>
      <c r="O49" s="36">
        <f>SUMIFS(СВЦЭМ!$C$39:$C$782,СВЦЭМ!$A$39:$A$782,$A49,СВЦЭМ!$B$39:$B$782,O$47)+'СЕТ СН'!$G$9+СВЦЭМ!$D$10+'СЕТ СН'!$G$6-'СЕТ СН'!$G$19</f>
        <v>1971.15783637</v>
      </c>
      <c r="P49" s="36">
        <f>SUMIFS(СВЦЭМ!$C$39:$C$782,СВЦЭМ!$A$39:$A$782,$A49,СВЦЭМ!$B$39:$B$782,P$47)+'СЕТ СН'!$G$9+СВЦЭМ!$D$10+'СЕТ СН'!$G$6-'СЕТ СН'!$G$19</f>
        <v>1974.2471790899999</v>
      </c>
      <c r="Q49" s="36">
        <f>SUMIFS(СВЦЭМ!$C$39:$C$782,СВЦЭМ!$A$39:$A$782,$A49,СВЦЭМ!$B$39:$B$782,Q$47)+'СЕТ СН'!$G$9+СВЦЭМ!$D$10+'СЕТ СН'!$G$6-'СЕТ СН'!$G$19</f>
        <v>1984.0013288999999</v>
      </c>
      <c r="R49" s="36">
        <f>SUMIFS(СВЦЭМ!$C$39:$C$782,СВЦЭМ!$A$39:$A$782,$A49,СВЦЭМ!$B$39:$B$782,R$47)+'СЕТ СН'!$G$9+СВЦЭМ!$D$10+'СЕТ СН'!$G$6-'СЕТ СН'!$G$19</f>
        <v>1981.7552630600003</v>
      </c>
      <c r="S49" s="36">
        <f>SUMIFS(СВЦЭМ!$C$39:$C$782,СВЦЭМ!$A$39:$A$782,$A49,СВЦЭМ!$B$39:$B$782,S$47)+'СЕТ СН'!$G$9+СВЦЭМ!$D$10+'СЕТ СН'!$G$6-'СЕТ СН'!$G$19</f>
        <v>1962.3670857400002</v>
      </c>
      <c r="T49" s="36">
        <f>SUMIFS(СВЦЭМ!$C$39:$C$782,СВЦЭМ!$A$39:$A$782,$A49,СВЦЭМ!$B$39:$B$782,T$47)+'СЕТ СН'!$G$9+СВЦЭМ!$D$10+'СЕТ СН'!$G$6-'СЕТ СН'!$G$19</f>
        <v>1906.2909931100003</v>
      </c>
      <c r="U49" s="36">
        <f>SUMIFS(СВЦЭМ!$C$39:$C$782,СВЦЭМ!$A$39:$A$782,$A49,СВЦЭМ!$B$39:$B$782,U$47)+'СЕТ СН'!$G$9+СВЦЭМ!$D$10+'СЕТ СН'!$G$6-'СЕТ СН'!$G$19</f>
        <v>1887.3378703600001</v>
      </c>
      <c r="V49" s="36">
        <f>SUMIFS(СВЦЭМ!$C$39:$C$782,СВЦЭМ!$A$39:$A$782,$A49,СВЦЭМ!$B$39:$B$782,V$47)+'СЕТ СН'!$G$9+СВЦЭМ!$D$10+'СЕТ СН'!$G$6-'СЕТ СН'!$G$19</f>
        <v>1907.2907890900001</v>
      </c>
      <c r="W49" s="36">
        <f>SUMIFS(СВЦЭМ!$C$39:$C$782,СВЦЭМ!$A$39:$A$782,$A49,СВЦЭМ!$B$39:$B$782,W$47)+'СЕТ СН'!$G$9+СВЦЭМ!$D$10+'СЕТ СН'!$G$6-'СЕТ СН'!$G$19</f>
        <v>1930.0414158799999</v>
      </c>
      <c r="X49" s="36">
        <f>SUMIFS(СВЦЭМ!$C$39:$C$782,СВЦЭМ!$A$39:$A$782,$A49,СВЦЭМ!$B$39:$B$782,X$47)+'СЕТ СН'!$G$9+СВЦЭМ!$D$10+'СЕТ СН'!$G$6-'СЕТ СН'!$G$19</f>
        <v>1972.45908697</v>
      </c>
      <c r="Y49" s="36">
        <f>SUMIFS(СВЦЭМ!$C$39:$C$782,СВЦЭМ!$A$39:$A$782,$A49,СВЦЭМ!$B$39:$B$782,Y$47)+'СЕТ СН'!$G$9+СВЦЭМ!$D$10+'СЕТ СН'!$G$6-'СЕТ СН'!$G$19</f>
        <v>2025.1221991400002</v>
      </c>
    </row>
    <row r="50" spans="1:25" ht="15.75" x14ac:dyDescent="0.2">
      <c r="A50" s="35">
        <f t="shared" ref="A50:A77" si="1">A49+1</f>
        <v>45233</v>
      </c>
      <c r="B50" s="36">
        <f>SUMIFS(СВЦЭМ!$C$39:$C$782,СВЦЭМ!$A$39:$A$782,$A50,СВЦЭМ!$B$39:$B$782,B$47)+'СЕТ СН'!$G$9+СВЦЭМ!$D$10+'СЕТ СН'!$G$6-'СЕТ СН'!$G$19</f>
        <v>2056.5380138200003</v>
      </c>
      <c r="C50" s="36">
        <f>SUMIFS(СВЦЭМ!$C$39:$C$782,СВЦЭМ!$A$39:$A$782,$A50,СВЦЭМ!$B$39:$B$782,C$47)+'СЕТ СН'!$G$9+СВЦЭМ!$D$10+'СЕТ СН'!$G$6-'СЕТ СН'!$G$19</f>
        <v>2107.4731676900001</v>
      </c>
      <c r="D50" s="36">
        <f>SUMIFS(СВЦЭМ!$C$39:$C$782,СВЦЭМ!$A$39:$A$782,$A50,СВЦЭМ!$B$39:$B$782,D$47)+'СЕТ СН'!$G$9+СВЦЭМ!$D$10+'СЕТ СН'!$G$6-'СЕТ СН'!$G$19</f>
        <v>2137.886473</v>
      </c>
      <c r="E50" s="36">
        <f>SUMIFS(СВЦЭМ!$C$39:$C$782,СВЦЭМ!$A$39:$A$782,$A50,СВЦЭМ!$B$39:$B$782,E$47)+'СЕТ СН'!$G$9+СВЦЭМ!$D$10+'СЕТ СН'!$G$6-'СЕТ СН'!$G$19</f>
        <v>2163.8158085</v>
      </c>
      <c r="F50" s="36">
        <f>SUMIFS(СВЦЭМ!$C$39:$C$782,СВЦЭМ!$A$39:$A$782,$A50,СВЦЭМ!$B$39:$B$782,F$47)+'СЕТ СН'!$G$9+СВЦЭМ!$D$10+'СЕТ СН'!$G$6-'СЕТ СН'!$G$19</f>
        <v>2178.5220583200003</v>
      </c>
      <c r="G50" s="36">
        <f>SUMIFS(СВЦЭМ!$C$39:$C$782,СВЦЭМ!$A$39:$A$782,$A50,СВЦЭМ!$B$39:$B$782,G$47)+'СЕТ СН'!$G$9+СВЦЭМ!$D$10+'СЕТ СН'!$G$6-'СЕТ СН'!$G$19</f>
        <v>2168.79400596</v>
      </c>
      <c r="H50" s="36">
        <f>SUMIFS(СВЦЭМ!$C$39:$C$782,СВЦЭМ!$A$39:$A$782,$A50,СВЦЭМ!$B$39:$B$782,H$47)+'СЕТ СН'!$G$9+СВЦЭМ!$D$10+'СЕТ СН'!$G$6-'СЕТ СН'!$G$19</f>
        <v>2107.7629065199999</v>
      </c>
      <c r="I50" s="36">
        <f>SUMIFS(СВЦЭМ!$C$39:$C$782,СВЦЭМ!$A$39:$A$782,$A50,СВЦЭМ!$B$39:$B$782,I$47)+'СЕТ СН'!$G$9+СВЦЭМ!$D$10+'СЕТ СН'!$G$6-'СЕТ СН'!$G$19</f>
        <v>2040.8141859100001</v>
      </c>
      <c r="J50" s="36">
        <f>SUMIFS(СВЦЭМ!$C$39:$C$782,СВЦЭМ!$A$39:$A$782,$A50,СВЦЭМ!$B$39:$B$782,J$47)+'СЕТ СН'!$G$9+СВЦЭМ!$D$10+'СЕТ СН'!$G$6-'СЕТ СН'!$G$19</f>
        <v>2006.1581778899999</v>
      </c>
      <c r="K50" s="36">
        <f>SUMIFS(СВЦЭМ!$C$39:$C$782,СВЦЭМ!$A$39:$A$782,$A50,СВЦЭМ!$B$39:$B$782,K$47)+'СЕТ СН'!$G$9+СВЦЭМ!$D$10+'СЕТ СН'!$G$6-'СЕТ СН'!$G$19</f>
        <v>1966.3354413900001</v>
      </c>
      <c r="L50" s="36">
        <f>SUMIFS(СВЦЭМ!$C$39:$C$782,СВЦЭМ!$A$39:$A$782,$A50,СВЦЭМ!$B$39:$B$782,L$47)+'СЕТ СН'!$G$9+СВЦЭМ!$D$10+'СЕТ СН'!$G$6-'СЕТ СН'!$G$19</f>
        <v>1985.9924077800001</v>
      </c>
      <c r="M50" s="36">
        <f>SUMIFS(СВЦЭМ!$C$39:$C$782,СВЦЭМ!$A$39:$A$782,$A50,СВЦЭМ!$B$39:$B$782,M$47)+'СЕТ СН'!$G$9+СВЦЭМ!$D$10+'СЕТ СН'!$G$6-'СЕТ СН'!$G$19</f>
        <v>1993.8935758900002</v>
      </c>
      <c r="N50" s="36">
        <f>SUMIFS(СВЦЭМ!$C$39:$C$782,СВЦЭМ!$A$39:$A$782,$A50,СВЦЭМ!$B$39:$B$782,N$47)+'СЕТ СН'!$G$9+СВЦЭМ!$D$10+'СЕТ СН'!$G$6-'СЕТ СН'!$G$19</f>
        <v>2024.6134866299999</v>
      </c>
      <c r="O50" s="36">
        <f>SUMIFS(СВЦЭМ!$C$39:$C$782,СВЦЭМ!$A$39:$A$782,$A50,СВЦЭМ!$B$39:$B$782,O$47)+'СЕТ СН'!$G$9+СВЦЭМ!$D$10+'СЕТ СН'!$G$6-'СЕТ СН'!$G$19</f>
        <v>2007.3366104199999</v>
      </c>
      <c r="P50" s="36">
        <f>SUMIFS(СВЦЭМ!$C$39:$C$782,СВЦЭМ!$A$39:$A$782,$A50,СВЦЭМ!$B$39:$B$782,P$47)+'СЕТ СН'!$G$9+СВЦЭМ!$D$10+'СЕТ СН'!$G$6-'СЕТ СН'!$G$19</f>
        <v>2009.77796739</v>
      </c>
      <c r="Q50" s="36">
        <f>SUMIFS(СВЦЭМ!$C$39:$C$782,СВЦЭМ!$A$39:$A$782,$A50,СВЦЭМ!$B$39:$B$782,Q$47)+'СЕТ СН'!$G$9+СВЦЭМ!$D$10+'СЕТ СН'!$G$6-'СЕТ СН'!$G$19</f>
        <v>2013.7481730499999</v>
      </c>
      <c r="R50" s="36">
        <f>SUMIFS(СВЦЭМ!$C$39:$C$782,СВЦЭМ!$A$39:$A$782,$A50,СВЦЭМ!$B$39:$B$782,R$47)+'СЕТ СН'!$G$9+СВЦЭМ!$D$10+'СЕТ СН'!$G$6-'СЕТ СН'!$G$19</f>
        <v>2012.4328718000002</v>
      </c>
      <c r="S50" s="36">
        <f>SUMIFS(СВЦЭМ!$C$39:$C$782,СВЦЭМ!$A$39:$A$782,$A50,СВЦЭМ!$B$39:$B$782,S$47)+'СЕТ СН'!$G$9+СВЦЭМ!$D$10+'СЕТ СН'!$G$6-'СЕТ СН'!$G$19</f>
        <v>1983.0678980000002</v>
      </c>
      <c r="T50" s="36">
        <f>SUMIFS(СВЦЭМ!$C$39:$C$782,СВЦЭМ!$A$39:$A$782,$A50,СВЦЭМ!$B$39:$B$782,T$47)+'СЕТ СН'!$G$9+СВЦЭМ!$D$10+'СЕТ СН'!$G$6-'СЕТ СН'!$G$19</f>
        <v>1927.20175586</v>
      </c>
      <c r="U50" s="36">
        <f>SUMIFS(СВЦЭМ!$C$39:$C$782,СВЦЭМ!$A$39:$A$782,$A50,СВЦЭМ!$B$39:$B$782,U$47)+'СЕТ СН'!$G$9+СВЦЭМ!$D$10+'СЕТ СН'!$G$6-'СЕТ СН'!$G$19</f>
        <v>1901.68721521</v>
      </c>
      <c r="V50" s="36">
        <f>SUMIFS(СВЦЭМ!$C$39:$C$782,СВЦЭМ!$A$39:$A$782,$A50,СВЦЭМ!$B$39:$B$782,V$47)+'СЕТ СН'!$G$9+СВЦЭМ!$D$10+'СЕТ СН'!$G$6-'СЕТ СН'!$G$19</f>
        <v>1928.4357621899999</v>
      </c>
      <c r="W50" s="36">
        <f>SUMIFS(СВЦЭМ!$C$39:$C$782,СВЦЭМ!$A$39:$A$782,$A50,СВЦЭМ!$B$39:$B$782,W$47)+'СЕТ СН'!$G$9+СВЦЭМ!$D$10+'СЕТ СН'!$G$6-'СЕТ СН'!$G$19</f>
        <v>1935.84649231</v>
      </c>
      <c r="X50" s="36">
        <f>SUMIFS(СВЦЭМ!$C$39:$C$782,СВЦЭМ!$A$39:$A$782,$A50,СВЦЭМ!$B$39:$B$782,X$47)+'СЕТ СН'!$G$9+СВЦЭМ!$D$10+'СЕТ СН'!$G$6-'СЕТ СН'!$G$19</f>
        <v>1981.8883633099999</v>
      </c>
      <c r="Y50" s="36">
        <f>SUMIFS(СВЦЭМ!$C$39:$C$782,СВЦЭМ!$A$39:$A$782,$A50,СВЦЭМ!$B$39:$B$782,Y$47)+'СЕТ СН'!$G$9+СВЦЭМ!$D$10+'СЕТ СН'!$G$6-'СЕТ СН'!$G$19</f>
        <v>2093.7888657100002</v>
      </c>
    </row>
    <row r="51" spans="1:25" ht="15.75" x14ac:dyDescent="0.2">
      <c r="A51" s="35">
        <f t="shared" si="1"/>
        <v>45234</v>
      </c>
      <c r="B51" s="36">
        <f>SUMIFS(СВЦЭМ!$C$39:$C$782,СВЦЭМ!$A$39:$A$782,$A51,СВЦЭМ!$B$39:$B$782,B$47)+'СЕТ СН'!$G$9+СВЦЭМ!$D$10+'СЕТ СН'!$G$6-'СЕТ СН'!$G$19</f>
        <v>1917.4916370400001</v>
      </c>
      <c r="C51" s="36">
        <f>SUMIFS(СВЦЭМ!$C$39:$C$782,СВЦЭМ!$A$39:$A$782,$A51,СВЦЭМ!$B$39:$B$782,C$47)+'СЕТ СН'!$G$9+СВЦЭМ!$D$10+'СЕТ СН'!$G$6-'СЕТ СН'!$G$19</f>
        <v>1973.97821196</v>
      </c>
      <c r="D51" s="36">
        <f>SUMIFS(СВЦЭМ!$C$39:$C$782,СВЦЭМ!$A$39:$A$782,$A51,СВЦЭМ!$B$39:$B$782,D$47)+'СЕТ СН'!$G$9+СВЦЭМ!$D$10+'СЕТ СН'!$G$6-'СЕТ СН'!$G$19</f>
        <v>2038.4419604200002</v>
      </c>
      <c r="E51" s="36">
        <f>SUMIFS(СВЦЭМ!$C$39:$C$782,СВЦЭМ!$A$39:$A$782,$A51,СВЦЭМ!$B$39:$B$782,E$47)+'СЕТ СН'!$G$9+СВЦЭМ!$D$10+'СЕТ СН'!$G$6-'СЕТ СН'!$G$19</f>
        <v>2054.9605466600001</v>
      </c>
      <c r="F51" s="36">
        <f>SUMIFS(СВЦЭМ!$C$39:$C$782,СВЦЭМ!$A$39:$A$782,$A51,СВЦЭМ!$B$39:$B$782,F$47)+'СЕТ СН'!$G$9+СВЦЭМ!$D$10+'СЕТ СН'!$G$6-'СЕТ СН'!$G$19</f>
        <v>2058.5912442399999</v>
      </c>
      <c r="G51" s="36">
        <f>SUMIFS(СВЦЭМ!$C$39:$C$782,СВЦЭМ!$A$39:$A$782,$A51,СВЦЭМ!$B$39:$B$782,G$47)+'СЕТ СН'!$G$9+СВЦЭМ!$D$10+'СЕТ СН'!$G$6-'СЕТ СН'!$G$19</f>
        <v>2060.9685330400002</v>
      </c>
      <c r="H51" s="36">
        <f>SUMIFS(СВЦЭМ!$C$39:$C$782,СВЦЭМ!$A$39:$A$782,$A51,СВЦЭМ!$B$39:$B$782,H$47)+'СЕТ СН'!$G$9+СВЦЭМ!$D$10+'СЕТ СН'!$G$6-'СЕТ СН'!$G$19</f>
        <v>2049.3960582</v>
      </c>
      <c r="I51" s="36">
        <f>SUMIFS(СВЦЭМ!$C$39:$C$782,СВЦЭМ!$A$39:$A$782,$A51,СВЦЭМ!$B$39:$B$782,I$47)+'СЕТ СН'!$G$9+СВЦЭМ!$D$10+'СЕТ СН'!$G$6-'СЕТ СН'!$G$19</f>
        <v>1951.4013300300003</v>
      </c>
      <c r="J51" s="36">
        <f>SUMIFS(СВЦЭМ!$C$39:$C$782,СВЦЭМ!$A$39:$A$782,$A51,СВЦЭМ!$B$39:$B$782,J$47)+'СЕТ СН'!$G$9+СВЦЭМ!$D$10+'СЕТ СН'!$G$6-'СЕТ СН'!$G$19</f>
        <v>1875.3195128400002</v>
      </c>
      <c r="K51" s="36">
        <f>SUMIFS(СВЦЭМ!$C$39:$C$782,СВЦЭМ!$A$39:$A$782,$A51,СВЦЭМ!$B$39:$B$782,K$47)+'СЕТ СН'!$G$9+СВЦЭМ!$D$10+'СЕТ СН'!$G$6-'СЕТ СН'!$G$19</f>
        <v>1827.9649588299999</v>
      </c>
      <c r="L51" s="36">
        <f>SUMIFS(СВЦЭМ!$C$39:$C$782,СВЦЭМ!$A$39:$A$782,$A51,СВЦЭМ!$B$39:$B$782,L$47)+'СЕТ СН'!$G$9+СВЦЭМ!$D$10+'СЕТ СН'!$G$6-'СЕТ СН'!$G$19</f>
        <v>1803.4008205099999</v>
      </c>
      <c r="M51" s="36">
        <f>SUMIFS(СВЦЭМ!$C$39:$C$782,СВЦЭМ!$A$39:$A$782,$A51,СВЦЭМ!$B$39:$B$782,M$47)+'СЕТ СН'!$G$9+СВЦЭМ!$D$10+'СЕТ СН'!$G$6-'СЕТ СН'!$G$19</f>
        <v>1798.3810007699999</v>
      </c>
      <c r="N51" s="36">
        <f>SUMIFS(СВЦЭМ!$C$39:$C$782,СВЦЭМ!$A$39:$A$782,$A51,СВЦЭМ!$B$39:$B$782,N$47)+'СЕТ СН'!$G$9+СВЦЭМ!$D$10+'СЕТ СН'!$G$6-'СЕТ СН'!$G$19</f>
        <v>1821.0341213500001</v>
      </c>
      <c r="O51" s="36">
        <f>SUMIFS(СВЦЭМ!$C$39:$C$782,СВЦЭМ!$A$39:$A$782,$A51,СВЦЭМ!$B$39:$B$782,O$47)+'СЕТ СН'!$G$9+СВЦЭМ!$D$10+'СЕТ СН'!$G$6-'СЕТ СН'!$G$19</f>
        <v>1843.2756157700001</v>
      </c>
      <c r="P51" s="36">
        <f>SUMIFS(СВЦЭМ!$C$39:$C$782,СВЦЭМ!$A$39:$A$782,$A51,СВЦЭМ!$B$39:$B$782,P$47)+'СЕТ СН'!$G$9+СВЦЭМ!$D$10+'СЕТ СН'!$G$6-'СЕТ СН'!$G$19</f>
        <v>1863.1493923200001</v>
      </c>
      <c r="Q51" s="36">
        <f>SUMIFS(СВЦЭМ!$C$39:$C$782,СВЦЭМ!$A$39:$A$782,$A51,СВЦЭМ!$B$39:$B$782,Q$47)+'СЕТ СН'!$G$9+СВЦЭМ!$D$10+'СЕТ СН'!$G$6-'СЕТ СН'!$G$19</f>
        <v>1865.8659526900001</v>
      </c>
      <c r="R51" s="36">
        <f>SUMIFS(СВЦЭМ!$C$39:$C$782,СВЦЭМ!$A$39:$A$782,$A51,СВЦЭМ!$B$39:$B$782,R$47)+'СЕТ СН'!$G$9+СВЦЭМ!$D$10+'СЕТ СН'!$G$6-'СЕТ СН'!$G$19</f>
        <v>1859.6475312600001</v>
      </c>
      <c r="S51" s="36">
        <f>SUMIFS(СВЦЭМ!$C$39:$C$782,СВЦЭМ!$A$39:$A$782,$A51,СВЦЭМ!$B$39:$B$782,S$47)+'СЕТ СН'!$G$9+СВЦЭМ!$D$10+'СЕТ СН'!$G$6-'СЕТ СН'!$G$19</f>
        <v>1837.29569378</v>
      </c>
      <c r="T51" s="36">
        <f>SUMIFS(СВЦЭМ!$C$39:$C$782,СВЦЭМ!$A$39:$A$782,$A51,СВЦЭМ!$B$39:$B$782,T$47)+'СЕТ СН'!$G$9+СВЦЭМ!$D$10+'СЕТ СН'!$G$6-'СЕТ СН'!$G$19</f>
        <v>1776.6775418800003</v>
      </c>
      <c r="U51" s="36">
        <f>SUMIFS(СВЦЭМ!$C$39:$C$782,СВЦЭМ!$A$39:$A$782,$A51,СВЦЭМ!$B$39:$B$782,U$47)+'СЕТ СН'!$G$9+СВЦЭМ!$D$10+'СЕТ СН'!$G$6-'СЕТ СН'!$G$19</f>
        <v>1763.9537991100001</v>
      </c>
      <c r="V51" s="36">
        <f>SUMIFS(СВЦЭМ!$C$39:$C$782,СВЦЭМ!$A$39:$A$782,$A51,СВЦЭМ!$B$39:$B$782,V$47)+'СЕТ СН'!$G$9+СВЦЭМ!$D$10+'СЕТ СН'!$G$6-'СЕТ СН'!$G$19</f>
        <v>1784.2220843099999</v>
      </c>
      <c r="W51" s="36">
        <f>SUMIFS(СВЦЭМ!$C$39:$C$782,СВЦЭМ!$A$39:$A$782,$A51,СВЦЭМ!$B$39:$B$782,W$47)+'СЕТ СН'!$G$9+СВЦЭМ!$D$10+'СЕТ СН'!$G$6-'СЕТ СН'!$G$19</f>
        <v>1806.9530160700001</v>
      </c>
      <c r="X51" s="36">
        <f>SUMIFS(СВЦЭМ!$C$39:$C$782,СВЦЭМ!$A$39:$A$782,$A51,СВЦЭМ!$B$39:$B$782,X$47)+'СЕТ СН'!$G$9+СВЦЭМ!$D$10+'СЕТ СН'!$G$6-'СЕТ СН'!$G$19</f>
        <v>1847.0731689100003</v>
      </c>
      <c r="Y51" s="36">
        <f>SUMIFS(СВЦЭМ!$C$39:$C$782,СВЦЭМ!$A$39:$A$782,$A51,СВЦЭМ!$B$39:$B$782,Y$47)+'СЕТ СН'!$G$9+СВЦЭМ!$D$10+'СЕТ СН'!$G$6-'СЕТ СН'!$G$19</f>
        <v>1881.4953292499999</v>
      </c>
    </row>
    <row r="52" spans="1:25" ht="15.75" x14ac:dyDescent="0.2">
      <c r="A52" s="35">
        <f t="shared" si="1"/>
        <v>45235</v>
      </c>
      <c r="B52" s="36">
        <f>SUMIFS(СВЦЭМ!$C$39:$C$782,СВЦЭМ!$A$39:$A$782,$A52,СВЦЭМ!$B$39:$B$782,B$47)+'СЕТ СН'!$G$9+СВЦЭМ!$D$10+'СЕТ СН'!$G$6-'СЕТ СН'!$G$19</f>
        <v>2014.3760701800002</v>
      </c>
      <c r="C52" s="36">
        <f>SUMIFS(СВЦЭМ!$C$39:$C$782,СВЦЭМ!$A$39:$A$782,$A52,СВЦЭМ!$B$39:$B$782,C$47)+'СЕТ СН'!$G$9+СВЦЭМ!$D$10+'СЕТ СН'!$G$6-'СЕТ СН'!$G$19</f>
        <v>2056.8090328600001</v>
      </c>
      <c r="D52" s="36">
        <f>SUMIFS(СВЦЭМ!$C$39:$C$782,СВЦЭМ!$A$39:$A$782,$A52,СВЦЭМ!$B$39:$B$782,D$47)+'СЕТ СН'!$G$9+СВЦЭМ!$D$10+'СЕТ СН'!$G$6-'СЕТ СН'!$G$19</f>
        <v>2111.49292444</v>
      </c>
      <c r="E52" s="36">
        <f>SUMIFS(СВЦЭМ!$C$39:$C$782,СВЦЭМ!$A$39:$A$782,$A52,СВЦЭМ!$B$39:$B$782,E$47)+'СЕТ СН'!$G$9+СВЦЭМ!$D$10+'СЕТ СН'!$G$6-'СЕТ СН'!$G$19</f>
        <v>2107.9574748800001</v>
      </c>
      <c r="F52" s="36">
        <f>SUMIFS(СВЦЭМ!$C$39:$C$782,СВЦЭМ!$A$39:$A$782,$A52,СВЦЭМ!$B$39:$B$782,F$47)+'СЕТ СН'!$G$9+СВЦЭМ!$D$10+'СЕТ СН'!$G$6-'СЕТ СН'!$G$19</f>
        <v>2117.62677665</v>
      </c>
      <c r="G52" s="36">
        <f>SUMIFS(СВЦЭМ!$C$39:$C$782,СВЦЭМ!$A$39:$A$782,$A52,СВЦЭМ!$B$39:$B$782,G$47)+'СЕТ СН'!$G$9+СВЦЭМ!$D$10+'СЕТ СН'!$G$6-'СЕТ СН'!$G$19</f>
        <v>2114.4835498699999</v>
      </c>
      <c r="H52" s="36">
        <f>SUMIFS(СВЦЭМ!$C$39:$C$782,СВЦЭМ!$A$39:$A$782,$A52,СВЦЭМ!$B$39:$B$782,H$47)+'СЕТ СН'!$G$9+СВЦЭМ!$D$10+'СЕТ СН'!$G$6-'СЕТ СН'!$G$19</f>
        <v>2094.4343079700002</v>
      </c>
      <c r="I52" s="36">
        <f>SUMIFS(СВЦЭМ!$C$39:$C$782,СВЦЭМ!$A$39:$A$782,$A52,СВЦЭМ!$B$39:$B$782,I$47)+'СЕТ СН'!$G$9+СВЦЭМ!$D$10+'СЕТ СН'!$G$6-'СЕТ СН'!$G$19</f>
        <v>2069.8295743100002</v>
      </c>
      <c r="J52" s="36">
        <f>SUMIFS(СВЦЭМ!$C$39:$C$782,СВЦЭМ!$A$39:$A$782,$A52,СВЦЭМ!$B$39:$B$782,J$47)+'СЕТ СН'!$G$9+СВЦЭМ!$D$10+'СЕТ СН'!$G$6-'СЕТ СН'!$G$19</f>
        <v>2019.7895681099999</v>
      </c>
      <c r="K52" s="36">
        <f>SUMIFS(СВЦЭМ!$C$39:$C$782,СВЦЭМ!$A$39:$A$782,$A52,СВЦЭМ!$B$39:$B$782,K$47)+'СЕТ СН'!$G$9+СВЦЭМ!$D$10+'СЕТ СН'!$G$6-'СЕТ СН'!$G$19</f>
        <v>1955.1671303600001</v>
      </c>
      <c r="L52" s="36">
        <f>SUMIFS(СВЦЭМ!$C$39:$C$782,СВЦЭМ!$A$39:$A$782,$A52,СВЦЭМ!$B$39:$B$782,L$47)+'СЕТ СН'!$G$9+СВЦЭМ!$D$10+'СЕТ СН'!$G$6-'СЕТ СН'!$G$19</f>
        <v>1936.1043254900001</v>
      </c>
      <c r="M52" s="36">
        <f>SUMIFS(СВЦЭМ!$C$39:$C$782,СВЦЭМ!$A$39:$A$782,$A52,СВЦЭМ!$B$39:$B$782,M$47)+'СЕТ СН'!$G$9+СВЦЭМ!$D$10+'СЕТ СН'!$G$6-'СЕТ СН'!$G$19</f>
        <v>1939.0087259400002</v>
      </c>
      <c r="N52" s="36">
        <f>SUMIFS(СВЦЭМ!$C$39:$C$782,СВЦЭМ!$A$39:$A$782,$A52,СВЦЭМ!$B$39:$B$782,N$47)+'СЕТ СН'!$G$9+СВЦЭМ!$D$10+'СЕТ СН'!$G$6-'СЕТ СН'!$G$19</f>
        <v>1938.61981883</v>
      </c>
      <c r="O52" s="36">
        <f>SUMIFS(СВЦЭМ!$C$39:$C$782,СВЦЭМ!$A$39:$A$782,$A52,СВЦЭМ!$B$39:$B$782,O$47)+'СЕТ СН'!$G$9+СВЦЭМ!$D$10+'СЕТ СН'!$G$6-'СЕТ СН'!$G$19</f>
        <v>1957.1888855299999</v>
      </c>
      <c r="P52" s="36">
        <f>SUMIFS(СВЦЭМ!$C$39:$C$782,СВЦЭМ!$A$39:$A$782,$A52,СВЦЭМ!$B$39:$B$782,P$47)+'СЕТ СН'!$G$9+СВЦЭМ!$D$10+'СЕТ СН'!$G$6-'СЕТ СН'!$G$19</f>
        <v>1977.13081741</v>
      </c>
      <c r="Q52" s="36">
        <f>SUMIFS(СВЦЭМ!$C$39:$C$782,СВЦЭМ!$A$39:$A$782,$A52,СВЦЭМ!$B$39:$B$782,Q$47)+'СЕТ СН'!$G$9+СВЦЭМ!$D$10+'СЕТ СН'!$G$6-'СЕТ СН'!$G$19</f>
        <v>1989.3349243600001</v>
      </c>
      <c r="R52" s="36">
        <f>SUMIFS(СВЦЭМ!$C$39:$C$782,СВЦЭМ!$A$39:$A$782,$A52,СВЦЭМ!$B$39:$B$782,R$47)+'СЕТ СН'!$G$9+СВЦЭМ!$D$10+'СЕТ СН'!$G$6-'СЕТ СН'!$G$19</f>
        <v>1982.4411110300002</v>
      </c>
      <c r="S52" s="36">
        <f>SUMIFS(СВЦЭМ!$C$39:$C$782,СВЦЭМ!$A$39:$A$782,$A52,СВЦЭМ!$B$39:$B$782,S$47)+'СЕТ СН'!$G$9+СВЦЭМ!$D$10+'СЕТ СН'!$G$6-'СЕТ СН'!$G$19</f>
        <v>1958.1173257300002</v>
      </c>
      <c r="T52" s="36">
        <f>SUMIFS(СВЦЭМ!$C$39:$C$782,СВЦЭМ!$A$39:$A$782,$A52,СВЦЭМ!$B$39:$B$782,T$47)+'СЕТ СН'!$G$9+СВЦЭМ!$D$10+'СЕТ СН'!$G$6-'СЕТ СН'!$G$19</f>
        <v>1893.7085115099999</v>
      </c>
      <c r="U52" s="36">
        <f>SUMIFS(СВЦЭМ!$C$39:$C$782,СВЦЭМ!$A$39:$A$782,$A52,СВЦЭМ!$B$39:$B$782,U$47)+'СЕТ СН'!$G$9+СВЦЭМ!$D$10+'СЕТ СН'!$G$6-'СЕТ СН'!$G$19</f>
        <v>1884.94597548</v>
      </c>
      <c r="V52" s="36">
        <f>SUMIFS(СВЦЭМ!$C$39:$C$782,СВЦЭМ!$A$39:$A$782,$A52,СВЦЭМ!$B$39:$B$782,V$47)+'СЕТ СН'!$G$9+СВЦЭМ!$D$10+'СЕТ СН'!$G$6-'СЕТ СН'!$G$19</f>
        <v>1901.6722190800001</v>
      </c>
      <c r="W52" s="36">
        <f>SUMIFS(СВЦЭМ!$C$39:$C$782,СВЦЭМ!$A$39:$A$782,$A52,СВЦЭМ!$B$39:$B$782,W$47)+'СЕТ СН'!$G$9+СВЦЭМ!$D$10+'СЕТ СН'!$G$6-'СЕТ СН'!$G$19</f>
        <v>1914.9240502500002</v>
      </c>
      <c r="X52" s="36">
        <f>SUMIFS(СВЦЭМ!$C$39:$C$782,СВЦЭМ!$A$39:$A$782,$A52,СВЦЭМ!$B$39:$B$782,X$47)+'СЕТ СН'!$G$9+СВЦЭМ!$D$10+'СЕТ СН'!$G$6-'СЕТ СН'!$G$19</f>
        <v>1958.4047333100002</v>
      </c>
      <c r="Y52" s="36">
        <f>SUMIFS(СВЦЭМ!$C$39:$C$782,СВЦЭМ!$A$39:$A$782,$A52,СВЦЭМ!$B$39:$B$782,Y$47)+'СЕТ СН'!$G$9+СВЦЭМ!$D$10+'СЕТ СН'!$G$6-'СЕТ СН'!$G$19</f>
        <v>2011.6109015100001</v>
      </c>
    </row>
    <row r="53" spans="1:25" ht="15.75" x14ac:dyDescent="0.2">
      <c r="A53" s="35">
        <f t="shared" si="1"/>
        <v>45236</v>
      </c>
      <c r="B53" s="36">
        <f>SUMIFS(СВЦЭМ!$C$39:$C$782,СВЦЭМ!$A$39:$A$782,$A53,СВЦЭМ!$B$39:$B$782,B$47)+'СЕТ СН'!$G$9+СВЦЭМ!$D$10+'СЕТ СН'!$G$6-'СЕТ СН'!$G$19</f>
        <v>1934.8397186699999</v>
      </c>
      <c r="C53" s="36">
        <f>SUMIFS(СВЦЭМ!$C$39:$C$782,СВЦЭМ!$A$39:$A$782,$A53,СВЦЭМ!$B$39:$B$782,C$47)+'СЕТ СН'!$G$9+СВЦЭМ!$D$10+'СЕТ СН'!$G$6-'СЕТ СН'!$G$19</f>
        <v>1979.5182976400001</v>
      </c>
      <c r="D53" s="36">
        <f>SUMIFS(СВЦЭМ!$C$39:$C$782,СВЦЭМ!$A$39:$A$782,$A53,СВЦЭМ!$B$39:$B$782,D$47)+'СЕТ СН'!$G$9+СВЦЭМ!$D$10+'СЕТ СН'!$G$6-'СЕТ СН'!$G$19</f>
        <v>1997.7392995800001</v>
      </c>
      <c r="E53" s="36">
        <f>SUMIFS(СВЦЭМ!$C$39:$C$782,СВЦЭМ!$A$39:$A$782,$A53,СВЦЭМ!$B$39:$B$782,E$47)+'СЕТ СН'!$G$9+СВЦЭМ!$D$10+'СЕТ СН'!$G$6-'СЕТ СН'!$G$19</f>
        <v>2012.88059888</v>
      </c>
      <c r="F53" s="36">
        <f>SUMIFS(СВЦЭМ!$C$39:$C$782,СВЦЭМ!$A$39:$A$782,$A53,СВЦЭМ!$B$39:$B$782,F$47)+'СЕТ СН'!$G$9+СВЦЭМ!$D$10+'СЕТ СН'!$G$6-'СЕТ СН'!$G$19</f>
        <v>2012.70727072</v>
      </c>
      <c r="G53" s="36">
        <f>SUMIFS(СВЦЭМ!$C$39:$C$782,СВЦЭМ!$A$39:$A$782,$A53,СВЦЭМ!$B$39:$B$782,G$47)+'СЕТ СН'!$G$9+СВЦЭМ!$D$10+'СЕТ СН'!$G$6-'СЕТ СН'!$G$19</f>
        <v>2001.3465664</v>
      </c>
      <c r="H53" s="36">
        <f>SUMIFS(СВЦЭМ!$C$39:$C$782,СВЦЭМ!$A$39:$A$782,$A53,СВЦЭМ!$B$39:$B$782,H$47)+'СЕТ СН'!$G$9+СВЦЭМ!$D$10+'СЕТ СН'!$G$6-'СЕТ СН'!$G$19</f>
        <v>1997.4343876600001</v>
      </c>
      <c r="I53" s="36">
        <f>SUMIFS(СВЦЭМ!$C$39:$C$782,СВЦЭМ!$A$39:$A$782,$A53,СВЦЭМ!$B$39:$B$782,I$47)+'СЕТ СН'!$G$9+СВЦЭМ!$D$10+'СЕТ СН'!$G$6-'СЕТ СН'!$G$19</f>
        <v>1965.5022463</v>
      </c>
      <c r="J53" s="36">
        <f>SUMIFS(СВЦЭМ!$C$39:$C$782,СВЦЭМ!$A$39:$A$782,$A53,СВЦЭМ!$B$39:$B$782,J$47)+'СЕТ СН'!$G$9+СВЦЭМ!$D$10+'СЕТ СН'!$G$6-'СЕТ СН'!$G$19</f>
        <v>1921.1377759699999</v>
      </c>
      <c r="K53" s="36">
        <f>SUMIFS(СВЦЭМ!$C$39:$C$782,СВЦЭМ!$A$39:$A$782,$A53,СВЦЭМ!$B$39:$B$782,K$47)+'СЕТ СН'!$G$9+СВЦЭМ!$D$10+'СЕТ СН'!$G$6-'СЕТ СН'!$G$19</f>
        <v>1852.4561738500001</v>
      </c>
      <c r="L53" s="36">
        <f>SUMIFS(СВЦЭМ!$C$39:$C$782,СВЦЭМ!$A$39:$A$782,$A53,СВЦЭМ!$B$39:$B$782,L$47)+'СЕТ СН'!$G$9+СВЦЭМ!$D$10+'СЕТ СН'!$G$6-'СЕТ СН'!$G$19</f>
        <v>1824.1624273900002</v>
      </c>
      <c r="M53" s="36">
        <f>SUMIFS(СВЦЭМ!$C$39:$C$782,СВЦЭМ!$A$39:$A$782,$A53,СВЦЭМ!$B$39:$B$782,M$47)+'СЕТ СН'!$G$9+СВЦЭМ!$D$10+'СЕТ СН'!$G$6-'СЕТ СН'!$G$19</f>
        <v>1823.3531550100001</v>
      </c>
      <c r="N53" s="36">
        <f>SUMIFS(СВЦЭМ!$C$39:$C$782,СВЦЭМ!$A$39:$A$782,$A53,СВЦЭМ!$B$39:$B$782,N$47)+'СЕТ СН'!$G$9+СВЦЭМ!$D$10+'СЕТ СН'!$G$6-'СЕТ СН'!$G$19</f>
        <v>1827.96079771</v>
      </c>
      <c r="O53" s="36">
        <f>SUMIFS(СВЦЭМ!$C$39:$C$782,СВЦЭМ!$A$39:$A$782,$A53,СВЦЭМ!$B$39:$B$782,O$47)+'СЕТ СН'!$G$9+СВЦЭМ!$D$10+'СЕТ СН'!$G$6-'СЕТ СН'!$G$19</f>
        <v>1848.6740261899999</v>
      </c>
      <c r="P53" s="36">
        <f>SUMIFS(СВЦЭМ!$C$39:$C$782,СВЦЭМ!$A$39:$A$782,$A53,СВЦЭМ!$B$39:$B$782,P$47)+'СЕТ СН'!$G$9+СВЦЭМ!$D$10+'СЕТ СН'!$G$6-'СЕТ СН'!$G$19</f>
        <v>1855.4274375300001</v>
      </c>
      <c r="Q53" s="36">
        <f>SUMIFS(СВЦЭМ!$C$39:$C$782,СВЦЭМ!$A$39:$A$782,$A53,СВЦЭМ!$B$39:$B$782,Q$47)+'СЕТ СН'!$G$9+СВЦЭМ!$D$10+'СЕТ СН'!$G$6-'СЕТ СН'!$G$19</f>
        <v>1867.7013452300002</v>
      </c>
      <c r="R53" s="36">
        <f>SUMIFS(СВЦЭМ!$C$39:$C$782,СВЦЭМ!$A$39:$A$782,$A53,СВЦЭМ!$B$39:$B$782,R$47)+'СЕТ СН'!$G$9+СВЦЭМ!$D$10+'СЕТ СН'!$G$6-'СЕТ СН'!$G$19</f>
        <v>1857.4977556200001</v>
      </c>
      <c r="S53" s="36">
        <f>SUMIFS(СВЦЭМ!$C$39:$C$782,СВЦЭМ!$A$39:$A$782,$A53,СВЦЭМ!$B$39:$B$782,S$47)+'СЕТ СН'!$G$9+СВЦЭМ!$D$10+'СЕТ СН'!$G$6-'СЕТ СН'!$G$19</f>
        <v>1829.69804118</v>
      </c>
      <c r="T53" s="36">
        <f>SUMIFS(СВЦЭМ!$C$39:$C$782,СВЦЭМ!$A$39:$A$782,$A53,СВЦЭМ!$B$39:$B$782,T$47)+'СЕТ СН'!$G$9+СВЦЭМ!$D$10+'СЕТ СН'!$G$6-'СЕТ СН'!$G$19</f>
        <v>1762.8934112400002</v>
      </c>
      <c r="U53" s="36">
        <f>SUMIFS(СВЦЭМ!$C$39:$C$782,СВЦЭМ!$A$39:$A$782,$A53,СВЦЭМ!$B$39:$B$782,U$47)+'СЕТ СН'!$G$9+СВЦЭМ!$D$10+'СЕТ СН'!$G$6-'СЕТ СН'!$G$19</f>
        <v>1747.66487151</v>
      </c>
      <c r="V53" s="36">
        <f>SUMIFS(СВЦЭМ!$C$39:$C$782,СВЦЭМ!$A$39:$A$782,$A53,СВЦЭМ!$B$39:$B$782,V$47)+'СЕТ СН'!$G$9+СВЦЭМ!$D$10+'СЕТ СН'!$G$6-'СЕТ СН'!$G$19</f>
        <v>1778.31201409</v>
      </c>
      <c r="W53" s="36">
        <f>SUMIFS(СВЦЭМ!$C$39:$C$782,СВЦЭМ!$A$39:$A$782,$A53,СВЦЭМ!$B$39:$B$782,W$47)+'СЕТ СН'!$G$9+СВЦЭМ!$D$10+'СЕТ СН'!$G$6-'СЕТ СН'!$G$19</f>
        <v>1799.9130273300002</v>
      </c>
      <c r="X53" s="36">
        <f>SUMIFS(СВЦЭМ!$C$39:$C$782,СВЦЭМ!$A$39:$A$782,$A53,СВЦЭМ!$B$39:$B$782,X$47)+'СЕТ СН'!$G$9+СВЦЭМ!$D$10+'СЕТ СН'!$G$6-'СЕТ СН'!$G$19</f>
        <v>1840.4884159000003</v>
      </c>
      <c r="Y53" s="36">
        <f>SUMIFS(СВЦЭМ!$C$39:$C$782,СВЦЭМ!$A$39:$A$782,$A53,СВЦЭМ!$B$39:$B$782,Y$47)+'СЕТ СН'!$G$9+СВЦЭМ!$D$10+'СЕТ СН'!$G$6-'СЕТ СН'!$G$19</f>
        <v>1879.6799474499999</v>
      </c>
    </row>
    <row r="54" spans="1:25" ht="15.75" x14ac:dyDescent="0.2">
      <c r="A54" s="35">
        <f t="shared" si="1"/>
        <v>45237</v>
      </c>
      <c r="B54" s="36">
        <f>SUMIFS(СВЦЭМ!$C$39:$C$782,СВЦЭМ!$A$39:$A$782,$A54,СВЦЭМ!$B$39:$B$782,B$47)+'СЕТ СН'!$G$9+СВЦЭМ!$D$10+'СЕТ СН'!$G$6-'СЕТ СН'!$G$19</f>
        <v>1889.3686743100002</v>
      </c>
      <c r="C54" s="36">
        <f>SUMIFS(СВЦЭМ!$C$39:$C$782,СВЦЭМ!$A$39:$A$782,$A54,СВЦЭМ!$B$39:$B$782,C$47)+'СЕТ СН'!$G$9+СВЦЭМ!$D$10+'СЕТ СН'!$G$6-'СЕТ СН'!$G$19</f>
        <v>1934.62684782</v>
      </c>
      <c r="D54" s="36">
        <f>SUMIFS(СВЦЭМ!$C$39:$C$782,СВЦЭМ!$A$39:$A$782,$A54,СВЦЭМ!$B$39:$B$782,D$47)+'СЕТ СН'!$G$9+СВЦЭМ!$D$10+'СЕТ СН'!$G$6-'СЕТ СН'!$G$19</f>
        <v>1989.2429507000002</v>
      </c>
      <c r="E54" s="36">
        <f>SUMIFS(СВЦЭМ!$C$39:$C$782,СВЦЭМ!$A$39:$A$782,$A54,СВЦЭМ!$B$39:$B$782,E$47)+'СЕТ СН'!$G$9+СВЦЭМ!$D$10+'СЕТ СН'!$G$6-'СЕТ СН'!$G$19</f>
        <v>1978.7918802300001</v>
      </c>
      <c r="F54" s="36">
        <f>SUMIFS(СВЦЭМ!$C$39:$C$782,СВЦЭМ!$A$39:$A$782,$A54,СВЦЭМ!$B$39:$B$782,F$47)+'СЕТ СН'!$G$9+СВЦЭМ!$D$10+'СЕТ СН'!$G$6-'СЕТ СН'!$G$19</f>
        <v>1978.98265812</v>
      </c>
      <c r="G54" s="36">
        <f>SUMIFS(СВЦЭМ!$C$39:$C$782,СВЦЭМ!$A$39:$A$782,$A54,СВЦЭМ!$B$39:$B$782,G$47)+'СЕТ СН'!$G$9+СВЦЭМ!$D$10+'СЕТ СН'!$G$6-'СЕТ СН'!$G$19</f>
        <v>1964.1021869000001</v>
      </c>
      <c r="H54" s="36">
        <f>SUMIFS(СВЦЭМ!$C$39:$C$782,СВЦЭМ!$A$39:$A$782,$A54,СВЦЭМ!$B$39:$B$782,H$47)+'СЕТ СН'!$G$9+СВЦЭМ!$D$10+'СЕТ СН'!$G$6-'СЕТ СН'!$G$19</f>
        <v>1957.3916097000001</v>
      </c>
      <c r="I54" s="36">
        <f>SUMIFS(СВЦЭМ!$C$39:$C$782,СВЦЭМ!$A$39:$A$782,$A54,СВЦЭМ!$B$39:$B$782,I$47)+'СЕТ СН'!$G$9+СВЦЭМ!$D$10+'СЕТ СН'!$G$6-'СЕТ СН'!$G$19</f>
        <v>1914.84329536</v>
      </c>
      <c r="J54" s="36">
        <f>SUMIFS(СВЦЭМ!$C$39:$C$782,СВЦЭМ!$A$39:$A$782,$A54,СВЦЭМ!$B$39:$B$782,J$47)+'СЕТ СН'!$G$9+СВЦЭМ!$D$10+'СЕТ СН'!$G$6-'СЕТ СН'!$G$19</f>
        <v>1873.53137062</v>
      </c>
      <c r="K54" s="36">
        <f>SUMIFS(СВЦЭМ!$C$39:$C$782,СВЦЭМ!$A$39:$A$782,$A54,СВЦЭМ!$B$39:$B$782,K$47)+'СЕТ СН'!$G$9+СВЦЭМ!$D$10+'СЕТ СН'!$G$6-'СЕТ СН'!$G$19</f>
        <v>1857.9114389900001</v>
      </c>
      <c r="L54" s="36">
        <f>SUMIFS(СВЦЭМ!$C$39:$C$782,СВЦЭМ!$A$39:$A$782,$A54,СВЦЭМ!$B$39:$B$782,L$47)+'СЕТ СН'!$G$9+СВЦЭМ!$D$10+'СЕТ СН'!$G$6-'СЕТ СН'!$G$19</f>
        <v>1820.72149403</v>
      </c>
      <c r="M54" s="36">
        <f>SUMIFS(СВЦЭМ!$C$39:$C$782,СВЦЭМ!$A$39:$A$782,$A54,СВЦЭМ!$B$39:$B$782,M$47)+'СЕТ СН'!$G$9+СВЦЭМ!$D$10+'СЕТ СН'!$G$6-'СЕТ СН'!$G$19</f>
        <v>1832.2647744300002</v>
      </c>
      <c r="N54" s="36">
        <f>SUMIFS(СВЦЭМ!$C$39:$C$782,СВЦЭМ!$A$39:$A$782,$A54,СВЦЭМ!$B$39:$B$782,N$47)+'СЕТ СН'!$G$9+СВЦЭМ!$D$10+'СЕТ СН'!$G$6-'СЕТ СН'!$G$19</f>
        <v>1847.2468126200001</v>
      </c>
      <c r="O54" s="36">
        <f>SUMIFS(СВЦЭМ!$C$39:$C$782,СВЦЭМ!$A$39:$A$782,$A54,СВЦЭМ!$B$39:$B$782,O$47)+'СЕТ СН'!$G$9+СВЦЭМ!$D$10+'СЕТ СН'!$G$6-'СЕТ СН'!$G$19</f>
        <v>1864.92499004</v>
      </c>
      <c r="P54" s="36">
        <f>SUMIFS(СВЦЭМ!$C$39:$C$782,СВЦЭМ!$A$39:$A$782,$A54,СВЦЭМ!$B$39:$B$782,P$47)+'СЕТ СН'!$G$9+СВЦЭМ!$D$10+'СЕТ СН'!$G$6-'СЕТ СН'!$G$19</f>
        <v>1865.6062461000001</v>
      </c>
      <c r="Q54" s="36">
        <f>SUMIFS(СВЦЭМ!$C$39:$C$782,СВЦЭМ!$A$39:$A$782,$A54,СВЦЭМ!$B$39:$B$782,Q$47)+'СЕТ СН'!$G$9+СВЦЭМ!$D$10+'СЕТ СН'!$G$6-'СЕТ СН'!$G$19</f>
        <v>1881.4154649400002</v>
      </c>
      <c r="R54" s="36">
        <f>SUMIFS(СВЦЭМ!$C$39:$C$782,СВЦЭМ!$A$39:$A$782,$A54,СВЦЭМ!$B$39:$B$782,R$47)+'СЕТ СН'!$G$9+СВЦЭМ!$D$10+'СЕТ СН'!$G$6-'СЕТ СН'!$G$19</f>
        <v>1871.3754240000003</v>
      </c>
      <c r="S54" s="36">
        <f>SUMIFS(СВЦЭМ!$C$39:$C$782,СВЦЭМ!$A$39:$A$782,$A54,СВЦЭМ!$B$39:$B$782,S$47)+'СЕТ СН'!$G$9+СВЦЭМ!$D$10+'СЕТ СН'!$G$6-'СЕТ СН'!$G$19</f>
        <v>1845.85094837</v>
      </c>
      <c r="T54" s="36">
        <f>SUMIFS(СВЦЭМ!$C$39:$C$782,СВЦЭМ!$A$39:$A$782,$A54,СВЦЭМ!$B$39:$B$782,T$47)+'СЕТ СН'!$G$9+СВЦЭМ!$D$10+'СЕТ СН'!$G$6-'СЕТ СН'!$G$19</f>
        <v>1795.4941075900001</v>
      </c>
      <c r="U54" s="36">
        <f>SUMIFS(СВЦЭМ!$C$39:$C$782,СВЦЭМ!$A$39:$A$782,$A54,СВЦЭМ!$B$39:$B$782,U$47)+'СЕТ СН'!$G$9+СВЦЭМ!$D$10+'СЕТ СН'!$G$6-'СЕТ СН'!$G$19</f>
        <v>1790.9608815400002</v>
      </c>
      <c r="V54" s="36">
        <f>SUMIFS(СВЦЭМ!$C$39:$C$782,СВЦЭМ!$A$39:$A$782,$A54,СВЦЭМ!$B$39:$B$782,V$47)+'СЕТ СН'!$G$9+СВЦЭМ!$D$10+'СЕТ СН'!$G$6-'СЕТ СН'!$G$19</f>
        <v>1803.8630060999999</v>
      </c>
      <c r="W54" s="36">
        <f>SUMIFS(СВЦЭМ!$C$39:$C$782,СВЦЭМ!$A$39:$A$782,$A54,СВЦЭМ!$B$39:$B$782,W$47)+'СЕТ СН'!$G$9+СВЦЭМ!$D$10+'СЕТ СН'!$G$6-'СЕТ СН'!$G$19</f>
        <v>1819.1583982000002</v>
      </c>
      <c r="X54" s="36">
        <f>SUMIFS(СВЦЭМ!$C$39:$C$782,СВЦЭМ!$A$39:$A$782,$A54,СВЦЭМ!$B$39:$B$782,X$47)+'СЕТ СН'!$G$9+СВЦЭМ!$D$10+'СЕТ СН'!$G$6-'СЕТ СН'!$G$19</f>
        <v>1872.9312967300002</v>
      </c>
      <c r="Y54" s="36">
        <f>SUMIFS(СВЦЭМ!$C$39:$C$782,СВЦЭМ!$A$39:$A$782,$A54,СВЦЭМ!$B$39:$B$782,Y$47)+'СЕТ СН'!$G$9+СВЦЭМ!$D$10+'СЕТ СН'!$G$6-'СЕТ СН'!$G$19</f>
        <v>1910.5046092100001</v>
      </c>
    </row>
    <row r="55" spans="1:25" ht="15.75" x14ac:dyDescent="0.2">
      <c r="A55" s="35">
        <f t="shared" si="1"/>
        <v>45238</v>
      </c>
      <c r="B55" s="36">
        <f>SUMIFS(СВЦЭМ!$C$39:$C$782,СВЦЭМ!$A$39:$A$782,$A55,СВЦЭМ!$B$39:$B$782,B$47)+'СЕТ СН'!$G$9+СВЦЭМ!$D$10+'СЕТ СН'!$G$6-'СЕТ СН'!$G$19</f>
        <v>1934.4640013100002</v>
      </c>
      <c r="C55" s="36">
        <f>SUMIFS(СВЦЭМ!$C$39:$C$782,СВЦЭМ!$A$39:$A$782,$A55,СВЦЭМ!$B$39:$B$782,C$47)+'СЕТ СН'!$G$9+СВЦЭМ!$D$10+'СЕТ СН'!$G$6-'СЕТ СН'!$G$19</f>
        <v>2013.8915409700003</v>
      </c>
      <c r="D55" s="36">
        <f>SUMIFS(СВЦЭМ!$C$39:$C$782,СВЦЭМ!$A$39:$A$782,$A55,СВЦЭМ!$B$39:$B$782,D$47)+'СЕТ СН'!$G$9+СВЦЭМ!$D$10+'СЕТ СН'!$G$6-'СЕТ СН'!$G$19</f>
        <v>2088.2895521099999</v>
      </c>
      <c r="E55" s="36">
        <f>SUMIFS(СВЦЭМ!$C$39:$C$782,СВЦЭМ!$A$39:$A$782,$A55,СВЦЭМ!$B$39:$B$782,E$47)+'СЕТ СН'!$G$9+СВЦЭМ!$D$10+'СЕТ СН'!$G$6-'СЕТ СН'!$G$19</f>
        <v>2102.6440735300002</v>
      </c>
      <c r="F55" s="36">
        <f>SUMIFS(СВЦЭМ!$C$39:$C$782,СВЦЭМ!$A$39:$A$782,$A55,СВЦЭМ!$B$39:$B$782,F$47)+'СЕТ СН'!$G$9+СВЦЭМ!$D$10+'СЕТ СН'!$G$6-'СЕТ СН'!$G$19</f>
        <v>2108.54743581</v>
      </c>
      <c r="G55" s="36">
        <f>SUMIFS(СВЦЭМ!$C$39:$C$782,СВЦЭМ!$A$39:$A$782,$A55,СВЦЭМ!$B$39:$B$782,G$47)+'СЕТ СН'!$G$9+СВЦЭМ!$D$10+'СЕТ СН'!$G$6-'СЕТ СН'!$G$19</f>
        <v>2094.8331772800002</v>
      </c>
      <c r="H55" s="36">
        <f>SUMIFS(СВЦЭМ!$C$39:$C$782,СВЦЭМ!$A$39:$A$782,$A55,СВЦЭМ!$B$39:$B$782,H$47)+'СЕТ СН'!$G$9+СВЦЭМ!$D$10+'СЕТ СН'!$G$6-'СЕТ СН'!$G$19</f>
        <v>2043.57356531</v>
      </c>
      <c r="I55" s="36">
        <f>SUMIFS(СВЦЭМ!$C$39:$C$782,СВЦЭМ!$A$39:$A$782,$A55,СВЦЭМ!$B$39:$B$782,I$47)+'СЕТ СН'!$G$9+СВЦЭМ!$D$10+'СЕТ СН'!$G$6-'СЕТ СН'!$G$19</f>
        <v>2074.4734963400001</v>
      </c>
      <c r="J55" s="36">
        <f>SUMIFS(СВЦЭМ!$C$39:$C$782,СВЦЭМ!$A$39:$A$782,$A55,СВЦЭМ!$B$39:$B$782,J$47)+'СЕТ СН'!$G$9+СВЦЭМ!$D$10+'СЕТ СН'!$G$6-'СЕТ СН'!$G$19</f>
        <v>2045.3104650600003</v>
      </c>
      <c r="K55" s="36">
        <f>SUMIFS(СВЦЭМ!$C$39:$C$782,СВЦЭМ!$A$39:$A$782,$A55,СВЦЭМ!$B$39:$B$782,K$47)+'СЕТ СН'!$G$9+СВЦЭМ!$D$10+'СЕТ СН'!$G$6-'СЕТ СН'!$G$19</f>
        <v>2003.5392468700002</v>
      </c>
      <c r="L55" s="36">
        <f>SUMIFS(СВЦЭМ!$C$39:$C$782,СВЦЭМ!$A$39:$A$782,$A55,СВЦЭМ!$B$39:$B$782,L$47)+'СЕТ СН'!$G$9+СВЦЭМ!$D$10+'СЕТ СН'!$G$6-'СЕТ СН'!$G$19</f>
        <v>1984.31626603</v>
      </c>
      <c r="M55" s="36">
        <f>SUMIFS(СВЦЭМ!$C$39:$C$782,СВЦЭМ!$A$39:$A$782,$A55,СВЦЭМ!$B$39:$B$782,M$47)+'СЕТ СН'!$G$9+СВЦЭМ!$D$10+'СЕТ СН'!$G$6-'СЕТ СН'!$G$19</f>
        <v>1981.7280766100002</v>
      </c>
      <c r="N55" s="36">
        <f>SUMIFS(СВЦЭМ!$C$39:$C$782,СВЦЭМ!$A$39:$A$782,$A55,СВЦЭМ!$B$39:$B$782,N$47)+'СЕТ СН'!$G$9+СВЦЭМ!$D$10+'СЕТ СН'!$G$6-'СЕТ СН'!$G$19</f>
        <v>1958.8618282299999</v>
      </c>
      <c r="O55" s="36">
        <f>SUMIFS(СВЦЭМ!$C$39:$C$782,СВЦЭМ!$A$39:$A$782,$A55,СВЦЭМ!$B$39:$B$782,O$47)+'СЕТ СН'!$G$9+СВЦЭМ!$D$10+'СЕТ СН'!$G$6-'СЕТ СН'!$G$19</f>
        <v>1975.7314813100002</v>
      </c>
      <c r="P55" s="36">
        <f>SUMIFS(СВЦЭМ!$C$39:$C$782,СВЦЭМ!$A$39:$A$782,$A55,СВЦЭМ!$B$39:$B$782,P$47)+'СЕТ СН'!$G$9+СВЦЭМ!$D$10+'СЕТ СН'!$G$6-'СЕТ СН'!$G$19</f>
        <v>2022.1864547099999</v>
      </c>
      <c r="Q55" s="36">
        <f>SUMIFS(СВЦЭМ!$C$39:$C$782,СВЦЭМ!$A$39:$A$782,$A55,СВЦЭМ!$B$39:$B$782,Q$47)+'СЕТ СН'!$G$9+СВЦЭМ!$D$10+'СЕТ СН'!$G$6-'СЕТ СН'!$G$19</f>
        <v>2010.8493909500003</v>
      </c>
      <c r="R55" s="36">
        <f>SUMIFS(СВЦЭМ!$C$39:$C$782,СВЦЭМ!$A$39:$A$782,$A55,СВЦЭМ!$B$39:$B$782,R$47)+'СЕТ СН'!$G$9+СВЦЭМ!$D$10+'СЕТ СН'!$G$6-'СЕТ СН'!$G$19</f>
        <v>2008.9249329100003</v>
      </c>
      <c r="S55" s="36">
        <f>SUMIFS(СВЦЭМ!$C$39:$C$782,СВЦЭМ!$A$39:$A$782,$A55,СВЦЭМ!$B$39:$B$782,S$47)+'СЕТ СН'!$G$9+СВЦЭМ!$D$10+'СЕТ СН'!$G$6-'СЕТ СН'!$G$19</f>
        <v>1995.8277564499999</v>
      </c>
      <c r="T55" s="36">
        <f>SUMIFS(СВЦЭМ!$C$39:$C$782,СВЦЭМ!$A$39:$A$782,$A55,СВЦЭМ!$B$39:$B$782,T$47)+'СЕТ СН'!$G$9+СВЦЭМ!$D$10+'СЕТ СН'!$G$6-'СЕТ СН'!$G$19</f>
        <v>1942.0649255600001</v>
      </c>
      <c r="U55" s="36">
        <f>SUMIFS(СВЦЭМ!$C$39:$C$782,СВЦЭМ!$A$39:$A$782,$A55,СВЦЭМ!$B$39:$B$782,U$47)+'СЕТ СН'!$G$9+СВЦЭМ!$D$10+'СЕТ СН'!$G$6-'СЕТ СН'!$G$19</f>
        <v>1941.1280560700002</v>
      </c>
      <c r="V55" s="36">
        <f>SUMIFS(СВЦЭМ!$C$39:$C$782,СВЦЭМ!$A$39:$A$782,$A55,СВЦЭМ!$B$39:$B$782,V$47)+'СЕТ СН'!$G$9+СВЦЭМ!$D$10+'СЕТ СН'!$G$6-'СЕТ СН'!$G$19</f>
        <v>1966.2121509200001</v>
      </c>
      <c r="W55" s="36">
        <f>SUMIFS(СВЦЭМ!$C$39:$C$782,СВЦЭМ!$A$39:$A$782,$A55,СВЦЭМ!$B$39:$B$782,W$47)+'СЕТ СН'!$G$9+СВЦЭМ!$D$10+'СЕТ СН'!$G$6-'СЕТ СН'!$G$19</f>
        <v>1967.5338786699999</v>
      </c>
      <c r="X55" s="36">
        <f>SUMIFS(СВЦЭМ!$C$39:$C$782,СВЦЭМ!$A$39:$A$782,$A55,СВЦЭМ!$B$39:$B$782,X$47)+'СЕТ СН'!$G$9+СВЦЭМ!$D$10+'СЕТ СН'!$G$6-'СЕТ СН'!$G$19</f>
        <v>2006.9625751900003</v>
      </c>
      <c r="Y55" s="36">
        <f>SUMIFS(СВЦЭМ!$C$39:$C$782,СВЦЭМ!$A$39:$A$782,$A55,СВЦЭМ!$B$39:$B$782,Y$47)+'СЕТ СН'!$G$9+СВЦЭМ!$D$10+'СЕТ СН'!$G$6-'СЕТ СН'!$G$19</f>
        <v>2042.29965292</v>
      </c>
    </row>
    <row r="56" spans="1:25" ht="15.75" x14ac:dyDescent="0.2">
      <c r="A56" s="35">
        <f t="shared" si="1"/>
        <v>45239</v>
      </c>
      <c r="B56" s="36">
        <f>SUMIFS(СВЦЭМ!$C$39:$C$782,СВЦЭМ!$A$39:$A$782,$A56,СВЦЭМ!$B$39:$B$782,B$47)+'СЕТ СН'!$G$9+СВЦЭМ!$D$10+'СЕТ СН'!$G$6-'СЕТ СН'!$G$19</f>
        <v>2020.5363049299999</v>
      </c>
      <c r="C56" s="36">
        <f>SUMIFS(СВЦЭМ!$C$39:$C$782,СВЦЭМ!$A$39:$A$782,$A56,СВЦЭМ!$B$39:$B$782,C$47)+'СЕТ СН'!$G$9+СВЦЭМ!$D$10+'СЕТ СН'!$G$6-'СЕТ СН'!$G$19</f>
        <v>2039.68700631</v>
      </c>
      <c r="D56" s="36">
        <f>SUMIFS(СВЦЭМ!$C$39:$C$782,СВЦЭМ!$A$39:$A$782,$A56,СВЦЭМ!$B$39:$B$782,D$47)+'СЕТ СН'!$G$9+СВЦЭМ!$D$10+'СЕТ СН'!$G$6-'СЕТ СН'!$G$19</f>
        <v>2139.300761</v>
      </c>
      <c r="E56" s="36">
        <f>SUMIFS(СВЦЭМ!$C$39:$C$782,СВЦЭМ!$A$39:$A$782,$A56,СВЦЭМ!$B$39:$B$782,E$47)+'СЕТ СН'!$G$9+СВЦЭМ!$D$10+'СЕТ СН'!$G$6-'СЕТ СН'!$G$19</f>
        <v>2186.0969557600001</v>
      </c>
      <c r="F56" s="36">
        <f>SUMIFS(СВЦЭМ!$C$39:$C$782,СВЦЭМ!$A$39:$A$782,$A56,СВЦЭМ!$B$39:$B$782,F$47)+'СЕТ СН'!$G$9+СВЦЭМ!$D$10+'СЕТ СН'!$G$6-'СЕТ СН'!$G$19</f>
        <v>2199.55426081</v>
      </c>
      <c r="G56" s="36">
        <f>SUMIFS(СВЦЭМ!$C$39:$C$782,СВЦЭМ!$A$39:$A$782,$A56,СВЦЭМ!$B$39:$B$782,G$47)+'СЕТ СН'!$G$9+СВЦЭМ!$D$10+'СЕТ СН'!$G$6-'СЕТ СН'!$G$19</f>
        <v>2171.2846446500002</v>
      </c>
      <c r="H56" s="36">
        <f>SUMIFS(СВЦЭМ!$C$39:$C$782,СВЦЭМ!$A$39:$A$782,$A56,СВЦЭМ!$B$39:$B$782,H$47)+'СЕТ СН'!$G$9+СВЦЭМ!$D$10+'СЕТ СН'!$G$6-'СЕТ СН'!$G$19</f>
        <v>2110.07757279</v>
      </c>
      <c r="I56" s="36">
        <f>SUMIFS(СВЦЭМ!$C$39:$C$782,СВЦЭМ!$A$39:$A$782,$A56,СВЦЭМ!$B$39:$B$782,I$47)+'СЕТ СН'!$G$9+СВЦЭМ!$D$10+'СЕТ СН'!$G$6-'СЕТ СН'!$G$19</f>
        <v>2071.58715906</v>
      </c>
      <c r="J56" s="36">
        <f>SUMIFS(СВЦЭМ!$C$39:$C$782,СВЦЭМ!$A$39:$A$782,$A56,СВЦЭМ!$B$39:$B$782,J$47)+'СЕТ СН'!$G$9+СВЦЭМ!$D$10+'СЕТ СН'!$G$6-'СЕТ СН'!$G$19</f>
        <v>2053.0053791200003</v>
      </c>
      <c r="K56" s="36">
        <f>SUMIFS(СВЦЭМ!$C$39:$C$782,СВЦЭМ!$A$39:$A$782,$A56,СВЦЭМ!$B$39:$B$782,K$47)+'СЕТ СН'!$G$9+СВЦЭМ!$D$10+'СЕТ СН'!$G$6-'СЕТ СН'!$G$19</f>
        <v>2017.9178674899999</v>
      </c>
      <c r="L56" s="36">
        <f>SUMIFS(СВЦЭМ!$C$39:$C$782,СВЦЭМ!$A$39:$A$782,$A56,СВЦЭМ!$B$39:$B$782,L$47)+'СЕТ СН'!$G$9+СВЦЭМ!$D$10+'СЕТ СН'!$G$6-'СЕТ СН'!$G$19</f>
        <v>2015.53180965</v>
      </c>
      <c r="M56" s="36">
        <f>SUMIFS(СВЦЭМ!$C$39:$C$782,СВЦЭМ!$A$39:$A$782,$A56,СВЦЭМ!$B$39:$B$782,M$47)+'СЕТ СН'!$G$9+СВЦЭМ!$D$10+'СЕТ СН'!$G$6-'СЕТ СН'!$G$19</f>
        <v>2023.4741910100001</v>
      </c>
      <c r="N56" s="36">
        <f>SUMIFS(СВЦЭМ!$C$39:$C$782,СВЦЭМ!$A$39:$A$782,$A56,СВЦЭМ!$B$39:$B$782,N$47)+'СЕТ СН'!$G$9+СВЦЭМ!$D$10+'СЕТ СН'!$G$6-'СЕТ СН'!$G$19</f>
        <v>2033.0120072499999</v>
      </c>
      <c r="O56" s="36">
        <f>SUMIFS(СВЦЭМ!$C$39:$C$782,СВЦЭМ!$A$39:$A$782,$A56,СВЦЭМ!$B$39:$B$782,O$47)+'СЕТ СН'!$G$9+СВЦЭМ!$D$10+'СЕТ СН'!$G$6-'СЕТ СН'!$G$19</f>
        <v>2031.9026673600001</v>
      </c>
      <c r="P56" s="36">
        <f>SUMIFS(СВЦЭМ!$C$39:$C$782,СВЦЭМ!$A$39:$A$782,$A56,СВЦЭМ!$B$39:$B$782,P$47)+'СЕТ СН'!$G$9+СВЦЭМ!$D$10+'СЕТ СН'!$G$6-'СЕТ СН'!$G$19</f>
        <v>2044.4162692899999</v>
      </c>
      <c r="Q56" s="36">
        <f>SUMIFS(СВЦЭМ!$C$39:$C$782,СВЦЭМ!$A$39:$A$782,$A56,СВЦЭМ!$B$39:$B$782,Q$47)+'СЕТ СН'!$G$9+СВЦЭМ!$D$10+'СЕТ СН'!$G$6-'СЕТ СН'!$G$19</f>
        <v>2063.62916167</v>
      </c>
      <c r="R56" s="36">
        <f>SUMIFS(СВЦЭМ!$C$39:$C$782,СВЦЭМ!$A$39:$A$782,$A56,СВЦЭМ!$B$39:$B$782,R$47)+'СЕТ СН'!$G$9+СВЦЭМ!$D$10+'СЕТ СН'!$G$6-'СЕТ СН'!$G$19</f>
        <v>2041.8341559800001</v>
      </c>
      <c r="S56" s="36">
        <f>SUMIFS(СВЦЭМ!$C$39:$C$782,СВЦЭМ!$A$39:$A$782,$A56,СВЦЭМ!$B$39:$B$782,S$47)+'СЕТ СН'!$G$9+СВЦЭМ!$D$10+'СЕТ СН'!$G$6-'СЕТ СН'!$G$19</f>
        <v>2035.9174746200001</v>
      </c>
      <c r="T56" s="36">
        <f>SUMIFS(СВЦЭМ!$C$39:$C$782,СВЦЭМ!$A$39:$A$782,$A56,СВЦЭМ!$B$39:$B$782,T$47)+'СЕТ СН'!$G$9+СВЦЭМ!$D$10+'СЕТ СН'!$G$6-'СЕТ СН'!$G$19</f>
        <v>1993.8797964700002</v>
      </c>
      <c r="U56" s="36">
        <f>SUMIFS(СВЦЭМ!$C$39:$C$782,СВЦЭМ!$A$39:$A$782,$A56,СВЦЭМ!$B$39:$B$782,U$47)+'СЕТ СН'!$G$9+СВЦЭМ!$D$10+'СЕТ СН'!$G$6-'СЕТ СН'!$G$19</f>
        <v>1998.6278460399999</v>
      </c>
      <c r="V56" s="36">
        <f>SUMIFS(СВЦЭМ!$C$39:$C$782,СВЦЭМ!$A$39:$A$782,$A56,СВЦЭМ!$B$39:$B$782,V$47)+'СЕТ СН'!$G$9+СВЦЭМ!$D$10+'СЕТ СН'!$G$6-'СЕТ СН'!$G$19</f>
        <v>2008.3447891700002</v>
      </c>
      <c r="W56" s="36">
        <f>SUMIFS(СВЦЭМ!$C$39:$C$782,СВЦЭМ!$A$39:$A$782,$A56,СВЦЭМ!$B$39:$B$782,W$47)+'СЕТ СН'!$G$9+СВЦЭМ!$D$10+'СЕТ СН'!$G$6-'СЕТ СН'!$G$19</f>
        <v>2019.3289454300002</v>
      </c>
      <c r="X56" s="36">
        <f>SUMIFS(СВЦЭМ!$C$39:$C$782,СВЦЭМ!$A$39:$A$782,$A56,СВЦЭМ!$B$39:$B$782,X$47)+'СЕТ СН'!$G$9+СВЦЭМ!$D$10+'СЕТ СН'!$G$6-'СЕТ СН'!$G$19</f>
        <v>2065.6106150300002</v>
      </c>
      <c r="Y56" s="36">
        <f>SUMIFS(СВЦЭМ!$C$39:$C$782,СВЦЭМ!$A$39:$A$782,$A56,СВЦЭМ!$B$39:$B$782,Y$47)+'СЕТ СН'!$G$9+СВЦЭМ!$D$10+'СЕТ СН'!$G$6-'СЕТ СН'!$G$19</f>
        <v>2098.9956639900001</v>
      </c>
    </row>
    <row r="57" spans="1:25" ht="15.75" x14ac:dyDescent="0.2">
      <c r="A57" s="35">
        <f t="shared" si="1"/>
        <v>45240</v>
      </c>
      <c r="B57" s="36">
        <f>SUMIFS(СВЦЭМ!$C$39:$C$782,СВЦЭМ!$A$39:$A$782,$A57,СВЦЭМ!$B$39:$B$782,B$47)+'СЕТ СН'!$G$9+СВЦЭМ!$D$10+'СЕТ СН'!$G$6-'СЕТ СН'!$G$19</f>
        <v>2109.47992355</v>
      </c>
      <c r="C57" s="36">
        <f>SUMIFS(СВЦЭМ!$C$39:$C$782,СВЦЭМ!$A$39:$A$782,$A57,СВЦЭМ!$B$39:$B$782,C$47)+'СЕТ СН'!$G$9+СВЦЭМ!$D$10+'СЕТ СН'!$G$6-'СЕТ СН'!$G$19</f>
        <v>2137.3597760900002</v>
      </c>
      <c r="D57" s="36">
        <f>SUMIFS(СВЦЭМ!$C$39:$C$782,СВЦЭМ!$A$39:$A$782,$A57,СВЦЭМ!$B$39:$B$782,D$47)+'СЕТ СН'!$G$9+СВЦЭМ!$D$10+'СЕТ СН'!$G$6-'СЕТ СН'!$G$19</f>
        <v>2146.44759759</v>
      </c>
      <c r="E57" s="36">
        <f>SUMIFS(СВЦЭМ!$C$39:$C$782,СВЦЭМ!$A$39:$A$782,$A57,СВЦЭМ!$B$39:$B$782,E$47)+'СЕТ СН'!$G$9+СВЦЭМ!$D$10+'СЕТ СН'!$G$6-'СЕТ СН'!$G$19</f>
        <v>2161.2187449100002</v>
      </c>
      <c r="F57" s="36">
        <f>SUMIFS(СВЦЭМ!$C$39:$C$782,СВЦЭМ!$A$39:$A$782,$A57,СВЦЭМ!$B$39:$B$782,F$47)+'СЕТ СН'!$G$9+СВЦЭМ!$D$10+'СЕТ СН'!$G$6-'СЕТ СН'!$G$19</f>
        <v>2183.4266739499999</v>
      </c>
      <c r="G57" s="36">
        <f>SUMIFS(СВЦЭМ!$C$39:$C$782,СВЦЭМ!$A$39:$A$782,$A57,СВЦЭМ!$B$39:$B$782,G$47)+'СЕТ СН'!$G$9+СВЦЭМ!$D$10+'СЕТ СН'!$G$6-'СЕТ СН'!$G$19</f>
        <v>2165.6113882600002</v>
      </c>
      <c r="H57" s="36">
        <f>SUMIFS(СВЦЭМ!$C$39:$C$782,СВЦЭМ!$A$39:$A$782,$A57,СВЦЭМ!$B$39:$B$782,H$47)+'СЕТ СН'!$G$9+СВЦЭМ!$D$10+'СЕТ СН'!$G$6-'СЕТ СН'!$G$19</f>
        <v>2112.6435158499999</v>
      </c>
      <c r="I57" s="36">
        <f>SUMIFS(СВЦЭМ!$C$39:$C$782,СВЦЭМ!$A$39:$A$782,$A57,СВЦЭМ!$B$39:$B$782,I$47)+'СЕТ СН'!$G$9+СВЦЭМ!$D$10+'СЕТ СН'!$G$6-'СЕТ СН'!$G$19</f>
        <v>2062.0560674200001</v>
      </c>
      <c r="J57" s="36">
        <f>SUMIFS(СВЦЭМ!$C$39:$C$782,СВЦЭМ!$A$39:$A$782,$A57,СВЦЭМ!$B$39:$B$782,J$47)+'СЕТ СН'!$G$9+СВЦЭМ!$D$10+'СЕТ СН'!$G$6-'СЕТ СН'!$G$19</f>
        <v>2026.0363177600002</v>
      </c>
      <c r="K57" s="36">
        <f>SUMIFS(СВЦЭМ!$C$39:$C$782,СВЦЭМ!$A$39:$A$782,$A57,СВЦЭМ!$B$39:$B$782,K$47)+'СЕТ СН'!$G$9+СВЦЭМ!$D$10+'СЕТ СН'!$G$6-'СЕТ СН'!$G$19</f>
        <v>1989.9032471400001</v>
      </c>
      <c r="L57" s="36">
        <f>SUMIFS(СВЦЭМ!$C$39:$C$782,СВЦЭМ!$A$39:$A$782,$A57,СВЦЭМ!$B$39:$B$782,L$47)+'СЕТ СН'!$G$9+СВЦЭМ!$D$10+'СЕТ СН'!$G$6-'СЕТ СН'!$G$19</f>
        <v>1977.8694149200001</v>
      </c>
      <c r="M57" s="36">
        <f>SUMIFS(СВЦЭМ!$C$39:$C$782,СВЦЭМ!$A$39:$A$782,$A57,СВЦЭМ!$B$39:$B$782,M$47)+'СЕТ СН'!$G$9+СВЦЭМ!$D$10+'СЕТ СН'!$G$6-'СЕТ СН'!$G$19</f>
        <v>1994.8465945400003</v>
      </c>
      <c r="N57" s="36">
        <f>SUMIFS(СВЦЭМ!$C$39:$C$782,СВЦЭМ!$A$39:$A$782,$A57,СВЦЭМ!$B$39:$B$782,N$47)+'СЕТ СН'!$G$9+СВЦЭМ!$D$10+'СЕТ СН'!$G$6-'СЕТ СН'!$G$19</f>
        <v>2004.86624807</v>
      </c>
      <c r="O57" s="36">
        <f>SUMIFS(СВЦЭМ!$C$39:$C$782,СВЦЭМ!$A$39:$A$782,$A57,СВЦЭМ!$B$39:$B$782,O$47)+'СЕТ СН'!$G$9+СВЦЭМ!$D$10+'СЕТ СН'!$G$6-'СЕТ СН'!$G$19</f>
        <v>2020.23426926</v>
      </c>
      <c r="P57" s="36">
        <f>SUMIFS(СВЦЭМ!$C$39:$C$782,СВЦЭМ!$A$39:$A$782,$A57,СВЦЭМ!$B$39:$B$782,P$47)+'СЕТ СН'!$G$9+СВЦЭМ!$D$10+'СЕТ СН'!$G$6-'СЕТ СН'!$G$19</f>
        <v>2034.8227463399999</v>
      </c>
      <c r="Q57" s="36">
        <f>SUMIFS(СВЦЭМ!$C$39:$C$782,СВЦЭМ!$A$39:$A$782,$A57,СВЦЭМ!$B$39:$B$782,Q$47)+'СЕТ СН'!$G$9+СВЦЭМ!$D$10+'СЕТ СН'!$G$6-'СЕТ СН'!$G$19</f>
        <v>2064.5935620200003</v>
      </c>
      <c r="R57" s="36">
        <f>SUMIFS(СВЦЭМ!$C$39:$C$782,СВЦЭМ!$A$39:$A$782,$A57,СВЦЭМ!$B$39:$B$782,R$47)+'СЕТ СН'!$G$9+СВЦЭМ!$D$10+'СЕТ СН'!$G$6-'СЕТ СН'!$G$19</f>
        <v>2062.7656111199999</v>
      </c>
      <c r="S57" s="36">
        <f>SUMIFS(СВЦЭМ!$C$39:$C$782,СВЦЭМ!$A$39:$A$782,$A57,СВЦЭМ!$B$39:$B$782,S$47)+'СЕТ СН'!$G$9+СВЦЭМ!$D$10+'СЕТ СН'!$G$6-'СЕТ СН'!$G$19</f>
        <v>2018.6650482700002</v>
      </c>
      <c r="T57" s="36">
        <f>SUMIFS(СВЦЭМ!$C$39:$C$782,СВЦЭМ!$A$39:$A$782,$A57,СВЦЭМ!$B$39:$B$782,T$47)+'СЕТ СН'!$G$9+СВЦЭМ!$D$10+'СЕТ СН'!$G$6-'СЕТ СН'!$G$19</f>
        <v>1966.4837178600001</v>
      </c>
      <c r="U57" s="36">
        <f>SUMIFS(СВЦЭМ!$C$39:$C$782,СВЦЭМ!$A$39:$A$782,$A57,СВЦЭМ!$B$39:$B$782,U$47)+'СЕТ СН'!$G$9+СВЦЭМ!$D$10+'СЕТ СН'!$G$6-'СЕТ СН'!$G$19</f>
        <v>1967.19893379</v>
      </c>
      <c r="V57" s="36">
        <f>SUMIFS(СВЦЭМ!$C$39:$C$782,СВЦЭМ!$A$39:$A$782,$A57,СВЦЭМ!$B$39:$B$782,V$47)+'СЕТ СН'!$G$9+СВЦЭМ!$D$10+'СЕТ СН'!$G$6-'СЕТ СН'!$G$19</f>
        <v>1992.5717452399999</v>
      </c>
      <c r="W57" s="36">
        <f>SUMIFS(СВЦЭМ!$C$39:$C$782,СВЦЭМ!$A$39:$A$782,$A57,СВЦЭМ!$B$39:$B$782,W$47)+'СЕТ СН'!$G$9+СВЦЭМ!$D$10+'СЕТ СН'!$G$6-'СЕТ СН'!$G$19</f>
        <v>2009.4851757400002</v>
      </c>
      <c r="X57" s="36">
        <f>SUMIFS(СВЦЭМ!$C$39:$C$782,СВЦЭМ!$A$39:$A$782,$A57,СВЦЭМ!$B$39:$B$782,X$47)+'СЕТ СН'!$G$9+СВЦЭМ!$D$10+'СЕТ СН'!$G$6-'СЕТ СН'!$G$19</f>
        <v>2050.6747580199999</v>
      </c>
      <c r="Y57" s="36">
        <f>SUMIFS(СВЦЭМ!$C$39:$C$782,СВЦЭМ!$A$39:$A$782,$A57,СВЦЭМ!$B$39:$B$782,Y$47)+'СЕТ СН'!$G$9+СВЦЭМ!$D$10+'СЕТ СН'!$G$6-'СЕТ СН'!$G$19</f>
        <v>2138.8410842799999</v>
      </c>
    </row>
    <row r="58" spans="1:25" ht="15.75" x14ac:dyDescent="0.2">
      <c r="A58" s="35">
        <f t="shared" si="1"/>
        <v>45241</v>
      </c>
      <c r="B58" s="36">
        <f>SUMIFS(СВЦЭМ!$C$39:$C$782,СВЦЭМ!$A$39:$A$782,$A58,СВЦЭМ!$B$39:$B$782,B$47)+'СЕТ СН'!$G$9+СВЦЭМ!$D$10+'СЕТ СН'!$G$6-'СЕТ СН'!$G$19</f>
        <v>2020.9082265800002</v>
      </c>
      <c r="C58" s="36">
        <f>SUMIFS(СВЦЭМ!$C$39:$C$782,СВЦЭМ!$A$39:$A$782,$A58,СВЦЭМ!$B$39:$B$782,C$47)+'СЕТ СН'!$G$9+СВЦЭМ!$D$10+'СЕТ СН'!$G$6-'СЕТ СН'!$G$19</f>
        <v>2045.7419866800001</v>
      </c>
      <c r="D58" s="36">
        <f>SUMIFS(СВЦЭМ!$C$39:$C$782,СВЦЭМ!$A$39:$A$782,$A58,СВЦЭМ!$B$39:$B$782,D$47)+'СЕТ СН'!$G$9+СВЦЭМ!$D$10+'СЕТ СН'!$G$6-'СЕТ СН'!$G$19</f>
        <v>2082.9941650700002</v>
      </c>
      <c r="E58" s="36">
        <f>SUMIFS(СВЦЭМ!$C$39:$C$782,СВЦЭМ!$A$39:$A$782,$A58,СВЦЭМ!$B$39:$B$782,E$47)+'СЕТ СН'!$G$9+СВЦЭМ!$D$10+'СЕТ СН'!$G$6-'СЕТ СН'!$G$19</f>
        <v>2067.05372498</v>
      </c>
      <c r="F58" s="36">
        <f>SUMIFS(СВЦЭМ!$C$39:$C$782,СВЦЭМ!$A$39:$A$782,$A58,СВЦЭМ!$B$39:$B$782,F$47)+'СЕТ СН'!$G$9+СВЦЭМ!$D$10+'СЕТ СН'!$G$6-'СЕТ СН'!$G$19</f>
        <v>2075.4563147100002</v>
      </c>
      <c r="G58" s="36">
        <f>SUMIFS(СВЦЭМ!$C$39:$C$782,СВЦЭМ!$A$39:$A$782,$A58,СВЦЭМ!$B$39:$B$782,G$47)+'СЕТ СН'!$G$9+СВЦЭМ!$D$10+'СЕТ СН'!$G$6-'СЕТ СН'!$G$19</f>
        <v>2079.1090429199999</v>
      </c>
      <c r="H58" s="36">
        <f>SUMIFS(СВЦЭМ!$C$39:$C$782,СВЦЭМ!$A$39:$A$782,$A58,СВЦЭМ!$B$39:$B$782,H$47)+'СЕТ СН'!$G$9+СВЦЭМ!$D$10+'СЕТ СН'!$G$6-'СЕТ СН'!$G$19</f>
        <v>2050.7886759799999</v>
      </c>
      <c r="I58" s="36">
        <f>SUMIFS(СВЦЭМ!$C$39:$C$782,СВЦЭМ!$A$39:$A$782,$A58,СВЦЭМ!$B$39:$B$782,I$47)+'СЕТ СН'!$G$9+СВЦЭМ!$D$10+'СЕТ СН'!$G$6-'СЕТ СН'!$G$19</f>
        <v>2026.8541268200001</v>
      </c>
      <c r="J58" s="36">
        <f>SUMIFS(СВЦЭМ!$C$39:$C$782,СВЦЭМ!$A$39:$A$782,$A58,СВЦЭМ!$B$39:$B$782,J$47)+'СЕТ СН'!$G$9+СВЦЭМ!$D$10+'СЕТ СН'!$G$6-'СЕТ СН'!$G$19</f>
        <v>2026.2982256</v>
      </c>
      <c r="K58" s="36">
        <f>SUMIFS(СВЦЭМ!$C$39:$C$782,СВЦЭМ!$A$39:$A$782,$A58,СВЦЭМ!$B$39:$B$782,K$47)+'СЕТ СН'!$G$9+СВЦЭМ!$D$10+'СЕТ СН'!$G$6-'СЕТ СН'!$G$19</f>
        <v>1971.2285658800001</v>
      </c>
      <c r="L58" s="36">
        <f>SUMIFS(СВЦЭМ!$C$39:$C$782,СВЦЭМ!$A$39:$A$782,$A58,СВЦЭМ!$B$39:$B$782,L$47)+'СЕТ СН'!$G$9+СВЦЭМ!$D$10+'СЕТ СН'!$G$6-'СЕТ СН'!$G$19</f>
        <v>1938.0672884300002</v>
      </c>
      <c r="M58" s="36">
        <f>SUMIFS(СВЦЭМ!$C$39:$C$782,СВЦЭМ!$A$39:$A$782,$A58,СВЦЭМ!$B$39:$B$782,M$47)+'СЕТ СН'!$G$9+СВЦЭМ!$D$10+'СЕТ СН'!$G$6-'СЕТ СН'!$G$19</f>
        <v>1933.3810610400001</v>
      </c>
      <c r="N58" s="36">
        <f>SUMIFS(СВЦЭМ!$C$39:$C$782,СВЦЭМ!$A$39:$A$782,$A58,СВЦЭМ!$B$39:$B$782,N$47)+'СЕТ СН'!$G$9+СВЦЭМ!$D$10+'СЕТ СН'!$G$6-'СЕТ СН'!$G$19</f>
        <v>1947.6036968900003</v>
      </c>
      <c r="O58" s="36">
        <f>SUMIFS(СВЦЭМ!$C$39:$C$782,СВЦЭМ!$A$39:$A$782,$A58,СВЦЭМ!$B$39:$B$782,O$47)+'СЕТ СН'!$G$9+СВЦЭМ!$D$10+'СЕТ СН'!$G$6-'СЕТ СН'!$G$19</f>
        <v>1965.77777195</v>
      </c>
      <c r="P58" s="36">
        <f>SUMIFS(СВЦЭМ!$C$39:$C$782,СВЦЭМ!$A$39:$A$782,$A58,СВЦЭМ!$B$39:$B$782,P$47)+'СЕТ СН'!$G$9+СВЦЭМ!$D$10+'СЕТ СН'!$G$6-'СЕТ СН'!$G$19</f>
        <v>1976.45468884</v>
      </c>
      <c r="Q58" s="36">
        <f>SUMIFS(СВЦЭМ!$C$39:$C$782,СВЦЭМ!$A$39:$A$782,$A58,СВЦЭМ!$B$39:$B$782,Q$47)+'СЕТ СН'!$G$9+СВЦЭМ!$D$10+'СЕТ СН'!$G$6-'СЕТ СН'!$G$19</f>
        <v>1985.59583256</v>
      </c>
      <c r="R58" s="36">
        <f>SUMIFS(СВЦЭМ!$C$39:$C$782,СВЦЭМ!$A$39:$A$782,$A58,СВЦЭМ!$B$39:$B$782,R$47)+'СЕТ СН'!$G$9+СВЦЭМ!$D$10+'СЕТ СН'!$G$6-'СЕТ СН'!$G$19</f>
        <v>1979.84775352</v>
      </c>
      <c r="S58" s="36">
        <f>SUMIFS(СВЦЭМ!$C$39:$C$782,СВЦЭМ!$A$39:$A$782,$A58,СВЦЭМ!$B$39:$B$782,S$47)+'СЕТ СН'!$G$9+СВЦЭМ!$D$10+'СЕТ СН'!$G$6-'СЕТ СН'!$G$19</f>
        <v>1946.6632146299999</v>
      </c>
      <c r="T58" s="36">
        <f>SUMIFS(СВЦЭМ!$C$39:$C$782,СВЦЭМ!$A$39:$A$782,$A58,СВЦЭМ!$B$39:$B$782,T$47)+'СЕТ СН'!$G$9+СВЦЭМ!$D$10+'СЕТ СН'!$G$6-'СЕТ СН'!$G$19</f>
        <v>1890.8316713100003</v>
      </c>
      <c r="U58" s="36">
        <f>SUMIFS(СВЦЭМ!$C$39:$C$782,СВЦЭМ!$A$39:$A$782,$A58,СВЦЭМ!$B$39:$B$782,U$47)+'СЕТ СН'!$G$9+СВЦЭМ!$D$10+'СЕТ СН'!$G$6-'СЕТ СН'!$G$19</f>
        <v>1895.3626379100001</v>
      </c>
      <c r="V58" s="36">
        <f>SUMIFS(СВЦЭМ!$C$39:$C$782,СВЦЭМ!$A$39:$A$782,$A58,СВЦЭМ!$B$39:$B$782,V$47)+'СЕТ СН'!$G$9+СВЦЭМ!$D$10+'СЕТ СН'!$G$6-'СЕТ СН'!$G$19</f>
        <v>1921.3092009400002</v>
      </c>
      <c r="W58" s="36">
        <f>SUMIFS(СВЦЭМ!$C$39:$C$782,СВЦЭМ!$A$39:$A$782,$A58,СВЦЭМ!$B$39:$B$782,W$47)+'СЕТ СН'!$G$9+СВЦЭМ!$D$10+'СЕТ СН'!$G$6-'СЕТ СН'!$G$19</f>
        <v>1940.1708342500001</v>
      </c>
      <c r="X58" s="36">
        <f>SUMIFS(СВЦЭМ!$C$39:$C$782,СВЦЭМ!$A$39:$A$782,$A58,СВЦЭМ!$B$39:$B$782,X$47)+'СЕТ СН'!$G$9+СВЦЭМ!$D$10+'СЕТ СН'!$G$6-'СЕТ СН'!$G$19</f>
        <v>1977.03922083</v>
      </c>
      <c r="Y58" s="36">
        <f>SUMIFS(СВЦЭМ!$C$39:$C$782,СВЦЭМ!$A$39:$A$782,$A58,СВЦЭМ!$B$39:$B$782,Y$47)+'СЕТ СН'!$G$9+СВЦЭМ!$D$10+'СЕТ СН'!$G$6-'СЕТ СН'!$G$19</f>
        <v>1995.0101824799999</v>
      </c>
    </row>
    <row r="59" spans="1:25" ht="15.75" x14ac:dyDescent="0.2">
      <c r="A59" s="35">
        <f t="shared" si="1"/>
        <v>45242</v>
      </c>
      <c r="B59" s="36">
        <f>SUMIFS(СВЦЭМ!$C$39:$C$782,СВЦЭМ!$A$39:$A$782,$A59,СВЦЭМ!$B$39:$B$782,B$47)+'СЕТ СН'!$G$9+СВЦЭМ!$D$10+'СЕТ СН'!$G$6-'СЕТ СН'!$G$19</f>
        <v>1919.11916827</v>
      </c>
      <c r="C59" s="36">
        <f>SUMIFS(СВЦЭМ!$C$39:$C$782,СВЦЭМ!$A$39:$A$782,$A59,СВЦЭМ!$B$39:$B$782,C$47)+'СЕТ СН'!$G$9+СВЦЭМ!$D$10+'СЕТ СН'!$G$6-'СЕТ СН'!$G$19</f>
        <v>1961.08000773</v>
      </c>
      <c r="D59" s="36">
        <f>SUMIFS(СВЦЭМ!$C$39:$C$782,СВЦЭМ!$A$39:$A$782,$A59,СВЦЭМ!$B$39:$B$782,D$47)+'СЕТ СН'!$G$9+СВЦЭМ!$D$10+'СЕТ СН'!$G$6-'СЕТ СН'!$G$19</f>
        <v>1986.0356004300002</v>
      </c>
      <c r="E59" s="36">
        <f>SUMIFS(СВЦЭМ!$C$39:$C$782,СВЦЭМ!$A$39:$A$782,$A59,СВЦЭМ!$B$39:$B$782,E$47)+'СЕТ СН'!$G$9+СВЦЭМ!$D$10+'СЕТ СН'!$G$6-'СЕТ СН'!$G$19</f>
        <v>1982.3874756300002</v>
      </c>
      <c r="F59" s="36">
        <f>SUMIFS(СВЦЭМ!$C$39:$C$782,СВЦЭМ!$A$39:$A$782,$A59,СВЦЭМ!$B$39:$B$782,F$47)+'СЕТ СН'!$G$9+СВЦЭМ!$D$10+'СЕТ СН'!$G$6-'СЕТ СН'!$G$19</f>
        <v>1985.4631735500002</v>
      </c>
      <c r="G59" s="36">
        <f>SUMIFS(СВЦЭМ!$C$39:$C$782,СВЦЭМ!$A$39:$A$782,$A59,СВЦЭМ!$B$39:$B$782,G$47)+'СЕТ СН'!$G$9+СВЦЭМ!$D$10+'СЕТ СН'!$G$6-'СЕТ СН'!$G$19</f>
        <v>1988.1673332400001</v>
      </c>
      <c r="H59" s="36">
        <f>SUMIFS(СВЦЭМ!$C$39:$C$782,СВЦЭМ!$A$39:$A$782,$A59,СВЦЭМ!$B$39:$B$782,H$47)+'СЕТ СН'!$G$9+СВЦЭМ!$D$10+'СЕТ СН'!$G$6-'СЕТ СН'!$G$19</f>
        <v>1987.2545372</v>
      </c>
      <c r="I59" s="36">
        <f>SUMIFS(СВЦЭМ!$C$39:$C$782,СВЦЭМ!$A$39:$A$782,$A59,СВЦЭМ!$B$39:$B$782,I$47)+'СЕТ СН'!$G$9+СВЦЭМ!$D$10+'СЕТ СН'!$G$6-'СЕТ СН'!$G$19</f>
        <v>1979.99236664</v>
      </c>
      <c r="J59" s="36">
        <f>SUMIFS(СВЦЭМ!$C$39:$C$782,СВЦЭМ!$A$39:$A$782,$A59,СВЦЭМ!$B$39:$B$782,J$47)+'СЕТ СН'!$G$9+СВЦЭМ!$D$10+'СЕТ СН'!$G$6-'СЕТ СН'!$G$19</f>
        <v>1956.7003585500001</v>
      </c>
      <c r="K59" s="36">
        <f>SUMIFS(СВЦЭМ!$C$39:$C$782,СВЦЭМ!$A$39:$A$782,$A59,СВЦЭМ!$B$39:$B$782,K$47)+'СЕТ СН'!$G$9+СВЦЭМ!$D$10+'СЕТ СН'!$G$6-'СЕТ СН'!$G$19</f>
        <v>1913.3335193400003</v>
      </c>
      <c r="L59" s="36">
        <f>SUMIFS(СВЦЭМ!$C$39:$C$782,СВЦЭМ!$A$39:$A$782,$A59,СВЦЭМ!$B$39:$B$782,L$47)+'СЕТ СН'!$G$9+СВЦЭМ!$D$10+'СЕТ СН'!$G$6-'СЕТ СН'!$G$19</f>
        <v>1879.21174999</v>
      </c>
      <c r="M59" s="36">
        <f>SUMIFS(СВЦЭМ!$C$39:$C$782,СВЦЭМ!$A$39:$A$782,$A59,СВЦЭМ!$B$39:$B$782,M$47)+'СЕТ СН'!$G$9+СВЦЭМ!$D$10+'СЕТ СН'!$G$6-'СЕТ СН'!$G$19</f>
        <v>1866.2848447800002</v>
      </c>
      <c r="N59" s="36">
        <f>SUMIFS(СВЦЭМ!$C$39:$C$782,СВЦЭМ!$A$39:$A$782,$A59,СВЦЭМ!$B$39:$B$782,N$47)+'СЕТ СН'!$G$9+СВЦЭМ!$D$10+'СЕТ СН'!$G$6-'СЕТ СН'!$G$19</f>
        <v>1870.80343464</v>
      </c>
      <c r="O59" s="36">
        <f>SUMIFS(СВЦЭМ!$C$39:$C$782,СВЦЭМ!$A$39:$A$782,$A59,СВЦЭМ!$B$39:$B$782,O$47)+'СЕТ СН'!$G$9+СВЦЭМ!$D$10+'СЕТ СН'!$G$6-'СЕТ СН'!$G$19</f>
        <v>1896.2861986200001</v>
      </c>
      <c r="P59" s="36">
        <f>SUMIFS(СВЦЭМ!$C$39:$C$782,СВЦЭМ!$A$39:$A$782,$A59,СВЦЭМ!$B$39:$B$782,P$47)+'СЕТ СН'!$G$9+СВЦЭМ!$D$10+'СЕТ СН'!$G$6-'СЕТ СН'!$G$19</f>
        <v>1907.6149502200001</v>
      </c>
      <c r="Q59" s="36">
        <f>SUMIFS(СВЦЭМ!$C$39:$C$782,СВЦЭМ!$A$39:$A$782,$A59,СВЦЭМ!$B$39:$B$782,Q$47)+'СЕТ СН'!$G$9+СВЦЭМ!$D$10+'СЕТ СН'!$G$6-'СЕТ СН'!$G$19</f>
        <v>1909.0659848800001</v>
      </c>
      <c r="R59" s="36">
        <f>SUMIFS(СВЦЭМ!$C$39:$C$782,СВЦЭМ!$A$39:$A$782,$A59,СВЦЭМ!$B$39:$B$782,R$47)+'СЕТ СН'!$G$9+СВЦЭМ!$D$10+'СЕТ СН'!$G$6-'СЕТ СН'!$G$19</f>
        <v>1898.4357093399999</v>
      </c>
      <c r="S59" s="36">
        <f>SUMIFS(СВЦЭМ!$C$39:$C$782,СВЦЭМ!$A$39:$A$782,$A59,СВЦЭМ!$B$39:$B$782,S$47)+'СЕТ СН'!$G$9+СВЦЭМ!$D$10+'СЕТ СН'!$G$6-'СЕТ СН'!$G$19</f>
        <v>1854.4671447400001</v>
      </c>
      <c r="T59" s="36">
        <f>SUMIFS(СВЦЭМ!$C$39:$C$782,СВЦЭМ!$A$39:$A$782,$A59,СВЦЭМ!$B$39:$B$782,T$47)+'СЕТ СН'!$G$9+СВЦЭМ!$D$10+'СЕТ СН'!$G$6-'СЕТ СН'!$G$19</f>
        <v>1817.53867029</v>
      </c>
      <c r="U59" s="36">
        <f>SUMIFS(СВЦЭМ!$C$39:$C$782,СВЦЭМ!$A$39:$A$782,$A59,СВЦЭМ!$B$39:$B$782,U$47)+'СЕТ СН'!$G$9+СВЦЭМ!$D$10+'СЕТ СН'!$G$6-'СЕТ СН'!$G$19</f>
        <v>1817.3567777399999</v>
      </c>
      <c r="V59" s="36">
        <f>SUMIFS(СВЦЭМ!$C$39:$C$782,СВЦЭМ!$A$39:$A$782,$A59,СВЦЭМ!$B$39:$B$782,V$47)+'СЕТ СН'!$G$9+СВЦЭМ!$D$10+'СЕТ СН'!$G$6-'СЕТ СН'!$G$19</f>
        <v>1840.1985487000002</v>
      </c>
      <c r="W59" s="36">
        <f>SUMIFS(СВЦЭМ!$C$39:$C$782,СВЦЭМ!$A$39:$A$782,$A59,СВЦЭМ!$B$39:$B$782,W$47)+'СЕТ СН'!$G$9+СВЦЭМ!$D$10+'СЕТ СН'!$G$6-'СЕТ СН'!$G$19</f>
        <v>1851.5208264500002</v>
      </c>
      <c r="X59" s="36">
        <f>SUMIFS(СВЦЭМ!$C$39:$C$782,СВЦЭМ!$A$39:$A$782,$A59,СВЦЭМ!$B$39:$B$782,X$47)+'СЕТ СН'!$G$9+СВЦЭМ!$D$10+'СЕТ СН'!$G$6-'СЕТ СН'!$G$19</f>
        <v>1893.2797902900002</v>
      </c>
      <c r="Y59" s="36">
        <f>SUMIFS(СВЦЭМ!$C$39:$C$782,СВЦЭМ!$A$39:$A$782,$A59,СВЦЭМ!$B$39:$B$782,Y$47)+'СЕТ СН'!$G$9+СВЦЭМ!$D$10+'СЕТ СН'!$G$6-'СЕТ СН'!$G$19</f>
        <v>1940.5201090999999</v>
      </c>
    </row>
    <row r="60" spans="1:25" ht="15.75" x14ac:dyDescent="0.2">
      <c r="A60" s="35">
        <f t="shared" si="1"/>
        <v>45243</v>
      </c>
      <c r="B60" s="36">
        <f>SUMIFS(СВЦЭМ!$C$39:$C$782,СВЦЭМ!$A$39:$A$782,$A60,СВЦЭМ!$B$39:$B$782,B$47)+'СЕТ СН'!$G$9+СВЦЭМ!$D$10+'СЕТ СН'!$G$6-'СЕТ СН'!$G$19</f>
        <v>1959.7637227600003</v>
      </c>
      <c r="C60" s="36">
        <f>SUMIFS(СВЦЭМ!$C$39:$C$782,СВЦЭМ!$A$39:$A$782,$A60,СВЦЭМ!$B$39:$B$782,C$47)+'СЕТ СН'!$G$9+СВЦЭМ!$D$10+'СЕТ СН'!$G$6-'СЕТ СН'!$G$19</f>
        <v>2005.83323006</v>
      </c>
      <c r="D60" s="36">
        <f>SUMIFS(СВЦЭМ!$C$39:$C$782,СВЦЭМ!$A$39:$A$782,$A60,СВЦЭМ!$B$39:$B$782,D$47)+'СЕТ СН'!$G$9+СВЦЭМ!$D$10+'СЕТ СН'!$G$6-'СЕТ СН'!$G$19</f>
        <v>2023.0998331000001</v>
      </c>
      <c r="E60" s="36">
        <f>SUMIFS(СВЦЭМ!$C$39:$C$782,СВЦЭМ!$A$39:$A$782,$A60,СВЦЭМ!$B$39:$B$782,E$47)+'СЕТ СН'!$G$9+СВЦЭМ!$D$10+'СЕТ СН'!$G$6-'СЕТ СН'!$G$19</f>
        <v>2016.2269223100002</v>
      </c>
      <c r="F60" s="36">
        <f>SUMIFS(СВЦЭМ!$C$39:$C$782,СВЦЭМ!$A$39:$A$782,$A60,СВЦЭМ!$B$39:$B$782,F$47)+'СЕТ СН'!$G$9+СВЦЭМ!$D$10+'СЕТ СН'!$G$6-'СЕТ СН'!$G$19</f>
        <v>2009.4111419400001</v>
      </c>
      <c r="G60" s="36">
        <f>SUMIFS(СВЦЭМ!$C$39:$C$782,СВЦЭМ!$A$39:$A$782,$A60,СВЦЭМ!$B$39:$B$782,G$47)+'СЕТ СН'!$G$9+СВЦЭМ!$D$10+'СЕТ СН'!$G$6-'СЕТ СН'!$G$19</f>
        <v>2012.9817035400001</v>
      </c>
      <c r="H60" s="36">
        <f>SUMIFS(СВЦЭМ!$C$39:$C$782,СВЦЭМ!$A$39:$A$782,$A60,СВЦЭМ!$B$39:$B$782,H$47)+'СЕТ СН'!$G$9+СВЦЭМ!$D$10+'СЕТ СН'!$G$6-'СЕТ СН'!$G$19</f>
        <v>1978.5384222799998</v>
      </c>
      <c r="I60" s="36">
        <f>SUMIFS(СВЦЭМ!$C$39:$C$782,СВЦЭМ!$A$39:$A$782,$A60,СВЦЭМ!$B$39:$B$782,I$47)+'СЕТ СН'!$G$9+СВЦЭМ!$D$10+'СЕТ СН'!$G$6-'СЕТ СН'!$G$19</f>
        <v>1919.1146291300001</v>
      </c>
      <c r="J60" s="36">
        <f>SUMIFS(СВЦЭМ!$C$39:$C$782,СВЦЭМ!$A$39:$A$782,$A60,СВЦЭМ!$B$39:$B$782,J$47)+'СЕТ СН'!$G$9+СВЦЭМ!$D$10+'СЕТ СН'!$G$6-'СЕТ СН'!$G$19</f>
        <v>1896.2768633000001</v>
      </c>
      <c r="K60" s="36">
        <f>SUMIFS(СВЦЭМ!$C$39:$C$782,СВЦЭМ!$A$39:$A$782,$A60,СВЦЭМ!$B$39:$B$782,K$47)+'СЕТ СН'!$G$9+СВЦЭМ!$D$10+'СЕТ СН'!$G$6-'СЕТ СН'!$G$19</f>
        <v>1868.6244301900001</v>
      </c>
      <c r="L60" s="36">
        <f>SUMIFS(СВЦЭМ!$C$39:$C$782,СВЦЭМ!$A$39:$A$782,$A60,СВЦЭМ!$B$39:$B$782,L$47)+'СЕТ СН'!$G$9+СВЦЭМ!$D$10+'СЕТ СН'!$G$6-'СЕТ СН'!$G$19</f>
        <v>1885.33857003</v>
      </c>
      <c r="M60" s="36">
        <f>SUMIFS(СВЦЭМ!$C$39:$C$782,СВЦЭМ!$A$39:$A$782,$A60,СВЦЭМ!$B$39:$B$782,M$47)+'СЕТ СН'!$G$9+СВЦЭМ!$D$10+'СЕТ СН'!$G$6-'СЕТ СН'!$G$19</f>
        <v>1887.65314167</v>
      </c>
      <c r="N60" s="36">
        <f>SUMIFS(СВЦЭМ!$C$39:$C$782,СВЦЭМ!$A$39:$A$782,$A60,СВЦЭМ!$B$39:$B$782,N$47)+'СЕТ СН'!$G$9+СВЦЭМ!$D$10+'СЕТ СН'!$G$6-'СЕТ СН'!$G$19</f>
        <v>1904.1273142800001</v>
      </c>
      <c r="O60" s="36">
        <f>SUMIFS(СВЦЭМ!$C$39:$C$782,СВЦЭМ!$A$39:$A$782,$A60,СВЦЭМ!$B$39:$B$782,O$47)+'СЕТ СН'!$G$9+СВЦЭМ!$D$10+'СЕТ СН'!$G$6-'СЕТ СН'!$G$19</f>
        <v>1921.6767521100001</v>
      </c>
      <c r="P60" s="36">
        <f>SUMIFS(СВЦЭМ!$C$39:$C$782,СВЦЭМ!$A$39:$A$782,$A60,СВЦЭМ!$B$39:$B$782,P$47)+'СЕТ СН'!$G$9+СВЦЭМ!$D$10+'СЕТ СН'!$G$6-'СЕТ СН'!$G$19</f>
        <v>1932.9464907900001</v>
      </c>
      <c r="Q60" s="36">
        <f>SUMIFS(СВЦЭМ!$C$39:$C$782,СВЦЭМ!$A$39:$A$782,$A60,СВЦЭМ!$B$39:$B$782,Q$47)+'СЕТ СН'!$G$9+СВЦЭМ!$D$10+'СЕТ СН'!$G$6-'СЕТ СН'!$G$19</f>
        <v>1959.7299133300003</v>
      </c>
      <c r="R60" s="36">
        <f>SUMIFS(СВЦЭМ!$C$39:$C$782,СВЦЭМ!$A$39:$A$782,$A60,СВЦЭМ!$B$39:$B$782,R$47)+'СЕТ СН'!$G$9+СВЦЭМ!$D$10+'СЕТ СН'!$G$6-'СЕТ СН'!$G$19</f>
        <v>1961.2315043500003</v>
      </c>
      <c r="S60" s="36">
        <f>SUMIFS(СВЦЭМ!$C$39:$C$782,СВЦЭМ!$A$39:$A$782,$A60,СВЦЭМ!$B$39:$B$782,S$47)+'СЕТ СН'!$G$9+СВЦЭМ!$D$10+'СЕТ СН'!$G$6-'СЕТ СН'!$G$19</f>
        <v>1918.45182669</v>
      </c>
      <c r="T60" s="36">
        <f>SUMIFS(СВЦЭМ!$C$39:$C$782,СВЦЭМ!$A$39:$A$782,$A60,СВЦЭМ!$B$39:$B$782,T$47)+'СЕТ СН'!$G$9+СВЦЭМ!$D$10+'СЕТ СН'!$G$6-'СЕТ СН'!$G$19</f>
        <v>1837.0173553300001</v>
      </c>
      <c r="U60" s="36">
        <f>SUMIFS(СВЦЭМ!$C$39:$C$782,СВЦЭМ!$A$39:$A$782,$A60,СВЦЭМ!$B$39:$B$782,U$47)+'СЕТ СН'!$G$9+СВЦЭМ!$D$10+'СЕТ СН'!$G$6-'СЕТ СН'!$G$19</f>
        <v>1828.0057110400003</v>
      </c>
      <c r="V60" s="36">
        <f>SUMIFS(СВЦЭМ!$C$39:$C$782,СВЦЭМ!$A$39:$A$782,$A60,СВЦЭМ!$B$39:$B$782,V$47)+'СЕТ СН'!$G$9+СВЦЭМ!$D$10+'СЕТ СН'!$G$6-'СЕТ СН'!$G$19</f>
        <v>1854.8789361100003</v>
      </c>
      <c r="W60" s="36">
        <f>SUMIFS(СВЦЭМ!$C$39:$C$782,СВЦЭМ!$A$39:$A$782,$A60,СВЦЭМ!$B$39:$B$782,W$47)+'СЕТ СН'!$G$9+СВЦЭМ!$D$10+'СЕТ СН'!$G$6-'СЕТ СН'!$G$19</f>
        <v>1879.0284411100001</v>
      </c>
      <c r="X60" s="36">
        <f>SUMIFS(СВЦЭМ!$C$39:$C$782,СВЦЭМ!$A$39:$A$782,$A60,СВЦЭМ!$B$39:$B$782,X$47)+'СЕТ СН'!$G$9+СВЦЭМ!$D$10+'СЕТ СН'!$G$6-'СЕТ СН'!$G$19</f>
        <v>1916.6170898800001</v>
      </c>
      <c r="Y60" s="36">
        <f>SUMIFS(СВЦЭМ!$C$39:$C$782,СВЦЭМ!$A$39:$A$782,$A60,СВЦЭМ!$B$39:$B$782,Y$47)+'СЕТ СН'!$G$9+СВЦЭМ!$D$10+'СЕТ СН'!$G$6-'СЕТ СН'!$G$19</f>
        <v>1939.75159953</v>
      </c>
    </row>
    <row r="61" spans="1:25" ht="15.75" x14ac:dyDescent="0.2">
      <c r="A61" s="35">
        <f t="shared" si="1"/>
        <v>45244</v>
      </c>
      <c r="B61" s="36">
        <f>SUMIFS(СВЦЭМ!$C$39:$C$782,СВЦЭМ!$A$39:$A$782,$A61,СВЦЭМ!$B$39:$B$782,B$47)+'СЕТ СН'!$G$9+СВЦЭМ!$D$10+'СЕТ СН'!$G$6-'СЕТ СН'!$G$19</f>
        <v>2046.0535834100001</v>
      </c>
      <c r="C61" s="36">
        <f>SUMIFS(СВЦЭМ!$C$39:$C$782,СВЦЭМ!$A$39:$A$782,$A61,СВЦЭМ!$B$39:$B$782,C$47)+'СЕТ СН'!$G$9+СВЦЭМ!$D$10+'СЕТ СН'!$G$6-'СЕТ СН'!$G$19</f>
        <v>2069.4464242700001</v>
      </c>
      <c r="D61" s="36">
        <f>SUMIFS(СВЦЭМ!$C$39:$C$782,СВЦЭМ!$A$39:$A$782,$A61,СВЦЭМ!$B$39:$B$782,D$47)+'СЕТ СН'!$G$9+СВЦЭМ!$D$10+'СЕТ СН'!$G$6-'СЕТ СН'!$G$19</f>
        <v>2091.5758313199999</v>
      </c>
      <c r="E61" s="36">
        <f>SUMIFS(СВЦЭМ!$C$39:$C$782,СВЦЭМ!$A$39:$A$782,$A61,СВЦЭМ!$B$39:$B$782,E$47)+'СЕТ СН'!$G$9+СВЦЭМ!$D$10+'СЕТ СН'!$G$6-'СЕТ СН'!$G$19</f>
        <v>2063.53057326</v>
      </c>
      <c r="F61" s="36">
        <f>SUMIFS(СВЦЭМ!$C$39:$C$782,СВЦЭМ!$A$39:$A$782,$A61,СВЦЭМ!$B$39:$B$782,F$47)+'СЕТ СН'!$G$9+СВЦЭМ!$D$10+'СЕТ СН'!$G$6-'СЕТ СН'!$G$19</f>
        <v>2064.5893847900002</v>
      </c>
      <c r="G61" s="36">
        <f>SUMIFS(СВЦЭМ!$C$39:$C$782,СВЦЭМ!$A$39:$A$782,$A61,СВЦЭМ!$B$39:$B$782,G$47)+'СЕТ СН'!$G$9+СВЦЭМ!$D$10+'СЕТ СН'!$G$6-'СЕТ СН'!$G$19</f>
        <v>2072.8278771499999</v>
      </c>
      <c r="H61" s="36">
        <f>SUMIFS(СВЦЭМ!$C$39:$C$782,СВЦЭМ!$A$39:$A$782,$A61,СВЦЭМ!$B$39:$B$782,H$47)+'СЕТ СН'!$G$9+СВЦЭМ!$D$10+'СЕТ СН'!$G$6-'СЕТ СН'!$G$19</f>
        <v>2038.6663172500002</v>
      </c>
      <c r="I61" s="36">
        <f>SUMIFS(СВЦЭМ!$C$39:$C$782,СВЦЭМ!$A$39:$A$782,$A61,СВЦЭМ!$B$39:$B$782,I$47)+'СЕТ СН'!$G$9+СВЦЭМ!$D$10+'СЕТ СН'!$G$6-'СЕТ СН'!$G$19</f>
        <v>2019.7435376500002</v>
      </c>
      <c r="J61" s="36">
        <f>SUMIFS(СВЦЭМ!$C$39:$C$782,СВЦЭМ!$A$39:$A$782,$A61,СВЦЭМ!$B$39:$B$782,J$47)+'СЕТ СН'!$G$9+СВЦЭМ!$D$10+'СЕТ СН'!$G$6-'СЕТ СН'!$G$19</f>
        <v>1981.0863863</v>
      </c>
      <c r="K61" s="36">
        <f>SUMIFS(СВЦЭМ!$C$39:$C$782,СВЦЭМ!$A$39:$A$782,$A61,СВЦЭМ!$B$39:$B$782,K$47)+'СЕТ СН'!$G$9+СВЦЭМ!$D$10+'СЕТ СН'!$G$6-'СЕТ СН'!$G$19</f>
        <v>1942.9209723700001</v>
      </c>
      <c r="L61" s="36">
        <f>SUMIFS(СВЦЭМ!$C$39:$C$782,СВЦЭМ!$A$39:$A$782,$A61,СВЦЭМ!$B$39:$B$782,L$47)+'СЕТ СН'!$G$9+СВЦЭМ!$D$10+'СЕТ СН'!$G$6-'СЕТ СН'!$G$19</f>
        <v>1933.1580303400001</v>
      </c>
      <c r="M61" s="36">
        <f>SUMIFS(СВЦЭМ!$C$39:$C$782,СВЦЭМ!$A$39:$A$782,$A61,СВЦЭМ!$B$39:$B$782,M$47)+'СЕТ СН'!$G$9+СВЦЭМ!$D$10+'СЕТ СН'!$G$6-'СЕТ СН'!$G$19</f>
        <v>1948.7617149400003</v>
      </c>
      <c r="N61" s="36">
        <f>SUMIFS(СВЦЭМ!$C$39:$C$782,СВЦЭМ!$A$39:$A$782,$A61,СВЦЭМ!$B$39:$B$782,N$47)+'СЕТ СН'!$G$9+СВЦЭМ!$D$10+'СЕТ СН'!$G$6-'СЕТ СН'!$G$19</f>
        <v>1965.7704851100002</v>
      </c>
      <c r="O61" s="36">
        <f>SUMIFS(СВЦЭМ!$C$39:$C$782,СВЦЭМ!$A$39:$A$782,$A61,СВЦЭМ!$B$39:$B$782,O$47)+'СЕТ СН'!$G$9+СВЦЭМ!$D$10+'СЕТ СН'!$G$6-'СЕТ СН'!$G$19</f>
        <v>1981.24479612</v>
      </c>
      <c r="P61" s="36">
        <f>SUMIFS(СВЦЭМ!$C$39:$C$782,СВЦЭМ!$A$39:$A$782,$A61,СВЦЭМ!$B$39:$B$782,P$47)+'СЕТ СН'!$G$9+СВЦЭМ!$D$10+'СЕТ СН'!$G$6-'СЕТ СН'!$G$19</f>
        <v>1975.5496236200001</v>
      </c>
      <c r="Q61" s="36">
        <f>SUMIFS(СВЦЭМ!$C$39:$C$782,СВЦЭМ!$A$39:$A$782,$A61,СВЦЭМ!$B$39:$B$782,Q$47)+'СЕТ СН'!$G$9+СВЦЭМ!$D$10+'СЕТ СН'!$G$6-'СЕТ СН'!$G$19</f>
        <v>1976.2340736300002</v>
      </c>
      <c r="R61" s="36">
        <f>SUMIFS(СВЦЭМ!$C$39:$C$782,СВЦЭМ!$A$39:$A$782,$A61,СВЦЭМ!$B$39:$B$782,R$47)+'СЕТ СН'!$G$9+СВЦЭМ!$D$10+'СЕТ СН'!$G$6-'СЕТ СН'!$G$19</f>
        <v>1965.7121806</v>
      </c>
      <c r="S61" s="36">
        <f>SUMIFS(СВЦЭМ!$C$39:$C$782,СВЦЭМ!$A$39:$A$782,$A61,СВЦЭМ!$B$39:$B$782,S$47)+'СЕТ СН'!$G$9+СВЦЭМ!$D$10+'СЕТ СН'!$G$6-'СЕТ СН'!$G$19</f>
        <v>1929.63322672</v>
      </c>
      <c r="T61" s="36">
        <f>SUMIFS(СВЦЭМ!$C$39:$C$782,СВЦЭМ!$A$39:$A$782,$A61,СВЦЭМ!$B$39:$B$782,T$47)+'СЕТ СН'!$G$9+СВЦЭМ!$D$10+'СЕТ СН'!$G$6-'СЕТ СН'!$G$19</f>
        <v>1882.73118918</v>
      </c>
      <c r="U61" s="36">
        <f>SUMIFS(СВЦЭМ!$C$39:$C$782,СВЦЭМ!$A$39:$A$782,$A61,СВЦЭМ!$B$39:$B$782,U$47)+'СЕТ СН'!$G$9+СВЦЭМ!$D$10+'СЕТ СН'!$G$6-'СЕТ СН'!$G$19</f>
        <v>1878.5781944400001</v>
      </c>
      <c r="V61" s="36">
        <f>SUMIFS(СВЦЭМ!$C$39:$C$782,СВЦЭМ!$A$39:$A$782,$A61,СВЦЭМ!$B$39:$B$782,V$47)+'СЕТ СН'!$G$9+СВЦЭМ!$D$10+'СЕТ СН'!$G$6-'СЕТ СН'!$G$19</f>
        <v>1914.9227405400002</v>
      </c>
      <c r="W61" s="36">
        <f>SUMIFS(СВЦЭМ!$C$39:$C$782,СВЦЭМ!$A$39:$A$782,$A61,СВЦЭМ!$B$39:$B$782,W$47)+'СЕТ СН'!$G$9+СВЦЭМ!$D$10+'СЕТ СН'!$G$6-'СЕТ СН'!$G$19</f>
        <v>1923.9106449800001</v>
      </c>
      <c r="X61" s="36">
        <f>SUMIFS(СВЦЭМ!$C$39:$C$782,СВЦЭМ!$A$39:$A$782,$A61,СВЦЭМ!$B$39:$B$782,X$47)+'СЕТ СН'!$G$9+СВЦЭМ!$D$10+'СЕТ СН'!$G$6-'СЕТ СН'!$G$19</f>
        <v>1967.8310658599999</v>
      </c>
      <c r="Y61" s="36">
        <f>SUMIFS(СВЦЭМ!$C$39:$C$782,СВЦЭМ!$A$39:$A$782,$A61,СВЦЭМ!$B$39:$B$782,Y$47)+'СЕТ СН'!$G$9+СВЦЭМ!$D$10+'СЕТ СН'!$G$6-'СЕТ СН'!$G$19</f>
        <v>2007.4755833600002</v>
      </c>
    </row>
    <row r="62" spans="1:25" ht="15.75" x14ac:dyDescent="0.2">
      <c r="A62" s="35">
        <f t="shared" si="1"/>
        <v>45245</v>
      </c>
      <c r="B62" s="36">
        <f>SUMIFS(СВЦЭМ!$C$39:$C$782,СВЦЭМ!$A$39:$A$782,$A62,СВЦЭМ!$B$39:$B$782,B$47)+'СЕТ СН'!$G$9+СВЦЭМ!$D$10+'СЕТ СН'!$G$6-'СЕТ СН'!$G$19</f>
        <v>2095.0721269700002</v>
      </c>
      <c r="C62" s="36">
        <f>SUMIFS(СВЦЭМ!$C$39:$C$782,СВЦЭМ!$A$39:$A$782,$A62,СВЦЭМ!$B$39:$B$782,C$47)+'СЕТ СН'!$G$9+СВЦЭМ!$D$10+'СЕТ СН'!$G$6-'СЕТ СН'!$G$19</f>
        <v>2148.1837983800001</v>
      </c>
      <c r="D62" s="36">
        <f>SUMIFS(СВЦЭМ!$C$39:$C$782,СВЦЭМ!$A$39:$A$782,$A62,СВЦЭМ!$B$39:$B$782,D$47)+'СЕТ СН'!$G$9+СВЦЭМ!$D$10+'СЕТ СН'!$G$6-'СЕТ СН'!$G$19</f>
        <v>2161.9109467600001</v>
      </c>
      <c r="E62" s="36">
        <f>SUMIFS(СВЦЭМ!$C$39:$C$782,СВЦЭМ!$A$39:$A$782,$A62,СВЦЭМ!$B$39:$B$782,E$47)+'СЕТ СН'!$G$9+СВЦЭМ!$D$10+'СЕТ СН'!$G$6-'СЕТ СН'!$G$19</f>
        <v>2158.2644178</v>
      </c>
      <c r="F62" s="36">
        <f>SUMIFS(СВЦЭМ!$C$39:$C$782,СВЦЭМ!$A$39:$A$782,$A62,СВЦЭМ!$B$39:$B$782,F$47)+'СЕТ СН'!$G$9+СВЦЭМ!$D$10+'СЕТ СН'!$G$6-'СЕТ СН'!$G$19</f>
        <v>2150.7293773000001</v>
      </c>
      <c r="G62" s="36">
        <f>SUMIFS(СВЦЭМ!$C$39:$C$782,СВЦЭМ!$A$39:$A$782,$A62,СВЦЭМ!$B$39:$B$782,G$47)+'СЕТ СН'!$G$9+СВЦЭМ!$D$10+'СЕТ СН'!$G$6-'СЕТ СН'!$G$19</f>
        <v>2157.9909198999999</v>
      </c>
      <c r="H62" s="36">
        <f>SUMIFS(СВЦЭМ!$C$39:$C$782,СВЦЭМ!$A$39:$A$782,$A62,СВЦЭМ!$B$39:$B$782,H$47)+'СЕТ СН'!$G$9+СВЦЭМ!$D$10+'СЕТ СН'!$G$6-'СЕТ СН'!$G$19</f>
        <v>2120.5392499099999</v>
      </c>
      <c r="I62" s="36">
        <f>SUMIFS(СВЦЭМ!$C$39:$C$782,СВЦЭМ!$A$39:$A$782,$A62,СВЦЭМ!$B$39:$B$782,I$47)+'СЕТ СН'!$G$9+СВЦЭМ!$D$10+'СЕТ СН'!$G$6-'СЕТ СН'!$G$19</f>
        <v>2039.9466680999999</v>
      </c>
      <c r="J62" s="36">
        <f>SUMIFS(СВЦЭМ!$C$39:$C$782,СВЦЭМ!$A$39:$A$782,$A62,СВЦЭМ!$B$39:$B$782,J$47)+'СЕТ СН'!$G$9+СВЦЭМ!$D$10+'СЕТ СН'!$G$6-'СЕТ СН'!$G$19</f>
        <v>1995.05318876</v>
      </c>
      <c r="K62" s="36">
        <f>SUMIFS(СВЦЭМ!$C$39:$C$782,СВЦЭМ!$A$39:$A$782,$A62,СВЦЭМ!$B$39:$B$782,K$47)+'СЕТ СН'!$G$9+СВЦЭМ!$D$10+'СЕТ СН'!$G$6-'СЕТ СН'!$G$19</f>
        <v>1961.06725185</v>
      </c>
      <c r="L62" s="36">
        <f>SUMIFS(СВЦЭМ!$C$39:$C$782,СВЦЭМ!$A$39:$A$782,$A62,СВЦЭМ!$B$39:$B$782,L$47)+'СЕТ СН'!$G$9+СВЦЭМ!$D$10+'СЕТ СН'!$G$6-'СЕТ СН'!$G$19</f>
        <v>1950.22053486</v>
      </c>
      <c r="M62" s="36">
        <f>SUMIFS(СВЦЭМ!$C$39:$C$782,СВЦЭМ!$A$39:$A$782,$A62,СВЦЭМ!$B$39:$B$782,M$47)+'СЕТ СН'!$G$9+СВЦЭМ!$D$10+'СЕТ СН'!$G$6-'СЕТ СН'!$G$19</f>
        <v>1952.7104953799999</v>
      </c>
      <c r="N62" s="36">
        <f>SUMIFS(СВЦЭМ!$C$39:$C$782,СВЦЭМ!$A$39:$A$782,$A62,СВЦЭМ!$B$39:$B$782,N$47)+'СЕТ СН'!$G$9+СВЦЭМ!$D$10+'СЕТ СН'!$G$6-'СЕТ СН'!$G$19</f>
        <v>1966.3511367700003</v>
      </c>
      <c r="O62" s="36">
        <f>SUMIFS(СВЦЭМ!$C$39:$C$782,СВЦЭМ!$A$39:$A$782,$A62,СВЦЭМ!$B$39:$B$782,O$47)+'СЕТ СН'!$G$9+СВЦЭМ!$D$10+'СЕТ СН'!$G$6-'СЕТ СН'!$G$19</f>
        <v>1954.89761804</v>
      </c>
      <c r="P62" s="36">
        <f>SUMIFS(СВЦЭМ!$C$39:$C$782,СВЦЭМ!$A$39:$A$782,$A62,СВЦЭМ!$B$39:$B$782,P$47)+'СЕТ СН'!$G$9+СВЦЭМ!$D$10+'СЕТ СН'!$G$6-'СЕТ СН'!$G$19</f>
        <v>1951.6335146199999</v>
      </c>
      <c r="Q62" s="36">
        <f>SUMIFS(СВЦЭМ!$C$39:$C$782,СВЦЭМ!$A$39:$A$782,$A62,СВЦЭМ!$B$39:$B$782,Q$47)+'СЕТ СН'!$G$9+СВЦЭМ!$D$10+'СЕТ СН'!$G$6-'СЕТ СН'!$G$19</f>
        <v>1984.3894894499999</v>
      </c>
      <c r="R62" s="36">
        <f>SUMIFS(СВЦЭМ!$C$39:$C$782,СВЦЭМ!$A$39:$A$782,$A62,СВЦЭМ!$B$39:$B$782,R$47)+'СЕТ СН'!$G$9+СВЦЭМ!$D$10+'СЕТ СН'!$G$6-'СЕТ СН'!$G$19</f>
        <v>2011.3984802</v>
      </c>
      <c r="S62" s="36">
        <f>SUMIFS(СВЦЭМ!$C$39:$C$782,СВЦЭМ!$A$39:$A$782,$A62,СВЦЭМ!$B$39:$B$782,S$47)+'СЕТ СН'!$G$9+СВЦЭМ!$D$10+'СЕТ СН'!$G$6-'СЕТ СН'!$G$19</f>
        <v>1979.8706257200001</v>
      </c>
      <c r="T62" s="36">
        <f>SUMIFS(СВЦЭМ!$C$39:$C$782,СВЦЭМ!$A$39:$A$782,$A62,СВЦЭМ!$B$39:$B$782,T$47)+'СЕТ СН'!$G$9+СВЦЭМ!$D$10+'СЕТ СН'!$G$6-'СЕТ СН'!$G$19</f>
        <v>1906.3501943700003</v>
      </c>
      <c r="U62" s="36">
        <f>SUMIFS(СВЦЭМ!$C$39:$C$782,СВЦЭМ!$A$39:$A$782,$A62,СВЦЭМ!$B$39:$B$782,U$47)+'СЕТ СН'!$G$9+СВЦЭМ!$D$10+'СЕТ СН'!$G$6-'СЕТ СН'!$G$19</f>
        <v>1920.3037454999999</v>
      </c>
      <c r="V62" s="36">
        <f>SUMIFS(СВЦЭМ!$C$39:$C$782,СВЦЭМ!$A$39:$A$782,$A62,СВЦЭМ!$B$39:$B$782,V$47)+'СЕТ СН'!$G$9+СВЦЭМ!$D$10+'СЕТ СН'!$G$6-'СЕТ СН'!$G$19</f>
        <v>1946.1818736200003</v>
      </c>
      <c r="W62" s="36">
        <f>SUMIFS(СВЦЭМ!$C$39:$C$782,СВЦЭМ!$A$39:$A$782,$A62,СВЦЭМ!$B$39:$B$782,W$47)+'СЕТ СН'!$G$9+СВЦЭМ!$D$10+'СЕТ СН'!$G$6-'СЕТ СН'!$G$19</f>
        <v>1963.0885466</v>
      </c>
      <c r="X62" s="36">
        <f>SUMIFS(СВЦЭМ!$C$39:$C$782,СВЦЭМ!$A$39:$A$782,$A62,СВЦЭМ!$B$39:$B$782,X$47)+'СЕТ СН'!$G$9+СВЦЭМ!$D$10+'СЕТ СН'!$G$6-'СЕТ СН'!$G$19</f>
        <v>2003.9337835000001</v>
      </c>
      <c r="Y62" s="36">
        <f>SUMIFS(СВЦЭМ!$C$39:$C$782,СВЦЭМ!$A$39:$A$782,$A62,СВЦЭМ!$B$39:$B$782,Y$47)+'СЕТ СН'!$G$9+СВЦЭМ!$D$10+'СЕТ СН'!$G$6-'СЕТ СН'!$G$19</f>
        <v>2053.4289535500002</v>
      </c>
    </row>
    <row r="63" spans="1:25" ht="15.75" x14ac:dyDescent="0.2">
      <c r="A63" s="35">
        <f t="shared" si="1"/>
        <v>45246</v>
      </c>
      <c r="B63" s="36">
        <f>SUMIFS(СВЦЭМ!$C$39:$C$782,СВЦЭМ!$A$39:$A$782,$A63,СВЦЭМ!$B$39:$B$782,B$47)+'СЕТ СН'!$G$9+СВЦЭМ!$D$10+'СЕТ СН'!$G$6-'СЕТ СН'!$G$19</f>
        <v>2041.52034753</v>
      </c>
      <c r="C63" s="36">
        <f>SUMIFS(СВЦЭМ!$C$39:$C$782,СВЦЭМ!$A$39:$A$782,$A63,СВЦЭМ!$B$39:$B$782,C$47)+'СЕТ СН'!$G$9+СВЦЭМ!$D$10+'СЕТ СН'!$G$6-'СЕТ СН'!$G$19</f>
        <v>2072.00780485</v>
      </c>
      <c r="D63" s="36">
        <f>SUMIFS(СВЦЭМ!$C$39:$C$782,СВЦЭМ!$A$39:$A$782,$A63,СВЦЭМ!$B$39:$B$782,D$47)+'СЕТ СН'!$G$9+СВЦЭМ!$D$10+'СЕТ СН'!$G$6-'СЕТ СН'!$G$19</f>
        <v>2104.61873165</v>
      </c>
      <c r="E63" s="36">
        <f>SUMIFS(СВЦЭМ!$C$39:$C$782,СВЦЭМ!$A$39:$A$782,$A63,СВЦЭМ!$B$39:$B$782,E$47)+'СЕТ СН'!$G$9+СВЦЭМ!$D$10+'СЕТ СН'!$G$6-'СЕТ СН'!$G$19</f>
        <v>2097.1637328500001</v>
      </c>
      <c r="F63" s="36">
        <f>SUMIFS(СВЦЭМ!$C$39:$C$782,СВЦЭМ!$A$39:$A$782,$A63,СВЦЭМ!$B$39:$B$782,F$47)+'СЕТ СН'!$G$9+СВЦЭМ!$D$10+'СЕТ СН'!$G$6-'СЕТ СН'!$G$19</f>
        <v>2089.75184537</v>
      </c>
      <c r="G63" s="36">
        <f>SUMIFS(СВЦЭМ!$C$39:$C$782,СВЦЭМ!$A$39:$A$782,$A63,СВЦЭМ!$B$39:$B$782,G$47)+'СЕТ СН'!$G$9+СВЦЭМ!$D$10+'СЕТ СН'!$G$6-'СЕТ СН'!$G$19</f>
        <v>2083.4267413400003</v>
      </c>
      <c r="H63" s="36">
        <f>SUMIFS(СВЦЭМ!$C$39:$C$782,СВЦЭМ!$A$39:$A$782,$A63,СВЦЭМ!$B$39:$B$782,H$47)+'СЕТ СН'!$G$9+СВЦЭМ!$D$10+'СЕТ СН'!$G$6-'СЕТ СН'!$G$19</f>
        <v>2029.3763149400002</v>
      </c>
      <c r="I63" s="36">
        <f>SUMIFS(СВЦЭМ!$C$39:$C$782,СВЦЭМ!$A$39:$A$782,$A63,СВЦЭМ!$B$39:$B$782,I$47)+'СЕТ СН'!$G$9+СВЦЭМ!$D$10+'СЕТ СН'!$G$6-'СЕТ СН'!$G$19</f>
        <v>1989.2369455100002</v>
      </c>
      <c r="J63" s="36">
        <f>SUMIFS(СВЦЭМ!$C$39:$C$782,СВЦЭМ!$A$39:$A$782,$A63,СВЦЭМ!$B$39:$B$782,J$47)+'СЕТ СН'!$G$9+СВЦЭМ!$D$10+'СЕТ СН'!$G$6-'СЕТ СН'!$G$19</f>
        <v>1966.8335949100001</v>
      </c>
      <c r="K63" s="36">
        <f>SUMIFS(СВЦЭМ!$C$39:$C$782,СВЦЭМ!$A$39:$A$782,$A63,СВЦЭМ!$B$39:$B$782,K$47)+'СЕТ СН'!$G$9+СВЦЭМ!$D$10+'СЕТ СН'!$G$6-'СЕТ СН'!$G$19</f>
        <v>1962.61775171</v>
      </c>
      <c r="L63" s="36">
        <f>SUMIFS(СВЦЭМ!$C$39:$C$782,СВЦЭМ!$A$39:$A$782,$A63,СВЦЭМ!$B$39:$B$782,L$47)+'СЕТ СН'!$G$9+СВЦЭМ!$D$10+'СЕТ СН'!$G$6-'СЕТ СН'!$G$19</f>
        <v>1993.59609495</v>
      </c>
      <c r="M63" s="36">
        <f>SUMIFS(СВЦЭМ!$C$39:$C$782,СВЦЭМ!$A$39:$A$782,$A63,СВЦЭМ!$B$39:$B$782,M$47)+'СЕТ СН'!$G$9+СВЦЭМ!$D$10+'СЕТ СН'!$G$6-'СЕТ СН'!$G$19</f>
        <v>2001.5809866099999</v>
      </c>
      <c r="N63" s="36">
        <f>SUMIFS(СВЦЭМ!$C$39:$C$782,СВЦЭМ!$A$39:$A$782,$A63,СВЦЭМ!$B$39:$B$782,N$47)+'СЕТ СН'!$G$9+СВЦЭМ!$D$10+'СЕТ СН'!$G$6-'СЕТ СН'!$G$19</f>
        <v>2023.5862948100003</v>
      </c>
      <c r="O63" s="36">
        <f>SUMIFS(СВЦЭМ!$C$39:$C$782,СВЦЭМ!$A$39:$A$782,$A63,СВЦЭМ!$B$39:$B$782,O$47)+'СЕТ СН'!$G$9+СВЦЭМ!$D$10+'СЕТ СН'!$G$6-'СЕТ СН'!$G$19</f>
        <v>2020.3505020800003</v>
      </c>
      <c r="P63" s="36">
        <f>SUMIFS(СВЦЭМ!$C$39:$C$782,СВЦЭМ!$A$39:$A$782,$A63,СВЦЭМ!$B$39:$B$782,P$47)+'СЕТ СН'!$G$9+СВЦЭМ!$D$10+'СЕТ СН'!$G$6-'СЕТ СН'!$G$19</f>
        <v>2001.9975395199999</v>
      </c>
      <c r="Q63" s="36">
        <f>SUMIFS(СВЦЭМ!$C$39:$C$782,СВЦЭМ!$A$39:$A$782,$A63,СВЦЭМ!$B$39:$B$782,Q$47)+'СЕТ СН'!$G$9+СВЦЭМ!$D$10+'СЕТ СН'!$G$6-'СЕТ СН'!$G$19</f>
        <v>2004.2872079700001</v>
      </c>
      <c r="R63" s="36">
        <f>SUMIFS(СВЦЭМ!$C$39:$C$782,СВЦЭМ!$A$39:$A$782,$A63,СВЦЭМ!$B$39:$B$782,R$47)+'СЕТ СН'!$G$9+СВЦЭМ!$D$10+'СЕТ СН'!$G$6-'СЕТ СН'!$G$19</f>
        <v>2050.07326775</v>
      </c>
      <c r="S63" s="36">
        <f>SUMIFS(СВЦЭМ!$C$39:$C$782,СВЦЭМ!$A$39:$A$782,$A63,СВЦЭМ!$B$39:$B$782,S$47)+'СЕТ СН'!$G$9+СВЦЭМ!$D$10+'СЕТ СН'!$G$6-'СЕТ СН'!$G$19</f>
        <v>2010.1575378800003</v>
      </c>
      <c r="T63" s="36">
        <f>SUMIFS(СВЦЭМ!$C$39:$C$782,СВЦЭМ!$A$39:$A$782,$A63,СВЦЭМ!$B$39:$B$782,T$47)+'СЕТ СН'!$G$9+СВЦЭМ!$D$10+'СЕТ СН'!$G$6-'СЕТ СН'!$G$19</f>
        <v>1920.5112847599999</v>
      </c>
      <c r="U63" s="36">
        <f>SUMIFS(СВЦЭМ!$C$39:$C$782,СВЦЭМ!$A$39:$A$782,$A63,СВЦЭМ!$B$39:$B$782,U$47)+'СЕТ СН'!$G$9+СВЦЭМ!$D$10+'СЕТ СН'!$G$6-'СЕТ СН'!$G$19</f>
        <v>1921.5895864300001</v>
      </c>
      <c r="V63" s="36">
        <f>SUMIFS(СВЦЭМ!$C$39:$C$782,СВЦЭМ!$A$39:$A$782,$A63,СВЦЭМ!$B$39:$B$782,V$47)+'СЕТ СН'!$G$9+СВЦЭМ!$D$10+'СЕТ СН'!$G$6-'СЕТ СН'!$G$19</f>
        <v>1947.6943141800002</v>
      </c>
      <c r="W63" s="36">
        <f>SUMIFS(СВЦЭМ!$C$39:$C$782,СВЦЭМ!$A$39:$A$782,$A63,СВЦЭМ!$B$39:$B$782,W$47)+'СЕТ СН'!$G$9+СВЦЭМ!$D$10+'СЕТ СН'!$G$6-'СЕТ СН'!$G$19</f>
        <v>1969.11363738</v>
      </c>
      <c r="X63" s="36">
        <f>SUMIFS(СВЦЭМ!$C$39:$C$782,СВЦЭМ!$A$39:$A$782,$A63,СВЦЭМ!$B$39:$B$782,X$47)+'СЕТ СН'!$G$9+СВЦЭМ!$D$10+'СЕТ СН'!$G$6-'СЕТ СН'!$G$19</f>
        <v>1997.5579712399999</v>
      </c>
      <c r="Y63" s="36">
        <f>SUMIFS(СВЦЭМ!$C$39:$C$782,СВЦЭМ!$A$39:$A$782,$A63,СВЦЭМ!$B$39:$B$782,Y$47)+'СЕТ СН'!$G$9+СВЦЭМ!$D$10+'СЕТ СН'!$G$6-'СЕТ СН'!$G$19</f>
        <v>2041.3160069999999</v>
      </c>
    </row>
    <row r="64" spans="1:25" ht="15.75" x14ac:dyDescent="0.2">
      <c r="A64" s="35">
        <f t="shared" si="1"/>
        <v>45247</v>
      </c>
      <c r="B64" s="36">
        <f>SUMIFS(СВЦЭМ!$C$39:$C$782,СВЦЭМ!$A$39:$A$782,$A64,СВЦЭМ!$B$39:$B$782,B$47)+'СЕТ СН'!$G$9+СВЦЭМ!$D$10+'СЕТ СН'!$G$6-'СЕТ СН'!$G$19</f>
        <v>2070.8682142900002</v>
      </c>
      <c r="C64" s="36">
        <f>SUMIFS(СВЦЭМ!$C$39:$C$782,СВЦЭМ!$A$39:$A$782,$A64,СВЦЭМ!$B$39:$B$782,C$47)+'СЕТ СН'!$G$9+СВЦЭМ!$D$10+'СЕТ СН'!$G$6-'СЕТ СН'!$G$19</f>
        <v>2115.6098150000003</v>
      </c>
      <c r="D64" s="36">
        <f>SUMIFS(СВЦЭМ!$C$39:$C$782,СВЦЭМ!$A$39:$A$782,$A64,СВЦЭМ!$B$39:$B$782,D$47)+'СЕТ СН'!$G$9+СВЦЭМ!$D$10+'СЕТ СН'!$G$6-'СЕТ СН'!$G$19</f>
        <v>2132.4451259699999</v>
      </c>
      <c r="E64" s="36">
        <f>SUMIFS(СВЦЭМ!$C$39:$C$782,СВЦЭМ!$A$39:$A$782,$A64,СВЦЭМ!$B$39:$B$782,E$47)+'СЕТ СН'!$G$9+СВЦЭМ!$D$10+'СЕТ СН'!$G$6-'СЕТ СН'!$G$19</f>
        <v>2129.0568226200003</v>
      </c>
      <c r="F64" s="36">
        <f>SUMIFS(СВЦЭМ!$C$39:$C$782,СВЦЭМ!$A$39:$A$782,$A64,СВЦЭМ!$B$39:$B$782,F$47)+'СЕТ СН'!$G$9+СВЦЭМ!$D$10+'СЕТ СН'!$G$6-'СЕТ СН'!$G$19</f>
        <v>2120.44908996</v>
      </c>
      <c r="G64" s="36">
        <f>SUMIFS(СВЦЭМ!$C$39:$C$782,СВЦЭМ!$A$39:$A$782,$A64,СВЦЭМ!$B$39:$B$782,G$47)+'СЕТ СН'!$G$9+СВЦЭМ!$D$10+'СЕТ СН'!$G$6-'СЕТ СН'!$G$19</f>
        <v>2120.5979053400001</v>
      </c>
      <c r="H64" s="36">
        <f>SUMIFS(СВЦЭМ!$C$39:$C$782,СВЦЭМ!$A$39:$A$782,$A64,СВЦЭМ!$B$39:$B$782,H$47)+'СЕТ СН'!$G$9+СВЦЭМ!$D$10+'СЕТ СН'!$G$6-'СЕТ СН'!$G$19</f>
        <v>2073.5612699399999</v>
      </c>
      <c r="I64" s="36">
        <f>SUMIFS(СВЦЭМ!$C$39:$C$782,СВЦЭМ!$A$39:$A$782,$A64,СВЦЭМ!$B$39:$B$782,I$47)+'СЕТ СН'!$G$9+СВЦЭМ!$D$10+'СЕТ СН'!$G$6-'СЕТ СН'!$G$19</f>
        <v>1996.28762886</v>
      </c>
      <c r="J64" s="36">
        <f>SUMIFS(СВЦЭМ!$C$39:$C$782,СВЦЭМ!$A$39:$A$782,$A64,СВЦЭМ!$B$39:$B$782,J$47)+'СЕТ СН'!$G$9+СВЦЭМ!$D$10+'СЕТ СН'!$G$6-'СЕТ СН'!$G$19</f>
        <v>1914.7940459500001</v>
      </c>
      <c r="K64" s="36">
        <f>SUMIFS(СВЦЭМ!$C$39:$C$782,СВЦЭМ!$A$39:$A$782,$A64,СВЦЭМ!$B$39:$B$782,K$47)+'СЕТ СН'!$G$9+СВЦЭМ!$D$10+'СЕТ СН'!$G$6-'СЕТ СН'!$G$19</f>
        <v>1920.0502980900001</v>
      </c>
      <c r="L64" s="36">
        <f>SUMIFS(СВЦЭМ!$C$39:$C$782,СВЦЭМ!$A$39:$A$782,$A64,СВЦЭМ!$B$39:$B$782,L$47)+'СЕТ СН'!$G$9+СВЦЭМ!$D$10+'СЕТ СН'!$G$6-'СЕТ СН'!$G$19</f>
        <v>1923.58951028</v>
      </c>
      <c r="M64" s="36">
        <f>SUMIFS(СВЦЭМ!$C$39:$C$782,СВЦЭМ!$A$39:$A$782,$A64,СВЦЭМ!$B$39:$B$782,M$47)+'СЕТ СН'!$G$9+СВЦЭМ!$D$10+'СЕТ СН'!$G$6-'СЕТ СН'!$G$19</f>
        <v>1944.0321766699999</v>
      </c>
      <c r="N64" s="36">
        <f>SUMIFS(СВЦЭМ!$C$39:$C$782,СВЦЭМ!$A$39:$A$782,$A64,СВЦЭМ!$B$39:$B$782,N$47)+'СЕТ СН'!$G$9+СВЦЭМ!$D$10+'СЕТ СН'!$G$6-'СЕТ СН'!$G$19</f>
        <v>1960.8440223000002</v>
      </c>
      <c r="O64" s="36">
        <f>SUMIFS(СВЦЭМ!$C$39:$C$782,СВЦЭМ!$A$39:$A$782,$A64,СВЦЭМ!$B$39:$B$782,O$47)+'СЕТ СН'!$G$9+СВЦЭМ!$D$10+'СЕТ СН'!$G$6-'СЕТ СН'!$G$19</f>
        <v>1997.8008703300002</v>
      </c>
      <c r="P64" s="36">
        <f>SUMIFS(СВЦЭМ!$C$39:$C$782,СВЦЭМ!$A$39:$A$782,$A64,СВЦЭМ!$B$39:$B$782,P$47)+'СЕТ СН'!$G$9+СВЦЭМ!$D$10+'СЕТ СН'!$G$6-'СЕТ СН'!$G$19</f>
        <v>2051.4306682199999</v>
      </c>
      <c r="Q64" s="36">
        <f>SUMIFS(СВЦЭМ!$C$39:$C$782,СВЦЭМ!$A$39:$A$782,$A64,СВЦЭМ!$B$39:$B$782,Q$47)+'СЕТ СН'!$G$9+СВЦЭМ!$D$10+'СЕТ СН'!$G$6-'СЕТ СН'!$G$19</f>
        <v>2032.9150825000002</v>
      </c>
      <c r="R64" s="36">
        <f>SUMIFS(СВЦЭМ!$C$39:$C$782,СВЦЭМ!$A$39:$A$782,$A64,СВЦЭМ!$B$39:$B$782,R$47)+'СЕТ СН'!$G$9+СВЦЭМ!$D$10+'СЕТ СН'!$G$6-'СЕТ СН'!$G$19</f>
        <v>2039.6155990299999</v>
      </c>
      <c r="S64" s="36">
        <f>SUMIFS(СВЦЭМ!$C$39:$C$782,СВЦЭМ!$A$39:$A$782,$A64,СВЦЭМ!$B$39:$B$782,S$47)+'СЕТ СН'!$G$9+СВЦЭМ!$D$10+'СЕТ СН'!$G$6-'СЕТ СН'!$G$19</f>
        <v>1995.9139071300001</v>
      </c>
      <c r="T64" s="36">
        <f>SUMIFS(СВЦЭМ!$C$39:$C$782,СВЦЭМ!$A$39:$A$782,$A64,СВЦЭМ!$B$39:$B$782,T$47)+'СЕТ СН'!$G$9+СВЦЭМ!$D$10+'СЕТ СН'!$G$6-'СЕТ СН'!$G$19</f>
        <v>1935.40761475</v>
      </c>
      <c r="U64" s="36">
        <f>SUMIFS(СВЦЭМ!$C$39:$C$782,СВЦЭМ!$A$39:$A$782,$A64,СВЦЭМ!$B$39:$B$782,U$47)+'СЕТ СН'!$G$9+СВЦЭМ!$D$10+'СЕТ СН'!$G$6-'СЕТ СН'!$G$19</f>
        <v>1921.4999186800001</v>
      </c>
      <c r="V64" s="36">
        <f>SUMIFS(СВЦЭМ!$C$39:$C$782,СВЦЭМ!$A$39:$A$782,$A64,СВЦЭМ!$B$39:$B$782,V$47)+'СЕТ СН'!$G$9+СВЦЭМ!$D$10+'СЕТ СН'!$G$6-'СЕТ СН'!$G$19</f>
        <v>1982.99674512</v>
      </c>
      <c r="W64" s="36">
        <f>SUMIFS(СВЦЭМ!$C$39:$C$782,СВЦЭМ!$A$39:$A$782,$A64,СВЦЭМ!$B$39:$B$782,W$47)+'СЕТ СН'!$G$9+СВЦЭМ!$D$10+'СЕТ СН'!$G$6-'СЕТ СН'!$G$19</f>
        <v>1993.2295636700001</v>
      </c>
      <c r="X64" s="36">
        <f>SUMIFS(СВЦЭМ!$C$39:$C$782,СВЦЭМ!$A$39:$A$782,$A64,СВЦЭМ!$B$39:$B$782,X$47)+'СЕТ СН'!$G$9+СВЦЭМ!$D$10+'СЕТ СН'!$G$6-'СЕТ СН'!$G$19</f>
        <v>2000.8295675100003</v>
      </c>
      <c r="Y64" s="36">
        <f>SUMIFS(СВЦЭМ!$C$39:$C$782,СВЦЭМ!$A$39:$A$782,$A64,СВЦЭМ!$B$39:$B$782,Y$47)+'СЕТ СН'!$G$9+СВЦЭМ!$D$10+'СЕТ СН'!$G$6-'СЕТ СН'!$G$19</f>
        <v>2077.5178962600003</v>
      </c>
    </row>
    <row r="65" spans="1:27" ht="15.75" x14ac:dyDescent="0.2">
      <c r="A65" s="35">
        <f t="shared" si="1"/>
        <v>45248</v>
      </c>
      <c r="B65" s="36">
        <f>SUMIFS(СВЦЭМ!$C$39:$C$782,СВЦЭМ!$A$39:$A$782,$A65,СВЦЭМ!$B$39:$B$782,B$47)+'СЕТ СН'!$G$9+СВЦЭМ!$D$10+'СЕТ СН'!$G$6-'СЕТ СН'!$G$19</f>
        <v>2074.1854248700001</v>
      </c>
      <c r="C65" s="36">
        <f>SUMIFS(СВЦЭМ!$C$39:$C$782,СВЦЭМ!$A$39:$A$782,$A65,СВЦЭМ!$B$39:$B$782,C$47)+'СЕТ СН'!$G$9+СВЦЭМ!$D$10+'СЕТ СН'!$G$6-'СЕТ СН'!$G$19</f>
        <v>2058.8470208500003</v>
      </c>
      <c r="D65" s="36">
        <f>SUMIFS(СВЦЭМ!$C$39:$C$782,СВЦЭМ!$A$39:$A$782,$A65,СВЦЭМ!$B$39:$B$782,D$47)+'СЕТ СН'!$G$9+СВЦЭМ!$D$10+'СЕТ СН'!$G$6-'СЕТ СН'!$G$19</f>
        <v>2083.6566343899999</v>
      </c>
      <c r="E65" s="36">
        <f>SUMIFS(СВЦЭМ!$C$39:$C$782,СВЦЭМ!$A$39:$A$782,$A65,СВЦЭМ!$B$39:$B$782,E$47)+'СЕТ СН'!$G$9+СВЦЭМ!$D$10+'СЕТ СН'!$G$6-'СЕТ СН'!$G$19</f>
        <v>2090.7412145399999</v>
      </c>
      <c r="F65" s="36">
        <f>SUMIFS(СВЦЭМ!$C$39:$C$782,СВЦЭМ!$A$39:$A$782,$A65,СВЦЭМ!$B$39:$B$782,F$47)+'СЕТ СН'!$G$9+СВЦЭМ!$D$10+'СЕТ СН'!$G$6-'СЕТ СН'!$G$19</f>
        <v>2094.3466253000001</v>
      </c>
      <c r="G65" s="36">
        <f>SUMIFS(СВЦЭМ!$C$39:$C$782,СВЦЭМ!$A$39:$A$782,$A65,СВЦЭМ!$B$39:$B$782,G$47)+'СЕТ СН'!$G$9+СВЦЭМ!$D$10+'СЕТ СН'!$G$6-'СЕТ СН'!$G$19</f>
        <v>2080.0827000200002</v>
      </c>
      <c r="H65" s="36">
        <f>SUMIFS(СВЦЭМ!$C$39:$C$782,СВЦЭМ!$A$39:$A$782,$A65,СВЦЭМ!$B$39:$B$782,H$47)+'СЕТ СН'!$G$9+СВЦЭМ!$D$10+'СЕТ СН'!$G$6-'СЕТ СН'!$G$19</f>
        <v>2069.9197983700001</v>
      </c>
      <c r="I65" s="36">
        <f>SUMIFS(СВЦЭМ!$C$39:$C$782,СВЦЭМ!$A$39:$A$782,$A65,СВЦЭМ!$B$39:$B$782,I$47)+'СЕТ СН'!$G$9+СВЦЭМ!$D$10+'СЕТ СН'!$G$6-'СЕТ СН'!$G$19</f>
        <v>2102.29555858</v>
      </c>
      <c r="J65" s="36">
        <f>SUMIFS(СВЦЭМ!$C$39:$C$782,СВЦЭМ!$A$39:$A$782,$A65,СВЦЭМ!$B$39:$B$782,J$47)+'СЕТ СН'!$G$9+СВЦЭМ!$D$10+'СЕТ СН'!$G$6-'СЕТ СН'!$G$19</f>
        <v>2076.0376653500002</v>
      </c>
      <c r="K65" s="36">
        <f>SUMIFS(СВЦЭМ!$C$39:$C$782,СВЦЭМ!$A$39:$A$782,$A65,СВЦЭМ!$B$39:$B$782,K$47)+'СЕТ СН'!$G$9+СВЦЭМ!$D$10+'СЕТ СН'!$G$6-'СЕТ СН'!$G$19</f>
        <v>2013.3418226399999</v>
      </c>
      <c r="L65" s="36">
        <f>SUMIFS(СВЦЭМ!$C$39:$C$782,СВЦЭМ!$A$39:$A$782,$A65,СВЦЭМ!$B$39:$B$782,L$47)+'СЕТ СН'!$G$9+СВЦЭМ!$D$10+'СЕТ СН'!$G$6-'СЕТ СН'!$G$19</f>
        <v>1996.4854598299999</v>
      </c>
      <c r="M65" s="36">
        <f>SUMIFS(СВЦЭМ!$C$39:$C$782,СВЦЭМ!$A$39:$A$782,$A65,СВЦЭМ!$B$39:$B$782,M$47)+'СЕТ СН'!$G$9+СВЦЭМ!$D$10+'СЕТ СН'!$G$6-'СЕТ СН'!$G$19</f>
        <v>1997.66635812</v>
      </c>
      <c r="N65" s="36">
        <f>SUMIFS(СВЦЭМ!$C$39:$C$782,СВЦЭМ!$A$39:$A$782,$A65,СВЦЭМ!$B$39:$B$782,N$47)+'СЕТ СН'!$G$9+СВЦЭМ!$D$10+'СЕТ СН'!$G$6-'СЕТ СН'!$G$19</f>
        <v>1983.7298369099999</v>
      </c>
      <c r="O65" s="36">
        <f>SUMIFS(СВЦЭМ!$C$39:$C$782,СВЦЭМ!$A$39:$A$782,$A65,СВЦЭМ!$B$39:$B$782,O$47)+'СЕТ СН'!$G$9+СВЦЭМ!$D$10+'СЕТ СН'!$G$6-'СЕТ СН'!$G$19</f>
        <v>1998.7039156300002</v>
      </c>
      <c r="P65" s="36">
        <f>SUMIFS(СВЦЭМ!$C$39:$C$782,СВЦЭМ!$A$39:$A$782,$A65,СВЦЭМ!$B$39:$B$782,P$47)+'СЕТ СН'!$G$9+СВЦЭМ!$D$10+'СЕТ СН'!$G$6-'СЕТ СН'!$G$19</f>
        <v>2036.75731421</v>
      </c>
      <c r="Q65" s="36">
        <f>SUMIFS(СВЦЭМ!$C$39:$C$782,СВЦЭМ!$A$39:$A$782,$A65,СВЦЭМ!$B$39:$B$782,Q$47)+'СЕТ СН'!$G$9+СВЦЭМ!$D$10+'СЕТ СН'!$G$6-'СЕТ СН'!$G$19</f>
        <v>2039.59645839</v>
      </c>
      <c r="R65" s="36">
        <f>SUMIFS(СВЦЭМ!$C$39:$C$782,СВЦЭМ!$A$39:$A$782,$A65,СВЦЭМ!$B$39:$B$782,R$47)+'СЕТ СН'!$G$9+СВЦЭМ!$D$10+'СЕТ СН'!$G$6-'СЕТ СН'!$G$19</f>
        <v>2047.5368880400001</v>
      </c>
      <c r="S65" s="36">
        <f>SUMIFS(СВЦЭМ!$C$39:$C$782,СВЦЭМ!$A$39:$A$782,$A65,СВЦЭМ!$B$39:$B$782,S$47)+'СЕТ СН'!$G$9+СВЦЭМ!$D$10+'СЕТ СН'!$G$6-'СЕТ СН'!$G$19</f>
        <v>2023.8382071800002</v>
      </c>
      <c r="T65" s="36">
        <f>SUMIFS(СВЦЭМ!$C$39:$C$782,СВЦЭМ!$A$39:$A$782,$A65,СВЦЭМ!$B$39:$B$782,T$47)+'СЕТ СН'!$G$9+СВЦЭМ!$D$10+'СЕТ СН'!$G$6-'СЕТ СН'!$G$19</f>
        <v>1974.5780873100002</v>
      </c>
      <c r="U65" s="36">
        <f>SUMIFS(СВЦЭМ!$C$39:$C$782,СВЦЭМ!$A$39:$A$782,$A65,СВЦЭМ!$B$39:$B$782,U$47)+'СЕТ СН'!$G$9+СВЦЭМ!$D$10+'СЕТ СН'!$G$6-'СЕТ СН'!$G$19</f>
        <v>1974.71107923</v>
      </c>
      <c r="V65" s="36">
        <f>SUMIFS(СВЦЭМ!$C$39:$C$782,СВЦЭМ!$A$39:$A$782,$A65,СВЦЭМ!$B$39:$B$782,V$47)+'СЕТ СН'!$G$9+СВЦЭМ!$D$10+'СЕТ СН'!$G$6-'СЕТ СН'!$G$19</f>
        <v>2004.2420748899999</v>
      </c>
      <c r="W65" s="36">
        <f>SUMIFS(СВЦЭМ!$C$39:$C$782,СВЦЭМ!$A$39:$A$782,$A65,СВЦЭМ!$B$39:$B$782,W$47)+'СЕТ СН'!$G$9+СВЦЭМ!$D$10+'СЕТ СН'!$G$6-'СЕТ СН'!$G$19</f>
        <v>2023.2671218400001</v>
      </c>
      <c r="X65" s="36">
        <f>SUMIFS(СВЦЭМ!$C$39:$C$782,СВЦЭМ!$A$39:$A$782,$A65,СВЦЭМ!$B$39:$B$782,X$47)+'СЕТ СН'!$G$9+СВЦЭМ!$D$10+'СЕТ СН'!$G$6-'СЕТ СН'!$G$19</f>
        <v>2055.2949158900001</v>
      </c>
      <c r="Y65" s="36">
        <f>SUMIFS(СВЦЭМ!$C$39:$C$782,СВЦЭМ!$A$39:$A$782,$A65,СВЦЭМ!$B$39:$B$782,Y$47)+'СЕТ СН'!$G$9+СВЦЭМ!$D$10+'СЕТ СН'!$G$6-'СЕТ СН'!$G$19</f>
        <v>2100.8187483300003</v>
      </c>
    </row>
    <row r="66" spans="1:27" ht="15.75" x14ac:dyDescent="0.2">
      <c r="A66" s="35">
        <f t="shared" si="1"/>
        <v>45249</v>
      </c>
      <c r="B66" s="36">
        <f>SUMIFS(СВЦЭМ!$C$39:$C$782,СВЦЭМ!$A$39:$A$782,$A66,СВЦЭМ!$B$39:$B$782,B$47)+'СЕТ СН'!$G$9+СВЦЭМ!$D$10+'СЕТ СН'!$G$6-'СЕТ СН'!$G$19</f>
        <v>2124.54896706</v>
      </c>
      <c r="C66" s="36">
        <f>SUMIFS(СВЦЭМ!$C$39:$C$782,СВЦЭМ!$A$39:$A$782,$A66,СВЦЭМ!$B$39:$B$782,C$47)+'СЕТ СН'!$G$9+СВЦЭМ!$D$10+'СЕТ СН'!$G$6-'СЕТ СН'!$G$19</f>
        <v>2132.00201887</v>
      </c>
      <c r="D66" s="36">
        <f>SUMIFS(СВЦЭМ!$C$39:$C$782,СВЦЭМ!$A$39:$A$782,$A66,СВЦЭМ!$B$39:$B$782,D$47)+'СЕТ СН'!$G$9+СВЦЭМ!$D$10+'СЕТ СН'!$G$6-'СЕТ СН'!$G$19</f>
        <v>2169.82135217</v>
      </c>
      <c r="E66" s="36">
        <f>SUMIFS(СВЦЭМ!$C$39:$C$782,СВЦЭМ!$A$39:$A$782,$A66,СВЦЭМ!$B$39:$B$782,E$47)+'СЕТ СН'!$G$9+СВЦЭМ!$D$10+'СЕТ СН'!$G$6-'СЕТ СН'!$G$19</f>
        <v>2176.1013173800002</v>
      </c>
      <c r="F66" s="36">
        <f>SUMIFS(СВЦЭМ!$C$39:$C$782,СВЦЭМ!$A$39:$A$782,$A66,СВЦЭМ!$B$39:$B$782,F$47)+'СЕТ СН'!$G$9+СВЦЭМ!$D$10+'СЕТ СН'!$G$6-'СЕТ СН'!$G$19</f>
        <v>2167.8895809000001</v>
      </c>
      <c r="G66" s="36">
        <f>SUMIFS(СВЦЭМ!$C$39:$C$782,СВЦЭМ!$A$39:$A$782,$A66,СВЦЭМ!$B$39:$B$782,G$47)+'СЕТ СН'!$G$9+СВЦЭМ!$D$10+'СЕТ СН'!$G$6-'СЕТ СН'!$G$19</f>
        <v>2173.4056822699999</v>
      </c>
      <c r="H66" s="36">
        <f>SUMIFS(СВЦЭМ!$C$39:$C$782,СВЦЭМ!$A$39:$A$782,$A66,СВЦЭМ!$B$39:$B$782,H$47)+'СЕТ СН'!$G$9+СВЦЭМ!$D$10+'СЕТ СН'!$G$6-'СЕТ СН'!$G$19</f>
        <v>2164.1826711399999</v>
      </c>
      <c r="I66" s="36">
        <f>SUMIFS(СВЦЭМ!$C$39:$C$782,СВЦЭМ!$A$39:$A$782,$A66,СВЦЭМ!$B$39:$B$782,I$47)+'СЕТ СН'!$G$9+СВЦЭМ!$D$10+'СЕТ СН'!$G$6-'СЕТ СН'!$G$19</f>
        <v>2158.0886053899999</v>
      </c>
      <c r="J66" s="36">
        <f>SUMIFS(СВЦЭМ!$C$39:$C$782,СВЦЭМ!$A$39:$A$782,$A66,СВЦЭМ!$B$39:$B$782,J$47)+'СЕТ СН'!$G$9+СВЦЭМ!$D$10+'СЕТ СН'!$G$6-'СЕТ СН'!$G$19</f>
        <v>2148.70485246</v>
      </c>
      <c r="K66" s="36">
        <f>SUMIFS(СВЦЭМ!$C$39:$C$782,СВЦЭМ!$A$39:$A$782,$A66,СВЦЭМ!$B$39:$B$782,K$47)+'СЕТ СН'!$G$9+СВЦЭМ!$D$10+'СЕТ СН'!$G$6-'СЕТ СН'!$G$19</f>
        <v>2105.6933335900003</v>
      </c>
      <c r="L66" s="36">
        <f>SUMIFS(СВЦЭМ!$C$39:$C$782,СВЦЭМ!$A$39:$A$782,$A66,СВЦЭМ!$B$39:$B$782,L$47)+'СЕТ СН'!$G$9+СВЦЭМ!$D$10+'СЕТ СН'!$G$6-'СЕТ СН'!$G$19</f>
        <v>2067.34858528</v>
      </c>
      <c r="M66" s="36">
        <f>SUMIFS(СВЦЭМ!$C$39:$C$782,СВЦЭМ!$A$39:$A$782,$A66,СВЦЭМ!$B$39:$B$782,M$47)+'СЕТ СН'!$G$9+СВЦЭМ!$D$10+'СЕТ СН'!$G$6-'СЕТ СН'!$G$19</f>
        <v>2059.91650703</v>
      </c>
      <c r="N66" s="36">
        <f>SUMIFS(СВЦЭМ!$C$39:$C$782,СВЦЭМ!$A$39:$A$782,$A66,СВЦЭМ!$B$39:$B$782,N$47)+'СЕТ СН'!$G$9+СВЦЭМ!$D$10+'СЕТ СН'!$G$6-'СЕТ СН'!$G$19</f>
        <v>2074.4356456999999</v>
      </c>
      <c r="O66" s="36">
        <f>SUMIFS(СВЦЭМ!$C$39:$C$782,СВЦЭМ!$A$39:$A$782,$A66,СВЦЭМ!$B$39:$B$782,O$47)+'СЕТ СН'!$G$9+СВЦЭМ!$D$10+'СЕТ СН'!$G$6-'СЕТ СН'!$G$19</f>
        <v>2108.8983248499999</v>
      </c>
      <c r="P66" s="36">
        <f>SUMIFS(СВЦЭМ!$C$39:$C$782,СВЦЭМ!$A$39:$A$782,$A66,СВЦЭМ!$B$39:$B$782,P$47)+'СЕТ СН'!$G$9+СВЦЭМ!$D$10+'СЕТ СН'!$G$6-'СЕТ СН'!$G$19</f>
        <v>2110.7990145500003</v>
      </c>
      <c r="Q66" s="36">
        <f>SUMIFS(СВЦЭМ!$C$39:$C$782,СВЦЭМ!$A$39:$A$782,$A66,СВЦЭМ!$B$39:$B$782,Q$47)+'СЕТ СН'!$G$9+СВЦЭМ!$D$10+'СЕТ СН'!$G$6-'СЕТ СН'!$G$19</f>
        <v>2124.2250277200001</v>
      </c>
      <c r="R66" s="36">
        <f>SUMIFS(СВЦЭМ!$C$39:$C$782,СВЦЭМ!$A$39:$A$782,$A66,СВЦЭМ!$B$39:$B$782,R$47)+'СЕТ СН'!$G$9+СВЦЭМ!$D$10+'СЕТ СН'!$G$6-'СЕТ СН'!$G$19</f>
        <v>2106.3400639699998</v>
      </c>
      <c r="S66" s="36">
        <f>SUMIFS(СВЦЭМ!$C$39:$C$782,СВЦЭМ!$A$39:$A$782,$A66,СВЦЭМ!$B$39:$B$782,S$47)+'СЕТ СН'!$G$9+СВЦЭМ!$D$10+'СЕТ СН'!$G$6-'СЕТ СН'!$G$19</f>
        <v>2086.73474132</v>
      </c>
      <c r="T66" s="36">
        <f>SUMIFS(СВЦЭМ!$C$39:$C$782,СВЦЭМ!$A$39:$A$782,$A66,СВЦЭМ!$B$39:$B$782,T$47)+'СЕТ СН'!$G$9+СВЦЭМ!$D$10+'СЕТ СН'!$G$6-'СЕТ СН'!$G$19</f>
        <v>2036.35511086</v>
      </c>
      <c r="U66" s="36">
        <f>SUMIFS(СВЦЭМ!$C$39:$C$782,СВЦЭМ!$A$39:$A$782,$A66,СВЦЭМ!$B$39:$B$782,U$47)+'СЕТ СН'!$G$9+СВЦЭМ!$D$10+'СЕТ СН'!$G$6-'СЕТ СН'!$G$19</f>
        <v>2037.3890043599999</v>
      </c>
      <c r="V66" s="36">
        <f>SUMIFS(СВЦЭМ!$C$39:$C$782,СВЦЭМ!$A$39:$A$782,$A66,СВЦЭМ!$B$39:$B$782,V$47)+'СЕТ СН'!$G$9+СВЦЭМ!$D$10+'СЕТ СН'!$G$6-'СЕТ СН'!$G$19</f>
        <v>2070.2118156900001</v>
      </c>
      <c r="W66" s="36">
        <f>SUMIFS(СВЦЭМ!$C$39:$C$782,СВЦЭМ!$A$39:$A$782,$A66,СВЦЭМ!$B$39:$B$782,W$47)+'СЕТ СН'!$G$9+СВЦЭМ!$D$10+'СЕТ СН'!$G$6-'СЕТ СН'!$G$19</f>
        <v>2085.5668773699999</v>
      </c>
      <c r="X66" s="36">
        <f>SUMIFS(СВЦЭМ!$C$39:$C$782,СВЦЭМ!$A$39:$A$782,$A66,СВЦЭМ!$B$39:$B$782,X$47)+'СЕТ СН'!$G$9+СВЦЭМ!$D$10+'СЕТ СН'!$G$6-'СЕТ СН'!$G$19</f>
        <v>2125.4487933800001</v>
      </c>
      <c r="Y66" s="36">
        <f>SUMIFS(СВЦЭМ!$C$39:$C$782,СВЦЭМ!$A$39:$A$782,$A66,СВЦЭМ!$B$39:$B$782,Y$47)+'СЕТ СН'!$G$9+СВЦЭМ!$D$10+'СЕТ СН'!$G$6-'СЕТ СН'!$G$19</f>
        <v>2160.17222911</v>
      </c>
    </row>
    <row r="67" spans="1:27" ht="15.75" x14ac:dyDescent="0.2">
      <c r="A67" s="35">
        <f t="shared" si="1"/>
        <v>45250</v>
      </c>
      <c r="B67" s="36">
        <f>SUMIFS(СВЦЭМ!$C$39:$C$782,СВЦЭМ!$A$39:$A$782,$A67,СВЦЭМ!$B$39:$B$782,B$47)+'СЕТ СН'!$G$9+СВЦЭМ!$D$10+'СЕТ СН'!$G$6-'СЕТ СН'!$G$19</f>
        <v>2108.6638698199999</v>
      </c>
      <c r="C67" s="36">
        <f>SUMIFS(СВЦЭМ!$C$39:$C$782,СВЦЭМ!$A$39:$A$782,$A67,СВЦЭМ!$B$39:$B$782,C$47)+'СЕТ СН'!$G$9+СВЦЭМ!$D$10+'СЕТ СН'!$G$6-'СЕТ СН'!$G$19</f>
        <v>2149.7543440899999</v>
      </c>
      <c r="D67" s="36">
        <f>SUMIFS(СВЦЭМ!$C$39:$C$782,СВЦЭМ!$A$39:$A$782,$A67,СВЦЭМ!$B$39:$B$782,D$47)+'СЕТ СН'!$G$9+СВЦЭМ!$D$10+'СЕТ СН'!$G$6-'СЕТ СН'!$G$19</f>
        <v>2201.9849007799999</v>
      </c>
      <c r="E67" s="36">
        <f>SUMIFS(СВЦЭМ!$C$39:$C$782,СВЦЭМ!$A$39:$A$782,$A67,СВЦЭМ!$B$39:$B$782,E$47)+'СЕТ СН'!$G$9+СВЦЭМ!$D$10+'СЕТ СН'!$G$6-'СЕТ СН'!$G$19</f>
        <v>2189.2903561600001</v>
      </c>
      <c r="F67" s="36">
        <f>SUMIFS(СВЦЭМ!$C$39:$C$782,СВЦЭМ!$A$39:$A$782,$A67,СВЦЭМ!$B$39:$B$782,F$47)+'СЕТ СН'!$G$9+СВЦЭМ!$D$10+'СЕТ СН'!$G$6-'СЕТ СН'!$G$19</f>
        <v>2183.8280336799999</v>
      </c>
      <c r="G67" s="36">
        <f>SUMIFS(СВЦЭМ!$C$39:$C$782,СВЦЭМ!$A$39:$A$782,$A67,СВЦЭМ!$B$39:$B$782,G$47)+'СЕТ СН'!$G$9+СВЦЭМ!$D$10+'СЕТ СН'!$G$6-'СЕТ СН'!$G$19</f>
        <v>2189.2733414100003</v>
      </c>
      <c r="H67" s="36">
        <f>SUMIFS(СВЦЭМ!$C$39:$C$782,СВЦЭМ!$A$39:$A$782,$A67,СВЦЭМ!$B$39:$B$782,H$47)+'СЕТ СН'!$G$9+СВЦЭМ!$D$10+'СЕТ СН'!$G$6-'СЕТ СН'!$G$19</f>
        <v>2146.9568795700002</v>
      </c>
      <c r="I67" s="36">
        <f>SUMIFS(СВЦЭМ!$C$39:$C$782,СВЦЭМ!$A$39:$A$782,$A67,СВЦЭМ!$B$39:$B$782,I$47)+'СЕТ СН'!$G$9+СВЦЭМ!$D$10+'СЕТ СН'!$G$6-'СЕТ СН'!$G$19</f>
        <v>2106.6397541599999</v>
      </c>
      <c r="J67" s="36">
        <f>SUMIFS(СВЦЭМ!$C$39:$C$782,СВЦЭМ!$A$39:$A$782,$A67,СВЦЭМ!$B$39:$B$782,J$47)+'СЕТ СН'!$G$9+СВЦЭМ!$D$10+'СЕТ СН'!$G$6-'СЕТ СН'!$G$19</f>
        <v>2088.7361149900003</v>
      </c>
      <c r="K67" s="36">
        <f>SUMIFS(СВЦЭМ!$C$39:$C$782,СВЦЭМ!$A$39:$A$782,$A67,СВЦЭМ!$B$39:$B$782,K$47)+'СЕТ СН'!$G$9+СВЦЭМ!$D$10+'СЕТ СН'!$G$6-'СЕТ СН'!$G$19</f>
        <v>2042.0883419000002</v>
      </c>
      <c r="L67" s="36">
        <f>SUMIFS(СВЦЭМ!$C$39:$C$782,СВЦЭМ!$A$39:$A$782,$A67,СВЦЭМ!$B$39:$B$782,L$47)+'СЕТ СН'!$G$9+СВЦЭМ!$D$10+'СЕТ СН'!$G$6-'СЕТ СН'!$G$19</f>
        <v>2067.94404085</v>
      </c>
      <c r="M67" s="36">
        <f>SUMIFS(СВЦЭМ!$C$39:$C$782,СВЦЭМ!$A$39:$A$782,$A67,СВЦЭМ!$B$39:$B$782,M$47)+'СЕТ СН'!$G$9+СВЦЭМ!$D$10+'СЕТ СН'!$G$6-'СЕТ СН'!$G$19</f>
        <v>2086.7791664199999</v>
      </c>
      <c r="N67" s="36">
        <f>SUMIFS(СВЦЭМ!$C$39:$C$782,СВЦЭМ!$A$39:$A$782,$A67,СВЦЭМ!$B$39:$B$782,N$47)+'СЕТ СН'!$G$9+СВЦЭМ!$D$10+'СЕТ СН'!$G$6-'СЕТ СН'!$G$19</f>
        <v>2095.20228537</v>
      </c>
      <c r="O67" s="36">
        <f>SUMIFS(СВЦЭМ!$C$39:$C$782,СВЦЭМ!$A$39:$A$782,$A67,СВЦЭМ!$B$39:$B$782,O$47)+'СЕТ СН'!$G$9+СВЦЭМ!$D$10+'СЕТ СН'!$G$6-'СЕТ СН'!$G$19</f>
        <v>2117.4460739599999</v>
      </c>
      <c r="P67" s="36">
        <f>SUMIFS(СВЦЭМ!$C$39:$C$782,СВЦЭМ!$A$39:$A$782,$A67,СВЦЭМ!$B$39:$B$782,P$47)+'СЕТ СН'!$G$9+СВЦЭМ!$D$10+'СЕТ СН'!$G$6-'СЕТ СН'!$G$19</f>
        <v>2129.61547922</v>
      </c>
      <c r="Q67" s="36">
        <f>SUMIFS(СВЦЭМ!$C$39:$C$782,СВЦЭМ!$A$39:$A$782,$A67,СВЦЭМ!$B$39:$B$782,Q$47)+'СЕТ СН'!$G$9+СВЦЭМ!$D$10+'СЕТ СН'!$G$6-'СЕТ СН'!$G$19</f>
        <v>2131.0347265700002</v>
      </c>
      <c r="R67" s="36">
        <f>SUMIFS(СВЦЭМ!$C$39:$C$782,СВЦЭМ!$A$39:$A$782,$A67,СВЦЭМ!$B$39:$B$782,R$47)+'СЕТ СН'!$G$9+СВЦЭМ!$D$10+'СЕТ СН'!$G$6-'СЕТ СН'!$G$19</f>
        <v>2124.67912462</v>
      </c>
      <c r="S67" s="36">
        <f>SUMIFS(СВЦЭМ!$C$39:$C$782,СВЦЭМ!$A$39:$A$782,$A67,СВЦЭМ!$B$39:$B$782,S$47)+'СЕТ СН'!$G$9+СВЦЭМ!$D$10+'СЕТ СН'!$G$6-'СЕТ СН'!$G$19</f>
        <v>2089.9262108400003</v>
      </c>
      <c r="T67" s="36">
        <f>SUMIFS(СВЦЭМ!$C$39:$C$782,СВЦЭМ!$A$39:$A$782,$A67,СВЦЭМ!$B$39:$B$782,T$47)+'СЕТ СН'!$G$9+СВЦЭМ!$D$10+'СЕТ СН'!$G$6-'СЕТ СН'!$G$19</f>
        <v>2018.49687812</v>
      </c>
      <c r="U67" s="36">
        <f>SUMIFS(СВЦЭМ!$C$39:$C$782,СВЦЭМ!$A$39:$A$782,$A67,СВЦЭМ!$B$39:$B$782,U$47)+'СЕТ СН'!$G$9+СВЦЭМ!$D$10+'СЕТ СН'!$G$6-'СЕТ СН'!$G$19</f>
        <v>2023.3637083500003</v>
      </c>
      <c r="V67" s="36">
        <f>SUMIFS(СВЦЭМ!$C$39:$C$782,СВЦЭМ!$A$39:$A$782,$A67,СВЦЭМ!$B$39:$B$782,V$47)+'СЕТ СН'!$G$9+СВЦЭМ!$D$10+'СЕТ СН'!$G$6-'СЕТ СН'!$G$19</f>
        <v>2049.7232833900002</v>
      </c>
      <c r="W67" s="36">
        <f>SUMIFS(СВЦЭМ!$C$39:$C$782,СВЦЭМ!$A$39:$A$782,$A67,СВЦЭМ!$B$39:$B$782,W$47)+'СЕТ СН'!$G$9+СВЦЭМ!$D$10+'СЕТ СН'!$G$6-'СЕТ СН'!$G$19</f>
        <v>2060.2767893200003</v>
      </c>
      <c r="X67" s="36">
        <f>SUMIFS(СВЦЭМ!$C$39:$C$782,СВЦЭМ!$A$39:$A$782,$A67,СВЦЭМ!$B$39:$B$782,X$47)+'СЕТ СН'!$G$9+СВЦЭМ!$D$10+'СЕТ СН'!$G$6-'СЕТ СН'!$G$19</f>
        <v>2085.7573909000002</v>
      </c>
      <c r="Y67" s="36">
        <f>SUMIFS(СВЦЭМ!$C$39:$C$782,СВЦЭМ!$A$39:$A$782,$A67,СВЦЭМ!$B$39:$B$782,Y$47)+'СЕТ СН'!$G$9+СВЦЭМ!$D$10+'СЕТ СН'!$G$6-'СЕТ СН'!$G$19</f>
        <v>2125.5241734599999</v>
      </c>
    </row>
    <row r="68" spans="1:27" ht="15.75" x14ac:dyDescent="0.2">
      <c r="A68" s="35">
        <f t="shared" si="1"/>
        <v>45251</v>
      </c>
      <c r="B68" s="36">
        <f>SUMIFS(СВЦЭМ!$C$39:$C$782,СВЦЭМ!$A$39:$A$782,$A68,СВЦЭМ!$B$39:$B$782,B$47)+'СЕТ СН'!$G$9+СВЦЭМ!$D$10+'СЕТ СН'!$G$6-'СЕТ СН'!$G$19</f>
        <v>2090.9658697499999</v>
      </c>
      <c r="C68" s="36">
        <f>SUMIFS(СВЦЭМ!$C$39:$C$782,СВЦЭМ!$A$39:$A$782,$A68,СВЦЭМ!$B$39:$B$782,C$47)+'СЕТ СН'!$G$9+СВЦЭМ!$D$10+'СЕТ СН'!$G$6-'СЕТ СН'!$G$19</f>
        <v>2124.7121518500003</v>
      </c>
      <c r="D68" s="36">
        <f>SUMIFS(СВЦЭМ!$C$39:$C$782,СВЦЭМ!$A$39:$A$782,$A68,СВЦЭМ!$B$39:$B$782,D$47)+'СЕТ СН'!$G$9+СВЦЭМ!$D$10+'СЕТ СН'!$G$6-'СЕТ СН'!$G$19</f>
        <v>2150.7030847400001</v>
      </c>
      <c r="E68" s="36">
        <f>SUMIFS(СВЦЭМ!$C$39:$C$782,СВЦЭМ!$A$39:$A$782,$A68,СВЦЭМ!$B$39:$B$782,E$47)+'СЕТ СН'!$G$9+СВЦЭМ!$D$10+'СЕТ СН'!$G$6-'СЕТ СН'!$G$19</f>
        <v>2134.3269002900001</v>
      </c>
      <c r="F68" s="36">
        <f>SUMIFS(СВЦЭМ!$C$39:$C$782,СВЦЭМ!$A$39:$A$782,$A68,СВЦЭМ!$B$39:$B$782,F$47)+'СЕТ СН'!$G$9+СВЦЭМ!$D$10+'СЕТ СН'!$G$6-'СЕТ СН'!$G$19</f>
        <v>2114.95184857</v>
      </c>
      <c r="G68" s="36">
        <f>SUMIFS(СВЦЭМ!$C$39:$C$782,СВЦЭМ!$A$39:$A$782,$A68,СВЦЭМ!$B$39:$B$782,G$47)+'СЕТ СН'!$G$9+СВЦЭМ!$D$10+'СЕТ СН'!$G$6-'СЕТ СН'!$G$19</f>
        <v>2108.3870899900003</v>
      </c>
      <c r="H68" s="36">
        <f>SUMIFS(СВЦЭМ!$C$39:$C$782,СВЦЭМ!$A$39:$A$782,$A68,СВЦЭМ!$B$39:$B$782,H$47)+'СЕТ СН'!$G$9+СВЦЭМ!$D$10+'СЕТ СН'!$G$6-'СЕТ СН'!$G$19</f>
        <v>2101.8226686100002</v>
      </c>
      <c r="I68" s="36">
        <f>SUMIFS(СВЦЭМ!$C$39:$C$782,СВЦЭМ!$A$39:$A$782,$A68,СВЦЭМ!$B$39:$B$782,I$47)+'СЕТ СН'!$G$9+СВЦЭМ!$D$10+'СЕТ СН'!$G$6-'СЕТ СН'!$G$19</f>
        <v>2092.9924677399999</v>
      </c>
      <c r="J68" s="36">
        <f>SUMIFS(СВЦЭМ!$C$39:$C$782,СВЦЭМ!$A$39:$A$782,$A68,СВЦЭМ!$B$39:$B$782,J$47)+'СЕТ СН'!$G$9+СВЦЭМ!$D$10+'СЕТ СН'!$G$6-'СЕТ СН'!$G$19</f>
        <v>2050.7974773199999</v>
      </c>
      <c r="K68" s="36">
        <f>SUMIFS(СВЦЭМ!$C$39:$C$782,СВЦЭМ!$A$39:$A$782,$A68,СВЦЭМ!$B$39:$B$782,K$47)+'СЕТ СН'!$G$9+СВЦЭМ!$D$10+'СЕТ СН'!$G$6-'СЕТ СН'!$G$19</f>
        <v>2051.5154947000001</v>
      </c>
      <c r="L68" s="36">
        <f>SUMIFS(СВЦЭМ!$C$39:$C$782,СВЦЭМ!$A$39:$A$782,$A68,СВЦЭМ!$B$39:$B$782,L$47)+'СЕТ СН'!$G$9+СВЦЭМ!$D$10+'СЕТ СН'!$G$6-'СЕТ СН'!$G$19</f>
        <v>2092.6372735499999</v>
      </c>
      <c r="M68" s="36">
        <f>SUMIFS(СВЦЭМ!$C$39:$C$782,СВЦЭМ!$A$39:$A$782,$A68,СВЦЭМ!$B$39:$B$782,M$47)+'СЕТ СН'!$G$9+СВЦЭМ!$D$10+'СЕТ СН'!$G$6-'СЕТ СН'!$G$19</f>
        <v>2117.9196921100001</v>
      </c>
      <c r="N68" s="36">
        <f>SUMIFS(СВЦЭМ!$C$39:$C$782,СВЦЭМ!$A$39:$A$782,$A68,СВЦЭМ!$B$39:$B$782,N$47)+'СЕТ СН'!$G$9+СВЦЭМ!$D$10+'СЕТ СН'!$G$6-'СЕТ СН'!$G$19</f>
        <v>2100.6521935800001</v>
      </c>
      <c r="O68" s="36">
        <f>SUMIFS(СВЦЭМ!$C$39:$C$782,СВЦЭМ!$A$39:$A$782,$A68,СВЦЭМ!$B$39:$B$782,O$47)+'СЕТ СН'!$G$9+СВЦЭМ!$D$10+'СЕТ СН'!$G$6-'СЕТ СН'!$G$19</f>
        <v>2088.4659813000003</v>
      </c>
      <c r="P68" s="36">
        <f>SUMIFS(СВЦЭМ!$C$39:$C$782,СВЦЭМ!$A$39:$A$782,$A68,СВЦЭМ!$B$39:$B$782,P$47)+'СЕТ СН'!$G$9+СВЦЭМ!$D$10+'СЕТ СН'!$G$6-'СЕТ СН'!$G$19</f>
        <v>2089.3384356199999</v>
      </c>
      <c r="Q68" s="36">
        <f>SUMIFS(СВЦЭМ!$C$39:$C$782,СВЦЭМ!$A$39:$A$782,$A68,СВЦЭМ!$B$39:$B$782,Q$47)+'СЕТ СН'!$G$9+СВЦЭМ!$D$10+'СЕТ СН'!$G$6-'СЕТ СН'!$G$19</f>
        <v>2092.6059445199999</v>
      </c>
      <c r="R68" s="36">
        <f>SUMIFS(СВЦЭМ!$C$39:$C$782,СВЦЭМ!$A$39:$A$782,$A68,СВЦЭМ!$B$39:$B$782,R$47)+'СЕТ СН'!$G$9+СВЦЭМ!$D$10+'СЕТ СН'!$G$6-'СЕТ СН'!$G$19</f>
        <v>2085.8002694100001</v>
      </c>
      <c r="S68" s="36">
        <f>SUMIFS(СВЦЭМ!$C$39:$C$782,СВЦЭМ!$A$39:$A$782,$A68,СВЦЭМ!$B$39:$B$782,S$47)+'СЕТ СН'!$G$9+СВЦЭМ!$D$10+'СЕТ СН'!$G$6-'СЕТ СН'!$G$19</f>
        <v>2070.37994721</v>
      </c>
      <c r="T68" s="36">
        <f>SUMIFS(СВЦЭМ!$C$39:$C$782,СВЦЭМ!$A$39:$A$782,$A68,СВЦЭМ!$B$39:$B$782,T$47)+'СЕТ СН'!$G$9+СВЦЭМ!$D$10+'СЕТ СН'!$G$6-'СЕТ СН'!$G$19</f>
        <v>2022.51242916</v>
      </c>
      <c r="U68" s="36">
        <f>SUMIFS(СВЦЭМ!$C$39:$C$782,СВЦЭМ!$A$39:$A$782,$A68,СВЦЭМ!$B$39:$B$782,U$47)+'СЕТ СН'!$G$9+СВЦЭМ!$D$10+'СЕТ СН'!$G$6-'СЕТ СН'!$G$19</f>
        <v>2002.2356396999999</v>
      </c>
      <c r="V68" s="36">
        <f>SUMIFS(СВЦЭМ!$C$39:$C$782,СВЦЭМ!$A$39:$A$782,$A68,СВЦЭМ!$B$39:$B$782,V$47)+'СЕТ СН'!$G$9+СВЦЭМ!$D$10+'СЕТ СН'!$G$6-'СЕТ СН'!$G$19</f>
        <v>2008.9823275399999</v>
      </c>
      <c r="W68" s="36">
        <f>SUMIFS(СВЦЭМ!$C$39:$C$782,СВЦЭМ!$A$39:$A$782,$A68,СВЦЭМ!$B$39:$B$782,W$47)+'СЕТ СН'!$G$9+СВЦЭМ!$D$10+'СЕТ СН'!$G$6-'СЕТ СН'!$G$19</f>
        <v>2019.4447845600002</v>
      </c>
      <c r="X68" s="36">
        <f>SUMIFS(СВЦЭМ!$C$39:$C$782,СВЦЭМ!$A$39:$A$782,$A68,СВЦЭМ!$B$39:$B$782,X$47)+'СЕТ СН'!$G$9+СВЦЭМ!$D$10+'СЕТ СН'!$G$6-'СЕТ СН'!$G$19</f>
        <v>2046.02360142</v>
      </c>
      <c r="Y68" s="36">
        <f>SUMIFS(СВЦЭМ!$C$39:$C$782,СВЦЭМ!$A$39:$A$782,$A68,СВЦЭМ!$B$39:$B$782,Y$47)+'СЕТ СН'!$G$9+СВЦЭМ!$D$10+'СЕТ СН'!$G$6-'СЕТ СН'!$G$19</f>
        <v>2067.34659784</v>
      </c>
    </row>
    <row r="69" spans="1:27" ht="15.75" x14ac:dyDescent="0.2">
      <c r="A69" s="35">
        <f t="shared" si="1"/>
        <v>45252</v>
      </c>
      <c r="B69" s="36">
        <f>SUMIFS(СВЦЭМ!$C$39:$C$782,СВЦЭМ!$A$39:$A$782,$A69,СВЦЭМ!$B$39:$B$782,B$47)+'СЕТ СН'!$G$9+СВЦЭМ!$D$10+'СЕТ СН'!$G$6-'СЕТ СН'!$G$19</f>
        <v>1994.9598694300003</v>
      </c>
      <c r="C69" s="36">
        <f>SUMIFS(СВЦЭМ!$C$39:$C$782,СВЦЭМ!$A$39:$A$782,$A69,СВЦЭМ!$B$39:$B$782,C$47)+'СЕТ СН'!$G$9+СВЦЭМ!$D$10+'СЕТ СН'!$G$6-'СЕТ СН'!$G$19</f>
        <v>2036.3499588</v>
      </c>
      <c r="D69" s="36">
        <f>SUMIFS(СВЦЭМ!$C$39:$C$782,СВЦЭМ!$A$39:$A$782,$A69,СВЦЭМ!$B$39:$B$782,D$47)+'СЕТ СН'!$G$9+СВЦЭМ!$D$10+'СЕТ СН'!$G$6-'СЕТ СН'!$G$19</f>
        <v>2086.4074905699999</v>
      </c>
      <c r="E69" s="36">
        <f>SUMIFS(СВЦЭМ!$C$39:$C$782,СВЦЭМ!$A$39:$A$782,$A69,СВЦЭМ!$B$39:$B$782,E$47)+'СЕТ СН'!$G$9+СВЦЭМ!$D$10+'СЕТ СН'!$G$6-'СЕТ СН'!$G$19</f>
        <v>2089.7263991899999</v>
      </c>
      <c r="F69" s="36">
        <f>SUMIFS(СВЦЭМ!$C$39:$C$782,СВЦЭМ!$A$39:$A$782,$A69,СВЦЭМ!$B$39:$B$782,F$47)+'СЕТ СН'!$G$9+СВЦЭМ!$D$10+'СЕТ СН'!$G$6-'СЕТ СН'!$G$19</f>
        <v>2082.5125885500001</v>
      </c>
      <c r="G69" s="36">
        <f>SUMIFS(СВЦЭМ!$C$39:$C$782,СВЦЭМ!$A$39:$A$782,$A69,СВЦЭМ!$B$39:$B$782,G$47)+'СЕТ СН'!$G$9+СВЦЭМ!$D$10+'СЕТ СН'!$G$6-'СЕТ СН'!$G$19</f>
        <v>2073.8781382500001</v>
      </c>
      <c r="H69" s="36">
        <f>SUMIFS(СВЦЭМ!$C$39:$C$782,СВЦЭМ!$A$39:$A$782,$A69,СВЦЭМ!$B$39:$B$782,H$47)+'СЕТ СН'!$G$9+СВЦЭМ!$D$10+'СЕТ СН'!$G$6-'СЕТ СН'!$G$19</f>
        <v>2038.5504928700002</v>
      </c>
      <c r="I69" s="36">
        <f>SUMIFS(СВЦЭМ!$C$39:$C$782,СВЦЭМ!$A$39:$A$782,$A69,СВЦЭМ!$B$39:$B$782,I$47)+'СЕТ СН'!$G$9+СВЦЭМ!$D$10+'СЕТ СН'!$G$6-'СЕТ СН'!$G$19</f>
        <v>1977.08264723</v>
      </c>
      <c r="J69" s="36">
        <f>SUMIFS(СВЦЭМ!$C$39:$C$782,СВЦЭМ!$A$39:$A$782,$A69,СВЦЭМ!$B$39:$B$782,J$47)+'СЕТ СН'!$G$9+СВЦЭМ!$D$10+'СЕТ СН'!$G$6-'СЕТ СН'!$G$19</f>
        <v>1946.9178978800001</v>
      </c>
      <c r="K69" s="36">
        <f>SUMIFS(СВЦЭМ!$C$39:$C$782,СВЦЭМ!$A$39:$A$782,$A69,СВЦЭМ!$B$39:$B$782,K$47)+'СЕТ СН'!$G$9+СВЦЭМ!$D$10+'СЕТ СН'!$G$6-'СЕТ СН'!$G$19</f>
        <v>1958.37287702</v>
      </c>
      <c r="L69" s="36">
        <f>SUMIFS(СВЦЭМ!$C$39:$C$782,СВЦЭМ!$A$39:$A$782,$A69,СВЦЭМ!$B$39:$B$782,L$47)+'СЕТ СН'!$G$9+СВЦЭМ!$D$10+'СЕТ СН'!$G$6-'СЕТ СН'!$G$19</f>
        <v>1974.21514845</v>
      </c>
      <c r="M69" s="36">
        <f>SUMIFS(СВЦЭМ!$C$39:$C$782,СВЦЭМ!$A$39:$A$782,$A69,СВЦЭМ!$B$39:$B$782,M$47)+'СЕТ СН'!$G$9+СВЦЭМ!$D$10+'СЕТ СН'!$G$6-'СЕТ СН'!$G$19</f>
        <v>2046.5398384</v>
      </c>
      <c r="N69" s="36">
        <f>SUMIFS(СВЦЭМ!$C$39:$C$782,СВЦЭМ!$A$39:$A$782,$A69,СВЦЭМ!$B$39:$B$782,N$47)+'СЕТ СН'!$G$9+СВЦЭМ!$D$10+'СЕТ СН'!$G$6-'СЕТ СН'!$G$19</f>
        <v>2056.1847043600001</v>
      </c>
      <c r="O69" s="36">
        <f>SUMIFS(СВЦЭМ!$C$39:$C$782,СВЦЭМ!$A$39:$A$782,$A69,СВЦЭМ!$B$39:$B$782,O$47)+'СЕТ СН'!$G$9+СВЦЭМ!$D$10+'СЕТ СН'!$G$6-'СЕТ СН'!$G$19</f>
        <v>2067.6592439199999</v>
      </c>
      <c r="P69" s="36">
        <f>SUMIFS(СВЦЭМ!$C$39:$C$782,СВЦЭМ!$A$39:$A$782,$A69,СВЦЭМ!$B$39:$B$782,P$47)+'СЕТ СН'!$G$9+СВЦЭМ!$D$10+'СЕТ СН'!$G$6-'СЕТ СН'!$G$19</f>
        <v>2081.8123154499999</v>
      </c>
      <c r="Q69" s="36">
        <f>SUMIFS(СВЦЭМ!$C$39:$C$782,СВЦЭМ!$A$39:$A$782,$A69,СВЦЭМ!$B$39:$B$782,Q$47)+'СЕТ СН'!$G$9+СВЦЭМ!$D$10+'СЕТ СН'!$G$6-'СЕТ СН'!$G$19</f>
        <v>2091.2234471100001</v>
      </c>
      <c r="R69" s="36">
        <f>SUMIFS(СВЦЭМ!$C$39:$C$782,СВЦЭМ!$A$39:$A$782,$A69,СВЦЭМ!$B$39:$B$782,R$47)+'СЕТ СН'!$G$9+СВЦЭМ!$D$10+'СЕТ СН'!$G$6-'СЕТ СН'!$G$19</f>
        <v>2080.5357228100002</v>
      </c>
      <c r="S69" s="36">
        <f>SUMIFS(СВЦЭМ!$C$39:$C$782,СВЦЭМ!$A$39:$A$782,$A69,СВЦЭМ!$B$39:$B$782,S$47)+'СЕТ СН'!$G$9+СВЦЭМ!$D$10+'СЕТ СН'!$G$6-'СЕТ СН'!$G$19</f>
        <v>2050.1509009300003</v>
      </c>
      <c r="T69" s="36">
        <f>SUMIFS(СВЦЭМ!$C$39:$C$782,СВЦЭМ!$A$39:$A$782,$A69,СВЦЭМ!$B$39:$B$782,T$47)+'СЕТ СН'!$G$9+СВЦЭМ!$D$10+'СЕТ СН'!$G$6-'СЕТ СН'!$G$19</f>
        <v>1982.11363299</v>
      </c>
      <c r="U69" s="36">
        <f>SUMIFS(СВЦЭМ!$C$39:$C$782,СВЦЭМ!$A$39:$A$782,$A69,СВЦЭМ!$B$39:$B$782,U$47)+'СЕТ СН'!$G$9+СВЦЭМ!$D$10+'СЕТ СН'!$G$6-'СЕТ СН'!$G$19</f>
        <v>1956.3829819299999</v>
      </c>
      <c r="V69" s="36">
        <f>SUMIFS(СВЦЭМ!$C$39:$C$782,СВЦЭМ!$A$39:$A$782,$A69,СВЦЭМ!$B$39:$B$782,V$47)+'СЕТ СН'!$G$9+СВЦЭМ!$D$10+'СЕТ СН'!$G$6-'СЕТ СН'!$G$19</f>
        <v>1937.8469570100001</v>
      </c>
      <c r="W69" s="36">
        <f>SUMIFS(СВЦЭМ!$C$39:$C$782,СВЦЭМ!$A$39:$A$782,$A69,СВЦЭМ!$B$39:$B$782,W$47)+'СЕТ СН'!$G$9+СВЦЭМ!$D$10+'СЕТ СН'!$G$6-'СЕТ СН'!$G$19</f>
        <v>1910.5725843999999</v>
      </c>
      <c r="X69" s="36">
        <f>SUMIFS(СВЦЭМ!$C$39:$C$782,СВЦЭМ!$A$39:$A$782,$A69,СВЦЭМ!$B$39:$B$782,X$47)+'СЕТ СН'!$G$9+СВЦЭМ!$D$10+'СЕТ СН'!$G$6-'СЕТ СН'!$G$19</f>
        <v>1935.03107052</v>
      </c>
      <c r="Y69" s="36">
        <f>SUMIFS(СВЦЭМ!$C$39:$C$782,СВЦЭМ!$A$39:$A$782,$A69,СВЦЭМ!$B$39:$B$782,Y$47)+'СЕТ СН'!$G$9+СВЦЭМ!$D$10+'СЕТ СН'!$G$6-'СЕТ СН'!$G$19</f>
        <v>1988.14564759</v>
      </c>
    </row>
    <row r="70" spans="1:27" ht="15.75" x14ac:dyDescent="0.2">
      <c r="A70" s="35">
        <f t="shared" si="1"/>
        <v>45253</v>
      </c>
      <c r="B70" s="36">
        <f>SUMIFS(СВЦЭМ!$C$39:$C$782,СВЦЭМ!$A$39:$A$782,$A70,СВЦЭМ!$B$39:$B$782,B$47)+'СЕТ СН'!$G$9+СВЦЭМ!$D$10+'СЕТ СН'!$G$6-'СЕТ СН'!$G$19</f>
        <v>2030.5064073100002</v>
      </c>
      <c r="C70" s="36">
        <f>SUMIFS(СВЦЭМ!$C$39:$C$782,СВЦЭМ!$A$39:$A$782,$A70,СВЦЭМ!$B$39:$B$782,C$47)+'СЕТ СН'!$G$9+СВЦЭМ!$D$10+'СЕТ СН'!$G$6-'СЕТ СН'!$G$19</f>
        <v>2086.1650525600003</v>
      </c>
      <c r="D70" s="36">
        <f>SUMIFS(СВЦЭМ!$C$39:$C$782,СВЦЭМ!$A$39:$A$782,$A70,СВЦЭМ!$B$39:$B$782,D$47)+'СЕТ СН'!$G$9+СВЦЭМ!$D$10+'СЕТ СН'!$G$6-'СЕТ СН'!$G$19</f>
        <v>2130.8859902700001</v>
      </c>
      <c r="E70" s="36">
        <f>SUMIFS(СВЦЭМ!$C$39:$C$782,СВЦЭМ!$A$39:$A$782,$A70,СВЦЭМ!$B$39:$B$782,E$47)+'СЕТ СН'!$G$9+СВЦЭМ!$D$10+'СЕТ СН'!$G$6-'СЕТ СН'!$G$19</f>
        <v>2112.5158755100001</v>
      </c>
      <c r="F70" s="36">
        <f>SUMIFS(СВЦЭМ!$C$39:$C$782,СВЦЭМ!$A$39:$A$782,$A70,СВЦЭМ!$B$39:$B$782,F$47)+'СЕТ СН'!$G$9+СВЦЭМ!$D$10+'СЕТ СН'!$G$6-'СЕТ СН'!$G$19</f>
        <v>2118.8446657899999</v>
      </c>
      <c r="G70" s="36">
        <f>SUMIFS(СВЦЭМ!$C$39:$C$782,СВЦЭМ!$A$39:$A$782,$A70,СВЦЭМ!$B$39:$B$782,G$47)+'СЕТ СН'!$G$9+СВЦЭМ!$D$10+'СЕТ СН'!$G$6-'СЕТ СН'!$G$19</f>
        <v>2092.3810786600002</v>
      </c>
      <c r="H70" s="36">
        <f>SUMIFS(СВЦЭМ!$C$39:$C$782,СВЦЭМ!$A$39:$A$782,$A70,СВЦЭМ!$B$39:$B$782,H$47)+'СЕТ СН'!$G$9+СВЦЭМ!$D$10+'СЕТ СН'!$G$6-'СЕТ СН'!$G$19</f>
        <v>2049.8295680199999</v>
      </c>
      <c r="I70" s="36">
        <f>SUMIFS(СВЦЭМ!$C$39:$C$782,СВЦЭМ!$A$39:$A$782,$A70,СВЦЭМ!$B$39:$B$782,I$47)+'СЕТ СН'!$G$9+СВЦЭМ!$D$10+'СЕТ СН'!$G$6-'СЕТ СН'!$G$19</f>
        <v>2011.5443595500001</v>
      </c>
      <c r="J70" s="36">
        <f>SUMIFS(СВЦЭМ!$C$39:$C$782,СВЦЭМ!$A$39:$A$782,$A70,СВЦЭМ!$B$39:$B$782,J$47)+'СЕТ СН'!$G$9+СВЦЭМ!$D$10+'СЕТ СН'!$G$6-'СЕТ СН'!$G$19</f>
        <v>2001.47323603</v>
      </c>
      <c r="K70" s="36">
        <f>SUMIFS(СВЦЭМ!$C$39:$C$782,СВЦЭМ!$A$39:$A$782,$A70,СВЦЭМ!$B$39:$B$782,K$47)+'СЕТ СН'!$G$9+СВЦЭМ!$D$10+'СЕТ СН'!$G$6-'СЕТ СН'!$G$19</f>
        <v>2023.49907665</v>
      </c>
      <c r="L70" s="36">
        <f>SUMIFS(СВЦЭМ!$C$39:$C$782,СВЦЭМ!$A$39:$A$782,$A70,СВЦЭМ!$B$39:$B$782,L$47)+'СЕТ СН'!$G$9+СВЦЭМ!$D$10+'СЕТ СН'!$G$6-'СЕТ СН'!$G$19</f>
        <v>2052.65654189</v>
      </c>
      <c r="M70" s="36">
        <f>SUMIFS(СВЦЭМ!$C$39:$C$782,СВЦЭМ!$A$39:$A$782,$A70,СВЦЭМ!$B$39:$B$782,M$47)+'СЕТ СН'!$G$9+СВЦЭМ!$D$10+'СЕТ СН'!$G$6-'СЕТ СН'!$G$19</f>
        <v>2120.4059420200001</v>
      </c>
      <c r="N70" s="36">
        <f>SUMIFS(СВЦЭМ!$C$39:$C$782,СВЦЭМ!$A$39:$A$782,$A70,СВЦЭМ!$B$39:$B$782,N$47)+'СЕТ СН'!$G$9+СВЦЭМ!$D$10+'СЕТ СН'!$G$6-'СЕТ СН'!$G$19</f>
        <v>2159.5497874900002</v>
      </c>
      <c r="O70" s="36">
        <f>SUMIFS(СВЦЭМ!$C$39:$C$782,СВЦЭМ!$A$39:$A$782,$A70,СВЦЭМ!$B$39:$B$782,O$47)+'СЕТ СН'!$G$9+СВЦЭМ!$D$10+'СЕТ СН'!$G$6-'СЕТ СН'!$G$19</f>
        <v>2160.5629024</v>
      </c>
      <c r="P70" s="36">
        <f>SUMIFS(СВЦЭМ!$C$39:$C$782,СВЦЭМ!$A$39:$A$782,$A70,СВЦЭМ!$B$39:$B$782,P$47)+'СЕТ СН'!$G$9+СВЦЭМ!$D$10+'СЕТ СН'!$G$6-'СЕТ СН'!$G$19</f>
        <v>2160.1155779800001</v>
      </c>
      <c r="Q70" s="36">
        <f>SUMIFS(СВЦЭМ!$C$39:$C$782,СВЦЭМ!$A$39:$A$782,$A70,СВЦЭМ!$B$39:$B$782,Q$47)+'СЕТ СН'!$G$9+СВЦЭМ!$D$10+'СЕТ СН'!$G$6-'СЕТ СН'!$G$19</f>
        <v>2165.4884651900002</v>
      </c>
      <c r="R70" s="36">
        <f>SUMIFS(СВЦЭМ!$C$39:$C$782,СВЦЭМ!$A$39:$A$782,$A70,СВЦЭМ!$B$39:$B$782,R$47)+'СЕТ СН'!$G$9+СВЦЭМ!$D$10+'СЕТ СН'!$G$6-'СЕТ СН'!$G$19</f>
        <v>2151.1549215600003</v>
      </c>
      <c r="S70" s="36">
        <f>SUMIFS(СВЦЭМ!$C$39:$C$782,СВЦЭМ!$A$39:$A$782,$A70,СВЦЭМ!$B$39:$B$782,S$47)+'СЕТ СН'!$G$9+СВЦЭМ!$D$10+'СЕТ СН'!$G$6-'СЕТ СН'!$G$19</f>
        <v>2126.1802676500001</v>
      </c>
      <c r="T70" s="36">
        <f>SUMIFS(СВЦЭМ!$C$39:$C$782,СВЦЭМ!$A$39:$A$782,$A70,СВЦЭМ!$B$39:$B$782,T$47)+'СЕТ СН'!$G$9+СВЦЭМ!$D$10+'СЕТ СН'!$G$6-'СЕТ СН'!$G$19</f>
        <v>2062.2456615000001</v>
      </c>
      <c r="U70" s="36">
        <f>SUMIFS(СВЦЭМ!$C$39:$C$782,СВЦЭМ!$A$39:$A$782,$A70,СВЦЭМ!$B$39:$B$782,U$47)+'СЕТ СН'!$G$9+СВЦЭМ!$D$10+'СЕТ СН'!$G$6-'СЕТ СН'!$G$19</f>
        <v>2062.43738209</v>
      </c>
      <c r="V70" s="36">
        <f>SUMIFS(СВЦЭМ!$C$39:$C$782,СВЦЭМ!$A$39:$A$782,$A70,СВЦЭМ!$B$39:$B$782,V$47)+'СЕТ СН'!$G$9+СВЦЭМ!$D$10+'СЕТ СН'!$G$6-'СЕТ СН'!$G$19</f>
        <v>2041.3410131300002</v>
      </c>
      <c r="W70" s="36">
        <f>SUMIFS(СВЦЭМ!$C$39:$C$782,СВЦЭМ!$A$39:$A$782,$A70,СВЦЭМ!$B$39:$B$782,W$47)+'СЕТ СН'!$G$9+СВЦЭМ!$D$10+'СЕТ СН'!$G$6-'СЕТ СН'!$G$19</f>
        <v>2032.7002496600003</v>
      </c>
      <c r="X70" s="36">
        <f>SUMIFS(СВЦЭМ!$C$39:$C$782,СВЦЭМ!$A$39:$A$782,$A70,СВЦЭМ!$B$39:$B$782,X$47)+'СЕТ СН'!$G$9+СВЦЭМ!$D$10+'СЕТ СН'!$G$6-'СЕТ СН'!$G$19</f>
        <v>2038.8654007600003</v>
      </c>
      <c r="Y70" s="36">
        <f>SUMIFS(СВЦЭМ!$C$39:$C$782,СВЦЭМ!$A$39:$A$782,$A70,СВЦЭМ!$B$39:$B$782,Y$47)+'СЕТ СН'!$G$9+СВЦЭМ!$D$10+'СЕТ СН'!$G$6-'СЕТ СН'!$G$19</f>
        <v>2095.6981165400002</v>
      </c>
    </row>
    <row r="71" spans="1:27" ht="15.75" x14ac:dyDescent="0.2">
      <c r="A71" s="35">
        <f t="shared" si="1"/>
        <v>45254</v>
      </c>
      <c r="B71" s="36">
        <f>SUMIFS(СВЦЭМ!$C$39:$C$782,СВЦЭМ!$A$39:$A$782,$A71,СВЦЭМ!$B$39:$B$782,B$47)+'СЕТ СН'!$G$9+СВЦЭМ!$D$10+'СЕТ СН'!$G$6-'СЕТ СН'!$G$19</f>
        <v>2015.0157718999999</v>
      </c>
      <c r="C71" s="36">
        <f>SUMIFS(СВЦЭМ!$C$39:$C$782,СВЦЭМ!$A$39:$A$782,$A71,СВЦЭМ!$B$39:$B$782,C$47)+'СЕТ СН'!$G$9+СВЦЭМ!$D$10+'СЕТ СН'!$G$6-'СЕТ СН'!$G$19</f>
        <v>2048.4877334400003</v>
      </c>
      <c r="D71" s="36">
        <f>SUMIFS(СВЦЭМ!$C$39:$C$782,СВЦЭМ!$A$39:$A$782,$A71,СВЦЭМ!$B$39:$B$782,D$47)+'СЕТ СН'!$G$9+СВЦЭМ!$D$10+'СЕТ СН'!$G$6-'СЕТ СН'!$G$19</f>
        <v>2081.4105006499999</v>
      </c>
      <c r="E71" s="36">
        <f>SUMIFS(СВЦЭМ!$C$39:$C$782,СВЦЭМ!$A$39:$A$782,$A71,СВЦЭМ!$B$39:$B$782,E$47)+'СЕТ СН'!$G$9+СВЦЭМ!$D$10+'СЕТ СН'!$G$6-'СЕТ СН'!$G$19</f>
        <v>2069.68209428</v>
      </c>
      <c r="F71" s="36">
        <f>SUMIFS(СВЦЭМ!$C$39:$C$782,СВЦЭМ!$A$39:$A$782,$A71,СВЦЭМ!$B$39:$B$782,F$47)+'СЕТ СН'!$G$9+СВЦЭМ!$D$10+'СЕТ СН'!$G$6-'СЕТ СН'!$G$19</f>
        <v>2073.9287843500001</v>
      </c>
      <c r="G71" s="36">
        <f>SUMIFS(СВЦЭМ!$C$39:$C$782,СВЦЭМ!$A$39:$A$782,$A71,СВЦЭМ!$B$39:$B$782,G$47)+'СЕТ СН'!$G$9+СВЦЭМ!$D$10+'СЕТ СН'!$G$6-'СЕТ СН'!$G$19</f>
        <v>2066.5549430000001</v>
      </c>
      <c r="H71" s="36">
        <f>SUMIFS(СВЦЭМ!$C$39:$C$782,СВЦЭМ!$A$39:$A$782,$A71,СВЦЭМ!$B$39:$B$782,H$47)+'СЕТ СН'!$G$9+СВЦЭМ!$D$10+'СЕТ СН'!$G$6-'СЕТ СН'!$G$19</f>
        <v>2040.89089423</v>
      </c>
      <c r="I71" s="36">
        <f>SUMIFS(СВЦЭМ!$C$39:$C$782,СВЦЭМ!$A$39:$A$782,$A71,СВЦЭМ!$B$39:$B$782,I$47)+'СЕТ СН'!$G$9+СВЦЭМ!$D$10+'СЕТ СН'!$G$6-'СЕТ СН'!$G$19</f>
        <v>1989.4823992199999</v>
      </c>
      <c r="J71" s="36">
        <f>SUMIFS(СВЦЭМ!$C$39:$C$782,СВЦЭМ!$A$39:$A$782,$A71,СВЦЭМ!$B$39:$B$782,J$47)+'СЕТ СН'!$G$9+СВЦЭМ!$D$10+'СЕТ СН'!$G$6-'СЕТ СН'!$G$19</f>
        <v>1942.4992104299999</v>
      </c>
      <c r="K71" s="36">
        <f>SUMIFS(СВЦЭМ!$C$39:$C$782,СВЦЭМ!$A$39:$A$782,$A71,СВЦЭМ!$B$39:$B$782,K$47)+'СЕТ СН'!$G$9+СВЦЭМ!$D$10+'СЕТ СН'!$G$6-'СЕТ СН'!$G$19</f>
        <v>1909.59760581</v>
      </c>
      <c r="L71" s="36">
        <f>SUMIFS(СВЦЭМ!$C$39:$C$782,СВЦЭМ!$A$39:$A$782,$A71,СВЦЭМ!$B$39:$B$782,L$47)+'СЕТ СН'!$G$9+СВЦЭМ!$D$10+'СЕТ СН'!$G$6-'СЕТ СН'!$G$19</f>
        <v>1898.7852978199999</v>
      </c>
      <c r="M71" s="36">
        <f>SUMIFS(СВЦЭМ!$C$39:$C$782,СВЦЭМ!$A$39:$A$782,$A71,СВЦЭМ!$B$39:$B$782,M$47)+'СЕТ СН'!$G$9+СВЦЭМ!$D$10+'СЕТ СН'!$G$6-'СЕТ СН'!$G$19</f>
        <v>1913.71889418</v>
      </c>
      <c r="N71" s="36">
        <f>SUMIFS(СВЦЭМ!$C$39:$C$782,СВЦЭМ!$A$39:$A$782,$A71,СВЦЭМ!$B$39:$B$782,N$47)+'СЕТ СН'!$G$9+СВЦЭМ!$D$10+'СЕТ СН'!$G$6-'СЕТ СН'!$G$19</f>
        <v>1925.4804802399999</v>
      </c>
      <c r="O71" s="36">
        <f>SUMIFS(СВЦЭМ!$C$39:$C$782,СВЦЭМ!$A$39:$A$782,$A71,СВЦЭМ!$B$39:$B$782,O$47)+'СЕТ СН'!$G$9+СВЦЭМ!$D$10+'СЕТ СН'!$G$6-'СЕТ СН'!$G$19</f>
        <v>1932.47863895</v>
      </c>
      <c r="P71" s="36">
        <f>SUMIFS(СВЦЭМ!$C$39:$C$782,СВЦЭМ!$A$39:$A$782,$A71,СВЦЭМ!$B$39:$B$782,P$47)+'СЕТ СН'!$G$9+СВЦЭМ!$D$10+'СЕТ СН'!$G$6-'СЕТ СН'!$G$19</f>
        <v>1936.47262486</v>
      </c>
      <c r="Q71" s="36">
        <f>SUMIFS(СВЦЭМ!$C$39:$C$782,СВЦЭМ!$A$39:$A$782,$A71,СВЦЭМ!$B$39:$B$782,Q$47)+'СЕТ СН'!$G$9+СВЦЭМ!$D$10+'СЕТ СН'!$G$6-'СЕТ СН'!$G$19</f>
        <v>1941.3950063000002</v>
      </c>
      <c r="R71" s="36">
        <f>SUMIFS(СВЦЭМ!$C$39:$C$782,СВЦЭМ!$A$39:$A$782,$A71,СВЦЭМ!$B$39:$B$782,R$47)+'СЕТ СН'!$G$9+СВЦЭМ!$D$10+'СЕТ СН'!$G$6-'СЕТ СН'!$G$19</f>
        <v>1938.1544317500002</v>
      </c>
      <c r="S71" s="36">
        <f>SUMIFS(СВЦЭМ!$C$39:$C$782,СВЦЭМ!$A$39:$A$782,$A71,СВЦЭМ!$B$39:$B$782,S$47)+'СЕТ СН'!$G$9+СВЦЭМ!$D$10+'СЕТ СН'!$G$6-'СЕТ СН'!$G$19</f>
        <v>1892.7071662100002</v>
      </c>
      <c r="T71" s="36">
        <f>SUMIFS(СВЦЭМ!$C$39:$C$782,СВЦЭМ!$A$39:$A$782,$A71,СВЦЭМ!$B$39:$B$782,T$47)+'СЕТ СН'!$G$9+СВЦЭМ!$D$10+'СЕТ СН'!$G$6-'СЕТ СН'!$G$19</f>
        <v>1861.5667403100001</v>
      </c>
      <c r="U71" s="36">
        <f>SUMIFS(СВЦЭМ!$C$39:$C$782,СВЦЭМ!$A$39:$A$782,$A71,СВЦЭМ!$B$39:$B$782,U$47)+'СЕТ СН'!$G$9+СВЦЭМ!$D$10+'СЕТ СН'!$G$6-'СЕТ СН'!$G$19</f>
        <v>1872.4399513799999</v>
      </c>
      <c r="V71" s="36">
        <f>SUMIFS(СВЦЭМ!$C$39:$C$782,СВЦЭМ!$A$39:$A$782,$A71,СВЦЭМ!$B$39:$B$782,V$47)+'СЕТ СН'!$G$9+СВЦЭМ!$D$10+'СЕТ СН'!$G$6-'СЕТ СН'!$G$19</f>
        <v>1904.5510960500001</v>
      </c>
      <c r="W71" s="36">
        <f>SUMIFS(СВЦЭМ!$C$39:$C$782,СВЦЭМ!$A$39:$A$782,$A71,СВЦЭМ!$B$39:$B$782,W$47)+'СЕТ СН'!$G$9+СВЦЭМ!$D$10+'СЕТ СН'!$G$6-'СЕТ СН'!$G$19</f>
        <v>1918.5071041900001</v>
      </c>
      <c r="X71" s="36">
        <f>SUMIFS(СВЦЭМ!$C$39:$C$782,СВЦЭМ!$A$39:$A$782,$A71,СВЦЭМ!$B$39:$B$782,X$47)+'СЕТ СН'!$G$9+СВЦЭМ!$D$10+'СЕТ СН'!$G$6-'СЕТ СН'!$G$19</f>
        <v>1926.16324106</v>
      </c>
      <c r="Y71" s="36">
        <f>SUMIFS(СВЦЭМ!$C$39:$C$782,СВЦЭМ!$A$39:$A$782,$A71,СВЦЭМ!$B$39:$B$782,Y$47)+'СЕТ СН'!$G$9+СВЦЭМ!$D$10+'СЕТ СН'!$G$6-'СЕТ СН'!$G$19</f>
        <v>2030.3967886700002</v>
      </c>
    </row>
    <row r="72" spans="1:27" ht="15.75" x14ac:dyDescent="0.2">
      <c r="A72" s="35">
        <f t="shared" si="1"/>
        <v>45255</v>
      </c>
      <c r="B72" s="36">
        <f>SUMIFS(СВЦЭМ!$C$39:$C$782,СВЦЭМ!$A$39:$A$782,$A72,СВЦЭМ!$B$39:$B$782,B$47)+'СЕТ СН'!$G$9+СВЦЭМ!$D$10+'СЕТ СН'!$G$6-'СЕТ СН'!$G$19</f>
        <v>2110.9325924200002</v>
      </c>
      <c r="C72" s="36">
        <f>SUMIFS(СВЦЭМ!$C$39:$C$782,СВЦЭМ!$A$39:$A$782,$A72,СВЦЭМ!$B$39:$B$782,C$47)+'СЕТ СН'!$G$9+СВЦЭМ!$D$10+'СЕТ СН'!$G$6-'СЕТ СН'!$G$19</f>
        <v>2082.4163369600001</v>
      </c>
      <c r="D72" s="36">
        <f>SUMIFS(СВЦЭМ!$C$39:$C$782,СВЦЭМ!$A$39:$A$782,$A72,СВЦЭМ!$B$39:$B$782,D$47)+'СЕТ СН'!$G$9+СВЦЭМ!$D$10+'СЕТ СН'!$G$6-'СЕТ СН'!$G$19</f>
        <v>2142.9261446800001</v>
      </c>
      <c r="E72" s="36">
        <f>SUMIFS(СВЦЭМ!$C$39:$C$782,СВЦЭМ!$A$39:$A$782,$A72,СВЦЭМ!$B$39:$B$782,E$47)+'СЕТ СН'!$G$9+СВЦЭМ!$D$10+'СЕТ СН'!$G$6-'СЕТ СН'!$G$19</f>
        <v>2136.1009952499999</v>
      </c>
      <c r="F72" s="36">
        <f>SUMIFS(СВЦЭМ!$C$39:$C$782,СВЦЭМ!$A$39:$A$782,$A72,СВЦЭМ!$B$39:$B$782,F$47)+'СЕТ СН'!$G$9+СВЦЭМ!$D$10+'СЕТ СН'!$G$6-'СЕТ СН'!$G$19</f>
        <v>2135.1789141700001</v>
      </c>
      <c r="G72" s="36">
        <f>SUMIFS(СВЦЭМ!$C$39:$C$782,СВЦЭМ!$A$39:$A$782,$A72,СВЦЭМ!$B$39:$B$782,G$47)+'СЕТ СН'!$G$9+СВЦЭМ!$D$10+'СЕТ СН'!$G$6-'СЕТ СН'!$G$19</f>
        <v>2149.80099144</v>
      </c>
      <c r="H72" s="36">
        <f>SUMIFS(СВЦЭМ!$C$39:$C$782,СВЦЭМ!$A$39:$A$782,$A72,СВЦЭМ!$B$39:$B$782,H$47)+'СЕТ СН'!$G$9+СВЦЭМ!$D$10+'СЕТ СН'!$G$6-'СЕТ СН'!$G$19</f>
        <v>2123.3214855900001</v>
      </c>
      <c r="I72" s="36">
        <f>SUMIFS(СВЦЭМ!$C$39:$C$782,СВЦЭМ!$A$39:$A$782,$A72,СВЦЭМ!$B$39:$B$782,I$47)+'СЕТ СН'!$G$9+СВЦЭМ!$D$10+'СЕТ СН'!$G$6-'СЕТ СН'!$G$19</f>
        <v>2116.9653236300001</v>
      </c>
      <c r="J72" s="36">
        <f>SUMIFS(СВЦЭМ!$C$39:$C$782,СВЦЭМ!$A$39:$A$782,$A72,СВЦЭМ!$B$39:$B$782,J$47)+'СЕТ СН'!$G$9+СВЦЭМ!$D$10+'СЕТ СН'!$G$6-'СЕТ СН'!$G$19</f>
        <v>2081.0805903999999</v>
      </c>
      <c r="K72" s="36">
        <f>SUMIFS(СВЦЭМ!$C$39:$C$782,СВЦЭМ!$A$39:$A$782,$A72,СВЦЭМ!$B$39:$B$782,K$47)+'СЕТ СН'!$G$9+СВЦЭМ!$D$10+'СЕТ СН'!$G$6-'СЕТ СН'!$G$19</f>
        <v>2052.4594622300001</v>
      </c>
      <c r="L72" s="36">
        <f>SUMIFS(СВЦЭМ!$C$39:$C$782,СВЦЭМ!$A$39:$A$782,$A72,СВЦЭМ!$B$39:$B$782,L$47)+'СЕТ СН'!$G$9+СВЦЭМ!$D$10+'СЕТ СН'!$G$6-'СЕТ СН'!$G$19</f>
        <v>2015.7753581699999</v>
      </c>
      <c r="M72" s="36">
        <f>SUMIFS(СВЦЭМ!$C$39:$C$782,СВЦЭМ!$A$39:$A$782,$A72,СВЦЭМ!$B$39:$B$782,M$47)+'СЕТ СН'!$G$9+СВЦЭМ!$D$10+'СЕТ СН'!$G$6-'СЕТ СН'!$G$19</f>
        <v>2008.39259128</v>
      </c>
      <c r="N72" s="36">
        <f>SUMIFS(СВЦЭМ!$C$39:$C$782,СВЦЭМ!$A$39:$A$782,$A72,СВЦЭМ!$B$39:$B$782,N$47)+'СЕТ СН'!$G$9+СВЦЭМ!$D$10+'СЕТ СН'!$G$6-'СЕТ СН'!$G$19</f>
        <v>2026.0935954800002</v>
      </c>
      <c r="O72" s="36">
        <f>SUMIFS(СВЦЭМ!$C$39:$C$782,СВЦЭМ!$A$39:$A$782,$A72,СВЦЭМ!$B$39:$B$782,O$47)+'СЕТ СН'!$G$9+СВЦЭМ!$D$10+'СЕТ СН'!$G$6-'СЕТ СН'!$G$19</f>
        <v>2043.2130671</v>
      </c>
      <c r="P72" s="36">
        <f>SUMIFS(СВЦЭМ!$C$39:$C$782,СВЦЭМ!$A$39:$A$782,$A72,СВЦЭМ!$B$39:$B$782,P$47)+'СЕТ СН'!$G$9+СВЦЭМ!$D$10+'СЕТ СН'!$G$6-'СЕТ СН'!$G$19</f>
        <v>2046.70694331</v>
      </c>
      <c r="Q72" s="36">
        <f>SUMIFS(СВЦЭМ!$C$39:$C$782,СВЦЭМ!$A$39:$A$782,$A72,СВЦЭМ!$B$39:$B$782,Q$47)+'СЕТ СН'!$G$9+СВЦЭМ!$D$10+'СЕТ СН'!$G$6-'СЕТ СН'!$G$19</f>
        <v>2051.6263632499999</v>
      </c>
      <c r="R72" s="36">
        <f>SUMIFS(СВЦЭМ!$C$39:$C$782,СВЦЭМ!$A$39:$A$782,$A72,СВЦЭМ!$B$39:$B$782,R$47)+'СЕТ СН'!$G$9+СВЦЭМ!$D$10+'СЕТ СН'!$G$6-'СЕТ СН'!$G$19</f>
        <v>2043.3109896700003</v>
      </c>
      <c r="S72" s="36">
        <f>SUMIFS(СВЦЭМ!$C$39:$C$782,СВЦЭМ!$A$39:$A$782,$A72,СВЦЭМ!$B$39:$B$782,S$47)+'СЕТ СН'!$G$9+СВЦЭМ!$D$10+'СЕТ СН'!$G$6-'СЕТ СН'!$G$19</f>
        <v>2014.4323210000002</v>
      </c>
      <c r="T72" s="36">
        <f>SUMIFS(СВЦЭМ!$C$39:$C$782,СВЦЭМ!$A$39:$A$782,$A72,СВЦЭМ!$B$39:$B$782,T$47)+'СЕТ СН'!$G$9+СВЦЭМ!$D$10+'СЕТ СН'!$G$6-'СЕТ СН'!$G$19</f>
        <v>1960.74311653</v>
      </c>
      <c r="U72" s="36">
        <f>SUMIFS(СВЦЭМ!$C$39:$C$782,СВЦЭМ!$A$39:$A$782,$A72,СВЦЭМ!$B$39:$B$782,U$47)+'СЕТ СН'!$G$9+СВЦЭМ!$D$10+'СЕТ СН'!$G$6-'СЕТ СН'!$G$19</f>
        <v>1977.3568656299999</v>
      </c>
      <c r="V72" s="36">
        <f>SUMIFS(СВЦЭМ!$C$39:$C$782,СВЦЭМ!$A$39:$A$782,$A72,СВЦЭМ!$B$39:$B$782,V$47)+'СЕТ СН'!$G$9+СВЦЭМ!$D$10+'СЕТ СН'!$G$6-'СЕТ СН'!$G$19</f>
        <v>2005.7649562199999</v>
      </c>
      <c r="W72" s="36">
        <f>SUMIFS(СВЦЭМ!$C$39:$C$782,СВЦЭМ!$A$39:$A$782,$A72,СВЦЭМ!$B$39:$B$782,W$47)+'СЕТ СН'!$G$9+СВЦЭМ!$D$10+'СЕТ СН'!$G$6-'СЕТ СН'!$G$19</f>
        <v>2019.36034948</v>
      </c>
      <c r="X72" s="36">
        <f>SUMIFS(СВЦЭМ!$C$39:$C$782,СВЦЭМ!$A$39:$A$782,$A72,СВЦЭМ!$B$39:$B$782,X$47)+'СЕТ СН'!$G$9+СВЦЭМ!$D$10+'СЕТ СН'!$G$6-'СЕТ СН'!$G$19</f>
        <v>2033.9966170500002</v>
      </c>
      <c r="Y72" s="36">
        <f>SUMIFS(СВЦЭМ!$C$39:$C$782,СВЦЭМ!$A$39:$A$782,$A72,СВЦЭМ!$B$39:$B$782,Y$47)+'СЕТ СН'!$G$9+СВЦЭМ!$D$10+'СЕТ СН'!$G$6-'СЕТ СН'!$G$19</f>
        <v>2056.4049876399999</v>
      </c>
    </row>
    <row r="73" spans="1:27" ht="15.75" x14ac:dyDescent="0.2">
      <c r="A73" s="35">
        <f t="shared" si="1"/>
        <v>45256</v>
      </c>
      <c r="B73" s="36">
        <f>SUMIFS(СВЦЭМ!$C$39:$C$782,СВЦЭМ!$A$39:$A$782,$A73,СВЦЭМ!$B$39:$B$782,B$47)+'СЕТ СН'!$G$9+СВЦЭМ!$D$10+'СЕТ СН'!$G$6-'СЕТ СН'!$G$19</f>
        <v>2120.8084659599999</v>
      </c>
      <c r="C73" s="36">
        <f>SUMIFS(СВЦЭМ!$C$39:$C$782,СВЦЭМ!$A$39:$A$782,$A73,СВЦЭМ!$B$39:$B$782,C$47)+'СЕТ СН'!$G$9+СВЦЭМ!$D$10+'СЕТ СН'!$G$6-'СЕТ СН'!$G$19</f>
        <v>2103.9826722600001</v>
      </c>
      <c r="D73" s="36">
        <f>SUMIFS(СВЦЭМ!$C$39:$C$782,СВЦЭМ!$A$39:$A$782,$A73,СВЦЭМ!$B$39:$B$782,D$47)+'СЕТ СН'!$G$9+СВЦЭМ!$D$10+'СЕТ СН'!$G$6-'СЕТ СН'!$G$19</f>
        <v>2109.3478242800002</v>
      </c>
      <c r="E73" s="36">
        <f>SUMIFS(СВЦЭМ!$C$39:$C$782,СВЦЭМ!$A$39:$A$782,$A73,СВЦЭМ!$B$39:$B$782,E$47)+'СЕТ СН'!$G$9+СВЦЭМ!$D$10+'СЕТ СН'!$G$6-'СЕТ СН'!$G$19</f>
        <v>2124.5273452599999</v>
      </c>
      <c r="F73" s="36">
        <f>SUMIFS(СВЦЭМ!$C$39:$C$782,СВЦЭМ!$A$39:$A$782,$A73,СВЦЭМ!$B$39:$B$782,F$47)+'СЕТ СН'!$G$9+СВЦЭМ!$D$10+'СЕТ СН'!$G$6-'СЕТ СН'!$G$19</f>
        <v>2121.4709503200002</v>
      </c>
      <c r="G73" s="36">
        <f>SUMIFS(СВЦЭМ!$C$39:$C$782,СВЦЭМ!$A$39:$A$782,$A73,СВЦЭМ!$B$39:$B$782,G$47)+'СЕТ СН'!$G$9+СВЦЭМ!$D$10+'СЕТ СН'!$G$6-'СЕТ СН'!$G$19</f>
        <v>2108.09638632</v>
      </c>
      <c r="H73" s="36">
        <f>SUMIFS(СВЦЭМ!$C$39:$C$782,СВЦЭМ!$A$39:$A$782,$A73,СВЦЭМ!$B$39:$B$782,H$47)+'СЕТ СН'!$G$9+СВЦЭМ!$D$10+'СЕТ СН'!$G$6-'СЕТ СН'!$G$19</f>
        <v>2090.3936668000001</v>
      </c>
      <c r="I73" s="36">
        <f>SUMIFS(СВЦЭМ!$C$39:$C$782,СВЦЭМ!$A$39:$A$782,$A73,СВЦЭМ!$B$39:$B$782,I$47)+'СЕТ СН'!$G$9+СВЦЭМ!$D$10+'СЕТ СН'!$G$6-'СЕТ СН'!$G$19</f>
        <v>2076.97411263</v>
      </c>
      <c r="J73" s="36">
        <f>SUMIFS(СВЦЭМ!$C$39:$C$782,СВЦЭМ!$A$39:$A$782,$A73,СВЦЭМ!$B$39:$B$782,J$47)+'СЕТ СН'!$G$9+СВЦЭМ!$D$10+'СЕТ СН'!$G$6-'СЕТ СН'!$G$19</f>
        <v>2061.8923837000002</v>
      </c>
      <c r="K73" s="36">
        <f>SUMIFS(СВЦЭМ!$C$39:$C$782,СВЦЭМ!$A$39:$A$782,$A73,СВЦЭМ!$B$39:$B$782,K$47)+'СЕТ СН'!$G$9+СВЦЭМ!$D$10+'СЕТ СН'!$G$6-'СЕТ СН'!$G$19</f>
        <v>2000.91443574</v>
      </c>
      <c r="L73" s="36">
        <f>SUMIFS(СВЦЭМ!$C$39:$C$782,СВЦЭМ!$A$39:$A$782,$A73,СВЦЭМ!$B$39:$B$782,L$47)+'СЕТ СН'!$G$9+СВЦЭМ!$D$10+'СЕТ СН'!$G$6-'СЕТ СН'!$G$19</f>
        <v>1974.2232064300001</v>
      </c>
      <c r="M73" s="36">
        <f>SUMIFS(СВЦЭМ!$C$39:$C$782,СВЦЭМ!$A$39:$A$782,$A73,СВЦЭМ!$B$39:$B$782,M$47)+'СЕТ СН'!$G$9+СВЦЭМ!$D$10+'СЕТ СН'!$G$6-'СЕТ СН'!$G$19</f>
        <v>1968.3494026799999</v>
      </c>
      <c r="N73" s="36">
        <f>SUMIFS(СВЦЭМ!$C$39:$C$782,СВЦЭМ!$A$39:$A$782,$A73,СВЦЭМ!$B$39:$B$782,N$47)+'СЕТ СН'!$G$9+СВЦЭМ!$D$10+'СЕТ СН'!$G$6-'СЕТ СН'!$G$19</f>
        <v>1972.2190764299999</v>
      </c>
      <c r="O73" s="36">
        <f>SUMIFS(СВЦЭМ!$C$39:$C$782,СВЦЭМ!$A$39:$A$782,$A73,СВЦЭМ!$B$39:$B$782,O$47)+'СЕТ СН'!$G$9+СВЦЭМ!$D$10+'СЕТ СН'!$G$6-'СЕТ СН'!$G$19</f>
        <v>2001.76092045</v>
      </c>
      <c r="P73" s="36">
        <f>SUMIFS(СВЦЭМ!$C$39:$C$782,СВЦЭМ!$A$39:$A$782,$A73,СВЦЭМ!$B$39:$B$782,P$47)+'СЕТ СН'!$G$9+СВЦЭМ!$D$10+'СЕТ СН'!$G$6-'СЕТ СН'!$G$19</f>
        <v>2009.3272412900001</v>
      </c>
      <c r="Q73" s="36">
        <f>SUMIFS(СВЦЭМ!$C$39:$C$782,СВЦЭМ!$A$39:$A$782,$A73,СВЦЭМ!$B$39:$B$782,Q$47)+'СЕТ СН'!$G$9+СВЦЭМ!$D$10+'СЕТ СН'!$G$6-'СЕТ СН'!$G$19</f>
        <v>2010.5470321100001</v>
      </c>
      <c r="R73" s="36">
        <f>SUMIFS(СВЦЭМ!$C$39:$C$782,СВЦЭМ!$A$39:$A$782,$A73,СВЦЭМ!$B$39:$B$782,R$47)+'СЕТ СН'!$G$9+СВЦЭМ!$D$10+'СЕТ СН'!$G$6-'СЕТ СН'!$G$19</f>
        <v>2010.3650507900002</v>
      </c>
      <c r="S73" s="36">
        <f>SUMIFS(СВЦЭМ!$C$39:$C$782,СВЦЭМ!$A$39:$A$782,$A73,СВЦЭМ!$B$39:$B$782,S$47)+'СЕТ СН'!$G$9+СВЦЭМ!$D$10+'СЕТ СН'!$G$6-'СЕТ СН'!$G$19</f>
        <v>1948.6506285700002</v>
      </c>
      <c r="T73" s="36">
        <f>SUMIFS(СВЦЭМ!$C$39:$C$782,СВЦЭМ!$A$39:$A$782,$A73,СВЦЭМ!$B$39:$B$782,T$47)+'СЕТ СН'!$G$9+СВЦЭМ!$D$10+'СЕТ СН'!$G$6-'СЕТ СН'!$G$19</f>
        <v>1898.7220674700002</v>
      </c>
      <c r="U73" s="36">
        <f>SUMIFS(СВЦЭМ!$C$39:$C$782,СВЦЭМ!$A$39:$A$782,$A73,СВЦЭМ!$B$39:$B$782,U$47)+'СЕТ СН'!$G$9+СВЦЭМ!$D$10+'СЕТ СН'!$G$6-'СЕТ СН'!$G$19</f>
        <v>1921.21764166</v>
      </c>
      <c r="V73" s="36">
        <f>SUMIFS(СВЦЭМ!$C$39:$C$782,СВЦЭМ!$A$39:$A$782,$A73,СВЦЭМ!$B$39:$B$782,V$47)+'СЕТ СН'!$G$9+СВЦЭМ!$D$10+'СЕТ СН'!$G$6-'СЕТ СН'!$G$19</f>
        <v>1947.6295673300001</v>
      </c>
      <c r="W73" s="36">
        <f>SUMIFS(СВЦЭМ!$C$39:$C$782,СВЦЭМ!$A$39:$A$782,$A73,СВЦЭМ!$B$39:$B$782,W$47)+'СЕТ СН'!$G$9+СВЦЭМ!$D$10+'СЕТ СН'!$G$6-'СЕТ СН'!$G$19</f>
        <v>1962.7191564700001</v>
      </c>
      <c r="X73" s="36">
        <f>SUMIFS(СВЦЭМ!$C$39:$C$782,СВЦЭМ!$A$39:$A$782,$A73,СВЦЭМ!$B$39:$B$782,X$47)+'СЕТ СН'!$G$9+СВЦЭМ!$D$10+'СЕТ СН'!$G$6-'СЕТ СН'!$G$19</f>
        <v>1975.9169860400002</v>
      </c>
      <c r="Y73" s="36">
        <f>SUMIFS(СВЦЭМ!$C$39:$C$782,СВЦЭМ!$A$39:$A$782,$A73,СВЦЭМ!$B$39:$B$782,Y$47)+'СЕТ СН'!$G$9+СВЦЭМ!$D$10+'СЕТ СН'!$G$6-'СЕТ СН'!$G$19</f>
        <v>2008.4355955199999</v>
      </c>
    </row>
    <row r="74" spans="1:27" ht="15.75" x14ac:dyDescent="0.2">
      <c r="A74" s="35">
        <f t="shared" si="1"/>
        <v>45257</v>
      </c>
      <c r="B74" s="36">
        <f>SUMIFS(СВЦЭМ!$C$39:$C$782,СВЦЭМ!$A$39:$A$782,$A74,СВЦЭМ!$B$39:$B$782,B$47)+'СЕТ СН'!$G$9+СВЦЭМ!$D$10+'СЕТ СН'!$G$6-'СЕТ СН'!$G$19</f>
        <v>2090.9721782400002</v>
      </c>
      <c r="C74" s="36">
        <f>SUMIFS(СВЦЭМ!$C$39:$C$782,СВЦЭМ!$A$39:$A$782,$A74,СВЦЭМ!$B$39:$B$782,C$47)+'СЕТ СН'!$G$9+СВЦЭМ!$D$10+'СЕТ СН'!$G$6-'СЕТ СН'!$G$19</f>
        <v>2135.59879443</v>
      </c>
      <c r="D74" s="36">
        <f>SUMIFS(СВЦЭМ!$C$39:$C$782,СВЦЭМ!$A$39:$A$782,$A74,СВЦЭМ!$B$39:$B$782,D$47)+'СЕТ СН'!$G$9+СВЦЭМ!$D$10+'СЕТ СН'!$G$6-'СЕТ СН'!$G$19</f>
        <v>2137.9527337</v>
      </c>
      <c r="E74" s="36">
        <f>SUMIFS(СВЦЭМ!$C$39:$C$782,СВЦЭМ!$A$39:$A$782,$A74,СВЦЭМ!$B$39:$B$782,E$47)+'СЕТ СН'!$G$9+СВЦЭМ!$D$10+'СЕТ СН'!$G$6-'СЕТ СН'!$G$19</f>
        <v>2141.0229681700002</v>
      </c>
      <c r="F74" s="36">
        <f>SUMIFS(СВЦЭМ!$C$39:$C$782,СВЦЭМ!$A$39:$A$782,$A74,СВЦЭМ!$B$39:$B$782,F$47)+'СЕТ СН'!$G$9+СВЦЭМ!$D$10+'СЕТ СН'!$G$6-'СЕТ СН'!$G$19</f>
        <v>2151.0360492</v>
      </c>
      <c r="G74" s="36">
        <f>SUMIFS(СВЦЭМ!$C$39:$C$782,СВЦЭМ!$A$39:$A$782,$A74,СВЦЭМ!$B$39:$B$782,G$47)+'СЕТ СН'!$G$9+СВЦЭМ!$D$10+'СЕТ СН'!$G$6-'СЕТ СН'!$G$19</f>
        <v>2145.0334344900002</v>
      </c>
      <c r="H74" s="36">
        <f>SUMIFS(СВЦЭМ!$C$39:$C$782,СВЦЭМ!$A$39:$A$782,$A74,СВЦЭМ!$B$39:$B$782,H$47)+'СЕТ СН'!$G$9+СВЦЭМ!$D$10+'СЕТ СН'!$G$6-'СЕТ СН'!$G$19</f>
        <v>2100.5398396000001</v>
      </c>
      <c r="I74" s="36">
        <f>SUMIFS(СВЦЭМ!$C$39:$C$782,СВЦЭМ!$A$39:$A$782,$A74,СВЦЭМ!$B$39:$B$782,I$47)+'СЕТ СН'!$G$9+СВЦЭМ!$D$10+'СЕТ СН'!$G$6-'СЕТ СН'!$G$19</f>
        <v>2034.0021922700003</v>
      </c>
      <c r="J74" s="36">
        <f>SUMIFS(СВЦЭМ!$C$39:$C$782,СВЦЭМ!$A$39:$A$782,$A74,СВЦЭМ!$B$39:$B$782,J$47)+'СЕТ СН'!$G$9+СВЦЭМ!$D$10+'СЕТ СН'!$G$6-'СЕТ СН'!$G$19</f>
        <v>1996.6723924600001</v>
      </c>
      <c r="K74" s="36">
        <f>SUMIFS(СВЦЭМ!$C$39:$C$782,СВЦЭМ!$A$39:$A$782,$A74,СВЦЭМ!$B$39:$B$782,K$47)+'СЕТ СН'!$G$9+СВЦЭМ!$D$10+'СЕТ СН'!$G$6-'СЕТ СН'!$G$19</f>
        <v>1985.33007714</v>
      </c>
      <c r="L74" s="36">
        <f>SUMIFS(СВЦЭМ!$C$39:$C$782,СВЦЭМ!$A$39:$A$782,$A74,СВЦЭМ!$B$39:$B$782,L$47)+'СЕТ СН'!$G$9+СВЦЭМ!$D$10+'СЕТ СН'!$G$6-'СЕТ СН'!$G$19</f>
        <v>1965.6524968399999</v>
      </c>
      <c r="M74" s="36">
        <f>SUMIFS(СВЦЭМ!$C$39:$C$782,СВЦЭМ!$A$39:$A$782,$A74,СВЦЭМ!$B$39:$B$782,M$47)+'СЕТ СН'!$G$9+СВЦЭМ!$D$10+'СЕТ СН'!$G$6-'СЕТ СН'!$G$19</f>
        <v>1977.5711283999999</v>
      </c>
      <c r="N74" s="36">
        <f>SUMIFS(СВЦЭМ!$C$39:$C$782,СВЦЭМ!$A$39:$A$782,$A74,СВЦЭМ!$B$39:$B$782,N$47)+'СЕТ СН'!$G$9+СВЦЭМ!$D$10+'СЕТ СН'!$G$6-'СЕТ СН'!$G$19</f>
        <v>1982.8446934600001</v>
      </c>
      <c r="O74" s="36">
        <f>SUMIFS(СВЦЭМ!$C$39:$C$782,СВЦЭМ!$A$39:$A$782,$A74,СВЦЭМ!$B$39:$B$782,O$47)+'СЕТ СН'!$G$9+СВЦЭМ!$D$10+'СЕТ СН'!$G$6-'СЕТ СН'!$G$19</f>
        <v>1988.5990821599999</v>
      </c>
      <c r="P74" s="36">
        <f>SUMIFS(СВЦЭМ!$C$39:$C$782,СВЦЭМ!$A$39:$A$782,$A74,СВЦЭМ!$B$39:$B$782,P$47)+'СЕТ СН'!$G$9+СВЦЭМ!$D$10+'СЕТ СН'!$G$6-'СЕТ СН'!$G$19</f>
        <v>1996.2300854800001</v>
      </c>
      <c r="Q74" s="36">
        <f>SUMIFS(СВЦЭМ!$C$39:$C$782,СВЦЭМ!$A$39:$A$782,$A74,СВЦЭМ!$B$39:$B$782,Q$47)+'СЕТ СН'!$G$9+СВЦЭМ!$D$10+'СЕТ СН'!$G$6-'СЕТ СН'!$G$19</f>
        <v>2006.4917461499999</v>
      </c>
      <c r="R74" s="36">
        <f>SUMIFS(СВЦЭМ!$C$39:$C$782,СВЦЭМ!$A$39:$A$782,$A74,СВЦЭМ!$B$39:$B$782,R$47)+'СЕТ СН'!$G$9+СВЦЭМ!$D$10+'СЕТ СН'!$G$6-'СЕТ СН'!$G$19</f>
        <v>1995.9737064800001</v>
      </c>
      <c r="S74" s="36">
        <f>SUMIFS(СВЦЭМ!$C$39:$C$782,СВЦЭМ!$A$39:$A$782,$A74,СВЦЭМ!$B$39:$B$782,S$47)+'СЕТ СН'!$G$9+СВЦЭМ!$D$10+'СЕТ СН'!$G$6-'СЕТ СН'!$G$19</f>
        <v>1967.3648838200002</v>
      </c>
      <c r="T74" s="36">
        <f>SUMIFS(СВЦЭМ!$C$39:$C$782,СВЦЭМ!$A$39:$A$782,$A74,СВЦЭМ!$B$39:$B$782,T$47)+'СЕТ СН'!$G$9+СВЦЭМ!$D$10+'СЕТ СН'!$G$6-'СЕТ СН'!$G$19</f>
        <v>1917.1654624799999</v>
      </c>
      <c r="U74" s="36">
        <f>SUMIFS(СВЦЭМ!$C$39:$C$782,СВЦЭМ!$A$39:$A$782,$A74,СВЦЭМ!$B$39:$B$782,U$47)+'СЕТ СН'!$G$9+СВЦЭМ!$D$10+'СЕТ СН'!$G$6-'СЕТ СН'!$G$19</f>
        <v>1925.62581331</v>
      </c>
      <c r="V74" s="36">
        <f>SUMIFS(СВЦЭМ!$C$39:$C$782,СВЦЭМ!$A$39:$A$782,$A74,СВЦЭМ!$B$39:$B$782,V$47)+'СЕТ СН'!$G$9+СВЦЭМ!$D$10+'СЕТ СН'!$G$6-'СЕТ СН'!$G$19</f>
        <v>1934.1725275100002</v>
      </c>
      <c r="W74" s="36">
        <f>SUMIFS(СВЦЭМ!$C$39:$C$782,СВЦЭМ!$A$39:$A$782,$A74,СВЦЭМ!$B$39:$B$782,W$47)+'СЕТ СН'!$G$9+СВЦЭМ!$D$10+'СЕТ СН'!$G$6-'СЕТ СН'!$G$19</f>
        <v>1947.0253716699999</v>
      </c>
      <c r="X74" s="36">
        <f>SUMIFS(СВЦЭМ!$C$39:$C$782,СВЦЭМ!$A$39:$A$782,$A74,СВЦЭМ!$B$39:$B$782,X$47)+'СЕТ СН'!$G$9+СВЦЭМ!$D$10+'СЕТ СН'!$G$6-'СЕТ СН'!$G$19</f>
        <v>1976.7364729199999</v>
      </c>
      <c r="Y74" s="36">
        <f>SUMIFS(СВЦЭМ!$C$39:$C$782,СВЦЭМ!$A$39:$A$782,$A74,СВЦЭМ!$B$39:$B$782,Y$47)+'СЕТ СН'!$G$9+СВЦЭМ!$D$10+'СЕТ СН'!$G$6-'СЕТ СН'!$G$19</f>
        <v>1996.0010079500003</v>
      </c>
    </row>
    <row r="75" spans="1:27" ht="15.75" x14ac:dyDescent="0.2">
      <c r="A75" s="35">
        <f t="shared" si="1"/>
        <v>45258</v>
      </c>
      <c r="B75" s="36">
        <f>SUMIFS(СВЦЭМ!$C$39:$C$782,СВЦЭМ!$A$39:$A$782,$A75,СВЦЭМ!$B$39:$B$782,B$47)+'СЕТ СН'!$G$9+СВЦЭМ!$D$10+'СЕТ СН'!$G$6-'СЕТ СН'!$G$19</f>
        <v>1935.5137057299999</v>
      </c>
      <c r="C75" s="36">
        <f>SUMIFS(СВЦЭМ!$C$39:$C$782,СВЦЭМ!$A$39:$A$782,$A75,СВЦЭМ!$B$39:$B$782,C$47)+'СЕТ СН'!$G$9+СВЦЭМ!$D$10+'СЕТ СН'!$G$6-'СЕТ СН'!$G$19</f>
        <v>1981.4201335000002</v>
      </c>
      <c r="D75" s="36">
        <f>SUMIFS(СВЦЭМ!$C$39:$C$782,СВЦЭМ!$A$39:$A$782,$A75,СВЦЭМ!$B$39:$B$782,D$47)+'СЕТ СН'!$G$9+СВЦЭМ!$D$10+'СЕТ СН'!$G$6-'СЕТ СН'!$G$19</f>
        <v>2025.9950028000003</v>
      </c>
      <c r="E75" s="36">
        <f>SUMIFS(СВЦЭМ!$C$39:$C$782,СВЦЭМ!$A$39:$A$782,$A75,СВЦЭМ!$B$39:$B$782,E$47)+'СЕТ СН'!$G$9+СВЦЭМ!$D$10+'СЕТ СН'!$G$6-'СЕТ СН'!$G$19</f>
        <v>2015.6021903400001</v>
      </c>
      <c r="F75" s="36">
        <f>SUMIFS(СВЦЭМ!$C$39:$C$782,СВЦЭМ!$A$39:$A$782,$A75,СВЦЭМ!$B$39:$B$782,F$47)+'СЕТ СН'!$G$9+СВЦЭМ!$D$10+'СЕТ СН'!$G$6-'СЕТ СН'!$G$19</f>
        <v>2021.0177946500003</v>
      </c>
      <c r="G75" s="36">
        <f>SUMIFS(СВЦЭМ!$C$39:$C$782,СВЦЭМ!$A$39:$A$782,$A75,СВЦЭМ!$B$39:$B$782,G$47)+'СЕТ СН'!$G$9+СВЦЭМ!$D$10+'СЕТ СН'!$G$6-'СЕТ СН'!$G$19</f>
        <v>2022.3198744300003</v>
      </c>
      <c r="H75" s="36">
        <f>SUMIFS(СВЦЭМ!$C$39:$C$782,СВЦЭМ!$A$39:$A$782,$A75,СВЦЭМ!$B$39:$B$782,H$47)+'СЕТ СН'!$G$9+СВЦЭМ!$D$10+'СЕТ СН'!$G$6-'СЕТ СН'!$G$19</f>
        <v>1962.77968139</v>
      </c>
      <c r="I75" s="36">
        <f>SUMIFS(СВЦЭМ!$C$39:$C$782,СВЦЭМ!$A$39:$A$782,$A75,СВЦЭМ!$B$39:$B$782,I$47)+'СЕТ СН'!$G$9+СВЦЭМ!$D$10+'СЕТ СН'!$G$6-'СЕТ СН'!$G$19</f>
        <v>1921.9010300300001</v>
      </c>
      <c r="J75" s="36">
        <f>SUMIFS(СВЦЭМ!$C$39:$C$782,СВЦЭМ!$A$39:$A$782,$A75,СВЦЭМ!$B$39:$B$782,J$47)+'СЕТ СН'!$G$9+СВЦЭМ!$D$10+'СЕТ СН'!$G$6-'СЕТ СН'!$G$19</f>
        <v>1882.7746804200001</v>
      </c>
      <c r="K75" s="36">
        <f>SUMIFS(СВЦЭМ!$C$39:$C$782,СВЦЭМ!$A$39:$A$782,$A75,СВЦЭМ!$B$39:$B$782,K$47)+'СЕТ СН'!$G$9+СВЦЭМ!$D$10+'СЕТ СН'!$G$6-'СЕТ СН'!$G$19</f>
        <v>1870.6815595500002</v>
      </c>
      <c r="L75" s="36">
        <f>SUMIFS(СВЦЭМ!$C$39:$C$782,СВЦЭМ!$A$39:$A$782,$A75,СВЦЭМ!$B$39:$B$782,L$47)+'СЕТ СН'!$G$9+СВЦЭМ!$D$10+'СЕТ СН'!$G$6-'СЕТ СН'!$G$19</f>
        <v>1855.9251540400001</v>
      </c>
      <c r="M75" s="36">
        <f>SUMIFS(СВЦЭМ!$C$39:$C$782,СВЦЭМ!$A$39:$A$782,$A75,СВЦЭМ!$B$39:$B$782,M$47)+'СЕТ СН'!$G$9+СВЦЭМ!$D$10+'СЕТ СН'!$G$6-'СЕТ СН'!$G$19</f>
        <v>1869.7401239599999</v>
      </c>
      <c r="N75" s="36">
        <f>SUMIFS(СВЦЭМ!$C$39:$C$782,СВЦЭМ!$A$39:$A$782,$A75,СВЦЭМ!$B$39:$B$782,N$47)+'СЕТ СН'!$G$9+СВЦЭМ!$D$10+'СЕТ СН'!$G$6-'СЕТ СН'!$G$19</f>
        <v>1866.2033413600002</v>
      </c>
      <c r="O75" s="36">
        <f>SUMIFS(СВЦЭМ!$C$39:$C$782,СВЦЭМ!$A$39:$A$782,$A75,СВЦЭМ!$B$39:$B$782,O$47)+'СЕТ СН'!$G$9+СВЦЭМ!$D$10+'СЕТ СН'!$G$6-'СЕТ СН'!$G$19</f>
        <v>1878.9948634500001</v>
      </c>
      <c r="P75" s="36">
        <f>SUMIFS(СВЦЭМ!$C$39:$C$782,СВЦЭМ!$A$39:$A$782,$A75,СВЦЭМ!$B$39:$B$782,P$47)+'СЕТ СН'!$G$9+СВЦЭМ!$D$10+'СЕТ СН'!$G$6-'СЕТ СН'!$G$19</f>
        <v>1887.20207136</v>
      </c>
      <c r="Q75" s="36">
        <f>SUMIFS(СВЦЭМ!$C$39:$C$782,СВЦЭМ!$A$39:$A$782,$A75,СВЦЭМ!$B$39:$B$782,Q$47)+'СЕТ СН'!$G$9+СВЦЭМ!$D$10+'СЕТ СН'!$G$6-'СЕТ СН'!$G$19</f>
        <v>1893.1535210500001</v>
      </c>
      <c r="R75" s="36">
        <f>SUMIFS(СВЦЭМ!$C$39:$C$782,СВЦЭМ!$A$39:$A$782,$A75,СВЦЭМ!$B$39:$B$782,R$47)+'СЕТ СН'!$G$9+СВЦЭМ!$D$10+'СЕТ СН'!$G$6-'СЕТ СН'!$G$19</f>
        <v>1888.99676933</v>
      </c>
      <c r="S75" s="36">
        <f>SUMIFS(СВЦЭМ!$C$39:$C$782,СВЦЭМ!$A$39:$A$782,$A75,СВЦЭМ!$B$39:$B$782,S$47)+'СЕТ СН'!$G$9+СВЦЭМ!$D$10+'СЕТ СН'!$G$6-'СЕТ СН'!$G$19</f>
        <v>1855.2225105299999</v>
      </c>
      <c r="T75" s="36">
        <f>SUMIFS(СВЦЭМ!$C$39:$C$782,СВЦЭМ!$A$39:$A$782,$A75,СВЦЭМ!$B$39:$B$782,T$47)+'СЕТ СН'!$G$9+СВЦЭМ!$D$10+'СЕТ СН'!$G$6-'СЕТ СН'!$G$19</f>
        <v>1820.29774309</v>
      </c>
      <c r="U75" s="36">
        <f>SUMIFS(СВЦЭМ!$C$39:$C$782,СВЦЭМ!$A$39:$A$782,$A75,СВЦЭМ!$B$39:$B$782,U$47)+'СЕТ СН'!$G$9+СВЦЭМ!$D$10+'СЕТ СН'!$G$6-'СЕТ СН'!$G$19</f>
        <v>1838.60770417</v>
      </c>
      <c r="V75" s="36">
        <f>SUMIFS(СВЦЭМ!$C$39:$C$782,СВЦЭМ!$A$39:$A$782,$A75,СВЦЭМ!$B$39:$B$782,V$47)+'СЕТ СН'!$G$9+СВЦЭМ!$D$10+'СЕТ СН'!$G$6-'СЕТ СН'!$G$19</f>
        <v>1858.6388923099998</v>
      </c>
      <c r="W75" s="36">
        <f>SUMIFS(СВЦЭМ!$C$39:$C$782,СВЦЭМ!$A$39:$A$782,$A75,СВЦЭМ!$B$39:$B$782,W$47)+'СЕТ СН'!$G$9+СВЦЭМ!$D$10+'СЕТ СН'!$G$6-'СЕТ СН'!$G$19</f>
        <v>1875.9583854699999</v>
      </c>
      <c r="X75" s="36">
        <f>SUMIFS(СВЦЭМ!$C$39:$C$782,СВЦЭМ!$A$39:$A$782,$A75,СВЦЭМ!$B$39:$B$782,X$47)+'СЕТ СН'!$G$9+СВЦЭМ!$D$10+'СЕТ СН'!$G$6-'СЕТ СН'!$G$19</f>
        <v>1885.35740773</v>
      </c>
      <c r="Y75" s="36">
        <f>SUMIFS(СВЦЭМ!$C$39:$C$782,СВЦЭМ!$A$39:$A$782,$A75,СВЦЭМ!$B$39:$B$782,Y$47)+'СЕТ СН'!$G$9+СВЦЭМ!$D$10+'СЕТ СН'!$G$6-'СЕТ СН'!$G$19</f>
        <v>1896.6878050599998</v>
      </c>
    </row>
    <row r="76" spans="1:27" ht="15.75" x14ac:dyDescent="0.2">
      <c r="A76" s="35">
        <f t="shared" si="1"/>
        <v>45259</v>
      </c>
      <c r="B76" s="36">
        <f>SUMIFS(СВЦЭМ!$C$39:$C$782,СВЦЭМ!$A$39:$A$782,$A76,СВЦЭМ!$B$39:$B$782,B$47)+'СЕТ СН'!$G$9+СВЦЭМ!$D$10+'СЕТ СН'!$G$6-'СЕТ СН'!$G$19</f>
        <v>1879.6653195399999</v>
      </c>
      <c r="C76" s="36">
        <f>SUMIFS(СВЦЭМ!$C$39:$C$782,СВЦЭМ!$A$39:$A$782,$A76,СВЦЭМ!$B$39:$B$782,C$47)+'СЕТ СН'!$G$9+СВЦЭМ!$D$10+'СЕТ СН'!$G$6-'СЕТ СН'!$G$19</f>
        <v>1949.5017158400001</v>
      </c>
      <c r="D76" s="36">
        <f>SUMIFS(СВЦЭМ!$C$39:$C$782,СВЦЭМ!$A$39:$A$782,$A76,СВЦЭМ!$B$39:$B$782,D$47)+'СЕТ СН'!$G$9+СВЦЭМ!$D$10+'СЕТ СН'!$G$6-'СЕТ СН'!$G$19</f>
        <v>1999.9058357100002</v>
      </c>
      <c r="E76" s="36">
        <f>SUMIFS(СВЦЭМ!$C$39:$C$782,СВЦЭМ!$A$39:$A$782,$A76,СВЦЭМ!$B$39:$B$782,E$47)+'СЕТ СН'!$G$9+СВЦЭМ!$D$10+'СЕТ СН'!$G$6-'СЕТ СН'!$G$19</f>
        <v>2004.6604032800001</v>
      </c>
      <c r="F76" s="36">
        <f>SUMIFS(СВЦЭМ!$C$39:$C$782,СВЦЭМ!$A$39:$A$782,$A76,СВЦЭМ!$B$39:$B$782,F$47)+'СЕТ СН'!$G$9+СВЦЭМ!$D$10+'СЕТ СН'!$G$6-'СЕТ СН'!$G$19</f>
        <v>2004.5910901800003</v>
      </c>
      <c r="G76" s="36">
        <f>SUMIFS(СВЦЭМ!$C$39:$C$782,СВЦЭМ!$A$39:$A$782,$A76,СВЦЭМ!$B$39:$B$782,G$47)+'СЕТ СН'!$G$9+СВЦЭМ!$D$10+'СЕТ СН'!$G$6-'СЕТ СН'!$G$19</f>
        <v>1990.2854033900003</v>
      </c>
      <c r="H76" s="36">
        <f>SUMIFS(СВЦЭМ!$C$39:$C$782,СВЦЭМ!$A$39:$A$782,$A76,СВЦЭМ!$B$39:$B$782,H$47)+'СЕТ СН'!$G$9+СВЦЭМ!$D$10+'СЕТ СН'!$G$6-'СЕТ СН'!$G$19</f>
        <v>1962.9231507099998</v>
      </c>
      <c r="I76" s="36">
        <f>SUMIFS(СВЦЭМ!$C$39:$C$782,СВЦЭМ!$A$39:$A$782,$A76,СВЦЭМ!$B$39:$B$782,I$47)+'СЕТ СН'!$G$9+СВЦЭМ!$D$10+'СЕТ СН'!$G$6-'СЕТ СН'!$G$19</f>
        <v>1916.3967960300001</v>
      </c>
      <c r="J76" s="36">
        <f>SUMIFS(СВЦЭМ!$C$39:$C$782,СВЦЭМ!$A$39:$A$782,$A76,СВЦЭМ!$B$39:$B$782,J$47)+'СЕТ СН'!$G$9+СВЦЭМ!$D$10+'СЕТ СН'!$G$6-'СЕТ СН'!$G$19</f>
        <v>1890.1173049200002</v>
      </c>
      <c r="K76" s="36">
        <f>SUMIFS(СВЦЭМ!$C$39:$C$782,СВЦЭМ!$A$39:$A$782,$A76,СВЦЭМ!$B$39:$B$782,K$47)+'СЕТ СН'!$G$9+СВЦЭМ!$D$10+'СЕТ СН'!$G$6-'СЕТ СН'!$G$19</f>
        <v>1866.3663469000003</v>
      </c>
      <c r="L76" s="36">
        <f>SUMIFS(СВЦЭМ!$C$39:$C$782,СВЦЭМ!$A$39:$A$782,$A76,СВЦЭМ!$B$39:$B$782,L$47)+'СЕТ СН'!$G$9+СВЦЭМ!$D$10+'СЕТ СН'!$G$6-'СЕТ СН'!$G$19</f>
        <v>1861.2013899799999</v>
      </c>
      <c r="M76" s="36">
        <f>SUMIFS(СВЦЭМ!$C$39:$C$782,СВЦЭМ!$A$39:$A$782,$A76,СВЦЭМ!$B$39:$B$782,M$47)+'СЕТ СН'!$G$9+СВЦЭМ!$D$10+'СЕТ СН'!$G$6-'СЕТ СН'!$G$19</f>
        <v>1863.3194392300002</v>
      </c>
      <c r="N76" s="36">
        <f>SUMIFS(СВЦЭМ!$C$39:$C$782,СВЦЭМ!$A$39:$A$782,$A76,СВЦЭМ!$B$39:$B$782,N$47)+'СЕТ СН'!$G$9+СВЦЭМ!$D$10+'СЕТ СН'!$G$6-'СЕТ СН'!$G$19</f>
        <v>1878.4153711100003</v>
      </c>
      <c r="O76" s="36">
        <f>SUMIFS(СВЦЭМ!$C$39:$C$782,СВЦЭМ!$A$39:$A$782,$A76,СВЦЭМ!$B$39:$B$782,O$47)+'СЕТ СН'!$G$9+СВЦЭМ!$D$10+'СЕТ СН'!$G$6-'СЕТ СН'!$G$19</f>
        <v>1896.54678784</v>
      </c>
      <c r="P76" s="36">
        <f>SUMIFS(СВЦЭМ!$C$39:$C$782,СВЦЭМ!$A$39:$A$782,$A76,СВЦЭМ!$B$39:$B$782,P$47)+'СЕТ СН'!$G$9+СВЦЭМ!$D$10+'СЕТ СН'!$G$6-'СЕТ СН'!$G$19</f>
        <v>1897.05397386</v>
      </c>
      <c r="Q76" s="36">
        <f>SUMIFS(СВЦЭМ!$C$39:$C$782,СВЦЭМ!$A$39:$A$782,$A76,СВЦЭМ!$B$39:$B$782,Q$47)+'СЕТ СН'!$G$9+СВЦЭМ!$D$10+'СЕТ СН'!$G$6-'СЕТ СН'!$G$19</f>
        <v>1903.82882651</v>
      </c>
      <c r="R76" s="36">
        <f>SUMIFS(СВЦЭМ!$C$39:$C$782,СВЦЭМ!$A$39:$A$782,$A76,СВЦЭМ!$B$39:$B$782,R$47)+'СЕТ СН'!$G$9+СВЦЭМ!$D$10+'СЕТ СН'!$G$6-'СЕТ СН'!$G$19</f>
        <v>1901.6424184400003</v>
      </c>
      <c r="S76" s="36">
        <f>SUMIFS(СВЦЭМ!$C$39:$C$782,СВЦЭМ!$A$39:$A$782,$A76,СВЦЭМ!$B$39:$B$782,S$47)+'СЕТ СН'!$G$9+СВЦЭМ!$D$10+'СЕТ СН'!$G$6-'СЕТ СН'!$G$19</f>
        <v>1864.82116154</v>
      </c>
      <c r="T76" s="36">
        <f>SUMIFS(СВЦЭМ!$C$39:$C$782,СВЦЭМ!$A$39:$A$782,$A76,СВЦЭМ!$B$39:$B$782,T$47)+'СЕТ СН'!$G$9+СВЦЭМ!$D$10+'СЕТ СН'!$G$6-'СЕТ СН'!$G$19</f>
        <v>1816.72433576</v>
      </c>
      <c r="U76" s="36">
        <f>SUMIFS(СВЦЭМ!$C$39:$C$782,СВЦЭМ!$A$39:$A$782,$A76,СВЦЭМ!$B$39:$B$782,U$47)+'СЕТ СН'!$G$9+СВЦЭМ!$D$10+'СЕТ СН'!$G$6-'СЕТ СН'!$G$19</f>
        <v>1836.45800061</v>
      </c>
      <c r="V76" s="36">
        <f>SUMIFS(СВЦЭМ!$C$39:$C$782,СВЦЭМ!$A$39:$A$782,$A76,СВЦЭМ!$B$39:$B$782,V$47)+'СЕТ СН'!$G$9+СВЦЭМ!$D$10+'СЕТ СН'!$G$6-'СЕТ СН'!$G$19</f>
        <v>1858.36798172</v>
      </c>
      <c r="W76" s="36">
        <f>SUMIFS(СВЦЭМ!$C$39:$C$782,СВЦЭМ!$A$39:$A$782,$A76,СВЦЭМ!$B$39:$B$782,W$47)+'СЕТ СН'!$G$9+СВЦЭМ!$D$10+'СЕТ СН'!$G$6-'СЕТ СН'!$G$19</f>
        <v>1866.7565611300001</v>
      </c>
      <c r="X76" s="36">
        <f>SUMIFS(СВЦЭМ!$C$39:$C$782,СВЦЭМ!$A$39:$A$782,$A76,СВЦЭМ!$B$39:$B$782,X$47)+'СЕТ СН'!$G$9+СВЦЭМ!$D$10+'СЕТ СН'!$G$6-'СЕТ СН'!$G$19</f>
        <v>1897.07105185</v>
      </c>
      <c r="Y76" s="36">
        <f>SUMIFS(СВЦЭМ!$C$39:$C$782,СВЦЭМ!$A$39:$A$782,$A76,СВЦЭМ!$B$39:$B$782,Y$47)+'СЕТ СН'!$G$9+СВЦЭМ!$D$10+'СЕТ СН'!$G$6-'СЕТ СН'!$G$19</f>
        <v>1922.6729385100002</v>
      </c>
    </row>
    <row r="77" spans="1:27" ht="15.75" x14ac:dyDescent="0.2">
      <c r="A77" s="35">
        <f t="shared" si="1"/>
        <v>45260</v>
      </c>
      <c r="B77" s="36">
        <f>SUMIFS(СВЦЭМ!$C$39:$C$782,СВЦЭМ!$A$39:$A$782,$A77,СВЦЭМ!$B$39:$B$782,B$47)+'СЕТ СН'!$G$9+СВЦЭМ!$D$10+'СЕТ СН'!$G$6-'СЕТ СН'!$G$19</f>
        <v>1958.6862352399999</v>
      </c>
      <c r="C77" s="36">
        <f>SUMIFS(СВЦЭМ!$C$39:$C$782,СВЦЭМ!$A$39:$A$782,$A77,СВЦЭМ!$B$39:$B$782,C$47)+'СЕТ СН'!$G$9+СВЦЭМ!$D$10+'СЕТ СН'!$G$6-'СЕТ СН'!$G$19</f>
        <v>1989.0316057099999</v>
      </c>
      <c r="D77" s="36">
        <f>SUMIFS(СВЦЭМ!$C$39:$C$782,СВЦЭМ!$A$39:$A$782,$A77,СВЦЭМ!$B$39:$B$782,D$47)+'СЕТ СН'!$G$9+СВЦЭМ!$D$10+'СЕТ СН'!$G$6-'СЕТ СН'!$G$19</f>
        <v>2021.1431171600002</v>
      </c>
      <c r="E77" s="36">
        <f>SUMIFS(СВЦЭМ!$C$39:$C$782,СВЦЭМ!$A$39:$A$782,$A77,СВЦЭМ!$B$39:$B$782,E$47)+'СЕТ СН'!$G$9+СВЦЭМ!$D$10+'СЕТ СН'!$G$6-'СЕТ СН'!$G$19</f>
        <v>2016.0425948400002</v>
      </c>
      <c r="F77" s="36">
        <f>SUMIFS(СВЦЭМ!$C$39:$C$782,СВЦЭМ!$A$39:$A$782,$A77,СВЦЭМ!$B$39:$B$782,F$47)+'СЕТ СН'!$G$9+СВЦЭМ!$D$10+'СЕТ СН'!$G$6-'СЕТ СН'!$G$19</f>
        <v>2019.69002163</v>
      </c>
      <c r="G77" s="36">
        <f>SUMIFS(СВЦЭМ!$C$39:$C$782,СВЦЭМ!$A$39:$A$782,$A77,СВЦЭМ!$B$39:$B$782,G$47)+'СЕТ СН'!$G$9+СВЦЭМ!$D$10+'СЕТ СН'!$G$6-'СЕТ СН'!$G$19</f>
        <v>2019.3072299800001</v>
      </c>
      <c r="H77" s="36">
        <f>SUMIFS(СВЦЭМ!$C$39:$C$782,СВЦЭМ!$A$39:$A$782,$A77,СВЦЭМ!$B$39:$B$782,H$47)+'СЕТ СН'!$G$9+СВЦЭМ!$D$10+'СЕТ СН'!$G$6-'СЕТ СН'!$G$19</f>
        <v>1968.0111712299999</v>
      </c>
      <c r="I77" s="36">
        <f>SUMIFS(СВЦЭМ!$C$39:$C$782,СВЦЭМ!$A$39:$A$782,$A77,СВЦЭМ!$B$39:$B$782,I$47)+'СЕТ СН'!$G$9+СВЦЭМ!$D$10+'СЕТ СН'!$G$6-'СЕТ СН'!$G$19</f>
        <v>1932.1293578300001</v>
      </c>
      <c r="J77" s="36">
        <f>SUMIFS(СВЦЭМ!$C$39:$C$782,СВЦЭМ!$A$39:$A$782,$A77,СВЦЭМ!$B$39:$B$782,J$47)+'СЕТ СН'!$G$9+СВЦЭМ!$D$10+'СЕТ СН'!$G$6-'СЕТ СН'!$G$19</f>
        <v>1886.0619540500002</v>
      </c>
      <c r="K77" s="36">
        <f>SUMIFS(СВЦЭМ!$C$39:$C$782,СВЦЭМ!$A$39:$A$782,$A77,СВЦЭМ!$B$39:$B$782,K$47)+'СЕТ СН'!$G$9+СВЦЭМ!$D$10+'СЕТ СН'!$G$6-'СЕТ СН'!$G$19</f>
        <v>1864.9522860000002</v>
      </c>
      <c r="L77" s="36">
        <f>SUMIFS(СВЦЭМ!$C$39:$C$782,СВЦЭМ!$A$39:$A$782,$A77,СВЦЭМ!$B$39:$B$782,L$47)+'СЕТ СН'!$G$9+СВЦЭМ!$D$10+'СЕТ СН'!$G$6-'СЕТ СН'!$G$19</f>
        <v>1851.3347894900003</v>
      </c>
      <c r="M77" s="36">
        <f>SUMIFS(СВЦЭМ!$C$39:$C$782,СВЦЭМ!$A$39:$A$782,$A77,СВЦЭМ!$B$39:$B$782,M$47)+'СЕТ СН'!$G$9+СВЦЭМ!$D$10+'СЕТ СН'!$G$6-'СЕТ СН'!$G$19</f>
        <v>1862.2476950099999</v>
      </c>
      <c r="N77" s="36">
        <f>SUMIFS(СВЦЭМ!$C$39:$C$782,СВЦЭМ!$A$39:$A$782,$A77,СВЦЭМ!$B$39:$B$782,N$47)+'СЕТ СН'!$G$9+СВЦЭМ!$D$10+'СЕТ СН'!$G$6-'СЕТ СН'!$G$19</f>
        <v>1878.0982686299999</v>
      </c>
      <c r="O77" s="36">
        <f>SUMIFS(СВЦЭМ!$C$39:$C$782,СВЦЭМ!$A$39:$A$782,$A77,СВЦЭМ!$B$39:$B$782,O$47)+'СЕТ СН'!$G$9+СВЦЭМ!$D$10+'СЕТ СН'!$G$6-'СЕТ СН'!$G$19</f>
        <v>1874.76426872</v>
      </c>
      <c r="P77" s="36">
        <f>SUMIFS(СВЦЭМ!$C$39:$C$782,СВЦЭМ!$A$39:$A$782,$A77,СВЦЭМ!$B$39:$B$782,P$47)+'СЕТ СН'!$G$9+СВЦЭМ!$D$10+'СЕТ СН'!$G$6-'СЕТ СН'!$G$19</f>
        <v>1881.4898468300003</v>
      </c>
      <c r="Q77" s="36">
        <f>SUMIFS(СВЦЭМ!$C$39:$C$782,СВЦЭМ!$A$39:$A$782,$A77,СВЦЭМ!$B$39:$B$782,Q$47)+'СЕТ СН'!$G$9+СВЦЭМ!$D$10+'СЕТ СН'!$G$6-'СЕТ СН'!$G$19</f>
        <v>1903.77279189</v>
      </c>
      <c r="R77" s="36">
        <f>SUMIFS(СВЦЭМ!$C$39:$C$782,СВЦЭМ!$A$39:$A$782,$A77,СВЦЭМ!$B$39:$B$782,R$47)+'СЕТ СН'!$G$9+СВЦЭМ!$D$10+'СЕТ СН'!$G$6-'СЕТ СН'!$G$19</f>
        <v>1893.6859026400002</v>
      </c>
      <c r="S77" s="36">
        <f>SUMIFS(СВЦЭМ!$C$39:$C$782,СВЦЭМ!$A$39:$A$782,$A77,СВЦЭМ!$B$39:$B$782,S$47)+'СЕТ СН'!$G$9+СВЦЭМ!$D$10+'СЕТ СН'!$G$6-'СЕТ СН'!$G$19</f>
        <v>1854.7452014200003</v>
      </c>
      <c r="T77" s="36">
        <f>SUMIFS(СВЦЭМ!$C$39:$C$782,СВЦЭМ!$A$39:$A$782,$A77,СВЦЭМ!$B$39:$B$782,T$47)+'СЕТ СН'!$G$9+СВЦЭМ!$D$10+'СЕТ СН'!$G$6-'СЕТ СН'!$G$19</f>
        <v>1816.5131627599999</v>
      </c>
      <c r="U77" s="36">
        <f>SUMIFS(СВЦЭМ!$C$39:$C$782,СВЦЭМ!$A$39:$A$782,$A77,СВЦЭМ!$B$39:$B$782,U$47)+'СЕТ СН'!$G$9+СВЦЭМ!$D$10+'СЕТ СН'!$G$6-'СЕТ СН'!$G$19</f>
        <v>1838.3441834800001</v>
      </c>
      <c r="V77" s="36">
        <f>SUMIFS(СВЦЭМ!$C$39:$C$782,СВЦЭМ!$A$39:$A$782,$A77,СВЦЭМ!$B$39:$B$782,V$47)+'СЕТ СН'!$G$9+СВЦЭМ!$D$10+'СЕТ СН'!$G$6-'СЕТ СН'!$G$19</f>
        <v>1863.2271775600002</v>
      </c>
      <c r="W77" s="36">
        <f>SUMIFS(СВЦЭМ!$C$39:$C$782,СВЦЭМ!$A$39:$A$782,$A77,СВЦЭМ!$B$39:$B$782,W$47)+'СЕТ СН'!$G$9+СВЦЭМ!$D$10+'СЕТ СН'!$G$6-'СЕТ СН'!$G$19</f>
        <v>1881.97425127</v>
      </c>
      <c r="X77" s="36">
        <f>SUMIFS(СВЦЭМ!$C$39:$C$782,СВЦЭМ!$A$39:$A$782,$A77,СВЦЭМ!$B$39:$B$782,X$47)+'СЕТ СН'!$G$9+СВЦЭМ!$D$10+'СЕТ СН'!$G$6-'СЕТ СН'!$G$19</f>
        <v>1910.6836034799999</v>
      </c>
      <c r="Y77" s="36">
        <f>SUMIFS(СВЦЭМ!$C$39:$C$782,СВЦЭМ!$A$39:$A$782,$A77,СВЦЭМ!$B$39:$B$782,Y$47)+'СЕТ СН'!$G$9+СВЦЭМ!$D$10+'СЕТ СН'!$G$6-'СЕТ СН'!$G$19</f>
        <v>1946.0351757799999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01.11.2023</v>
      </c>
      <c r="B84" s="36">
        <f>SUMIFS(СВЦЭМ!$C$39:$C$782,СВЦЭМ!$A$39:$A$782,$A84,СВЦЭМ!$B$39:$B$782,B$83)+'СЕТ СН'!$H$9+СВЦЭМ!$D$10+'СЕТ СН'!$H$6-'СЕТ СН'!$H$19</f>
        <v>2247.8860536399998</v>
      </c>
      <c r="C84" s="36">
        <f>SUMIFS(СВЦЭМ!$C$39:$C$782,СВЦЭМ!$A$39:$A$782,$A84,СВЦЭМ!$B$39:$B$782,C$83)+'СЕТ СН'!$H$9+СВЦЭМ!$D$10+'СЕТ СН'!$H$6-'СЕТ СН'!$H$19</f>
        <v>2184.0353651699997</v>
      </c>
      <c r="D84" s="36">
        <f>SUMIFS(СВЦЭМ!$C$39:$C$782,СВЦЭМ!$A$39:$A$782,$A84,СВЦЭМ!$B$39:$B$782,D$83)+'СЕТ СН'!$H$9+СВЦЭМ!$D$10+'СЕТ СН'!$H$6-'СЕТ СН'!$H$19</f>
        <v>2256.9934517400002</v>
      </c>
      <c r="E84" s="36">
        <f>SUMIFS(СВЦЭМ!$C$39:$C$782,СВЦЭМ!$A$39:$A$782,$A84,СВЦЭМ!$B$39:$B$782,E$83)+'СЕТ СН'!$H$9+СВЦЭМ!$D$10+'СЕТ СН'!$H$6-'СЕТ СН'!$H$19</f>
        <v>2244.58804581</v>
      </c>
      <c r="F84" s="36">
        <f>SUMIFS(СВЦЭМ!$C$39:$C$782,СВЦЭМ!$A$39:$A$782,$A84,СВЦЭМ!$B$39:$B$782,F$83)+'СЕТ СН'!$H$9+СВЦЭМ!$D$10+'СЕТ СН'!$H$6-'СЕТ СН'!$H$19</f>
        <v>2254.2257627099998</v>
      </c>
      <c r="G84" s="36">
        <f>SUMIFS(СВЦЭМ!$C$39:$C$782,СВЦЭМ!$A$39:$A$782,$A84,СВЦЭМ!$B$39:$B$782,G$83)+'СЕТ СН'!$H$9+СВЦЭМ!$D$10+'СЕТ СН'!$H$6-'СЕТ СН'!$H$19</f>
        <v>2252.8483484799999</v>
      </c>
      <c r="H84" s="36">
        <f>SUMIFS(СВЦЭМ!$C$39:$C$782,СВЦЭМ!$A$39:$A$782,$A84,СВЦЭМ!$B$39:$B$782,H$83)+'СЕТ СН'!$H$9+СВЦЭМ!$D$10+'СЕТ СН'!$H$6-'СЕТ СН'!$H$19</f>
        <v>2186.9191742399998</v>
      </c>
      <c r="I84" s="36">
        <f>SUMIFS(СВЦЭМ!$C$39:$C$782,СВЦЭМ!$A$39:$A$782,$A84,СВЦЭМ!$B$39:$B$782,I$83)+'СЕТ СН'!$H$9+СВЦЭМ!$D$10+'СЕТ СН'!$H$6-'СЕТ СН'!$H$19</f>
        <v>2122.3236190799998</v>
      </c>
      <c r="J84" s="36">
        <f>SUMIFS(СВЦЭМ!$C$39:$C$782,СВЦЭМ!$A$39:$A$782,$A84,СВЦЭМ!$B$39:$B$782,J$83)+'СЕТ СН'!$H$9+СВЦЭМ!$D$10+'СЕТ СН'!$H$6-'СЕТ СН'!$H$19</f>
        <v>2089.1562655899997</v>
      </c>
      <c r="K84" s="36">
        <f>SUMIFS(СВЦЭМ!$C$39:$C$782,СВЦЭМ!$A$39:$A$782,$A84,СВЦЭМ!$B$39:$B$782,K$83)+'СЕТ СН'!$H$9+СВЦЭМ!$D$10+'СЕТ СН'!$H$6-'СЕТ СН'!$H$19</f>
        <v>2053.1606393800002</v>
      </c>
      <c r="L84" s="36">
        <f>SUMIFS(СВЦЭМ!$C$39:$C$782,СВЦЭМ!$A$39:$A$782,$A84,СВЦЭМ!$B$39:$B$782,L$83)+'СЕТ СН'!$H$9+СВЦЭМ!$D$10+'СЕТ СН'!$H$6-'СЕТ СН'!$H$19</f>
        <v>2067.3787190000003</v>
      </c>
      <c r="M84" s="36">
        <f>SUMIFS(СВЦЭМ!$C$39:$C$782,СВЦЭМ!$A$39:$A$782,$A84,СВЦЭМ!$B$39:$B$782,M$83)+'СЕТ СН'!$H$9+СВЦЭМ!$D$10+'СЕТ СН'!$H$6-'СЕТ СН'!$H$19</f>
        <v>2061.4808236099998</v>
      </c>
      <c r="N84" s="36">
        <f>SUMIFS(СВЦЭМ!$C$39:$C$782,СВЦЭМ!$A$39:$A$782,$A84,СВЦЭМ!$B$39:$B$782,N$83)+'СЕТ СН'!$H$9+СВЦЭМ!$D$10+'СЕТ СН'!$H$6-'СЕТ СН'!$H$19</f>
        <v>2080.4369070900002</v>
      </c>
      <c r="O84" s="36">
        <f>SUMIFS(СВЦЭМ!$C$39:$C$782,СВЦЭМ!$A$39:$A$782,$A84,СВЦЭМ!$B$39:$B$782,O$83)+'СЕТ СН'!$H$9+СВЦЭМ!$D$10+'СЕТ СН'!$H$6-'СЕТ СН'!$H$19</f>
        <v>2082.28267168</v>
      </c>
      <c r="P84" s="36">
        <f>SUMIFS(СВЦЭМ!$C$39:$C$782,СВЦЭМ!$A$39:$A$782,$A84,СВЦЭМ!$B$39:$B$782,P$83)+'СЕТ СН'!$H$9+СВЦЭМ!$D$10+'СЕТ СН'!$H$6-'СЕТ СН'!$H$19</f>
        <v>2089.2299051500004</v>
      </c>
      <c r="Q84" s="36">
        <f>SUMIFS(СВЦЭМ!$C$39:$C$782,СВЦЭМ!$A$39:$A$782,$A84,СВЦЭМ!$B$39:$B$782,Q$83)+'СЕТ СН'!$H$9+СВЦЭМ!$D$10+'СЕТ СН'!$H$6-'СЕТ СН'!$H$19</f>
        <v>2097.5928852900001</v>
      </c>
      <c r="R84" s="36">
        <f>SUMIFS(СВЦЭМ!$C$39:$C$782,СВЦЭМ!$A$39:$A$782,$A84,СВЦЭМ!$B$39:$B$782,R$83)+'СЕТ СН'!$H$9+СВЦЭМ!$D$10+'СЕТ СН'!$H$6-'СЕТ СН'!$H$19</f>
        <v>2100.3773291100001</v>
      </c>
      <c r="S84" s="36">
        <f>SUMIFS(СВЦЭМ!$C$39:$C$782,СВЦЭМ!$A$39:$A$782,$A84,СВЦЭМ!$B$39:$B$782,S$83)+'СЕТ СН'!$H$9+СВЦЭМ!$D$10+'СЕТ СН'!$H$6-'СЕТ СН'!$H$19</f>
        <v>2075.9101828299999</v>
      </c>
      <c r="T84" s="36">
        <f>SUMIFS(СВЦЭМ!$C$39:$C$782,СВЦЭМ!$A$39:$A$782,$A84,СВЦЭМ!$B$39:$B$782,T$83)+'СЕТ СН'!$H$9+СВЦЭМ!$D$10+'СЕТ СН'!$H$6-'СЕТ СН'!$H$19</f>
        <v>2019.9103252900002</v>
      </c>
      <c r="U84" s="36">
        <f>SUMIFS(СВЦЭМ!$C$39:$C$782,СВЦЭМ!$A$39:$A$782,$A84,СВЦЭМ!$B$39:$B$782,U$83)+'СЕТ СН'!$H$9+СВЦЭМ!$D$10+'СЕТ СН'!$H$6-'СЕТ СН'!$H$19</f>
        <v>2001.2679060300002</v>
      </c>
      <c r="V84" s="36">
        <f>SUMIFS(СВЦЭМ!$C$39:$C$782,СВЦЭМ!$A$39:$A$782,$A84,СВЦЭМ!$B$39:$B$782,V$83)+'СЕТ СН'!$H$9+СВЦЭМ!$D$10+'СЕТ СН'!$H$6-'СЕТ СН'!$H$19</f>
        <v>2023.5804272600001</v>
      </c>
      <c r="W84" s="36">
        <f>SUMIFS(СВЦЭМ!$C$39:$C$782,СВЦЭМ!$A$39:$A$782,$A84,СВЦЭМ!$B$39:$B$782,W$83)+'СЕТ СН'!$H$9+СВЦЭМ!$D$10+'СЕТ СН'!$H$6-'СЕТ СН'!$H$19</f>
        <v>2033.5976974700002</v>
      </c>
      <c r="X84" s="36">
        <f>SUMIFS(СВЦЭМ!$C$39:$C$782,СВЦЭМ!$A$39:$A$782,$A84,СВЦЭМ!$B$39:$B$782,X$83)+'СЕТ СН'!$H$9+СВЦЭМ!$D$10+'СЕТ СН'!$H$6-'СЕТ СН'!$H$19</f>
        <v>2068.3221075199999</v>
      </c>
      <c r="Y84" s="36">
        <f>SUMIFS(СВЦЭМ!$C$39:$C$782,СВЦЭМ!$A$39:$A$782,$A84,СВЦЭМ!$B$39:$B$782,Y$83)+'СЕТ СН'!$H$9+СВЦЭМ!$D$10+'СЕТ СН'!$H$6-'СЕТ СН'!$H$19</f>
        <v>2115.17325983</v>
      </c>
    </row>
    <row r="85" spans="1:25" ht="15.75" x14ac:dyDescent="0.2">
      <c r="A85" s="35">
        <f>A84+1</f>
        <v>45232</v>
      </c>
      <c r="B85" s="36">
        <f>SUMIFS(СВЦЭМ!$C$39:$C$782,СВЦЭМ!$A$39:$A$782,$A85,СВЦЭМ!$B$39:$B$782,B$83)+'СЕТ СН'!$H$9+СВЦЭМ!$D$10+'СЕТ СН'!$H$6-'СЕТ СН'!$H$19</f>
        <v>2115.2342561400001</v>
      </c>
      <c r="C85" s="36">
        <f>SUMIFS(СВЦЭМ!$C$39:$C$782,СВЦЭМ!$A$39:$A$782,$A85,СВЦЭМ!$B$39:$B$782,C$83)+'СЕТ СН'!$H$9+СВЦЭМ!$D$10+'СЕТ СН'!$H$6-'СЕТ СН'!$H$19</f>
        <v>2165.5864019600003</v>
      </c>
      <c r="D85" s="36">
        <f>SUMIFS(СВЦЭМ!$C$39:$C$782,СВЦЭМ!$A$39:$A$782,$A85,СВЦЭМ!$B$39:$B$782,D$83)+'СЕТ СН'!$H$9+СВЦЭМ!$D$10+'СЕТ СН'!$H$6-'СЕТ СН'!$H$19</f>
        <v>2221.7372210100002</v>
      </c>
      <c r="E85" s="36">
        <f>SUMIFS(СВЦЭМ!$C$39:$C$782,СВЦЭМ!$A$39:$A$782,$A85,СВЦЭМ!$B$39:$B$782,E$83)+'СЕТ СН'!$H$9+СВЦЭМ!$D$10+'СЕТ СН'!$H$6-'СЕТ СН'!$H$19</f>
        <v>2215.9880071100001</v>
      </c>
      <c r="F85" s="36">
        <f>SUMIFS(СВЦЭМ!$C$39:$C$782,СВЦЭМ!$A$39:$A$782,$A85,СВЦЭМ!$B$39:$B$782,F$83)+'СЕТ СН'!$H$9+СВЦЭМ!$D$10+'СЕТ СН'!$H$6-'СЕТ СН'!$H$19</f>
        <v>2210.25039754</v>
      </c>
      <c r="G85" s="36">
        <f>SUMIFS(СВЦЭМ!$C$39:$C$782,СВЦЭМ!$A$39:$A$782,$A85,СВЦЭМ!$B$39:$B$782,G$83)+'СЕТ СН'!$H$9+СВЦЭМ!$D$10+'СЕТ СН'!$H$6-'СЕТ СН'!$H$19</f>
        <v>2201.2964365600001</v>
      </c>
      <c r="H85" s="36">
        <f>SUMIFS(СВЦЭМ!$C$39:$C$782,СВЦЭМ!$A$39:$A$782,$A85,СВЦЭМ!$B$39:$B$782,H$83)+'СЕТ СН'!$H$9+СВЦЭМ!$D$10+'СЕТ СН'!$H$6-'СЕТ СН'!$H$19</f>
        <v>2138.6255152900003</v>
      </c>
      <c r="I85" s="36">
        <f>SUMIFS(СВЦЭМ!$C$39:$C$782,СВЦЭМ!$A$39:$A$782,$A85,СВЦЭМ!$B$39:$B$782,I$83)+'СЕТ СН'!$H$9+СВЦЭМ!$D$10+'СЕТ СН'!$H$6-'СЕТ СН'!$H$19</f>
        <v>2059.6740278699999</v>
      </c>
      <c r="J85" s="36">
        <f>SUMIFS(СВЦЭМ!$C$39:$C$782,СВЦЭМ!$A$39:$A$782,$A85,СВЦЭМ!$B$39:$B$782,J$83)+'СЕТ СН'!$H$9+СВЦЭМ!$D$10+'СЕТ СН'!$H$6-'СЕТ СН'!$H$19</f>
        <v>2013.9670174</v>
      </c>
      <c r="K85" s="36">
        <f>SUMIFS(СВЦЭМ!$C$39:$C$782,СВЦЭМ!$A$39:$A$782,$A85,СВЦЭМ!$B$39:$B$782,K$83)+'СЕТ СН'!$H$9+СВЦЭМ!$D$10+'СЕТ СН'!$H$6-'СЕТ СН'!$H$19</f>
        <v>1971.0557053800001</v>
      </c>
      <c r="L85" s="36">
        <f>SUMIFS(СВЦЭМ!$C$39:$C$782,СВЦЭМ!$A$39:$A$782,$A85,СВЦЭМ!$B$39:$B$782,L$83)+'СЕТ СН'!$H$9+СВЦЭМ!$D$10+'СЕТ СН'!$H$6-'СЕТ СН'!$H$19</f>
        <v>1973.29776021</v>
      </c>
      <c r="M85" s="36">
        <f>SUMIFS(СВЦЭМ!$C$39:$C$782,СВЦЭМ!$A$39:$A$782,$A85,СВЦЭМ!$B$39:$B$782,M$83)+'СЕТ СН'!$H$9+СВЦЭМ!$D$10+'СЕТ СН'!$H$6-'СЕТ СН'!$H$19</f>
        <v>1983.7453343500001</v>
      </c>
      <c r="N85" s="36">
        <f>SUMIFS(СВЦЭМ!$C$39:$C$782,СВЦЭМ!$A$39:$A$782,$A85,СВЦЭМ!$B$39:$B$782,N$83)+'СЕТ СН'!$H$9+СВЦЭМ!$D$10+'СЕТ СН'!$H$6-'СЕТ СН'!$H$19</f>
        <v>2017.1289085200001</v>
      </c>
      <c r="O85" s="36">
        <f>SUMIFS(СВЦЭМ!$C$39:$C$782,СВЦЭМ!$A$39:$A$782,$A85,СВЦЭМ!$B$39:$B$782,O$83)+'СЕТ СН'!$H$9+СВЦЭМ!$D$10+'СЕТ СН'!$H$6-'СЕТ СН'!$H$19</f>
        <v>2014.5278363700002</v>
      </c>
      <c r="P85" s="36">
        <f>SUMIFS(СВЦЭМ!$C$39:$C$782,СВЦЭМ!$A$39:$A$782,$A85,СВЦЭМ!$B$39:$B$782,P$83)+'СЕТ СН'!$H$9+СВЦЭМ!$D$10+'СЕТ СН'!$H$6-'СЕТ СН'!$H$19</f>
        <v>2017.61717909</v>
      </c>
      <c r="Q85" s="36">
        <f>SUMIFS(СВЦЭМ!$C$39:$C$782,СВЦЭМ!$A$39:$A$782,$A85,СВЦЭМ!$B$39:$B$782,Q$83)+'СЕТ СН'!$H$9+СВЦЭМ!$D$10+'СЕТ СН'!$H$6-'СЕТ СН'!$H$19</f>
        <v>2027.3713289</v>
      </c>
      <c r="R85" s="36">
        <f>SUMIFS(СВЦЭМ!$C$39:$C$782,СВЦЭМ!$A$39:$A$782,$A85,СВЦЭМ!$B$39:$B$782,R$83)+'СЕТ СН'!$H$9+СВЦЭМ!$D$10+'СЕТ СН'!$H$6-'СЕТ СН'!$H$19</f>
        <v>2025.1252630600002</v>
      </c>
      <c r="S85" s="36">
        <f>SUMIFS(СВЦЭМ!$C$39:$C$782,СВЦЭМ!$A$39:$A$782,$A85,СВЦЭМ!$B$39:$B$782,S$83)+'СЕТ СН'!$H$9+СВЦЭМ!$D$10+'СЕТ СН'!$H$6-'СЕТ СН'!$H$19</f>
        <v>2005.7370857400001</v>
      </c>
      <c r="T85" s="36">
        <f>SUMIFS(СВЦЭМ!$C$39:$C$782,СВЦЭМ!$A$39:$A$782,$A85,СВЦЭМ!$B$39:$B$782,T$83)+'СЕТ СН'!$H$9+СВЦЭМ!$D$10+'СЕТ СН'!$H$6-'СЕТ СН'!$H$19</f>
        <v>1949.6609931100002</v>
      </c>
      <c r="U85" s="36">
        <f>SUMIFS(СВЦЭМ!$C$39:$C$782,СВЦЭМ!$A$39:$A$782,$A85,СВЦЭМ!$B$39:$B$782,U$83)+'СЕТ СН'!$H$9+СВЦЭМ!$D$10+'СЕТ СН'!$H$6-'СЕТ СН'!$H$19</f>
        <v>1930.70787036</v>
      </c>
      <c r="V85" s="36">
        <f>SUMIFS(СВЦЭМ!$C$39:$C$782,СВЦЭМ!$A$39:$A$782,$A85,СВЦЭМ!$B$39:$B$782,V$83)+'СЕТ СН'!$H$9+СВЦЭМ!$D$10+'СЕТ СН'!$H$6-'СЕТ СН'!$H$19</f>
        <v>1950.66078909</v>
      </c>
      <c r="W85" s="36">
        <f>SUMIFS(СВЦЭМ!$C$39:$C$782,СВЦЭМ!$A$39:$A$782,$A85,СВЦЭМ!$B$39:$B$782,W$83)+'СЕТ СН'!$H$9+СВЦЭМ!$D$10+'СЕТ СН'!$H$6-'СЕТ СН'!$H$19</f>
        <v>1973.41141588</v>
      </c>
      <c r="X85" s="36">
        <f>SUMIFS(СВЦЭМ!$C$39:$C$782,СВЦЭМ!$A$39:$A$782,$A85,СВЦЭМ!$B$39:$B$782,X$83)+'СЕТ СН'!$H$9+СВЦЭМ!$D$10+'СЕТ СН'!$H$6-'СЕТ СН'!$H$19</f>
        <v>2015.8290869700002</v>
      </c>
      <c r="Y85" s="36">
        <f>SUMIFS(СВЦЭМ!$C$39:$C$782,СВЦЭМ!$A$39:$A$782,$A85,СВЦЭМ!$B$39:$B$782,Y$83)+'СЕТ СН'!$H$9+СВЦЭМ!$D$10+'СЕТ СН'!$H$6-'СЕТ СН'!$H$19</f>
        <v>2068.4921991400001</v>
      </c>
    </row>
    <row r="86" spans="1:25" ht="15.75" x14ac:dyDescent="0.2">
      <c r="A86" s="35">
        <f t="shared" ref="A86:A113" si="2">A85+1</f>
        <v>45233</v>
      </c>
      <c r="B86" s="36">
        <f>SUMIFS(СВЦЭМ!$C$39:$C$782,СВЦЭМ!$A$39:$A$782,$A86,СВЦЭМ!$B$39:$B$782,B$83)+'СЕТ СН'!$H$9+СВЦЭМ!$D$10+'СЕТ СН'!$H$6-'СЕТ СН'!$H$19</f>
        <v>2099.9080138200002</v>
      </c>
      <c r="C86" s="36">
        <f>SUMIFS(СВЦЭМ!$C$39:$C$782,СВЦЭМ!$A$39:$A$782,$A86,СВЦЭМ!$B$39:$B$782,C$83)+'СЕТ СН'!$H$9+СВЦЭМ!$D$10+'СЕТ СН'!$H$6-'СЕТ СН'!$H$19</f>
        <v>2150.84316769</v>
      </c>
      <c r="D86" s="36">
        <f>SUMIFS(СВЦЭМ!$C$39:$C$782,СВЦЭМ!$A$39:$A$782,$A86,СВЦЭМ!$B$39:$B$782,D$83)+'СЕТ СН'!$H$9+СВЦЭМ!$D$10+'СЕТ СН'!$H$6-'СЕТ СН'!$H$19</f>
        <v>2181.2564730000004</v>
      </c>
      <c r="E86" s="36">
        <f>SUMIFS(СВЦЭМ!$C$39:$C$782,СВЦЭМ!$A$39:$A$782,$A86,СВЦЭМ!$B$39:$B$782,E$83)+'СЕТ СН'!$H$9+СВЦЭМ!$D$10+'СЕТ СН'!$H$6-'СЕТ СН'!$H$19</f>
        <v>2207.1858085000003</v>
      </c>
      <c r="F86" s="36">
        <f>SUMIFS(СВЦЭМ!$C$39:$C$782,СВЦЭМ!$A$39:$A$782,$A86,СВЦЭМ!$B$39:$B$782,F$83)+'СЕТ СН'!$H$9+СВЦЭМ!$D$10+'СЕТ СН'!$H$6-'СЕТ СН'!$H$19</f>
        <v>2221.8920583200002</v>
      </c>
      <c r="G86" s="36">
        <f>SUMIFS(СВЦЭМ!$C$39:$C$782,СВЦЭМ!$A$39:$A$782,$A86,СВЦЭМ!$B$39:$B$782,G$83)+'СЕТ СН'!$H$9+СВЦЭМ!$D$10+'СЕТ СН'!$H$6-'СЕТ СН'!$H$19</f>
        <v>2212.1640059600004</v>
      </c>
      <c r="H86" s="36">
        <f>SUMIFS(СВЦЭМ!$C$39:$C$782,СВЦЭМ!$A$39:$A$782,$A86,СВЦЭМ!$B$39:$B$782,H$83)+'СЕТ СН'!$H$9+СВЦЭМ!$D$10+'СЕТ СН'!$H$6-'СЕТ СН'!$H$19</f>
        <v>2151.1329065199998</v>
      </c>
      <c r="I86" s="36">
        <f>SUMIFS(СВЦЭМ!$C$39:$C$782,СВЦЭМ!$A$39:$A$782,$A86,СВЦЭМ!$B$39:$B$782,I$83)+'СЕТ СН'!$H$9+СВЦЭМ!$D$10+'СЕТ СН'!$H$6-'СЕТ СН'!$H$19</f>
        <v>2084.18418591</v>
      </c>
      <c r="J86" s="36">
        <f>SUMIFS(СВЦЭМ!$C$39:$C$782,СВЦЭМ!$A$39:$A$782,$A86,СВЦЭМ!$B$39:$B$782,J$83)+'СЕТ СН'!$H$9+СВЦЭМ!$D$10+'СЕТ СН'!$H$6-'СЕТ СН'!$H$19</f>
        <v>2049.5281778899998</v>
      </c>
      <c r="K86" s="36">
        <f>SUMIFS(СВЦЭМ!$C$39:$C$782,СВЦЭМ!$A$39:$A$782,$A86,СВЦЭМ!$B$39:$B$782,K$83)+'СЕТ СН'!$H$9+СВЦЭМ!$D$10+'СЕТ СН'!$H$6-'СЕТ СН'!$H$19</f>
        <v>2009.70544139</v>
      </c>
      <c r="L86" s="36">
        <f>SUMIFS(СВЦЭМ!$C$39:$C$782,СВЦЭМ!$A$39:$A$782,$A86,СВЦЭМ!$B$39:$B$782,L$83)+'СЕТ СН'!$H$9+СВЦЭМ!$D$10+'СЕТ СН'!$H$6-'СЕТ СН'!$H$19</f>
        <v>2029.36240778</v>
      </c>
      <c r="M86" s="36">
        <f>SUMIFS(СВЦЭМ!$C$39:$C$782,СВЦЭМ!$A$39:$A$782,$A86,СВЦЭМ!$B$39:$B$782,M$83)+'СЕТ СН'!$H$9+СВЦЭМ!$D$10+'СЕТ СН'!$H$6-'СЕТ СН'!$H$19</f>
        <v>2037.2635758900001</v>
      </c>
      <c r="N86" s="36">
        <f>SUMIFS(СВЦЭМ!$C$39:$C$782,СВЦЭМ!$A$39:$A$782,$A86,СВЦЭМ!$B$39:$B$782,N$83)+'СЕТ СН'!$H$9+СВЦЭМ!$D$10+'СЕТ СН'!$H$6-'СЕТ СН'!$H$19</f>
        <v>2067.9834866299998</v>
      </c>
      <c r="O86" s="36">
        <f>SUMIFS(СВЦЭМ!$C$39:$C$782,СВЦЭМ!$A$39:$A$782,$A86,СВЦЭМ!$B$39:$B$782,O$83)+'СЕТ СН'!$H$9+СВЦЭМ!$D$10+'СЕТ СН'!$H$6-'СЕТ СН'!$H$19</f>
        <v>2050.7066104200003</v>
      </c>
      <c r="P86" s="36">
        <f>SUMIFS(СВЦЭМ!$C$39:$C$782,СВЦЭМ!$A$39:$A$782,$A86,СВЦЭМ!$B$39:$B$782,P$83)+'СЕТ СН'!$H$9+СВЦЭМ!$D$10+'СЕТ СН'!$H$6-'СЕТ СН'!$H$19</f>
        <v>2053.1479673900003</v>
      </c>
      <c r="Q86" s="36">
        <f>SUMIFS(СВЦЭМ!$C$39:$C$782,СВЦЭМ!$A$39:$A$782,$A86,СВЦЭМ!$B$39:$B$782,Q$83)+'СЕТ СН'!$H$9+СВЦЭМ!$D$10+'СЕТ СН'!$H$6-'СЕТ СН'!$H$19</f>
        <v>2057.1181730500002</v>
      </c>
      <c r="R86" s="36">
        <f>SUMIFS(СВЦЭМ!$C$39:$C$782,СВЦЭМ!$A$39:$A$782,$A86,СВЦЭМ!$B$39:$B$782,R$83)+'СЕТ СН'!$H$9+СВЦЭМ!$D$10+'СЕТ СН'!$H$6-'СЕТ СН'!$H$19</f>
        <v>2055.8028718</v>
      </c>
      <c r="S86" s="36">
        <f>SUMIFS(СВЦЭМ!$C$39:$C$782,СВЦЭМ!$A$39:$A$782,$A86,СВЦЭМ!$B$39:$B$782,S$83)+'СЕТ СН'!$H$9+СВЦЭМ!$D$10+'СЕТ СН'!$H$6-'СЕТ СН'!$H$19</f>
        <v>2026.4378980000001</v>
      </c>
      <c r="T86" s="36">
        <f>SUMIFS(СВЦЭМ!$C$39:$C$782,СВЦЭМ!$A$39:$A$782,$A86,СВЦЭМ!$B$39:$B$782,T$83)+'СЕТ СН'!$H$9+СВЦЭМ!$D$10+'СЕТ СН'!$H$6-'СЕТ СН'!$H$19</f>
        <v>1970.5717558600002</v>
      </c>
      <c r="U86" s="36">
        <f>SUMIFS(СВЦЭМ!$C$39:$C$782,СВЦЭМ!$A$39:$A$782,$A86,СВЦЭМ!$B$39:$B$782,U$83)+'СЕТ СН'!$H$9+СВЦЭМ!$D$10+'СЕТ СН'!$H$6-'СЕТ СН'!$H$19</f>
        <v>1945.0572152100001</v>
      </c>
      <c r="V86" s="36">
        <f>SUMIFS(СВЦЭМ!$C$39:$C$782,СВЦЭМ!$A$39:$A$782,$A86,СВЦЭМ!$B$39:$B$782,V$83)+'СЕТ СН'!$H$9+СВЦЭМ!$D$10+'СЕТ СН'!$H$6-'СЕТ СН'!$H$19</f>
        <v>1971.80576219</v>
      </c>
      <c r="W86" s="36">
        <f>SUMIFS(СВЦЭМ!$C$39:$C$782,СВЦЭМ!$A$39:$A$782,$A86,СВЦЭМ!$B$39:$B$782,W$83)+'СЕТ СН'!$H$9+СВЦЭМ!$D$10+'СЕТ СН'!$H$6-'СЕТ СН'!$H$19</f>
        <v>1979.2164923100001</v>
      </c>
      <c r="X86" s="36">
        <f>SUMIFS(СВЦЭМ!$C$39:$C$782,СВЦЭМ!$A$39:$A$782,$A86,СВЦЭМ!$B$39:$B$782,X$83)+'СЕТ СН'!$H$9+СВЦЭМ!$D$10+'СЕТ СН'!$H$6-'СЕТ СН'!$H$19</f>
        <v>2025.25836331</v>
      </c>
      <c r="Y86" s="36">
        <f>SUMIFS(СВЦЭМ!$C$39:$C$782,СВЦЭМ!$A$39:$A$782,$A86,СВЦЭМ!$B$39:$B$782,Y$83)+'СЕТ СН'!$H$9+СВЦЭМ!$D$10+'СЕТ СН'!$H$6-'СЕТ СН'!$H$19</f>
        <v>2137.1588657100001</v>
      </c>
    </row>
    <row r="87" spans="1:25" ht="15.75" x14ac:dyDescent="0.2">
      <c r="A87" s="35">
        <f t="shared" si="2"/>
        <v>45234</v>
      </c>
      <c r="B87" s="36">
        <f>SUMIFS(СВЦЭМ!$C$39:$C$782,СВЦЭМ!$A$39:$A$782,$A87,СВЦЭМ!$B$39:$B$782,B$83)+'СЕТ СН'!$H$9+СВЦЭМ!$D$10+'СЕТ СН'!$H$6-'СЕТ СН'!$H$19</f>
        <v>1960.86163704</v>
      </c>
      <c r="C87" s="36">
        <f>SUMIFS(СВЦЭМ!$C$39:$C$782,СВЦЭМ!$A$39:$A$782,$A87,СВЦЭМ!$B$39:$B$782,C$83)+'СЕТ СН'!$H$9+СВЦЭМ!$D$10+'СЕТ СН'!$H$6-'СЕТ СН'!$H$19</f>
        <v>2017.3482119600001</v>
      </c>
      <c r="D87" s="36">
        <f>SUMIFS(СВЦЭМ!$C$39:$C$782,СВЦЭМ!$A$39:$A$782,$A87,СВЦЭМ!$B$39:$B$782,D$83)+'СЕТ СН'!$H$9+СВЦЭМ!$D$10+'СЕТ СН'!$H$6-'СЕТ СН'!$H$19</f>
        <v>2081.8119604200001</v>
      </c>
      <c r="E87" s="36">
        <f>SUMIFS(СВЦЭМ!$C$39:$C$782,СВЦЭМ!$A$39:$A$782,$A87,СВЦЭМ!$B$39:$B$782,E$83)+'СЕТ СН'!$H$9+СВЦЭМ!$D$10+'СЕТ СН'!$H$6-'СЕТ СН'!$H$19</f>
        <v>2098.33054666</v>
      </c>
      <c r="F87" s="36">
        <f>SUMIFS(СВЦЭМ!$C$39:$C$782,СВЦЭМ!$A$39:$A$782,$A87,СВЦЭМ!$B$39:$B$782,F$83)+'СЕТ СН'!$H$9+СВЦЭМ!$D$10+'СЕТ СН'!$H$6-'СЕТ СН'!$H$19</f>
        <v>2101.9612442400003</v>
      </c>
      <c r="G87" s="36">
        <f>SUMIFS(СВЦЭМ!$C$39:$C$782,СВЦЭМ!$A$39:$A$782,$A87,СВЦЭМ!$B$39:$B$782,G$83)+'СЕТ СН'!$H$9+СВЦЭМ!$D$10+'СЕТ СН'!$H$6-'СЕТ СН'!$H$19</f>
        <v>2104.3385330400001</v>
      </c>
      <c r="H87" s="36">
        <f>SUMIFS(СВЦЭМ!$C$39:$C$782,СВЦЭМ!$A$39:$A$782,$A87,СВЦЭМ!$B$39:$B$782,H$83)+'СЕТ СН'!$H$9+СВЦЭМ!$D$10+'СЕТ СН'!$H$6-'СЕТ СН'!$H$19</f>
        <v>2092.7660581999999</v>
      </c>
      <c r="I87" s="36">
        <f>SUMIFS(СВЦЭМ!$C$39:$C$782,СВЦЭМ!$A$39:$A$782,$A87,СВЦЭМ!$B$39:$B$782,I$83)+'СЕТ СН'!$H$9+СВЦЭМ!$D$10+'СЕТ СН'!$H$6-'СЕТ СН'!$H$19</f>
        <v>1994.7713300300002</v>
      </c>
      <c r="J87" s="36">
        <f>SUMIFS(СВЦЭМ!$C$39:$C$782,СВЦЭМ!$A$39:$A$782,$A87,СВЦЭМ!$B$39:$B$782,J$83)+'СЕТ СН'!$H$9+СВЦЭМ!$D$10+'СЕТ СН'!$H$6-'СЕТ СН'!$H$19</f>
        <v>1918.6895128400001</v>
      </c>
      <c r="K87" s="36">
        <f>SUMIFS(СВЦЭМ!$C$39:$C$782,СВЦЭМ!$A$39:$A$782,$A87,СВЦЭМ!$B$39:$B$782,K$83)+'СЕТ СН'!$H$9+СВЦЭМ!$D$10+'СЕТ СН'!$H$6-'СЕТ СН'!$H$19</f>
        <v>1871.33495883</v>
      </c>
      <c r="L87" s="36">
        <f>SUMIFS(СВЦЭМ!$C$39:$C$782,СВЦЭМ!$A$39:$A$782,$A87,СВЦЭМ!$B$39:$B$782,L$83)+'СЕТ СН'!$H$9+СВЦЭМ!$D$10+'СЕТ СН'!$H$6-'СЕТ СН'!$H$19</f>
        <v>1846.77082051</v>
      </c>
      <c r="M87" s="36">
        <f>SUMIFS(СВЦЭМ!$C$39:$C$782,СВЦЭМ!$A$39:$A$782,$A87,СВЦЭМ!$B$39:$B$782,M$83)+'СЕТ СН'!$H$9+СВЦЭМ!$D$10+'СЕТ СН'!$H$6-'СЕТ СН'!$H$19</f>
        <v>1841.75100077</v>
      </c>
      <c r="N87" s="36">
        <f>SUMIFS(СВЦЭМ!$C$39:$C$782,СВЦЭМ!$A$39:$A$782,$A87,СВЦЭМ!$B$39:$B$782,N$83)+'СЕТ СН'!$H$9+СВЦЭМ!$D$10+'СЕТ СН'!$H$6-'СЕТ СН'!$H$19</f>
        <v>1864.40412135</v>
      </c>
      <c r="O87" s="36">
        <f>SUMIFS(СВЦЭМ!$C$39:$C$782,СВЦЭМ!$A$39:$A$782,$A87,СВЦЭМ!$B$39:$B$782,O$83)+'СЕТ СН'!$H$9+СВЦЭМ!$D$10+'СЕТ СН'!$H$6-'СЕТ СН'!$H$19</f>
        <v>1886.6456157700002</v>
      </c>
      <c r="P87" s="36">
        <f>SUMIFS(СВЦЭМ!$C$39:$C$782,СВЦЭМ!$A$39:$A$782,$A87,СВЦЭМ!$B$39:$B$782,P$83)+'СЕТ СН'!$H$9+СВЦЭМ!$D$10+'СЕТ СН'!$H$6-'СЕТ СН'!$H$19</f>
        <v>1906.5193923200002</v>
      </c>
      <c r="Q87" s="36">
        <f>SUMIFS(СВЦЭМ!$C$39:$C$782,СВЦЭМ!$A$39:$A$782,$A87,СВЦЭМ!$B$39:$B$782,Q$83)+'СЕТ СН'!$H$9+СВЦЭМ!$D$10+'СЕТ СН'!$H$6-'СЕТ СН'!$H$19</f>
        <v>1909.23595269</v>
      </c>
      <c r="R87" s="36">
        <f>SUMIFS(СВЦЭМ!$C$39:$C$782,СВЦЭМ!$A$39:$A$782,$A87,СВЦЭМ!$B$39:$B$782,R$83)+'СЕТ СН'!$H$9+СВЦЭМ!$D$10+'СЕТ СН'!$H$6-'СЕТ СН'!$H$19</f>
        <v>1903.0175312600002</v>
      </c>
      <c r="S87" s="36">
        <f>SUMIFS(СВЦЭМ!$C$39:$C$782,СВЦЭМ!$A$39:$A$782,$A87,СВЦЭМ!$B$39:$B$782,S$83)+'СЕТ СН'!$H$9+СВЦЭМ!$D$10+'СЕТ СН'!$H$6-'СЕТ СН'!$H$19</f>
        <v>1880.6656937800001</v>
      </c>
      <c r="T87" s="36">
        <f>SUMIFS(СВЦЭМ!$C$39:$C$782,СВЦЭМ!$A$39:$A$782,$A87,СВЦЭМ!$B$39:$B$782,T$83)+'СЕТ СН'!$H$9+СВЦЭМ!$D$10+'СЕТ СН'!$H$6-'СЕТ СН'!$H$19</f>
        <v>1820.0475418800002</v>
      </c>
      <c r="U87" s="36">
        <f>SUMIFS(СВЦЭМ!$C$39:$C$782,СВЦЭМ!$A$39:$A$782,$A87,СВЦЭМ!$B$39:$B$782,U$83)+'СЕТ СН'!$H$9+СВЦЭМ!$D$10+'СЕТ СН'!$H$6-'СЕТ СН'!$H$19</f>
        <v>1807.32379911</v>
      </c>
      <c r="V87" s="36">
        <f>SUMIFS(СВЦЭМ!$C$39:$C$782,СВЦЭМ!$A$39:$A$782,$A87,СВЦЭМ!$B$39:$B$782,V$83)+'СЕТ СН'!$H$9+СВЦЭМ!$D$10+'СЕТ СН'!$H$6-'СЕТ СН'!$H$19</f>
        <v>1827.59208431</v>
      </c>
      <c r="W87" s="36">
        <f>SUMIFS(СВЦЭМ!$C$39:$C$782,СВЦЭМ!$A$39:$A$782,$A87,СВЦЭМ!$B$39:$B$782,W$83)+'СЕТ СН'!$H$9+СВЦЭМ!$D$10+'СЕТ СН'!$H$6-'СЕТ СН'!$H$19</f>
        <v>1850.32301607</v>
      </c>
      <c r="X87" s="36">
        <f>SUMIFS(СВЦЭМ!$C$39:$C$782,СВЦЭМ!$A$39:$A$782,$A87,СВЦЭМ!$B$39:$B$782,X$83)+'СЕТ СН'!$H$9+СВЦЭМ!$D$10+'СЕТ СН'!$H$6-'СЕТ СН'!$H$19</f>
        <v>1890.4431689100002</v>
      </c>
      <c r="Y87" s="36">
        <f>SUMIFS(СВЦЭМ!$C$39:$C$782,СВЦЭМ!$A$39:$A$782,$A87,СВЦЭМ!$B$39:$B$782,Y$83)+'СЕТ СН'!$H$9+СВЦЭМ!$D$10+'СЕТ СН'!$H$6-'СЕТ СН'!$H$19</f>
        <v>1924.8653292500001</v>
      </c>
    </row>
    <row r="88" spans="1:25" ht="15.75" x14ac:dyDescent="0.2">
      <c r="A88" s="35">
        <f t="shared" si="2"/>
        <v>45235</v>
      </c>
      <c r="B88" s="36">
        <f>SUMIFS(СВЦЭМ!$C$39:$C$782,СВЦЭМ!$A$39:$A$782,$A88,СВЦЭМ!$B$39:$B$782,B$83)+'СЕТ СН'!$H$9+СВЦЭМ!$D$10+'СЕТ СН'!$H$6-'СЕТ СН'!$H$19</f>
        <v>2057.7460701800001</v>
      </c>
      <c r="C88" s="36">
        <f>SUMIFS(СВЦЭМ!$C$39:$C$782,СВЦЭМ!$A$39:$A$782,$A88,СВЦЭМ!$B$39:$B$782,C$83)+'СЕТ СН'!$H$9+СВЦЭМ!$D$10+'СЕТ СН'!$H$6-'СЕТ СН'!$H$19</f>
        <v>2100.17903286</v>
      </c>
      <c r="D88" s="36">
        <f>SUMIFS(СВЦЭМ!$C$39:$C$782,СВЦЭМ!$A$39:$A$782,$A88,СВЦЭМ!$B$39:$B$782,D$83)+'СЕТ СН'!$H$9+СВЦЭМ!$D$10+'СЕТ СН'!$H$6-'СЕТ СН'!$H$19</f>
        <v>2154.8629244399999</v>
      </c>
      <c r="E88" s="36">
        <f>SUMIFS(СВЦЭМ!$C$39:$C$782,СВЦЭМ!$A$39:$A$782,$A88,СВЦЭМ!$B$39:$B$782,E$83)+'СЕТ СН'!$H$9+СВЦЭМ!$D$10+'СЕТ СН'!$H$6-'СЕТ СН'!$H$19</f>
        <v>2151.3274748800004</v>
      </c>
      <c r="F88" s="36">
        <f>SUMIFS(СВЦЭМ!$C$39:$C$782,СВЦЭМ!$A$39:$A$782,$A88,СВЦЭМ!$B$39:$B$782,F$83)+'СЕТ СН'!$H$9+СВЦЭМ!$D$10+'СЕТ СН'!$H$6-'СЕТ СН'!$H$19</f>
        <v>2160.9967766500004</v>
      </c>
      <c r="G88" s="36">
        <f>SUMIFS(СВЦЭМ!$C$39:$C$782,СВЦЭМ!$A$39:$A$782,$A88,СВЦЭМ!$B$39:$B$782,G$83)+'СЕТ СН'!$H$9+СВЦЭМ!$D$10+'СЕТ СН'!$H$6-'СЕТ СН'!$H$19</f>
        <v>2157.8535498700003</v>
      </c>
      <c r="H88" s="36">
        <f>SUMIFS(СВЦЭМ!$C$39:$C$782,СВЦЭМ!$A$39:$A$782,$A88,СВЦЭМ!$B$39:$B$782,H$83)+'СЕТ СН'!$H$9+СВЦЭМ!$D$10+'СЕТ СН'!$H$6-'СЕТ СН'!$H$19</f>
        <v>2137.8043079700001</v>
      </c>
      <c r="I88" s="36">
        <f>SUMIFS(СВЦЭМ!$C$39:$C$782,СВЦЭМ!$A$39:$A$782,$A88,СВЦЭМ!$B$39:$B$782,I$83)+'СЕТ СН'!$H$9+СВЦЭМ!$D$10+'СЕТ СН'!$H$6-'СЕТ СН'!$H$19</f>
        <v>2113.1995743100001</v>
      </c>
      <c r="J88" s="36">
        <f>SUMIFS(СВЦЭМ!$C$39:$C$782,СВЦЭМ!$A$39:$A$782,$A88,СВЦЭМ!$B$39:$B$782,J$83)+'СЕТ СН'!$H$9+СВЦЭМ!$D$10+'СЕТ СН'!$H$6-'СЕТ СН'!$H$19</f>
        <v>2063.1595681099998</v>
      </c>
      <c r="K88" s="36">
        <f>SUMIFS(СВЦЭМ!$C$39:$C$782,СВЦЭМ!$A$39:$A$782,$A88,СВЦЭМ!$B$39:$B$782,K$83)+'СЕТ СН'!$H$9+СВЦЭМ!$D$10+'СЕТ СН'!$H$6-'СЕТ СН'!$H$19</f>
        <v>1998.53713036</v>
      </c>
      <c r="L88" s="36">
        <f>SUMIFS(СВЦЭМ!$C$39:$C$782,СВЦЭМ!$A$39:$A$782,$A88,СВЦЭМ!$B$39:$B$782,L$83)+'СЕТ СН'!$H$9+СВЦЭМ!$D$10+'СЕТ СН'!$H$6-'СЕТ СН'!$H$19</f>
        <v>1979.4743254900002</v>
      </c>
      <c r="M88" s="36">
        <f>SUMIFS(СВЦЭМ!$C$39:$C$782,СВЦЭМ!$A$39:$A$782,$A88,СВЦЭМ!$B$39:$B$782,M$83)+'СЕТ СН'!$H$9+СВЦЭМ!$D$10+'СЕТ СН'!$H$6-'СЕТ СН'!$H$19</f>
        <v>1982.3787259400001</v>
      </c>
      <c r="N88" s="36">
        <f>SUMIFS(СВЦЭМ!$C$39:$C$782,СВЦЭМ!$A$39:$A$782,$A88,СВЦЭМ!$B$39:$B$782,N$83)+'СЕТ СН'!$H$9+СВЦЭМ!$D$10+'СЕТ СН'!$H$6-'СЕТ СН'!$H$19</f>
        <v>1981.9898188300001</v>
      </c>
      <c r="O88" s="36">
        <f>SUMIFS(СВЦЭМ!$C$39:$C$782,СВЦЭМ!$A$39:$A$782,$A88,СВЦЭМ!$B$39:$B$782,O$83)+'СЕТ СН'!$H$9+СВЦЭМ!$D$10+'СЕТ СН'!$H$6-'СЕТ СН'!$H$19</f>
        <v>2000.55888553</v>
      </c>
      <c r="P88" s="36">
        <f>SUMIFS(СВЦЭМ!$C$39:$C$782,СВЦЭМ!$A$39:$A$782,$A88,СВЦЭМ!$B$39:$B$782,P$83)+'СЕТ СН'!$H$9+СВЦЭМ!$D$10+'СЕТ СН'!$H$6-'СЕТ СН'!$H$19</f>
        <v>2020.5008174100001</v>
      </c>
      <c r="Q88" s="36">
        <f>SUMIFS(СВЦЭМ!$C$39:$C$782,СВЦЭМ!$A$39:$A$782,$A88,СВЦЭМ!$B$39:$B$782,Q$83)+'СЕТ СН'!$H$9+СВЦЭМ!$D$10+'СЕТ СН'!$H$6-'СЕТ СН'!$H$19</f>
        <v>2032.7049243600002</v>
      </c>
      <c r="R88" s="36">
        <f>SUMIFS(СВЦЭМ!$C$39:$C$782,СВЦЭМ!$A$39:$A$782,$A88,СВЦЭМ!$B$39:$B$782,R$83)+'СЕТ СН'!$H$9+СВЦЭМ!$D$10+'СЕТ СН'!$H$6-'СЕТ СН'!$H$19</f>
        <v>2025.8111110300001</v>
      </c>
      <c r="S88" s="36">
        <f>SUMIFS(СВЦЭМ!$C$39:$C$782,СВЦЭМ!$A$39:$A$782,$A88,СВЦЭМ!$B$39:$B$782,S$83)+'СЕТ СН'!$H$9+СВЦЭМ!$D$10+'СЕТ СН'!$H$6-'СЕТ СН'!$H$19</f>
        <v>2001.4873257300001</v>
      </c>
      <c r="T88" s="36">
        <f>SUMIFS(СВЦЭМ!$C$39:$C$782,СВЦЭМ!$A$39:$A$782,$A88,СВЦЭМ!$B$39:$B$782,T$83)+'СЕТ СН'!$H$9+СВЦЭМ!$D$10+'СЕТ СН'!$H$6-'СЕТ СН'!$H$19</f>
        <v>1937.07851151</v>
      </c>
      <c r="U88" s="36">
        <f>SUMIFS(СВЦЭМ!$C$39:$C$782,СВЦЭМ!$A$39:$A$782,$A88,СВЦЭМ!$B$39:$B$782,U$83)+'СЕТ СН'!$H$9+СВЦЭМ!$D$10+'СЕТ СН'!$H$6-'СЕТ СН'!$H$19</f>
        <v>1928.3159754800001</v>
      </c>
      <c r="V88" s="36">
        <f>SUMIFS(СВЦЭМ!$C$39:$C$782,СВЦЭМ!$A$39:$A$782,$A88,СВЦЭМ!$B$39:$B$782,V$83)+'СЕТ СН'!$H$9+СВЦЭМ!$D$10+'СЕТ СН'!$H$6-'СЕТ СН'!$H$19</f>
        <v>1945.04221908</v>
      </c>
      <c r="W88" s="36">
        <f>SUMIFS(СВЦЭМ!$C$39:$C$782,СВЦЭМ!$A$39:$A$782,$A88,СВЦЭМ!$B$39:$B$782,W$83)+'СЕТ СН'!$H$9+СВЦЭМ!$D$10+'СЕТ СН'!$H$6-'СЕТ СН'!$H$19</f>
        <v>1958.2940502500001</v>
      </c>
      <c r="X88" s="36">
        <f>SUMIFS(СВЦЭМ!$C$39:$C$782,СВЦЭМ!$A$39:$A$782,$A88,СВЦЭМ!$B$39:$B$782,X$83)+'СЕТ СН'!$H$9+СВЦЭМ!$D$10+'СЕТ СН'!$H$6-'СЕТ СН'!$H$19</f>
        <v>2001.7747333100001</v>
      </c>
      <c r="Y88" s="36">
        <f>SUMIFS(СВЦЭМ!$C$39:$C$782,СВЦЭМ!$A$39:$A$782,$A88,СВЦЭМ!$B$39:$B$782,Y$83)+'СЕТ СН'!$H$9+СВЦЭМ!$D$10+'СЕТ СН'!$H$6-'СЕТ СН'!$H$19</f>
        <v>2054.98090151</v>
      </c>
    </row>
    <row r="89" spans="1:25" ht="15.75" x14ac:dyDescent="0.2">
      <c r="A89" s="35">
        <f t="shared" si="2"/>
        <v>45236</v>
      </c>
      <c r="B89" s="36">
        <f>SUMIFS(СВЦЭМ!$C$39:$C$782,СВЦЭМ!$A$39:$A$782,$A89,СВЦЭМ!$B$39:$B$782,B$83)+'СЕТ СН'!$H$9+СВЦЭМ!$D$10+'СЕТ СН'!$H$6-'СЕТ СН'!$H$19</f>
        <v>1978.20971867</v>
      </c>
      <c r="C89" s="36">
        <f>SUMIFS(СВЦЭМ!$C$39:$C$782,СВЦЭМ!$A$39:$A$782,$A89,СВЦЭМ!$B$39:$B$782,C$83)+'СЕТ СН'!$H$9+СВЦЭМ!$D$10+'СЕТ СН'!$H$6-'СЕТ СН'!$H$19</f>
        <v>2022.88829764</v>
      </c>
      <c r="D89" s="36">
        <f>SUMIFS(СВЦЭМ!$C$39:$C$782,СВЦЭМ!$A$39:$A$782,$A89,СВЦЭМ!$B$39:$B$782,D$83)+'СЕТ СН'!$H$9+СВЦЭМ!$D$10+'СЕТ СН'!$H$6-'СЕТ СН'!$H$19</f>
        <v>2041.10929958</v>
      </c>
      <c r="E89" s="36">
        <f>SUMIFS(СВЦЭМ!$C$39:$C$782,СВЦЭМ!$A$39:$A$782,$A89,СВЦЭМ!$B$39:$B$782,E$83)+'СЕТ СН'!$H$9+СВЦЭМ!$D$10+'СЕТ СН'!$H$6-'СЕТ СН'!$H$19</f>
        <v>2056.2505988800003</v>
      </c>
      <c r="F89" s="36">
        <f>SUMIFS(СВЦЭМ!$C$39:$C$782,СВЦЭМ!$A$39:$A$782,$A89,СВЦЭМ!$B$39:$B$782,F$83)+'СЕТ СН'!$H$9+СВЦЭМ!$D$10+'СЕТ СН'!$H$6-'СЕТ СН'!$H$19</f>
        <v>2056.0772707200003</v>
      </c>
      <c r="G89" s="36">
        <f>SUMIFS(СВЦЭМ!$C$39:$C$782,СВЦЭМ!$A$39:$A$782,$A89,СВЦЭМ!$B$39:$B$782,G$83)+'СЕТ СН'!$H$9+СВЦЭМ!$D$10+'СЕТ СН'!$H$6-'СЕТ СН'!$H$19</f>
        <v>2044.7165664000001</v>
      </c>
      <c r="H89" s="36">
        <f>SUMIFS(СВЦЭМ!$C$39:$C$782,СВЦЭМ!$A$39:$A$782,$A89,СВЦЭМ!$B$39:$B$782,H$83)+'СЕТ СН'!$H$9+СВЦЭМ!$D$10+'СЕТ СН'!$H$6-'СЕТ СН'!$H$19</f>
        <v>2040.80438766</v>
      </c>
      <c r="I89" s="36">
        <f>SUMIFS(СВЦЭМ!$C$39:$C$782,СВЦЭМ!$A$39:$A$782,$A89,СВЦЭМ!$B$39:$B$782,I$83)+'СЕТ СН'!$H$9+СВЦЭМ!$D$10+'СЕТ СН'!$H$6-'СЕТ СН'!$H$19</f>
        <v>2008.8722463000001</v>
      </c>
      <c r="J89" s="36">
        <f>SUMIFS(СВЦЭМ!$C$39:$C$782,СВЦЭМ!$A$39:$A$782,$A89,СВЦЭМ!$B$39:$B$782,J$83)+'СЕТ СН'!$H$9+СВЦЭМ!$D$10+'СЕТ СН'!$H$6-'СЕТ СН'!$H$19</f>
        <v>1964.50777597</v>
      </c>
      <c r="K89" s="36">
        <f>SUMIFS(СВЦЭМ!$C$39:$C$782,СВЦЭМ!$A$39:$A$782,$A89,СВЦЭМ!$B$39:$B$782,K$83)+'СЕТ СН'!$H$9+СВЦЭМ!$D$10+'СЕТ СН'!$H$6-'СЕТ СН'!$H$19</f>
        <v>1895.82617385</v>
      </c>
      <c r="L89" s="36">
        <f>SUMIFS(СВЦЭМ!$C$39:$C$782,СВЦЭМ!$A$39:$A$782,$A89,СВЦЭМ!$B$39:$B$782,L$83)+'СЕТ СН'!$H$9+СВЦЭМ!$D$10+'СЕТ СН'!$H$6-'СЕТ СН'!$H$19</f>
        <v>1867.5324273900001</v>
      </c>
      <c r="M89" s="36">
        <f>SUMIFS(СВЦЭМ!$C$39:$C$782,СВЦЭМ!$A$39:$A$782,$A89,СВЦЭМ!$B$39:$B$782,M$83)+'СЕТ СН'!$H$9+СВЦЭМ!$D$10+'СЕТ СН'!$H$6-'СЕТ СН'!$H$19</f>
        <v>1866.72315501</v>
      </c>
      <c r="N89" s="36">
        <f>SUMIFS(СВЦЭМ!$C$39:$C$782,СВЦЭМ!$A$39:$A$782,$A89,СВЦЭМ!$B$39:$B$782,N$83)+'СЕТ СН'!$H$9+СВЦЭМ!$D$10+'СЕТ СН'!$H$6-'СЕТ СН'!$H$19</f>
        <v>1871.3307977100001</v>
      </c>
      <c r="O89" s="36">
        <f>SUMIFS(СВЦЭМ!$C$39:$C$782,СВЦЭМ!$A$39:$A$782,$A89,СВЦЭМ!$B$39:$B$782,O$83)+'СЕТ СН'!$H$9+СВЦЭМ!$D$10+'СЕТ СН'!$H$6-'СЕТ СН'!$H$19</f>
        <v>1892.0440261900001</v>
      </c>
      <c r="P89" s="36">
        <f>SUMIFS(СВЦЭМ!$C$39:$C$782,СВЦЭМ!$A$39:$A$782,$A89,СВЦЭМ!$B$39:$B$782,P$83)+'СЕТ СН'!$H$9+СВЦЭМ!$D$10+'СЕТ СН'!$H$6-'СЕТ СН'!$H$19</f>
        <v>1898.79743753</v>
      </c>
      <c r="Q89" s="36">
        <f>SUMIFS(СВЦЭМ!$C$39:$C$782,СВЦЭМ!$A$39:$A$782,$A89,СВЦЭМ!$B$39:$B$782,Q$83)+'СЕТ СН'!$H$9+СВЦЭМ!$D$10+'СЕТ СН'!$H$6-'СЕТ СН'!$H$19</f>
        <v>1911.0713452300001</v>
      </c>
      <c r="R89" s="36">
        <f>SUMIFS(СВЦЭМ!$C$39:$C$782,СВЦЭМ!$A$39:$A$782,$A89,СВЦЭМ!$B$39:$B$782,R$83)+'СЕТ СН'!$H$9+СВЦЭМ!$D$10+'СЕТ СН'!$H$6-'СЕТ СН'!$H$19</f>
        <v>1900.86775562</v>
      </c>
      <c r="S89" s="36">
        <f>SUMIFS(СВЦЭМ!$C$39:$C$782,СВЦЭМ!$A$39:$A$782,$A89,СВЦЭМ!$B$39:$B$782,S$83)+'СЕТ СН'!$H$9+СВЦЭМ!$D$10+'СЕТ СН'!$H$6-'СЕТ СН'!$H$19</f>
        <v>1873.0680411800001</v>
      </c>
      <c r="T89" s="36">
        <f>SUMIFS(СВЦЭМ!$C$39:$C$782,СВЦЭМ!$A$39:$A$782,$A89,СВЦЭМ!$B$39:$B$782,T$83)+'СЕТ СН'!$H$9+СВЦЭМ!$D$10+'СЕТ СН'!$H$6-'СЕТ СН'!$H$19</f>
        <v>1806.2634112400001</v>
      </c>
      <c r="U89" s="36">
        <f>SUMIFS(СВЦЭМ!$C$39:$C$782,СВЦЭМ!$A$39:$A$782,$A89,СВЦЭМ!$B$39:$B$782,U$83)+'СЕТ СН'!$H$9+СВЦЭМ!$D$10+'СЕТ СН'!$H$6-'СЕТ СН'!$H$19</f>
        <v>1791.0348715100001</v>
      </c>
      <c r="V89" s="36">
        <f>SUMIFS(СВЦЭМ!$C$39:$C$782,СВЦЭМ!$A$39:$A$782,$A89,СВЦЭМ!$B$39:$B$782,V$83)+'СЕТ СН'!$H$9+СВЦЭМ!$D$10+'СЕТ СН'!$H$6-'СЕТ СН'!$H$19</f>
        <v>1821.6820140900002</v>
      </c>
      <c r="W89" s="36">
        <f>SUMIFS(СВЦЭМ!$C$39:$C$782,СВЦЭМ!$A$39:$A$782,$A89,СВЦЭМ!$B$39:$B$782,W$83)+'СЕТ СН'!$H$9+СВЦЭМ!$D$10+'СЕТ СН'!$H$6-'СЕТ СН'!$H$19</f>
        <v>1843.2830273300001</v>
      </c>
      <c r="X89" s="36">
        <f>SUMIFS(СВЦЭМ!$C$39:$C$782,СВЦЭМ!$A$39:$A$782,$A89,СВЦЭМ!$B$39:$B$782,X$83)+'СЕТ СН'!$H$9+СВЦЭМ!$D$10+'СЕТ СН'!$H$6-'СЕТ СН'!$H$19</f>
        <v>1883.8584159000002</v>
      </c>
      <c r="Y89" s="36">
        <f>SUMIFS(СВЦЭМ!$C$39:$C$782,СВЦЭМ!$A$39:$A$782,$A89,СВЦЭМ!$B$39:$B$782,Y$83)+'СЕТ СН'!$H$9+СВЦЭМ!$D$10+'СЕТ СН'!$H$6-'СЕТ СН'!$H$19</f>
        <v>1923.04994745</v>
      </c>
    </row>
    <row r="90" spans="1:25" ht="15.75" x14ac:dyDescent="0.2">
      <c r="A90" s="35">
        <f t="shared" si="2"/>
        <v>45237</v>
      </c>
      <c r="B90" s="36">
        <f>SUMIFS(СВЦЭМ!$C$39:$C$782,СВЦЭМ!$A$39:$A$782,$A90,СВЦЭМ!$B$39:$B$782,B$83)+'СЕТ СН'!$H$9+СВЦЭМ!$D$10+'СЕТ СН'!$H$6-'СЕТ СН'!$H$19</f>
        <v>1932.7386743100001</v>
      </c>
      <c r="C90" s="36">
        <f>SUMIFS(СВЦЭМ!$C$39:$C$782,СВЦЭМ!$A$39:$A$782,$A90,СВЦЭМ!$B$39:$B$782,C$83)+'СЕТ СН'!$H$9+СВЦЭМ!$D$10+'СЕТ СН'!$H$6-'СЕТ СН'!$H$19</f>
        <v>1977.9968478200001</v>
      </c>
      <c r="D90" s="36">
        <f>SUMIFS(СВЦЭМ!$C$39:$C$782,СВЦЭМ!$A$39:$A$782,$A90,СВЦЭМ!$B$39:$B$782,D$83)+'СЕТ СН'!$H$9+СВЦЭМ!$D$10+'СЕТ СН'!$H$6-'СЕТ СН'!$H$19</f>
        <v>2032.6129507000001</v>
      </c>
      <c r="E90" s="36">
        <f>SUMIFS(СВЦЭМ!$C$39:$C$782,СВЦЭМ!$A$39:$A$782,$A90,СВЦЭМ!$B$39:$B$782,E$83)+'СЕТ СН'!$H$9+СВЦЭМ!$D$10+'СЕТ СН'!$H$6-'СЕТ СН'!$H$19</f>
        <v>2022.1618802300002</v>
      </c>
      <c r="F90" s="36">
        <f>SUMIFS(СВЦЭМ!$C$39:$C$782,СВЦЭМ!$A$39:$A$782,$A90,СВЦЭМ!$B$39:$B$782,F$83)+'СЕТ СН'!$H$9+СВЦЭМ!$D$10+'СЕТ СН'!$H$6-'СЕТ СН'!$H$19</f>
        <v>2022.3526581200001</v>
      </c>
      <c r="G90" s="36">
        <f>SUMIFS(СВЦЭМ!$C$39:$C$782,СВЦЭМ!$A$39:$A$782,$A90,СВЦЭМ!$B$39:$B$782,G$83)+'СЕТ СН'!$H$9+СВЦЭМ!$D$10+'СЕТ СН'!$H$6-'СЕТ СН'!$H$19</f>
        <v>2007.4721869</v>
      </c>
      <c r="H90" s="36">
        <f>SUMIFS(СВЦЭМ!$C$39:$C$782,СВЦЭМ!$A$39:$A$782,$A90,СВЦЭМ!$B$39:$B$782,H$83)+'СЕТ СН'!$H$9+СВЦЭМ!$D$10+'СЕТ СН'!$H$6-'СЕТ СН'!$H$19</f>
        <v>2000.7616097</v>
      </c>
      <c r="I90" s="36">
        <f>SUMIFS(СВЦЭМ!$C$39:$C$782,СВЦЭМ!$A$39:$A$782,$A90,СВЦЭМ!$B$39:$B$782,I$83)+'СЕТ СН'!$H$9+СВЦЭМ!$D$10+'СЕТ СН'!$H$6-'СЕТ СН'!$H$19</f>
        <v>1958.2132953600001</v>
      </c>
      <c r="J90" s="36">
        <f>SUMIFS(СВЦЭМ!$C$39:$C$782,СВЦЭМ!$A$39:$A$782,$A90,СВЦЭМ!$B$39:$B$782,J$83)+'СЕТ СН'!$H$9+СВЦЭМ!$D$10+'СЕТ СН'!$H$6-'СЕТ СН'!$H$19</f>
        <v>1916.9013706200001</v>
      </c>
      <c r="K90" s="36">
        <f>SUMIFS(СВЦЭМ!$C$39:$C$782,СВЦЭМ!$A$39:$A$782,$A90,СВЦЭМ!$B$39:$B$782,K$83)+'СЕТ СН'!$H$9+СВЦЭМ!$D$10+'СЕТ СН'!$H$6-'СЕТ СН'!$H$19</f>
        <v>1901.28143899</v>
      </c>
      <c r="L90" s="36">
        <f>SUMIFS(СВЦЭМ!$C$39:$C$782,СВЦЭМ!$A$39:$A$782,$A90,СВЦЭМ!$B$39:$B$782,L$83)+'СЕТ СН'!$H$9+СВЦЭМ!$D$10+'СЕТ СН'!$H$6-'СЕТ СН'!$H$19</f>
        <v>1864.0914940300001</v>
      </c>
      <c r="M90" s="36">
        <f>SUMIFS(СВЦЭМ!$C$39:$C$782,СВЦЭМ!$A$39:$A$782,$A90,СВЦЭМ!$B$39:$B$782,M$83)+'СЕТ СН'!$H$9+СВЦЭМ!$D$10+'СЕТ СН'!$H$6-'СЕТ СН'!$H$19</f>
        <v>1875.6347744300001</v>
      </c>
      <c r="N90" s="36">
        <f>SUMIFS(СВЦЭМ!$C$39:$C$782,СВЦЭМ!$A$39:$A$782,$A90,СВЦЭМ!$B$39:$B$782,N$83)+'СЕТ СН'!$H$9+СВЦЭМ!$D$10+'СЕТ СН'!$H$6-'СЕТ СН'!$H$19</f>
        <v>1890.61681262</v>
      </c>
      <c r="O90" s="36">
        <f>SUMIFS(СВЦЭМ!$C$39:$C$782,СВЦЭМ!$A$39:$A$782,$A90,СВЦЭМ!$B$39:$B$782,O$83)+'СЕТ СН'!$H$9+СВЦЭМ!$D$10+'СЕТ СН'!$H$6-'СЕТ СН'!$H$19</f>
        <v>1908.2949900400001</v>
      </c>
      <c r="P90" s="36">
        <f>SUMIFS(СВЦЭМ!$C$39:$C$782,СВЦЭМ!$A$39:$A$782,$A90,СВЦЭМ!$B$39:$B$782,P$83)+'СЕТ СН'!$H$9+СВЦЭМ!$D$10+'СЕТ СН'!$H$6-'СЕТ СН'!$H$19</f>
        <v>1908.9762461</v>
      </c>
      <c r="Q90" s="36">
        <f>SUMIFS(СВЦЭМ!$C$39:$C$782,СВЦЭМ!$A$39:$A$782,$A90,СВЦЭМ!$B$39:$B$782,Q$83)+'СЕТ СН'!$H$9+СВЦЭМ!$D$10+'СЕТ СН'!$H$6-'СЕТ СН'!$H$19</f>
        <v>1924.7854649400001</v>
      </c>
      <c r="R90" s="36">
        <f>SUMIFS(СВЦЭМ!$C$39:$C$782,СВЦЭМ!$A$39:$A$782,$A90,СВЦЭМ!$B$39:$B$782,R$83)+'СЕТ СН'!$H$9+СВЦЭМ!$D$10+'СЕТ СН'!$H$6-'СЕТ СН'!$H$19</f>
        <v>1914.7454240000002</v>
      </c>
      <c r="S90" s="36">
        <f>SUMIFS(СВЦЭМ!$C$39:$C$782,СВЦЭМ!$A$39:$A$782,$A90,СВЦЭМ!$B$39:$B$782,S$83)+'СЕТ СН'!$H$9+СВЦЭМ!$D$10+'СЕТ СН'!$H$6-'СЕТ СН'!$H$19</f>
        <v>1889.2209483700001</v>
      </c>
      <c r="T90" s="36">
        <f>SUMIFS(СВЦЭМ!$C$39:$C$782,СВЦЭМ!$A$39:$A$782,$A90,СВЦЭМ!$B$39:$B$782,T$83)+'СЕТ СН'!$H$9+СВЦЭМ!$D$10+'СЕТ СН'!$H$6-'СЕТ СН'!$H$19</f>
        <v>1838.86410759</v>
      </c>
      <c r="U90" s="36">
        <f>SUMIFS(СВЦЭМ!$C$39:$C$782,СВЦЭМ!$A$39:$A$782,$A90,СВЦЭМ!$B$39:$B$782,U$83)+'СЕТ СН'!$H$9+СВЦЭМ!$D$10+'СЕТ СН'!$H$6-'СЕТ СН'!$H$19</f>
        <v>1834.3308815400001</v>
      </c>
      <c r="V90" s="36">
        <f>SUMIFS(СВЦЭМ!$C$39:$C$782,СВЦЭМ!$A$39:$A$782,$A90,СВЦЭМ!$B$39:$B$782,V$83)+'СЕТ СН'!$H$9+СВЦЭМ!$D$10+'СЕТ СН'!$H$6-'СЕТ СН'!$H$19</f>
        <v>1847.2330061</v>
      </c>
      <c r="W90" s="36">
        <f>SUMIFS(СВЦЭМ!$C$39:$C$782,СВЦЭМ!$A$39:$A$782,$A90,СВЦЭМ!$B$39:$B$782,W$83)+'СЕТ СН'!$H$9+СВЦЭМ!$D$10+'СЕТ СН'!$H$6-'СЕТ СН'!$H$19</f>
        <v>1862.5283982000001</v>
      </c>
      <c r="X90" s="36">
        <f>SUMIFS(СВЦЭМ!$C$39:$C$782,СВЦЭМ!$A$39:$A$782,$A90,СВЦЭМ!$B$39:$B$782,X$83)+'СЕТ СН'!$H$9+СВЦЭМ!$D$10+'СЕТ СН'!$H$6-'СЕТ СН'!$H$19</f>
        <v>1916.3012967300001</v>
      </c>
      <c r="Y90" s="36">
        <f>SUMIFS(СВЦЭМ!$C$39:$C$782,СВЦЭМ!$A$39:$A$782,$A90,СВЦЭМ!$B$39:$B$782,Y$83)+'СЕТ СН'!$H$9+СВЦЭМ!$D$10+'СЕТ СН'!$H$6-'СЕТ СН'!$H$19</f>
        <v>1953.87460921</v>
      </c>
    </row>
    <row r="91" spans="1:25" ht="15.75" x14ac:dyDescent="0.2">
      <c r="A91" s="35">
        <f t="shared" si="2"/>
        <v>45238</v>
      </c>
      <c r="B91" s="36">
        <f>SUMIFS(СВЦЭМ!$C$39:$C$782,СВЦЭМ!$A$39:$A$782,$A91,СВЦЭМ!$B$39:$B$782,B$83)+'СЕТ СН'!$H$9+СВЦЭМ!$D$10+'СЕТ СН'!$H$6-'СЕТ СН'!$H$19</f>
        <v>1977.8340013100001</v>
      </c>
      <c r="C91" s="36">
        <f>SUMIFS(СВЦЭМ!$C$39:$C$782,СВЦЭМ!$A$39:$A$782,$A91,СВЦЭМ!$B$39:$B$782,C$83)+'СЕТ СН'!$H$9+СВЦЭМ!$D$10+'СЕТ СН'!$H$6-'СЕТ СН'!$H$19</f>
        <v>2057.2615409700002</v>
      </c>
      <c r="D91" s="36">
        <f>SUMIFS(СВЦЭМ!$C$39:$C$782,СВЦЭМ!$A$39:$A$782,$A91,СВЦЭМ!$B$39:$B$782,D$83)+'СЕТ СН'!$H$9+СВЦЭМ!$D$10+'СЕТ СН'!$H$6-'СЕТ СН'!$H$19</f>
        <v>2131.6595521099998</v>
      </c>
      <c r="E91" s="36">
        <f>SUMIFS(СВЦЭМ!$C$39:$C$782,СВЦЭМ!$A$39:$A$782,$A91,СВЦЭМ!$B$39:$B$782,E$83)+'СЕТ СН'!$H$9+СВЦЭМ!$D$10+'СЕТ СН'!$H$6-'СЕТ СН'!$H$19</f>
        <v>2146.0140735300001</v>
      </c>
      <c r="F91" s="36">
        <f>SUMIFS(СВЦЭМ!$C$39:$C$782,СВЦЭМ!$A$39:$A$782,$A91,СВЦЭМ!$B$39:$B$782,F$83)+'СЕТ СН'!$H$9+СВЦЭМ!$D$10+'СЕТ СН'!$H$6-'СЕТ СН'!$H$19</f>
        <v>2151.9174358099999</v>
      </c>
      <c r="G91" s="36">
        <f>SUMIFS(СВЦЭМ!$C$39:$C$782,СВЦЭМ!$A$39:$A$782,$A91,СВЦЭМ!$B$39:$B$782,G$83)+'СЕТ СН'!$H$9+СВЦЭМ!$D$10+'СЕТ СН'!$H$6-'СЕТ СН'!$H$19</f>
        <v>2138.2031772800001</v>
      </c>
      <c r="H91" s="36">
        <f>SUMIFS(СВЦЭМ!$C$39:$C$782,СВЦЭМ!$A$39:$A$782,$A91,СВЦЭМ!$B$39:$B$782,H$83)+'СЕТ СН'!$H$9+СВЦЭМ!$D$10+'СЕТ СН'!$H$6-'СЕТ СН'!$H$19</f>
        <v>2086.9435653099999</v>
      </c>
      <c r="I91" s="36">
        <f>SUMIFS(СВЦЭМ!$C$39:$C$782,СВЦЭМ!$A$39:$A$782,$A91,СВЦЭМ!$B$39:$B$782,I$83)+'СЕТ СН'!$H$9+СВЦЭМ!$D$10+'СЕТ СН'!$H$6-'СЕТ СН'!$H$19</f>
        <v>2117.84349634</v>
      </c>
      <c r="J91" s="36">
        <f>SUMIFS(СВЦЭМ!$C$39:$C$782,СВЦЭМ!$A$39:$A$782,$A91,СВЦЭМ!$B$39:$B$782,J$83)+'СЕТ СН'!$H$9+СВЦЭМ!$D$10+'СЕТ СН'!$H$6-'СЕТ СН'!$H$19</f>
        <v>2088.6804650600002</v>
      </c>
      <c r="K91" s="36">
        <f>SUMIFS(СВЦЭМ!$C$39:$C$782,СВЦЭМ!$A$39:$A$782,$A91,СВЦЭМ!$B$39:$B$782,K$83)+'СЕТ СН'!$H$9+СВЦЭМ!$D$10+'СЕТ СН'!$H$6-'СЕТ СН'!$H$19</f>
        <v>2046.9092468700001</v>
      </c>
      <c r="L91" s="36">
        <f>SUMIFS(СВЦЭМ!$C$39:$C$782,СВЦЭМ!$A$39:$A$782,$A91,СВЦЭМ!$B$39:$B$782,L$83)+'СЕТ СН'!$H$9+СВЦЭМ!$D$10+'СЕТ СН'!$H$6-'СЕТ СН'!$H$19</f>
        <v>2027.6862660300001</v>
      </c>
      <c r="M91" s="36">
        <f>SUMIFS(СВЦЭМ!$C$39:$C$782,СВЦЭМ!$A$39:$A$782,$A91,СВЦЭМ!$B$39:$B$782,M$83)+'СЕТ СН'!$H$9+СВЦЭМ!$D$10+'СЕТ СН'!$H$6-'СЕТ СН'!$H$19</f>
        <v>2025.0980766100001</v>
      </c>
      <c r="N91" s="36">
        <f>SUMIFS(СВЦЭМ!$C$39:$C$782,СВЦЭМ!$A$39:$A$782,$A91,СВЦЭМ!$B$39:$B$782,N$83)+'СЕТ СН'!$H$9+СВЦЭМ!$D$10+'СЕТ СН'!$H$6-'СЕТ СН'!$H$19</f>
        <v>2002.23182823</v>
      </c>
      <c r="O91" s="36">
        <f>SUMIFS(СВЦЭМ!$C$39:$C$782,СВЦЭМ!$A$39:$A$782,$A91,СВЦЭМ!$B$39:$B$782,O$83)+'СЕТ СН'!$H$9+СВЦЭМ!$D$10+'СЕТ СН'!$H$6-'СЕТ СН'!$H$19</f>
        <v>2019.1014813100001</v>
      </c>
      <c r="P91" s="36">
        <f>SUMIFS(СВЦЭМ!$C$39:$C$782,СВЦЭМ!$A$39:$A$782,$A91,СВЦЭМ!$B$39:$B$782,P$83)+'СЕТ СН'!$H$9+СВЦЭМ!$D$10+'СЕТ СН'!$H$6-'СЕТ СН'!$H$19</f>
        <v>2065.5564547100003</v>
      </c>
      <c r="Q91" s="36">
        <f>SUMIFS(СВЦЭМ!$C$39:$C$782,СВЦЭМ!$A$39:$A$782,$A91,СВЦЭМ!$B$39:$B$782,Q$83)+'СЕТ СН'!$H$9+СВЦЭМ!$D$10+'СЕТ СН'!$H$6-'СЕТ СН'!$H$19</f>
        <v>2054.2193909500002</v>
      </c>
      <c r="R91" s="36">
        <f>SUMIFS(СВЦЭМ!$C$39:$C$782,СВЦЭМ!$A$39:$A$782,$A91,СВЦЭМ!$B$39:$B$782,R$83)+'СЕТ СН'!$H$9+СВЦЭМ!$D$10+'СЕТ СН'!$H$6-'СЕТ СН'!$H$19</f>
        <v>2052.2949329100002</v>
      </c>
      <c r="S91" s="36">
        <f>SUMIFS(СВЦЭМ!$C$39:$C$782,СВЦЭМ!$A$39:$A$782,$A91,СВЦЭМ!$B$39:$B$782,S$83)+'СЕТ СН'!$H$9+СВЦЭМ!$D$10+'СЕТ СН'!$H$6-'СЕТ СН'!$H$19</f>
        <v>2039.19775645</v>
      </c>
      <c r="T91" s="36">
        <f>SUMIFS(СВЦЭМ!$C$39:$C$782,СВЦЭМ!$A$39:$A$782,$A91,СВЦЭМ!$B$39:$B$782,T$83)+'СЕТ СН'!$H$9+СВЦЭМ!$D$10+'СЕТ СН'!$H$6-'СЕТ СН'!$H$19</f>
        <v>1985.43492556</v>
      </c>
      <c r="U91" s="36">
        <f>SUMIFS(СВЦЭМ!$C$39:$C$782,СВЦЭМ!$A$39:$A$782,$A91,СВЦЭМ!$B$39:$B$782,U$83)+'СЕТ СН'!$H$9+СВЦЭМ!$D$10+'СЕТ СН'!$H$6-'СЕТ СН'!$H$19</f>
        <v>1984.4980560700001</v>
      </c>
      <c r="V91" s="36">
        <f>SUMIFS(СВЦЭМ!$C$39:$C$782,СВЦЭМ!$A$39:$A$782,$A91,СВЦЭМ!$B$39:$B$782,V$83)+'СЕТ СН'!$H$9+СВЦЭМ!$D$10+'СЕТ СН'!$H$6-'СЕТ СН'!$H$19</f>
        <v>2009.58215092</v>
      </c>
      <c r="W91" s="36">
        <f>SUMIFS(СВЦЭМ!$C$39:$C$782,СВЦЭМ!$A$39:$A$782,$A91,СВЦЭМ!$B$39:$B$782,W$83)+'СЕТ СН'!$H$9+СВЦЭМ!$D$10+'СЕТ СН'!$H$6-'СЕТ СН'!$H$19</f>
        <v>2010.90387867</v>
      </c>
      <c r="X91" s="36">
        <f>SUMIFS(СВЦЭМ!$C$39:$C$782,СВЦЭМ!$A$39:$A$782,$A91,СВЦЭМ!$B$39:$B$782,X$83)+'СЕТ СН'!$H$9+СВЦЭМ!$D$10+'СЕТ СН'!$H$6-'СЕТ СН'!$H$19</f>
        <v>2050.3325751900002</v>
      </c>
      <c r="Y91" s="36">
        <f>SUMIFS(СВЦЭМ!$C$39:$C$782,СВЦЭМ!$A$39:$A$782,$A91,СВЦЭМ!$B$39:$B$782,Y$83)+'СЕТ СН'!$H$9+СВЦЭМ!$D$10+'СЕТ СН'!$H$6-'СЕТ СН'!$H$19</f>
        <v>2085.6696529199999</v>
      </c>
    </row>
    <row r="92" spans="1:25" ht="15.75" x14ac:dyDescent="0.2">
      <c r="A92" s="35">
        <f t="shared" si="2"/>
        <v>45239</v>
      </c>
      <c r="B92" s="36">
        <f>SUMIFS(СВЦЭМ!$C$39:$C$782,СВЦЭМ!$A$39:$A$782,$A92,СВЦЭМ!$B$39:$B$782,B$83)+'СЕТ СН'!$H$9+СВЦЭМ!$D$10+'СЕТ СН'!$H$6-'СЕТ СН'!$H$19</f>
        <v>2063.9063049300003</v>
      </c>
      <c r="C92" s="36">
        <f>SUMIFS(СВЦЭМ!$C$39:$C$782,СВЦЭМ!$A$39:$A$782,$A92,СВЦЭМ!$B$39:$B$782,C$83)+'СЕТ СН'!$H$9+СВЦЭМ!$D$10+'СЕТ СН'!$H$6-'СЕТ СН'!$H$19</f>
        <v>2083.0570063100004</v>
      </c>
      <c r="D92" s="36">
        <f>SUMIFS(СВЦЭМ!$C$39:$C$782,СВЦЭМ!$A$39:$A$782,$A92,СВЦЭМ!$B$39:$B$782,D$83)+'СЕТ СН'!$H$9+СВЦЭМ!$D$10+'СЕТ СН'!$H$6-'СЕТ СН'!$H$19</f>
        <v>2182.6707610000003</v>
      </c>
      <c r="E92" s="36">
        <f>SUMIFS(СВЦЭМ!$C$39:$C$782,СВЦЭМ!$A$39:$A$782,$A92,СВЦЭМ!$B$39:$B$782,E$83)+'СЕТ СН'!$H$9+СВЦЭМ!$D$10+'СЕТ СН'!$H$6-'СЕТ СН'!$H$19</f>
        <v>2229.46695576</v>
      </c>
      <c r="F92" s="36">
        <f>SUMIFS(СВЦЭМ!$C$39:$C$782,СВЦЭМ!$A$39:$A$782,$A92,СВЦЭМ!$B$39:$B$782,F$83)+'СЕТ СН'!$H$9+СВЦЭМ!$D$10+'СЕТ СН'!$H$6-'СЕТ СН'!$H$19</f>
        <v>2242.9242608100003</v>
      </c>
      <c r="G92" s="36">
        <f>SUMIFS(СВЦЭМ!$C$39:$C$782,СВЦЭМ!$A$39:$A$782,$A92,СВЦЭМ!$B$39:$B$782,G$83)+'СЕТ СН'!$H$9+СВЦЭМ!$D$10+'СЕТ СН'!$H$6-'СЕТ СН'!$H$19</f>
        <v>2214.6546446500001</v>
      </c>
      <c r="H92" s="36">
        <f>SUMIFS(СВЦЭМ!$C$39:$C$782,СВЦЭМ!$A$39:$A$782,$A92,СВЦЭМ!$B$39:$B$782,H$83)+'СЕТ СН'!$H$9+СВЦЭМ!$D$10+'СЕТ СН'!$H$6-'СЕТ СН'!$H$19</f>
        <v>2153.4475727899999</v>
      </c>
      <c r="I92" s="36">
        <f>SUMIFS(СВЦЭМ!$C$39:$C$782,СВЦЭМ!$A$39:$A$782,$A92,СВЦЭМ!$B$39:$B$782,I$83)+'СЕТ СН'!$H$9+СВЦЭМ!$D$10+'СЕТ СН'!$H$6-'СЕТ СН'!$H$19</f>
        <v>2114.9571590599999</v>
      </c>
      <c r="J92" s="36">
        <f>SUMIFS(СВЦЭМ!$C$39:$C$782,СВЦЭМ!$A$39:$A$782,$A92,СВЦЭМ!$B$39:$B$782,J$83)+'СЕТ СН'!$H$9+СВЦЭМ!$D$10+'СЕТ СН'!$H$6-'СЕТ СН'!$H$19</f>
        <v>2096.3753791200002</v>
      </c>
      <c r="K92" s="36">
        <f>SUMIFS(СВЦЭМ!$C$39:$C$782,СВЦЭМ!$A$39:$A$782,$A92,СВЦЭМ!$B$39:$B$782,K$83)+'СЕТ СН'!$H$9+СВЦЭМ!$D$10+'СЕТ СН'!$H$6-'СЕТ СН'!$H$19</f>
        <v>2061.2878674900003</v>
      </c>
      <c r="L92" s="36">
        <f>SUMIFS(СВЦЭМ!$C$39:$C$782,СВЦЭМ!$A$39:$A$782,$A92,СВЦЭМ!$B$39:$B$782,L$83)+'СЕТ СН'!$H$9+СВЦЭМ!$D$10+'СЕТ СН'!$H$6-'СЕТ СН'!$H$19</f>
        <v>2058.9018096500004</v>
      </c>
      <c r="M92" s="36">
        <f>SUMIFS(СВЦЭМ!$C$39:$C$782,СВЦЭМ!$A$39:$A$782,$A92,СВЦЭМ!$B$39:$B$782,M$83)+'СЕТ СН'!$H$9+СВЦЭМ!$D$10+'СЕТ СН'!$H$6-'СЕТ СН'!$H$19</f>
        <v>2066.84419101</v>
      </c>
      <c r="N92" s="36">
        <f>SUMIFS(СВЦЭМ!$C$39:$C$782,СВЦЭМ!$A$39:$A$782,$A92,СВЦЭМ!$B$39:$B$782,N$83)+'СЕТ СН'!$H$9+СВЦЭМ!$D$10+'СЕТ СН'!$H$6-'СЕТ СН'!$H$19</f>
        <v>2076.3820072500002</v>
      </c>
      <c r="O92" s="36">
        <f>SUMIFS(СВЦЭМ!$C$39:$C$782,СВЦЭМ!$A$39:$A$782,$A92,СВЦЭМ!$B$39:$B$782,O$83)+'СЕТ СН'!$H$9+СВЦЭМ!$D$10+'СЕТ СН'!$H$6-'СЕТ СН'!$H$19</f>
        <v>2075.27266736</v>
      </c>
      <c r="P92" s="36">
        <f>SUMIFS(СВЦЭМ!$C$39:$C$782,СВЦЭМ!$A$39:$A$782,$A92,СВЦЭМ!$B$39:$B$782,P$83)+'СЕТ СН'!$H$9+СВЦЭМ!$D$10+'СЕТ СН'!$H$6-'СЕТ СН'!$H$19</f>
        <v>2087.7862692899998</v>
      </c>
      <c r="Q92" s="36">
        <f>SUMIFS(СВЦЭМ!$C$39:$C$782,СВЦЭМ!$A$39:$A$782,$A92,СВЦЭМ!$B$39:$B$782,Q$83)+'СЕТ СН'!$H$9+СВЦЭМ!$D$10+'СЕТ СН'!$H$6-'СЕТ СН'!$H$19</f>
        <v>2106.9991616699999</v>
      </c>
      <c r="R92" s="36">
        <f>SUMIFS(СВЦЭМ!$C$39:$C$782,СВЦЭМ!$A$39:$A$782,$A92,СВЦЭМ!$B$39:$B$782,R$83)+'СЕТ СН'!$H$9+СВЦЭМ!$D$10+'СЕТ СН'!$H$6-'СЕТ СН'!$H$19</f>
        <v>2085.20415598</v>
      </c>
      <c r="S92" s="36">
        <f>SUMIFS(СВЦЭМ!$C$39:$C$782,СВЦЭМ!$A$39:$A$782,$A92,СВЦЭМ!$B$39:$B$782,S$83)+'СЕТ СН'!$H$9+СВЦЭМ!$D$10+'СЕТ СН'!$H$6-'СЕТ СН'!$H$19</f>
        <v>2079.28747462</v>
      </c>
      <c r="T92" s="36">
        <f>SUMIFS(СВЦЭМ!$C$39:$C$782,СВЦЭМ!$A$39:$A$782,$A92,СВЦЭМ!$B$39:$B$782,T$83)+'СЕТ СН'!$H$9+СВЦЭМ!$D$10+'СЕТ СН'!$H$6-'СЕТ СН'!$H$19</f>
        <v>2037.2497964700001</v>
      </c>
      <c r="U92" s="36">
        <f>SUMIFS(СВЦЭМ!$C$39:$C$782,СВЦЭМ!$A$39:$A$782,$A92,СВЦЭМ!$B$39:$B$782,U$83)+'СЕТ СН'!$H$9+СВЦЭМ!$D$10+'СЕТ СН'!$H$6-'СЕТ СН'!$H$19</f>
        <v>2041.99784604</v>
      </c>
      <c r="V92" s="36">
        <f>SUMIFS(СВЦЭМ!$C$39:$C$782,СВЦЭМ!$A$39:$A$782,$A92,СВЦЭМ!$B$39:$B$782,V$83)+'СЕТ СН'!$H$9+СВЦЭМ!$D$10+'СЕТ СН'!$H$6-'СЕТ СН'!$H$19</f>
        <v>2051.7147891700001</v>
      </c>
      <c r="W92" s="36">
        <f>SUMIFS(СВЦЭМ!$C$39:$C$782,СВЦЭМ!$A$39:$A$782,$A92,СВЦЭМ!$B$39:$B$782,W$83)+'СЕТ СН'!$H$9+СВЦЭМ!$D$10+'СЕТ СН'!$H$6-'СЕТ СН'!$H$19</f>
        <v>2062.6989454300001</v>
      </c>
      <c r="X92" s="36">
        <f>SUMIFS(СВЦЭМ!$C$39:$C$782,СВЦЭМ!$A$39:$A$782,$A92,СВЦЭМ!$B$39:$B$782,X$83)+'СЕТ СН'!$H$9+СВЦЭМ!$D$10+'СЕТ СН'!$H$6-'СЕТ СН'!$H$19</f>
        <v>2108.9806150300001</v>
      </c>
      <c r="Y92" s="36">
        <f>SUMIFS(СВЦЭМ!$C$39:$C$782,СВЦЭМ!$A$39:$A$782,$A92,СВЦЭМ!$B$39:$B$782,Y$83)+'СЕТ СН'!$H$9+СВЦЭМ!$D$10+'СЕТ СН'!$H$6-'СЕТ СН'!$H$19</f>
        <v>2142.36566399</v>
      </c>
    </row>
    <row r="93" spans="1:25" ht="15.75" x14ac:dyDescent="0.2">
      <c r="A93" s="35">
        <f t="shared" si="2"/>
        <v>45240</v>
      </c>
      <c r="B93" s="36">
        <f>SUMIFS(СВЦЭМ!$C$39:$C$782,СВЦЭМ!$A$39:$A$782,$A93,СВЦЭМ!$B$39:$B$782,B$83)+'СЕТ СН'!$H$9+СВЦЭМ!$D$10+'СЕТ СН'!$H$6-'СЕТ СН'!$H$19</f>
        <v>2152.8499235500003</v>
      </c>
      <c r="C93" s="36">
        <f>SUMIFS(СВЦЭМ!$C$39:$C$782,СВЦЭМ!$A$39:$A$782,$A93,СВЦЭМ!$B$39:$B$782,C$83)+'СЕТ СН'!$H$9+СВЦЭМ!$D$10+'СЕТ СН'!$H$6-'СЕТ СН'!$H$19</f>
        <v>2180.7297760900001</v>
      </c>
      <c r="D93" s="36">
        <f>SUMIFS(СВЦЭМ!$C$39:$C$782,СВЦЭМ!$A$39:$A$782,$A93,СВЦЭМ!$B$39:$B$782,D$83)+'СЕТ СН'!$H$9+СВЦЭМ!$D$10+'СЕТ СН'!$H$6-'СЕТ СН'!$H$19</f>
        <v>2189.8175975900003</v>
      </c>
      <c r="E93" s="36">
        <f>SUMIFS(СВЦЭМ!$C$39:$C$782,СВЦЭМ!$A$39:$A$782,$A93,СВЦЭМ!$B$39:$B$782,E$83)+'СЕТ СН'!$H$9+СВЦЭМ!$D$10+'СЕТ СН'!$H$6-'СЕТ СН'!$H$19</f>
        <v>2204.5887449100001</v>
      </c>
      <c r="F93" s="36">
        <f>SUMIFS(СВЦЭМ!$C$39:$C$782,СВЦЭМ!$A$39:$A$782,$A93,СВЦЭМ!$B$39:$B$782,F$83)+'СЕТ СН'!$H$9+СВЦЭМ!$D$10+'СЕТ СН'!$H$6-'СЕТ СН'!$H$19</f>
        <v>2226.7966739499998</v>
      </c>
      <c r="G93" s="36">
        <f>SUMIFS(СВЦЭМ!$C$39:$C$782,СВЦЭМ!$A$39:$A$782,$A93,СВЦЭМ!$B$39:$B$782,G$83)+'СЕТ СН'!$H$9+СВЦЭМ!$D$10+'СЕТ СН'!$H$6-'СЕТ СН'!$H$19</f>
        <v>2208.9813882600001</v>
      </c>
      <c r="H93" s="36">
        <f>SUMIFS(СВЦЭМ!$C$39:$C$782,СВЦЭМ!$A$39:$A$782,$A93,СВЦЭМ!$B$39:$B$782,H$83)+'СЕТ СН'!$H$9+СВЦЭМ!$D$10+'СЕТ СН'!$H$6-'СЕТ СН'!$H$19</f>
        <v>2156.0135158499997</v>
      </c>
      <c r="I93" s="36">
        <f>SUMIFS(СВЦЭМ!$C$39:$C$782,СВЦЭМ!$A$39:$A$782,$A93,СВЦЭМ!$B$39:$B$782,I$83)+'СЕТ СН'!$H$9+СВЦЭМ!$D$10+'СЕТ СН'!$H$6-'СЕТ СН'!$H$19</f>
        <v>2105.42606742</v>
      </c>
      <c r="J93" s="36">
        <f>SUMIFS(СВЦЭМ!$C$39:$C$782,СВЦЭМ!$A$39:$A$782,$A93,СВЦЭМ!$B$39:$B$782,J$83)+'СЕТ СН'!$H$9+СВЦЭМ!$D$10+'СЕТ СН'!$H$6-'СЕТ СН'!$H$19</f>
        <v>2069.4063177600001</v>
      </c>
      <c r="K93" s="36">
        <f>SUMIFS(СВЦЭМ!$C$39:$C$782,СВЦЭМ!$A$39:$A$782,$A93,СВЦЭМ!$B$39:$B$782,K$83)+'СЕТ СН'!$H$9+СВЦЭМ!$D$10+'СЕТ СН'!$H$6-'СЕТ СН'!$H$19</f>
        <v>2033.27324714</v>
      </c>
      <c r="L93" s="36">
        <f>SUMIFS(СВЦЭМ!$C$39:$C$782,СВЦЭМ!$A$39:$A$782,$A93,СВЦЭМ!$B$39:$B$782,L$83)+'СЕТ СН'!$H$9+СВЦЭМ!$D$10+'СЕТ СН'!$H$6-'СЕТ СН'!$H$19</f>
        <v>2021.2394149200002</v>
      </c>
      <c r="M93" s="36">
        <f>SUMIFS(СВЦЭМ!$C$39:$C$782,СВЦЭМ!$A$39:$A$782,$A93,СВЦЭМ!$B$39:$B$782,M$83)+'СЕТ СН'!$H$9+СВЦЭМ!$D$10+'СЕТ СН'!$H$6-'СЕТ СН'!$H$19</f>
        <v>2038.2165945400002</v>
      </c>
      <c r="N93" s="36">
        <f>SUMIFS(СВЦЭМ!$C$39:$C$782,СВЦЭМ!$A$39:$A$782,$A93,СВЦЭМ!$B$39:$B$782,N$83)+'СЕТ СН'!$H$9+СВЦЭМ!$D$10+'СЕТ СН'!$H$6-'СЕТ СН'!$H$19</f>
        <v>2048.2362480700003</v>
      </c>
      <c r="O93" s="36">
        <f>SUMIFS(СВЦЭМ!$C$39:$C$782,СВЦЭМ!$A$39:$A$782,$A93,СВЦЭМ!$B$39:$B$782,O$83)+'СЕТ СН'!$H$9+СВЦЭМ!$D$10+'СЕТ СН'!$H$6-'СЕТ СН'!$H$19</f>
        <v>2063.6042692600004</v>
      </c>
      <c r="P93" s="36">
        <f>SUMIFS(СВЦЭМ!$C$39:$C$782,СВЦЭМ!$A$39:$A$782,$A93,СВЦЭМ!$B$39:$B$782,P$83)+'СЕТ СН'!$H$9+СВЦЭМ!$D$10+'СЕТ СН'!$H$6-'СЕТ СН'!$H$19</f>
        <v>2078.1927463399998</v>
      </c>
      <c r="Q93" s="36">
        <f>SUMIFS(СВЦЭМ!$C$39:$C$782,СВЦЭМ!$A$39:$A$782,$A93,СВЦЭМ!$B$39:$B$782,Q$83)+'СЕТ СН'!$H$9+СВЦЭМ!$D$10+'СЕТ СН'!$H$6-'СЕТ СН'!$H$19</f>
        <v>2107.9635620200002</v>
      </c>
      <c r="R93" s="36">
        <f>SUMIFS(СВЦЭМ!$C$39:$C$782,СВЦЭМ!$A$39:$A$782,$A93,СВЦЭМ!$B$39:$B$782,R$83)+'СЕТ СН'!$H$9+СВЦЭМ!$D$10+'СЕТ СН'!$H$6-'СЕТ СН'!$H$19</f>
        <v>2106.1356111200002</v>
      </c>
      <c r="S93" s="36">
        <f>SUMIFS(СВЦЭМ!$C$39:$C$782,СВЦЭМ!$A$39:$A$782,$A93,СВЦЭМ!$B$39:$B$782,S$83)+'СЕТ СН'!$H$9+СВЦЭМ!$D$10+'СЕТ СН'!$H$6-'СЕТ СН'!$H$19</f>
        <v>2062.0350482700001</v>
      </c>
      <c r="T93" s="36">
        <f>SUMIFS(СВЦЭМ!$C$39:$C$782,СВЦЭМ!$A$39:$A$782,$A93,СВЦЭМ!$B$39:$B$782,T$83)+'СЕТ СН'!$H$9+СВЦЭМ!$D$10+'СЕТ СН'!$H$6-'СЕТ СН'!$H$19</f>
        <v>2009.8537178600002</v>
      </c>
      <c r="U93" s="36">
        <f>SUMIFS(СВЦЭМ!$C$39:$C$782,СВЦЭМ!$A$39:$A$782,$A93,СВЦЭМ!$B$39:$B$782,U$83)+'СЕТ СН'!$H$9+СВЦЭМ!$D$10+'СЕТ СН'!$H$6-'СЕТ СН'!$H$19</f>
        <v>2010.5689337900001</v>
      </c>
      <c r="V93" s="36">
        <f>SUMIFS(СВЦЭМ!$C$39:$C$782,СВЦЭМ!$A$39:$A$782,$A93,СВЦЭМ!$B$39:$B$782,V$83)+'СЕТ СН'!$H$9+СВЦЭМ!$D$10+'СЕТ СН'!$H$6-'СЕТ СН'!$H$19</f>
        <v>2035.94174524</v>
      </c>
      <c r="W93" s="36">
        <f>SUMIFS(СВЦЭМ!$C$39:$C$782,СВЦЭМ!$A$39:$A$782,$A93,СВЦЭМ!$B$39:$B$782,W$83)+'СЕТ СН'!$H$9+СВЦЭМ!$D$10+'СЕТ СН'!$H$6-'СЕТ СН'!$H$19</f>
        <v>2052.85517574</v>
      </c>
      <c r="X93" s="36">
        <f>SUMIFS(СВЦЭМ!$C$39:$C$782,СВЦЭМ!$A$39:$A$782,$A93,СВЦЭМ!$B$39:$B$782,X$83)+'СЕТ СН'!$H$9+СВЦЭМ!$D$10+'СЕТ СН'!$H$6-'СЕТ СН'!$H$19</f>
        <v>2094.0447580199998</v>
      </c>
      <c r="Y93" s="36">
        <f>SUMIFS(СВЦЭМ!$C$39:$C$782,СВЦЭМ!$A$39:$A$782,$A93,СВЦЭМ!$B$39:$B$782,Y$83)+'СЕТ СН'!$H$9+СВЦЭМ!$D$10+'СЕТ СН'!$H$6-'СЕТ СН'!$H$19</f>
        <v>2182.2110842800003</v>
      </c>
    </row>
    <row r="94" spans="1:25" ht="15.75" x14ac:dyDescent="0.2">
      <c r="A94" s="35">
        <f t="shared" si="2"/>
        <v>45241</v>
      </c>
      <c r="B94" s="36">
        <f>SUMIFS(СВЦЭМ!$C$39:$C$782,СВЦЭМ!$A$39:$A$782,$A94,СВЦЭМ!$B$39:$B$782,B$83)+'СЕТ СН'!$H$9+СВЦЭМ!$D$10+'СЕТ СН'!$H$6-'СЕТ СН'!$H$19</f>
        <v>2064.2782265800001</v>
      </c>
      <c r="C94" s="36">
        <f>SUMIFS(СВЦЭМ!$C$39:$C$782,СВЦЭМ!$A$39:$A$782,$A94,СВЦЭМ!$B$39:$B$782,C$83)+'СЕТ СН'!$H$9+СВЦЭМ!$D$10+'СЕТ СН'!$H$6-'СЕТ СН'!$H$19</f>
        <v>2089.11198668</v>
      </c>
      <c r="D94" s="36">
        <f>SUMIFS(СВЦЭМ!$C$39:$C$782,СВЦЭМ!$A$39:$A$782,$A94,СВЦЭМ!$B$39:$B$782,D$83)+'СЕТ СН'!$H$9+СВЦЭМ!$D$10+'СЕТ СН'!$H$6-'СЕТ СН'!$H$19</f>
        <v>2126.3641650700001</v>
      </c>
      <c r="E94" s="36">
        <f>SUMIFS(СВЦЭМ!$C$39:$C$782,СВЦЭМ!$A$39:$A$782,$A94,СВЦЭМ!$B$39:$B$782,E$83)+'СЕТ СН'!$H$9+СВЦЭМ!$D$10+'СЕТ СН'!$H$6-'СЕТ СН'!$H$19</f>
        <v>2110.4237249799999</v>
      </c>
      <c r="F94" s="36">
        <f>SUMIFS(СВЦЭМ!$C$39:$C$782,СВЦЭМ!$A$39:$A$782,$A94,СВЦЭМ!$B$39:$B$782,F$83)+'СЕТ СН'!$H$9+СВЦЭМ!$D$10+'СЕТ СН'!$H$6-'СЕТ СН'!$H$19</f>
        <v>2118.8263147100001</v>
      </c>
      <c r="G94" s="36">
        <f>SUMIFS(СВЦЭМ!$C$39:$C$782,СВЦЭМ!$A$39:$A$782,$A94,СВЦЭМ!$B$39:$B$782,G$83)+'СЕТ СН'!$H$9+СВЦЭМ!$D$10+'СЕТ СН'!$H$6-'СЕТ СН'!$H$19</f>
        <v>2122.4790429200002</v>
      </c>
      <c r="H94" s="36">
        <f>SUMIFS(СВЦЭМ!$C$39:$C$782,СВЦЭМ!$A$39:$A$782,$A94,СВЦЭМ!$B$39:$B$782,H$83)+'СЕТ СН'!$H$9+СВЦЭМ!$D$10+'СЕТ СН'!$H$6-'СЕТ СН'!$H$19</f>
        <v>2094.1586759800002</v>
      </c>
      <c r="I94" s="36">
        <f>SUMIFS(СВЦЭМ!$C$39:$C$782,СВЦЭМ!$A$39:$A$782,$A94,СВЦЭМ!$B$39:$B$782,I$83)+'СЕТ СН'!$H$9+СВЦЭМ!$D$10+'СЕТ СН'!$H$6-'СЕТ СН'!$H$19</f>
        <v>2070.22412682</v>
      </c>
      <c r="J94" s="36">
        <f>SUMIFS(СВЦЭМ!$C$39:$C$782,СВЦЭМ!$A$39:$A$782,$A94,СВЦЭМ!$B$39:$B$782,J$83)+'СЕТ СН'!$H$9+СВЦЭМ!$D$10+'СЕТ СН'!$H$6-'СЕТ СН'!$H$19</f>
        <v>2069.6682256000004</v>
      </c>
      <c r="K94" s="36">
        <f>SUMIFS(СВЦЭМ!$C$39:$C$782,СВЦЭМ!$A$39:$A$782,$A94,СВЦЭМ!$B$39:$B$782,K$83)+'СЕТ СН'!$H$9+СВЦЭМ!$D$10+'СЕТ СН'!$H$6-'СЕТ СН'!$H$19</f>
        <v>2014.59856588</v>
      </c>
      <c r="L94" s="36">
        <f>SUMIFS(СВЦЭМ!$C$39:$C$782,СВЦЭМ!$A$39:$A$782,$A94,СВЦЭМ!$B$39:$B$782,L$83)+'СЕТ СН'!$H$9+СВЦЭМ!$D$10+'СЕТ СН'!$H$6-'СЕТ СН'!$H$19</f>
        <v>1981.4372884300001</v>
      </c>
      <c r="M94" s="36">
        <f>SUMIFS(СВЦЭМ!$C$39:$C$782,СВЦЭМ!$A$39:$A$782,$A94,СВЦЭМ!$B$39:$B$782,M$83)+'СЕТ СН'!$H$9+СВЦЭМ!$D$10+'СЕТ СН'!$H$6-'СЕТ СН'!$H$19</f>
        <v>1976.75106104</v>
      </c>
      <c r="N94" s="36">
        <f>SUMIFS(СВЦЭМ!$C$39:$C$782,СВЦЭМ!$A$39:$A$782,$A94,СВЦЭМ!$B$39:$B$782,N$83)+'СЕТ СН'!$H$9+СВЦЭМ!$D$10+'СЕТ СН'!$H$6-'СЕТ СН'!$H$19</f>
        <v>1990.9736968900002</v>
      </c>
      <c r="O94" s="36">
        <f>SUMIFS(СВЦЭМ!$C$39:$C$782,СВЦЭМ!$A$39:$A$782,$A94,СВЦЭМ!$B$39:$B$782,O$83)+'СЕТ СН'!$H$9+СВЦЭМ!$D$10+'СЕТ СН'!$H$6-'СЕТ СН'!$H$19</f>
        <v>2009.1477719500001</v>
      </c>
      <c r="P94" s="36">
        <f>SUMIFS(СВЦЭМ!$C$39:$C$782,СВЦЭМ!$A$39:$A$782,$A94,СВЦЭМ!$B$39:$B$782,P$83)+'СЕТ СН'!$H$9+СВЦЭМ!$D$10+'СЕТ СН'!$H$6-'СЕТ СН'!$H$19</f>
        <v>2019.8246888400001</v>
      </c>
      <c r="Q94" s="36">
        <f>SUMIFS(СВЦЭМ!$C$39:$C$782,СВЦЭМ!$A$39:$A$782,$A94,СВЦЭМ!$B$39:$B$782,Q$83)+'СЕТ СН'!$H$9+СВЦЭМ!$D$10+'СЕТ СН'!$H$6-'СЕТ СН'!$H$19</f>
        <v>2028.9658325600001</v>
      </c>
      <c r="R94" s="36">
        <f>SUMIFS(СВЦЭМ!$C$39:$C$782,СВЦЭМ!$A$39:$A$782,$A94,СВЦЭМ!$B$39:$B$782,R$83)+'СЕТ СН'!$H$9+СВЦЭМ!$D$10+'СЕТ СН'!$H$6-'СЕТ СН'!$H$19</f>
        <v>2023.2177535200001</v>
      </c>
      <c r="S94" s="36">
        <f>SUMIFS(СВЦЭМ!$C$39:$C$782,СВЦЭМ!$A$39:$A$782,$A94,СВЦЭМ!$B$39:$B$782,S$83)+'СЕТ СН'!$H$9+СВЦЭМ!$D$10+'СЕТ СН'!$H$6-'СЕТ СН'!$H$19</f>
        <v>1990.03321463</v>
      </c>
      <c r="T94" s="36">
        <f>SUMIFS(СВЦЭМ!$C$39:$C$782,СВЦЭМ!$A$39:$A$782,$A94,СВЦЭМ!$B$39:$B$782,T$83)+'СЕТ СН'!$H$9+СВЦЭМ!$D$10+'СЕТ СН'!$H$6-'СЕТ СН'!$H$19</f>
        <v>1934.2016713100002</v>
      </c>
      <c r="U94" s="36">
        <f>SUMIFS(СВЦЭМ!$C$39:$C$782,СВЦЭМ!$A$39:$A$782,$A94,СВЦЭМ!$B$39:$B$782,U$83)+'СЕТ СН'!$H$9+СВЦЭМ!$D$10+'СЕТ СН'!$H$6-'СЕТ СН'!$H$19</f>
        <v>1938.73263791</v>
      </c>
      <c r="V94" s="36">
        <f>SUMIFS(СВЦЭМ!$C$39:$C$782,СВЦЭМ!$A$39:$A$782,$A94,СВЦЭМ!$B$39:$B$782,V$83)+'СЕТ СН'!$H$9+СВЦЭМ!$D$10+'СЕТ СН'!$H$6-'СЕТ СН'!$H$19</f>
        <v>1964.6792009400001</v>
      </c>
      <c r="W94" s="36">
        <f>SUMIFS(СВЦЭМ!$C$39:$C$782,СВЦЭМ!$A$39:$A$782,$A94,СВЦЭМ!$B$39:$B$782,W$83)+'СЕТ СН'!$H$9+СВЦЭМ!$D$10+'СЕТ СН'!$H$6-'СЕТ СН'!$H$19</f>
        <v>1983.54083425</v>
      </c>
      <c r="X94" s="36">
        <f>SUMIFS(СВЦЭМ!$C$39:$C$782,СВЦЭМ!$A$39:$A$782,$A94,СВЦЭМ!$B$39:$B$782,X$83)+'СЕТ СН'!$H$9+СВЦЭМ!$D$10+'СЕТ СН'!$H$6-'СЕТ СН'!$H$19</f>
        <v>2020.4092208300001</v>
      </c>
      <c r="Y94" s="36">
        <f>SUMIFS(СВЦЭМ!$C$39:$C$782,СВЦЭМ!$A$39:$A$782,$A94,СВЦЭМ!$B$39:$B$782,Y$83)+'СЕТ СН'!$H$9+СВЦЭМ!$D$10+'СЕТ СН'!$H$6-'СЕТ СН'!$H$19</f>
        <v>2038.38018248</v>
      </c>
    </row>
    <row r="95" spans="1:25" ht="15.75" x14ac:dyDescent="0.2">
      <c r="A95" s="35">
        <f t="shared" si="2"/>
        <v>45242</v>
      </c>
      <c r="B95" s="36">
        <f>SUMIFS(СВЦЭМ!$C$39:$C$782,СВЦЭМ!$A$39:$A$782,$A95,СВЦЭМ!$B$39:$B$782,B$83)+'СЕТ СН'!$H$9+СВЦЭМ!$D$10+'СЕТ СН'!$H$6-'СЕТ СН'!$H$19</f>
        <v>1962.4891682700002</v>
      </c>
      <c r="C95" s="36">
        <f>SUMIFS(СВЦЭМ!$C$39:$C$782,СВЦЭМ!$A$39:$A$782,$A95,СВЦЭМ!$B$39:$B$782,C$83)+'СЕТ СН'!$H$9+СВЦЭМ!$D$10+'СЕТ СН'!$H$6-'СЕТ СН'!$H$19</f>
        <v>2004.4500077300002</v>
      </c>
      <c r="D95" s="36">
        <f>SUMIFS(СВЦЭМ!$C$39:$C$782,СВЦЭМ!$A$39:$A$782,$A95,СВЦЭМ!$B$39:$B$782,D$83)+'СЕТ СН'!$H$9+СВЦЭМ!$D$10+'СЕТ СН'!$H$6-'СЕТ СН'!$H$19</f>
        <v>2029.40560043</v>
      </c>
      <c r="E95" s="36">
        <f>SUMIFS(СВЦЭМ!$C$39:$C$782,СВЦЭМ!$A$39:$A$782,$A95,СВЦЭМ!$B$39:$B$782,E$83)+'СЕТ СН'!$H$9+СВЦЭМ!$D$10+'СЕТ СН'!$H$6-'СЕТ СН'!$H$19</f>
        <v>2025.75747563</v>
      </c>
      <c r="F95" s="36">
        <f>SUMIFS(СВЦЭМ!$C$39:$C$782,СВЦЭМ!$A$39:$A$782,$A95,СВЦЭМ!$B$39:$B$782,F$83)+'СЕТ СН'!$H$9+СВЦЭМ!$D$10+'СЕТ СН'!$H$6-'СЕТ СН'!$H$19</f>
        <v>2028.8331735500001</v>
      </c>
      <c r="G95" s="36">
        <f>SUMIFS(СВЦЭМ!$C$39:$C$782,СВЦЭМ!$A$39:$A$782,$A95,СВЦЭМ!$B$39:$B$782,G$83)+'СЕТ СН'!$H$9+СВЦЭМ!$D$10+'СЕТ СН'!$H$6-'СЕТ СН'!$H$19</f>
        <v>2031.5373332400002</v>
      </c>
      <c r="H95" s="36">
        <f>SUMIFS(СВЦЭМ!$C$39:$C$782,СВЦЭМ!$A$39:$A$782,$A95,СВЦЭМ!$B$39:$B$782,H$83)+'СЕТ СН'!$H$9+СВЦЭМ!$D$10+'СЕТ СН'!$H$6-'СЕТ СН'!$H$19</f>
        <v>2030.6245372000001</v>
      </c>
      <c r="I95" s="36">
        <f>SUMIFS(СВЦЭМ!$C$39:$C$782,СВЦЭМ!$A$39:$A$782,$A95,СВЦЭМ!$B$39:$B$782,I$83)+'СЕТ СН'!$H$9+СВЦЭМ!$D$10+'СЕТ СН'!$H$6-'СЕТ СН'!$H$19</f>
        <v>2023.3623666400001</v>
      </c>
      <c r="J95" s="36">
        <f>SUMIFS(СВЦЭМ!$C$39:$C$782,СВЦЭМ!$A$39:$A$782,$A95,СВЦЭМ!$B$39:$B$782,J$83)+'СЕТ СН'!$H$9+СВЦЭМ!$D$10+'СЕТ СН'!$H$6-'СЕТ СН'!$H$19</f>
        <v>2000.07035855</v>
      </c>
      <c r="K95" s="36">
        <f>SUMIFS(СВЦЭМ!$C$39:$C$782,СВЦЭМ!$A$39:$A$782,$A95,СВЦЭМ!$B$39:$B$782,K$83)+'СЕТ СН'!$H$9+СВЦЭМ!$D$10+'СЕТ СН'!$H$6-'СЕТ СН'!$H$19</f>
        <v>1956.7035193400002</v>
      </c>
      <c r="L95" s="36">
        <f>SUMIFS(СВЦЭМ!$C$39:$C$782,СВЦЭМ!$A$39:$A$782,$A95,СВЦЭМ!$B$39:$B$782,L$83)+'СЕТ СН'!$H$9+СВЦЭМ!$D$10+'СЕТ СН'!$H$6-'СЕТ СН'!$H$19</f>
        <v>1922.5817499900002</v>
      </c>
      <c r="M95" s="36">
        <f>SUMIFS(СВЦЭМ!$C$39:$C$782,СВЦЭМ!$A$39:$A$782,$A95,СВЦЭМ!$B$39:$B$782,M$83)+'СЕТ СН'!$H$9+СВЦЭМ!$D$10+'СЕТ СН'!$H$6-'СЕТ СН'!$H$19</f>
        <v>1909.6548447800001</v>
      </c>
      <c r="N95" s="36">
        <f>SUMIFS(СВЦЭМ!$C$39:$C$782,СВЦЭМ!$A$39:$A$782,$A95,СВЦЭМ!$B$39:$B$782,N$83)+'СЕТ СН'!$H$9+СВЦЭМ!$D$10+'СЕТ СН'!$H$6-'СЕТ СН'!$H$19</f>
        <v>1914.1734346400001</v>
      </c>
      <c r="O95" s="36">
        <f>SUMIFS(СВЦЭМ!$C$39:$C$782,СВЦЭМ!$A$39:$A$782,$A95,СВЦЭМ!$B$39:$B$782,O$83)+'СЕТ СН'!$H$9+СВЦЭМ!$D$10+'СЕТ СН'!$H$6-'СЕТ СН'!$H$19</f>
        <v>1939.6561986200002</v>
      </c>
      <c r="P95" s="36">
        <f>SUMIFS(СВЦЭМ!$C$39:$C$782,СВЦЭМ!$A$39:$A$782,$A95,СВЦЭМ!$B$39:$B$782,P$83)+'СЕТ СН'!$H$9+СВЦЭМ!$D$10+'СЕТ СН'!$H$6-'СЕТ СН'!$H$19</f>
        <v>1950.98495022</v>
      </c>
      <c r="Q95" s="36">
        <f>SUMIFS(СВЦЭМ!$C$39:$C$782,СВЦЭМ!$A$39:$A$782,$A95,СВЦЭМ!$B$39:$B$782,Q$83)+'СЕТ СН'!$H$9+СВЦЭМ!$D$10+'СЕТ СН'!$H$6-'СЕТ СН'!$H$19</f>
        <v>1952.43598488</v>
      </c>
      <c r="R95" s="36">
        <f>SUMIFS(СВЦЭМ!$C$39:$C$782,СВЦЭМ!$A$39:$A$782,$A95,СВЦЭМ!$B$39:$B$782,R$83)+'СЕТ СН'!$H$9+СВЦЭМ!$D$10+'СЕТ СН'!$H$6-'СЕТ СН'!$H$19</f>
        <v>1941.80570934</v>
      </c>
      <c r="S95" s="36">
        <f>SUMIFS(СВЦЭМ!$C$39:$C$782,СВЦЭМ!$A$39:$A$782,$A95,СВЦЭМ!$B$39:$B$782,S$83)+'СЕТ СН'!$H$9+СВЦЭМ!$D$10+'СЕТ СН'!$H$6-'СЕТ СН'!$H$19</f>
        <v>1897.83714474</v>
      </c>
      <c r="T95" s="36">
        <f>SUMIFS(СВЦЭМ!$C$39:$C$782,СВЦЭМ!$A$39:$A$782,$A95,СВЦЭМ!$B$39:$B$782,T$83)+'СЕТ СН'!$H$9+СВЦЭМ!$D$10+'СЕТ СН'!$H$6-'СЕТ СН'!$H$19</f>
        <v>1860.9086702900001</v>
      </c>
      <c r="U95" s="36">
        <f>SUMIFS(СВЦЭМ!$C$39:$C$782,СВЦЭМ!$A$39:$A$782,$A95,СВЦЭМ!$B$39:$B$782,U$83)+'СЕТ СН'!$H$9+СВЦЭМ!$D$10+'СЕТ СН'!$H$6-'СЕТ СН'!$H$19</f>
        <v>1860.72677774</v>
      </c>
      <c r="V95" s="36">
        <f>SUMIFS(СВЦЭМ!$C$39:$C$782,СВЦЭМ!$A$39:$A$782,$A95,СВЦЭМ!$B$39:$B$782,V$83)+'СЕТ СН'!$H$9+СВЦЭМ!$D$10+'СЕТ СН'!$H$6-'СЕТ СН'!$H$19</f>
        <v>1883.5685487000001</v>
      </c>
      <c r="W95" s="36">
        <f>SUMIFS(СВЦЭМ!$C$39:$C$782,СВЦЭМ!$A$39:$A$782,$A95,СВЦЭМ!$B$39:$B$782,W$83)+'СЕТ СН'!$H$9+СВЦЭМ!$D$10+'СЕТ СН'!$H$6-'СЕТ СН'!$H$19</f>
        <v>1894.8908264500001</v>
      </c>
      <c r="X95" s="36">
        <f>SUMIFS(СВЦЭМ!$C$39:$C$782,СВЦЭМ!$A$39:$A$782,$A95,СВЦЭМ!$B$39:$B$782,X$83)+'СЕТ СН'!$H$9+СВЦЭМ!$D$10+'СЕТ СН'!$H$6-'СЕТ СН'!$H$19</f>
        <v>1936.6497902900001</v>
      </c>
      <c r="Y95" s="36">
        <f>SUMIFS(СВЦЭМ!$C$39:$C$782,СВЦЭМ!$A$39:$A$782,$A95,СВЦЭМ!$B$39:$B$782,Y$83)+'СЕТ СН'!$H$9+СВЦЭМ!$D$10+'СЕТ СН'!$H$6-'СЕТ СН'!$H$19</f>
        <v>1983.8901091</v>
      </c>
    </row>
    <row r="96" spans="1:25" ht="15.75" x14ac:dyDescent="0.2">
      <c r="A96" s="35">
        <f t="shared" si="2"/>
        <v>45243</v>
      </c>
      <c r="B96" s="36">
        <f>SUMIFS(СВЦЭМ!$C$39:$C$782,СВЦЭМ!$A$39:$A$782,$A96,СВЦЭМ!$B$39:$B$782,B$83)+'СЕТ СН'!$H$9+СВЦЭМ!$D$10+'СЕТ СН'!$H$6-'СЕТ СН'!$H$19</f>
        <v>2003.1337227600002</v>
      </c>
      <c r="C96" s="36">
        <f>SUMIFS(СВЦЭМ!$C$39:$C$782,СВЦЭМ!$A$39:$A$782,$A96,СВЦЭМ!$B$39:$B$782,C$83)+'СЕТ СН'!$H$9+СВЦЭМ!$D$10+'СЕТ СН'!$H$6-'СЕТ СН'!$H$19</f>
        <v>2049.2032300600004</v>
      </c>
      <c r="D96" s="36">
        <f>SUMIFS(СВЦЭМ!$C$39:$C$782,СВЦЭМ!$A$39:$A$782,$A96,СВЦЭМ!$B$39:$B$782,D$83)+'СЕТ СН'!$H$9+СВЦЭМ!$D$10+'СЕТ СН'!$H$6-'СЕТ СН'!$H$19</f>
        <v>2066.4698331</v>
      </c>
      <c r="E96" s="36">
        <f>SUMIFS(СВЦЭМ!$C$39:$C$782,СВЦЭМ!$A$39:$A$782,$A96,СВЦЭМ!$B$39:$B$782,E$83)+'СЕТ СН'!$H$9+СВЦЭМ!$D$10+'СЕТ СН'!$H$6-'СЕТ СН'!$H$19</f>
        <v>2059.5969223100001</v>
      </c>
      <c r="F96" s="36">
        <f>SUMIFS(СВЦЭМ!$C$39:$C$782,СВЦЭМ!$A$39:$A$782,$A96,СВЦЭМ!$B$39:$B$782,F$83)+'СЕТ СН'!$H$9+СВЦЭМ!$D$10+'СЕТ СН'!$H$6-'СЕТ СН'!$H$19</f>
        <v>2052.78114194</v>
      </c>
      <c r="G96" s="36">
        <f>SUMIFS(СВЦЭМ!$C$39:$C$782,СВЦЭМ!$A$39:$A$782,$A96,СВЦЭМ!$B$39:$B$782,G$83)+'СЕТ СН'!$H$9+СВЦЭМ!$D$10+'СЕТ СН'!$H$6-'СЕТ СН'!$H$19</f>
        <v>2056.35170354</v>
      </c>
      <c r="H96" s="36">
        <f>SUMIFS(СВЦЭМ!$C$39:$C$782,СВЦЭМ!$A$39:$A$782,$A96,СВЦЭМ!$B$39:$B$782,H$83)+'СЕТ СН'!$H$9+СВЦЭМ!$D$10+'СЕТ СН'!$H$6-'СЕТ СН'!$H$19</f>
        <v>2021.90842228</v>
      </c>
      <c r="I96" s="36">
        <f>SUMIFS(СВЦЭМ!$C$39:$C$782,СВЦЭМ!$A$39:$A$782,$A96,СВЦЭМ!$B$39:$B$782,I$83)+'СЕТ СН'!$H$9+СВЦЭМ!$D$10+'СЕТ СН'!$H$6-'СЕТ СН'!$H$19</f>
        <v>1962.48462913</v>
      </c>
      <c r="J96" s="36">
        <f>SUMIFS(СВЦЭМ!$C$39:$C$782,СВЦЭМ!$A$39:$A$782,$A96,СВЦЭМ!$B$39:$B$782,J$83)+'СЕТ СН'!$H$9+СВЦЭМ!$D$10+'СЕТ СН'!$H$6-'СЕТ СН'!$H$19</f>
        <v>1939.6468633000002</v>
      </c>
      <c r="K96" s="36">
        <f>SUMIFS(СВЦЭМ!$C$39:$C$782,СВЦЭМ!$A$39:$A$782,$A96,СВЦЭМ!$B$39:$B$782,K$83)+'СЕТ СН'!$H$9+СВЦЭМ!$D$10+'СЕТ СН'!$H$6-'СЕТ СН'!$H$19</f>
        <v>1911.99443019</v>
      </c>
      <c r="L96" s="36">
        <f>SUMIFS(СВЦЭМ!$C$39:$C$782,СВЦЭМ!$A$39:$A$782,$A96,СВЦЭМ!$B$39:$B$782,L$83)+'СЕТ СН'!$H$9+СВЦЭМ!$D$10+'СЕТ СН'!$H$6-'СЕТ СН'!$H$19</f>
        <v>1928.7085700300001</v>
      </c>
      <c r="M96" s="36">
        <f>SUMIFS(СВЦЭМ!$C$39:$C$782,СВЦЭМ!$A$39:$A$782,$A96,СВЦЭМ!$B$39:$B$782,M$83)+'СЕТ СН'!$H$9+СВЦЭМ!$D$10+'СЕТ СН'!$H$6-'СЕТ СН'!$H$19</f>
        <v>1931.0231416700001</v>
      </c>
      <c r="N96" s="36">
        <f>SUMIFS(СВЦЭМ!$C$39:$C$782,СВЦЭМ!$A$39:$A$782,$A96,СВЦЭМ!$B$39:$B$782,N$83)+'СЕТ СН'!$H$9+СВЦЭМ!$D$10+'СЕТ СН'!$H$6-'СЕТ СН'!$H$19</f>
        <v>1947.4973142800002</v>
      </c>
      <c r="O96" s="36">
        <f>SUMIFS(СВЦЭМ!$C$39:$C$782,СВЦЭМ!$A$39:$A$782,$A96,СВЦЭМ!$B$39:$B$782,O$83)+'СЕТ СН'!$H$9+СВЦЭМ!$D$10+'СЕТ СН'!$H$6-'СЕТ СН'!$H$19</f>
        <v>1965.0467521100002</v>
      </c>
      <c r="P96" s="36">
        <f>SUMIFS(СВЦЭМ!$C$39:$C$782,СВЦЭМ!$A$39:$A$782,$A96,СВЦЭМ!$B$39:$B$782,P$83)+'СЕТ СН'!$H$9+СВЦЭМ!$D$10+'СЕТ СН'!$H$6-'СЕТ СН'!$H$19</f>
        <v>1976.31649079</v>
      </c>
      <c r="Q96" s="36">
        <f>SUMIFS(СВЦЭМ!$C$39:$C$782,СВЦЭМ!$A$39:$A$782,$A96,СВЦЭМ!$B$39:$B$782,Q$83)+'СЕТ СН'!$H$9+СВЦЭМ!$D$10+'СЕТ СН'!$H$6-'СЕТ СН'!$H$19</f>
        <v>2003.0999133300002</v>
      </c>
      <c r="R96" s="36">
        <f>SUMIFS(СВЦЭМ!$C$39:$C$782,СВЦЭМ!$A$39:$A$782,$A96,СВЦЭМ!$B$39:$B$782,R$83)+'СЕТ СН'!$H$9+СВЦЭМ!$D$10+'СЕТ СН'!$H$6-'СЕТ СН'!$H$19</f>
        <v>2004.6015043500001</v>
      </c>
      <c r="S96" s="36">
        <f>SUMIFS(СВЦЭМ!$C$39:$C$782,СВЦЭМ!$A$39:$A$782,$A96,СВЦЭМ!$B$39:$B$782,S$83)+'СЕТ СН'!$H$9+СВЦЭМ!$D$10+'СЕТ СН'!$H$6-'СЕТ СН'!$H$19</f>
        <v>1961.8218266900001</v>
      </c>
      <c r="T96" s="36">
        <f>SUMIFS(СВЦЭМ!$C$39:$C$782,СВЦЭМ!$A$39:$A$782,$A96,СВЦЭМ!$B$39:$B$782,T$83)+'СЕТ СН'!$H$9+СВЦЭМ!$D$10+'СЕТ СН'!$H$6-'СЕТ СН'!$H$19</f>
        <v>1880.38735533</v>
      </c>
      <c r="U96" s="36">
        <f>SUMIFS(СВЦЭМ!$C$39:$C$782,СВЦЭМ!$A$39:$A$782,$A96,СВЦЭМ!$B$39:$B$782,U$83)+'СЕТ СН'!$H$9+СВЦЭМ!$D$10+'СЕТ СН'!$H$6-'СЕТ СН'!$H$19</f>
        <v>1871.3757110400002</v>
      </c>
      <c r="V96" s="36">
        <f>SUMIFS(СВЦЭМ!$C$39:$C$782,СВЦЭМ!$A$39:$A$782,$A96,СВЦЭМ!$B$39:$B$782,V$83)+'СЕТ СН'!$H$9+СВЦЭМ!$D$10+'СЕТ СН'!$H$6-'СЕТ СН'!$H$19</f>
        <v>1898.2489361100002</v>
      </c>
      <c r="W96" s="36">
        <f>SUMIFS(СВЦЭМ!$C$39:$C$782,СВЦЭМ!$A$39:$A$782,$A96,СВЦЭМ!$B$39:$B$782,W$83)+'СЕТ СН'!$H$9+СВЦЭМ!$D$10+'СЕТ СН'!$H$6-'СЕТ СН'!$H$19</f>
        <v>1922.39844111</v>
      </c>
      <c r="X96" s="36">
        <f>SUMIFS(СВЦЭМ!$C$39:$C$782,СВЦЭМ!$A$39:$A$782,$A96,СВЦЭМ!$B$39:$B$782,X$83)+'СЕТ СН'!$H$9+СВЦЭМ!$D$10+'СЕТ СН'!$H$6-'СЕТ СН'!$H$19</f>
        <v>1959.98708988</v>
      </c>
      <c r="Y96" s="36">
        <f>SUMIFS(СВЦЭМ!$C$39:$C$782,СВЦЭМ!$A$39:$A$782,$A96,СВЦЭМ!$B$39:$B$782,Y$83)+'СЕТ СН'!$H$9+СВЦЭМ!$D$10+'СЕТ СН'!$H$6-'СЕТ СН'!$H$19</f>
        <v>1983.1215995300001</v>
      </c>
    </row>
    <row r="97" spans="1:25" ht="15.75" x14ac:dyDescent="0.2">
      <c r="A97" s="35">
        <f t="shared" si="2"/>
        <v>45244</v>
      </c>
      <c r="B97" s="36">
        <f>SUMIFS(СВЦЭМ!$C$39:$C$782,СВЦЭМ!$A$39:$A$782,$A97,СВЦЭМ!$B$39:$B$782,B$83)+'СЕТ СН'!$H$9+СВЦЭМ!$D$10+'СЕТ СН'!$H$6-'СЕТ СН'!$H$19</f>
        <v>2089.42358341</v>
      </c>
      <c r="C97" s="36">
        <f>SUMIFS(СВЦЭМ!$C$39:$C$782,СВЦЭМ!$A$39:$A$782,$A97,СВЦЭМ!$B$39:$B$782,C$83)+'СЕТ СН'!$H$9+СВЦЭМ!$D$10+'СЕТ СН'!$H$6-'СЕТ СН'!$H$19</f>
        <v>2112.81642427</v>
      </c>
      <c r="D97" s="36">
        <f>SUMIFS(СВЦЭМ!$C$39:$C$782,СВЦЭМ!$A$39:$A$782,$A97,СВЦЭМ!$B$39:$B$782,D$83)+'СЕТ СН'!$H$9+СВЦЭМ!$D$10+'СЕТ СН'!$H$6-'СЕТ СН'!$H$19</f>
        <v>2134.9458313200003</v>
      </c>
      <c r="E97" s="36">
        <f>SUMIFS(СВЦЭМ!$C$39:$C$782,СВЦЭМ!$A$39:$A$782,$A97,СВЦЭМ!$B$39:$B$782,E$83)+'СЕТ СН'!$H$9+СВЦЭМ!$D$10+'СЕТ СН'!$H$6-'СЕТ СН'!$H$19</f>
        <v>2106.9005732599999</v>
      </c>
      <c r="F97" s="36">
        <f>SUMIFS(СВЦЭМ!$C$39:$C$782,СВЦЭМ!$A$39:$A$782,$A97,СВЦЭМ!$B$39:$B$782,F$83)+'СЕТ СН'!$H$9+СВЦЭМ!$D$10+'СЕТ СН'!$H$6-'СЕТ СН'!$H$19</f>
        <v>2107.9593847900001</v>
      </c>
      <c r="G97" s="36">
        <f>SUMIFS(СВЦЭМ!$C$39:$C$782,СВЦЭМ!$A$39:$A$782,$A97,СВЦЭМ!$B$39:$B$782,G$83)+'СЕТ СН'!$H$9+СВЦЭМ!$D$10+'СЕТ СН'!$H$6-'СЕТ СН'!$H$19</f>
        <v>2116.1978771499998</v>
      </c>
      <c r="H97" s="36">
        <f>SUMIFS(СВЦЭМ!$C$39:$C$782,СВЦЭМ!$A$39:$A$782,$A97,СВЦЭМ!$B$39:$B$782,H$83)+'СЕТ СН'!$H$9+СВЦЭМ!$D$10+'СЕТ СН'!$H$6-'СЕТ СН'!$H$19</f>
        <v>2082.0363172500001</v>
      </c>
      <c r="I97" s="36">
        <f>SUMIFS(СВЦЭМ!$C$39:$C$782,СВЦЭМ!$A$39:$A$782,$A97,СВЦЭМ!$B$39:$B$782,I$83)+'СЕТ СН'!$H$9+СВЦЭМ!$D$10+'СЕТ СН'!$H$6-'СЕТ СН'!$H$19</f>
        <v>2063.1135376500001</v>
      </c>
      <c r="J97" s="36">
        <f>SUMIFS(СВЦЭМ!$C$39:$C$782,СВЦЭМ!$A$39:$A$782,$A97,СВЦЭМ!$B$39:$B$782,J$83)+'СЕТ СН'!$H$9+СВЦЭМ!$D$10+'СЕТ СН'!$H$6-'СЕТ СН'!$H$19</f>
        <v>2024.4563863000001</v>
      </c>
      <c r="K97" s="36">
        <f>SUMIFS(СВЦЭМ!$C$39:$C$782,СВЦЭМ!$A$39:$A$782,$A97,СВЦЭМ!$B$39:$B$782,K$83)+'СЕТ СН'!$H$9+СВЦЭМ!$D$10+'СЕТ СН'!$H$6-'СЕТ СН'!$H$19</f>
        <v>1986.29097237</v>
      </c>
      <c r="L97" s="36">
        <f>SUMIFS(СВЦЭМ!$C$39:$C$782,СВЦЭМ!$A$39:$A$782,$A97,СВЦЭМ!$B$39:$B$782,L$83)+'СЕТ СН'!$H$9+СВЦЭМ!$D$10+'СЕТ СН'!$H$6-'СЕТ СН'!$H$19</f>
        <v>1976.52803034</v>
      </c>
      <c r="M97" s="36">
        <f>SUMIFS(СВЦЭМ!$C$39:$C$782,СВЦЭМ!$A$39:$A$782,$A97,СВЦЭМ!$B$39:$B$782,M$83)+'СЕТ СН'!$H$9+СВЦЭМ!$D$10+'СЕТ СН'!$H$6-'СЕТ СН'!$H$19</f>
        <v>1992.1317149400002</v>
      </c>
      <c r="N97" s="36">
        <f>SUMIFS(СВЦЭМ!$C$39:$C$782,СВЦЭМ!$A$39:$A$782,$A97,СВЦЭМ!$B$39:$B$782,N$83)+'СЕТ СН'!$H$9+СВЦЭМ!$D$10+'СЕТ СН'!$H$6-'СЕТ СН'!$H$19</f>
        <v>2009.1404851100001</v>
      </c>
      <c r="O97" s="36">
        <f>SUMIFS(СВЦЭМ!$C$39:$C$782,СВЦЭМ!$A$39:$A$782,$A97,СВЦЭМ!$B$39:$B$782,O$83)+'СЕТ СН'!$H$9+СВЦЭМ!$D$10+'СЕТ СН'!$H$6-'СЕТ СН'!$H$19</f>
        <v>2024.6147961200002</v>
      </c>
      <c r="P97" s="36">
        <f>SUMIFS(СВЦЭМ!$C$39:$C$782,СВЦЭМ!$A$39:$A$782,$A97,СВЦЭМ!$B$39:$B$782,P$83)+'СЕТ СН'!$H$9+СВЦЭМ!$D$10+'СЕТ СН'!$H$6-'СЕТ СН'!$H$19</f>
        <v>2018.91962362</v>
      </c>
      <c r="Q97" s="36">
        <f>SUMIFS(СВЦЭМ!$C$39:$C$782,СВЦЭМ!$A$39:$A$782,$A97,СВЦЭМ!$B$39:$B$782,Q$83)+'СЕТ СН'!$H$9+СВЦЭМ!$D$10+'СЕТ СН'!$H$6-'СЕТ СН'!$H$19</f>
        <v>2019.6040736300001</v>
      </c>
      <c r="R97" s="36">
        <f>SUMIFS(СВЦЭМ!$C$39:$C$782,СВЦЭМ!$A$39:$A$782,$A97,СВЦЭМ!$B$39:$B$782,R$83)+'СЕТ СН'!$H$9+СВЦЭМ!$D$10+'СЕТ СН'!$H$6-'СЕТ СН'!$H$19</f>
        <v>2009.0821806000001</v>
      </c>
      <c r="S97" s="36">
        <f>SUMIFS(СВЦЭМ!$C$39:$C$782,СВЦЭМ!$A$39:$A$782,$A97,СВЦЭМ!$B$39:$B$782,S$83)+'СЕТ СН'!$H$9+СВЦЭМ!$D$10+'СЕТ СН'!$H$6-'СЕТ СН'!$H$19</f>
        <v>1973.0032267200002</v>
      </c>
      <c r="T97" s="36">
        <f>SUMIFS(СВЦЭМ!$C$39:$C$782,СВЦЭМ!$A$39:$A$782,$A97,СВЦЭМ!$B$39:$B$782,T$83)+'СЕТ СН'!$H$9+СВЦЭМ!$D$10+'СЕТ СН'!$H$6-'СЕТ СН'!$H$19</f>
        <v>1926.1011891800001</v>
      </c>
      <c r="U97" s="36">
        <f>SUMIFS(СВЦЭМ!$C$39:$C$782,СВЦЭМ!$A$39:$A$782,$A97,СВЦЭМ!$B$39:$B$782,U$83)+'СЕТ СН'!$H$9+СВЦЭМ!$D$10+'СЕТ СН'!$H$6-'СЕТ СН'!$H$19</f>
        <v>1921.9481944400002</v>
      </c>
      <c r="V97" s="36">
        <f>SUMIFS(СВЦЭМ!$C$39:$C$782,СВЦЭМ!$A$39:$A$782,$A97,СВЦЭМ!$B$39:$B$782,V$83)+'СЕТ СН'!$H$9+СВЦЭМ!$D$10+'СЕТ СН'!$H$6-'СЕТ СН'!$H$19</f>
        <v>1958.2927405400001</v>
      </c>
      <c r="W97" s="36">
        <f>SUMIFS(СВЦЭМ!$C$39:$C$782,СВЦЭМ!$A$39:$A$782,$A97,СВЦЭМ!$B$39:$B$782,W$83)+'СЕТ СН'!$H$9+СВЦЭМ!$D$10+'СЕТ СН'!$H$6-'СЕТ СН'!$H$19</f>
        <v>1967.28064498</v>
      </c>
      <c r="X97" s="36">
        <f>SUMIFS(СВЦЭМ!$C$39:$C$782,СВЦЭМ!$A$39:$A$782,$A97,СВЦЭМ!$B$39:$B$782,X$83)+'СЕТ СН'!$H$9+СВЦЭМ!$D$10+'СЕТ СН'!$H$6-'СЕТ СН'!$H$19</f>
        <v>2011.20106586</v>
      </c>
      <c r="Y97" s="36">
        <f>SUMIFS(СВЦЭМ!$C$39:$C$782,СВЦЭМ!$A$39:$A$782,$A97,СВЦЭМ!$B$39:$B$782,Y$83)+'СЕТ СН'!$H$9+СВЦЭМ!$D$10+'СЕТ СН'!$H$6-'СЕТ СН'!$H$19</f>
        <v>2050.8455833600001</v>
      </c>
    </row>
    <row r="98" spans="1:25" ht="15.75" x14ac:dyDescent="0.2">
      <c r="A98" s="35">
        <f t="shared" si="2"/>
        <v>45245</v>
      </c>
      <c r="B98" s="36">
        <f>SUMIFS(СВЦЭМ!$C$39:$C$782,СВЦЭМ!$A$39:$A$782,$A98,СВЦЭМ!$B$39:$B$782,B$83)+'СЕТ СН'!$H$9+СВЦЭМ!$D$10+'СЕТ СН'!$H$6-'СЕТ СН'!$H$19</f>
        <v>2138.4421269700001</v>
      </c>
      <c r="C98" s="36">
        <f>SUMIFS(СВЦЭМ!$C$39:$C$782,СВЦЭМ!$A$39:$A$782,$A98,СВЦЭМ!$B$39:$B$782,C$83)+'СЕТ СН'!$H$9+СВЦЭМ!$D$10+'СЕТ СН'!$H$6-'СЕТ СН'!$H$19</f>
        <v>2191.55379838</v>
      </c>
      <c r="D98" s="36">
        <f>SUMIFS(СВЦЭМ!$C$39:$C$782,СВЦЭМ!$A$39:$A$782,$A98,СВЦЭМ!$B$39:$B$782,D$83)+'СЕТ СН'!$H$9+СВЦЭМ!$D$10+'СЕТ СН'!$H$6-'СЕТ СН'!$H$19</f>
        <v>2205.28094676</v>
      </c>
      <c r="E98" s="36">
        <f>SUMIFS(СВЦЭМ!$C$39:$C$782,СВЦЭМ!$A$39:$A$782,$A98,СВЦЭМ!$B$39:$B$782,E$83)+'СЕТ СН'!$H$9+СВЦЭМ!$D$10+'СЕТ СН'!$H$6-'СЕТ СН'!$H$19</f>
        <v>2201.6344177999999</v>
      </c>
      <c r="F98" s="36">
        <f>SUMIFS(СВЦЭМ!$C$39:$C$782,СВЦЭМ!$A$39:$A$782,$A98,СВЦЭМ!$B$39:$B$782,F$83)+'СЕТ СН'!$H$9+СВЦЭМ!$D$10+'СЕТ СН'!$H$6-'СЕТ СН'!$H$19</f>
        <v>2194.0993773</v>
      </c>
      <c r="G98" s="36">
        <f>SUMIFS(СВЦЭМ!$C$39:$C$782,СВЦЭМ!$A$39:$A$782,$A98,СВЦЭМ!$B$39:$B$782,G$83)+'СЕТ СН'!$H$9+СВЦЭМ!$D$10+'СЕТ СН'!$H$6-'СЕТ СН'!$H$19</f>
        <v>2201.3609199000002</v>
      </c>
      <c r="H98" s="36">
        <f>SUMIFS(СВЦЭМ!$C$39:$C$782,СВЦЭМ!$A$39:$A$782,$A98,СВЦЭМ!$B$39:$B$782,H$83)+'СЕТ СН'!$H$9+СВЦЭМ!$D$10+'СЕТ СН'!$H$6-'СЕТ СН'!$H$19</f>
        <v>2163.9092499099997</v>
      </c>
      <c r="I98" s="36">
        <f>SUMIFS(СВЦЭМ!$C$39:$C$782,СВЦЭМ!$A$39:$A$782,$A98,СВЦЭМ!$B$39:$B$782,I$83)+'СЕТ СН'!$H$9+СВЦЭМ!$D$10+'СЕТ СН'!$H$6-'СЕТ СН'!$H$19</f>
        <v>2083.3166681000002</v>
      </c>
      <c r="J98" s="36">
        <f>SUMIFS(СВЦЭМ!$C$39:$C$782,СВЦЭМ!$A$39:$A$782,$A98,СВЦЭМ!$B$39:$B$782,J$83)+'СЕТ СН'!$H$9+СВЦЭМ!$D$10+'СЕТ СН'!$H$6-'СЕТ СН'!$H$19</f>
        <v>2038.4231887600001</v>
      </c>
      <c r="K98" s="36">
        <f>SUMIFS(СВЦЭМ!$C$39:$C$782,СВЦЭМ!$A$39:$A$782,$A98,СВЦЭМ!$B$39:$B$782,K$83)+'СЕТ СН'!$H$9+СВЦЭМ!$D$10+'СЕТ СН'!$H$6-'СЕТ СН'!$H$19</f>
        <v>2004.4372518500002</v>
      </c>
      <c r="L98" s="36">
        <f>SUMIFS(СВЦЭМ!$C$39:$C$782,СВЦЭМ!$A$39:$A$782,$A98,СВЦЭМ!$B$39:$B$782,L$83)+'СЕТ СН'!$H$9+СВЦЭМ!$D$10+'СЕТ СН'!$H$6-'СЕТ СН'!$H$19</f>
        <v>1993.5905348600002</v>
      </c>
      <c r="M98" s="36">
        <f>SUMIFS(СВЦЭМ!$C$39:$C$782,СВЦЭМ!$A$39:$A$782,$A98,СВЦЭМ!$B$39:$B$782,M$83)+'СЕТ СН'!$H$9+СВЦЭМ!$D$10+'СЕТ СН'!$H$6-'СЕТ СН'!$H$19</f>
        <v>1996.08049538</v>
      </c>
      <c r="N98" s="36">
        <f>SUMIFS(СВЦЭМ!$C$39:$C$782,СВЦЭМ!$A$39:$A$782,$A98,СВЦЭМ!$B$39:$B$782,N$83)+'СЕТ СН'!$H$9+СВЦЭМ!$D$10+'СЕТ СН'!$H$6-'СЕТ СН'!$H$19</f>
        <v>2009.7211367700002</v>
      </c>
      <c r="O98" s="36">
        <f>SUMIFS(СВЦЭМ!$C$39:$C$782,СВЦЭМ!$A$39:$A$782,$A98,СВЦЭМ!$B$39:$B$782,O$83)+'СЕТ СН'!$H$9+СВЦЭМ!$D$10+'СЕТ СН'!$H$6-'СЕТ СН'!$H$19</f>
        <v>1998.2676180400001</v>
      </c>
      <c r="P98" s="36">
        <f>SUMIFS(СВЦЭМ!$C$39:$C$782,СВЦЭМ!$A$39:$A$782,$A98,СВЦЭМ!$B$39:$B$782,P$83)+'СЕТ СН'!$H$9+СВЦЭМ!$D$10+'СЕТ СН'!$H$6-'СЕТ СН'!$H$19</f>
        <v>1995.00351462</v>
      </c>
      <c r="Q98" s="36">
        <f>SUMIFS(СВЦЭМ!$C$39:$C$782,СВЦЭМ!$A$39:$A$782,$A98,СВЦЭМ!$B$39:$B$782,Q$83)+'СЕТ СН'!$H$9+СВЦЭМ!$D$10+'СЕТ СН'!$H$6-'СЕТ СН'!$H$19</f>
        <v>2027.75948945</v>
      </c>
      <c r="R98" s="36">
        <f>SUMIFS(СВЦЭМ!$C$39:$C$782,СВЦЭМ!$A$39:$A$782,$A98,СВЦЭМ!$B$39:$B$782,R$83)+'СЕТ СН'!$H$9+СВЦЭМ!$D$10+'СЕТ СН'!$H$6-'СЕТ СН'!$H$19</f>
        <v>2054.7684802000003</v>
      </c>
      <c r="S98" s="36">
        <f>SUMIFS(СВЦЭМ!$C$39:$C$782,СВЦЭМ!$A$39:$A$782,$A98,СВЦЭМ!$B$39:$B$782,S$83)+'СЕТ СН'!$H$9+СВЦЭМ!$D$10+'СЕТ СН'!$H$6-'СЕТ СН'!$H$19</f>
        <v>2023.24062572</v>
      </c>
      <c r="T98" s="36">
        <f>SUMIFS(СВЦЭМ!$C$39:$C$782,СВЦЭМ!$A$39:$A$782,$A98,СВЦЭМ!$B$39:$B$782,T$83)+'СЕТ СН'!$H$9+СВЦЭМ!$D$10+'СЕТ СН'!$H$6-'СЕТ СН'!$H$19</f>
        <v>1949.7201943700002</v>
      </c>
      <c r="U98" s="36">
        <f>SUMIFS(СВЦЭМ!$C$39:$C$782,СВЦЭМ!$A$39:$A$782,$A98,СВЦЭМ!$B$39:$B$782,U$83)+'СЕТ СН'!$H$9+СВЦЭМ!$D$10+'СЕТ СН'!$H$6-'СЕТ СН'!$H$19</f>
        <v>1963.6737455</v>
      </c>
      <c r="V98" s="36">
        <f>SUMIFS(СВЦЭМ!$C$39:$C$782,СВЦЭМ!$A$39:$A$782,$A98,СВЦЭМ!$B$39:$B$782,V$83)+'СЕТ СН'!$H$9+СВЦЭМ!$D$10+'СЕТ СН'!$H$6-'СЕТ СН'!$H$19</f>
        <v>1989.5518736200002</v>
      </c>
      <c r="W98" s="36">
        <f>SUMIFS(СВЦЭМ!$C$39:$C$782,СВЦЭМ!$A$39:$A$782,$A98,СВЦЭМ!$B$39:$B$782,W$83)+'СЕТ СН'!$H$9+СВЦЭМ!$D$10+'СЕТ СН'!$H$6-'СЕТ СН'!$H$19</f>
        <v>2006.4585466000001</v>
      </c>
      <c r="X98" s="36">
        <f>SUMIFS(СВЦЭМ!$C$39:$C$782,СВЦЭМ!$A$39:$A$782,$A98,СВЦЭМ!$B$39:$B$782,X$83)+'СЕТ СН'!$H$9+СВЦЭМ!$D$10+'СЕТ СН'!$H$6-'СЕТ СН'!$H$19</f>
        <v>2047.3037835</v>
      </c>
      <c r="Y98" s="36">
        <f>SUMIFS(СВЦЭМ!$C$39:$C$782,СВЦЭМ!$A$39:$A$782,$A98,СВЦЭМ!$B$39:$B$782,Y$83)+'СЕТ СН'!$H$9+СВЦЭМ!$D$10+'СЕТ СН'!$H$6-'СЕТ СН'!$H$19</f>
        <v>2096.7989535500001</v>
      </c>
    </row>
    <row r="99" spans="1:25" ht="15.75" x14ac:dyDescent="0.2">
      <c r="A99" s="35">
        <f t="shared" si="2"/>
        <v>45246</v>
      </c>
      <c r="B99" s="36">
        <f>SUMIFS(СВЦЭМ!$C$39:$C$782,СВЦЭМ!$A$39:$A$782,$A99,СВЦЭМ!$B$39:$B$782,B$83)+'СЕТ СН'!$H$9+СВЦЭМ!$D$10+'СЕТ СН'!$H$6-'СЕТ СН'!$H$19</f>
        <v>2084.8903475300003</v>
      </c>
      <c r="C99" s="36">
        <f>SUMIFS(СВЦЭМ!$C$39:$C$782,СВЦЭМ!$A$39:$A$782,$A99,СВЦЭМ!$B$39:$B$782,C$83)+'СЕТ СН'!$H$9+СВЦЭМ!$D$10+'СЕТ СН'!$H$6-'СЕТ СН'!$H$19</f>
        <v>2115.3778048499998</v>
      </c>
      <c r="D99" s="36">
        <f>SUMIFS(СВЦЭМ!$C$39:$C$782,СВЦЭМ!$A$39:$A$782,$A99,СВЦЭМ!$B$39:$B$782,D$83)+'СЕТ СН'!$H$9+СВЦЭМ!$D$10+'СЕТ СН'!$H$6-'СЕТ СН'!$H$19</f>
        <v>2147.9887316499999</v>
      </c>
      <c r="E99" s="36">
        <f>SUMIFS(СВЦЭМ!$C$39:$C$782,СВЦЭМ!$A$39:$A$782,$A99,СВЦЭМ!$B$39:$B$782,E$83)+'СЕТ СН'!$H$9+СВЦЭМ!$D$10+'СЕТ СН'!$H$6-'СЕТ СН'!$H$19</f>
        <v>2140.53373285</v>
      </c>
      <c r="F99" s="36">
        <f>SUMIFS(СВЦЭМ!$C$39:$C$782,СВЦЭМ!$A$39:$A$782,$A99,СВЦЭМ!$B$39:$B$782,F$83)+'СЕТ СН'!$H$9+СВЦЭМ!$D$10+'СЕТ СН'!$H$6-'СЕТ СН'!$H$19</f>
        <v>2133.1218453700003</v>
      </c>
      <c r="G99" s="36">
        <f>SUMIFS(СВЦЭМ!$C$39:$C$782,СВЦЭМ!$A$39:$A$782,$A99,СВЦЭМ!$B$39:$B$782,G$83)+'СЕТ СН'!$H$9+СВЦЭМ!$D$10+'СЕТ СН'!$H$6-'СЕТ СН'!$H$19</f>
        <v>2126.7967413400002</v>
      </c>
      <c r="H99" s="36">
        <f>SUMIFS(СВЦЭМ!$C$39:$C$782,СВЦЭМ!$A$39:$A$782,$A99,СВЦЭМ!$B$39:$B$782,H$83)+'СЕТ СН'!$H$9+СВЦЭМ!$D$10+'СЕТ СН'!$H$6-'СЕТ СН'!$H$19</f>
        <v>2072.74631494</v>
      </c>
      <c r="I99" s="36">
        <f>SUMIFS(СВЦЭМ!$C$39:$C$782,СВЦЭМ!$A$39:$A$782,$A99,СВЦЭМ!$B$39:$B$782,I$83)+'СЕТ СН'!$H$9+СВЦЭМ!$D$10+'СЕТ СН'!$H$6-'СЕТ СН'!$H$19</f>
        <v>2032.6069455100001</v>
      </c>
      <c r="J99" s="36">
        <f>SUMIFS(СВЦЭМ!$C$39:$C$782,СВЦЭМ!$A$39:$A$782,$A99,СВЦЭМ!$B$39:$B$782,J$83)+'СЕТ СН'!$H$9+СВЦЭМ!$D$10+'СЕТ СН'!$H$6-'СЕТ СН'!$H$19</f>
        <v>2010.20359491</v>
      </c>
      <c r="K99" s="36">
        <f>SUMIFS(СВЦЭМ!$C$39:$C$782,СВЦЭМ!$A$39:$A$782,$A99,СВЦЭМ!$B$39:$B$782,K$83)+'СЕТ СН'!$H$9+СВЦЭМ!$D$10+'СЕТ СН'!$H$6-'СЕТ СН'!$H$19</f>
        <v>2005.9877517100001</v>
      </c>
      <c r="L99" s="36">
        <f>SUMIFS(СВЦЭМ!$C$39:$C$782,СВЦЭМ!$A$39:$A$782,$A99,СВЦЭМ!$B$39:$B$782,L$83)+'СЕТ СН'!$H$9+СВЦЭМ!$D$10+'СЕТ СН'!$H$6-'СЕТ СН'!$H$19</f>
        <v>2036.9660949500001</v>
      </c>
      <c r="M99" s="36">
        <f>SUMIFS(СВЦЭМ!$C$39:$C$782,СВЦЭМ!$A$39:$A$782,$A99,СВЦЭМ!$B$39:$B$782,M$83)+'СЕТ СН'!$H$9+СВЦЭМ!$D$10+'СЕТ СН'!$H$6-'СЕТ СН'!$H$19</f>
        <v>2044.95098661</v>
      </c>
      <c r="N99" s="36">
        <f>SUMIFS(СВЦЭМ!$C$39:$C$782,СВЦЭМ!$A$39:$A$782,$A99,СВЦЭМ!$B$39:$B$782,N$83)+'СЕТ СН'!$H$9+СВЦЭМ!$D$10+'СЕТ СН'!$H$6-'СЕТ СН'!$H$19</f>
        <v>2066.9562948100001</v>
      </c>
      <c r="O99" s="36">
        <f>SUMIFS(СВЦЭМ!$C$39:$C$782,СВЦЭМ!$A$39:$A$782,$A99,СВЦЭМ!$B$39:$B$782,O$83)+'СЕТ СН'!$H$9+СВЦЭМ!$D$10+'СЕТ СН'!$H$6-'СЕТ СН'!$H$19</f>
        <v>2063.7205020800002</v>
      </c>
      <c r="P99" s="36">
        <f>SUMIFS(СВЦЭМ!$C$39:$C$782,СВЦЭМ!$A$39:$A$782,$A99,СВЦЭМ!$B$39:$B$782,P$83)+'СЕТ СН'!$H$9+СВЦЭМ!$D$10+'СЕТ СН'!$H$6-'СЕТ СН'!$H$19</f>
        <v>2045.36753952</v>
      </c>
      <c r="Q99" s="36">
        <f>SUMIFS(СВЦЭМ!$C$39:$C$782,СВЦЭМ!$A$39:$A$782,$A99,СВЦЭМ!$B$39:$B$782,Q$83)+'СЕТ СН'!$H$9+СВЦЭМ!$D$10+'СЕТ СН'!$H$6-'СЕТ СН'!$H$19</f>
        <v>2047.6572079700002</v>
      </c>
      <c r="R99" s="36">
        <f>SUMIFS(СВЦЭМ!$C$39:$C$782,СВЦЭМ!$A$39:$A$782,$A99,СВЦЭМ!$B$39:$B$782,R$83)+'СЕТ СН'!$H$9+СВЦЭМ!$D$10+'СЕТ СН'!$H$6-'СЕТ СН'!$H$19</f>
        <v>2093.4432677499999</v>
      </c>
      <c r="S99" s="36">
        <f>SUMIFS(СВЦЭМ!$C$39:$C$782,СВЦЭМ!$A$39:$A$782,$A99,СВЦЭМ!$B$39:$B$782,S$83)+'СЕТ СН'!$H$9+СВЦЭМ!$D$10+'СЕТ СН'!$H$6-'СЕТ СН'!$H$19</f>
        <v>2053.5275378800002</v>
      </c>
      <c r="T99" s="36">
        <f>SUMIFS(СВЦЭМ!$C$39:$C$782,СВЦЭМ!$A$39:$A$782,$A99,СВЦЭМ!$B$39:$B$782,T$83)+'СЕТ СН'!$H$9+СВЦЭМ!$D$10+'СЕТ СН'!$H$6-'СЕТ СН'!$H$19</f>
        <v>1963.88128476</v>
      </c>
      <c r="U99" s="36">
        <f>SUMIFS(СВЦЭМ!$C$39:$C$782,СВЦЭМ!$A$39:$A$782,$A99,СВЦЭМ!$B$39:$B$782,U$83)+'СЕТ СН'!$H$9+СВЦЭМ!$D$10+'СЕТ СН'!$H$6-'СЕТ СН'!$H$19</f>
        <v>1964.9595864300002</v>
      </c>
      <c r="V99" s="36">
        <f>SUMIFS(СВЦЭМ!$C$39:$C$782,СВЦЭМ!$A$39:$A$782,$A99,СВЦЭМ!$B$39:$B$782,V$83)+'СЕТ СН'!$H$9+СВЦЭМ!$D$10+'СЕТ СН'!$H$6-'СЕТ СН'!$H$19</f>
        <v>1991.0643141800001</v>
      </c>
      <c r="W99" s="36">
        <f>SUMIFS(СВЦЭМ!$C$39:$C$782,СВЦЭМ!$A$39:$A$782,$A99,СВЦЭМ!$B$39:$B$782,W$83)+'СЕТ СН'!$H$9+СВЦЭМ!$D$10+'СЕТ СН'!$H$6-'СЕТ СН'!$H$19</f>
        <v>2012.4836373800001</v>
      </c>
      <c r="X99" s="36">
        <f>SUMIFS(СВЦЭМ!$C$39:$C$782,СВЦЭМ!$A$39:$A$782,$A99,СВЦЭМ!$B$39:$B$782,X$83)+'СЕТ СН'!$H$9+СВЦЭМ!$D$10+'СЕТ СН'!$H$6-'СЕТ СН'!$H$19</f>
        <v>2040.92797124</v>
      </c>
      <c r="Y99" s="36">
        <f>SUMIFS(СВЦЭМ!$C$39:$C$782,СВЦЭМ!$A$39:$A$782,$A99,СВЦЭМ!$B$39:$B$782,Y$83)+'СЕТ СН'!$H$9+СВЦЭМ!$D$10+'СЕТ СН'!$H$6-'СЕТ СН'!$H$19</f>
        <v>2084.6860070000002</v>
      </c>
    </row>
    <row r="100" spans="1:25" ht="15.75" x14ac:dyDescent="0.2">
      <c r="A100" s="35">
        <f t="shared" si="2"/>
        <v>45247</v>
      </c>
      <c r="B100" s="36">
        <f>SUMIFS(СВЦЭМ!$C$39:$C$782,СВЦЭМ!$A$39:$A$782,$A100,СВЦЭМ!$B$39:$B$782,B$83)+'СЕТ СН'!$H$9+СВЦЭМ!$D$10+'СЕТ СН'!$H$6-'СЕТ СН'!$H$19</f>
        <v>2114.2382142900001</v>
      </c>
      <c r="C100" s="36">
        <f>SUMIFS(СВЦЭМ!$C$39:$C$782,СВЦЭМ!$A$39:$A$782,$A100,СВЦЭМ!$B$39:$B$782,C$83)+'СЕТ СН'!$H$9+СВЦЭМ!$D$10+'СЕТ СН'!$H$6-'СЕТ СН'!$H$19</f>
        <v>2158.9798150000001</v>
      </c>
      <c r="D100" s="36">
        <f>SUMIFS(СВЦЭМ!$C$39:$C$782,СВЦЭМ!$A$39:$A$782,$A100,СВЦЭМ!$B$39:$B$782,D$83)+'СЕТ СН'!$H$9+СВЦЭМ!$D$10+'СЕТ СН'!$H$6-'СЕТ СН'!$H$19</f>
        <v>2175.8151259699998</v>
      </c>
      <c r="E100" s="36">
        <f>SUMIFS(СВЦЭМ!$C$39:$C$782,СВЦЭМ!$A$39:$A$782,$A100,СВЦЭМ!$B$39:$B$782,E$83)+'СЕТ СН'!$H$9+СВЦЭМ!$D$10+'СЕТ СН'!$H$6-'СЕТ СН'!$H$19</f>
        <v>2172.4268226200002</v>
      </c>
      <c r="F100" s="36">
        <f>SUMIFS(СВЦЭМ!$C$39:$C$782,СВЦЭМ!$A$39:$A$782,$A100,СВЦЭМ!$B$39:$B$782,F$83)+'СЕТ СН'!$H$9+СВЦЭМ!$D$10+'СЕТ СН'!$H$6-'СЕТ СН'!$H$19</f>
        <v>2163.8190899600004</v>
      </c>
      <c r="G100" s="36">
        <f>SUMIFS(СВЦЭМ!$C$39:$C$782,СВЦЭМ!$A$39:$A$782,$A100,СВЦЭМ!$B$39:$B$782,G$83)+'СЕТ СН'!$H$9+СВЦЭМ!$D$10+'СЕТ СН'!$H$6-'СЕТ СН'!$H$19</f>
        <v>2163.96790534</v>
      </c>
      <c r="H100" s="36">
        <f>SUMIFS(СВЦЭМ!$C$39:$C$782,СВЦЭМ!$A$39:$A$782,$A100,СВЦЭМ!$B$39:$B$782,H$83)+'СЕТ СН'!$H$9+СВЦЭМ!$D$10+'СЕТ СН'!$H$6-'СЕТ СН'!$H$19</f>
        <v>2116.9312699399998</v>
      </c>
      <c r="I100" s="36">
        <f>SUMIFS(СВЦЭМ!$C$39:$C$782,СВЦЭМ!$A$39:$A$782,$A100,СВЦЭМ!$B$39:$B$782,I$83)+'СЕТ СН'!$H$9+СВЦЭМ!$D$10+'СЕТ СН'!$H$6-'СЕТ СН'!$H$19</f>
        <v>2039.6576288600002</v>
      </c>
      <c r="J100" s="36">
        <f>SUMIFS(СВЦЭМ!$C$39:$C$782,СВЦЭМ!$A$39:$A$782,$A100,СВЦЭМ!$B$39:$B$782,J$83)+'СЕТ СН'!$H$9+СВЦЭМ!$D$10+'СЕТ СН'!$H$6-'СЕТ СН'!$H$19</f>
        <v>1958.1640459500002</v>
      </c>
      <c r="K100" s="36">
        <f>SUMIFS(СВЦЭМ!$C$39:$C$782,СВЦЭМ!$A$39:$A$782,$A100,СВЦЭМ!$B$39:$B$782,K$83)+'СЕТ СН'!$H$9+СВЦЭМ!$D$10+'СЕТ СН'!$H$6-'СЕТ СН'!$H$19</f>
        <v>1963.4202980900002</v>
      </c>
      <c r="L100" s="36">
        <f>SUMIFS(СВЦЭМ!$C$39:$C$782,СВЦЭМ!$A$39:$A$782,$A100,СВЦЭМ!$B$39:$B$782,L$83)+'СЕТ СН'!$H$9+СВЦЭМ!$D$10+'СЕТ СН'!$H$6-'СЕТ СН'!$H$19</f>
        <v>1966.9595102800001</v>
      </c>
      <c r="M100" s="36">
        <f>SUMIFS(СВЦЭМ!$C$39:$C$782,СВЦЭМ!$A$39:$A$782,$A100,СВЦЭМ!$B$39:$B$782,M$83)+'СЕТ СН'!$H$9+СВЦЭМ!$D$10+'СЕТ СН'!$H$6-'СЕТ СН'!$H$19</f>
        <v>1987.40217667</v>
      </c>
      <c r="N100" s="36">
        <f>SUMIFS(СВЦЭМ!$C$39:$C$782,СВЦЭМ!$A$39:$A$782,$A100,СВЦЭМ!$B$39:$B$782,N$83)+'СЕТ СН'!$H$9+СВЦЭМ!$D$10+'СЕТ СН'!$H$6-'СЕТ СН'!$H$19</f>
        <v>2004.2140223000001</v>
      </c>
      <c r="O100" s="36">
        <f>SUMIFS(СВЦЭМ!$C$39:$C$782,СВЦЭМ!$A$39:$A$782,$A100,СВЦЭМ!$B$39:$B$782,O$83)+'СЕТ СН'!$H$9+СВЦЭМ!$D$10+'СЕТ СН'!$H$6-'СЕТ СН'!$H$19</f>
        <v>2041.1708703300001</v>
      </c>
      <c r="P100" s="36">
        <f>SUMIFS(СВЦЭМ!$C$39:$C$782,СВЦЭМ!$A$39:$A$782,$A100,СВЦЭМ!$B$39:$B$782,P$83)+'СЕТ СН'!$H$9+СВЦЭМ!$D$10+'СЕТ СН'!$H$6-'СЕТ СН'!$H$19</f>
        <v>2094.8006682200003</v>
      </c>
      <c r="Q100" s="36">
        <f>SUMIFS(СВЦЭМ!$C$39:$C$782,СВЦЭМ!$A$39:$A$782,$A100,СВЦЭМ!$B$39:$B$782,Q$83)+'СЕТ СН'!$H$9+СВЦЭМ!$D$10+'СЕТ СН'!$H$6-'СЕТ СН'!$H$19</f>
        <v>2076.2850825</v>
      </c>
      <c r="R100" s="36">
        <f>SUMIFS(СВЦЭМ!$C$39:$C$782,СВЦЭМ!$A$39:$A$782,$A100,СВЦЭМ!$B$39:$B$782,R$83)+'СЕТ СН'!$H$9+СВЦЭМ!$D$10+'СЕТ СН'!$H$6-'СЕТ СН'!$H$19</f>
        <v>2082.9855990300002</v>
      </c>
      <c r="S100" s="36">
        <f>SUMIFS(СВЦЭМ!$C$39:$C$782,СВЦЭМ!$A$39:$A$782,$A100,СВЦЭМ!$B$39:$B$782,S$83)+'СЕТ СН'!$H$9+СВЦЭМ!$D$10+'СЕТ СН'!$H$6-'СЕТ СН'!$H$19</f>
        <v>2039.28390713</v>
      </c>
      <c r="T100" s="36">
        <f>SUMIFS(СВЦЭМ!$C$39:$C$782,СВЦЭМ!$A$39:$A$782,$A100,СВЦЭМ!$B$39:$B$782,T$83)+'СЕТ СН'!$H$9+СВЦЭМ!$D$10+'СЕТ СН'!$H$6-'СЕТ СН'!$H$19</f>
        <v>1978.7776147500001</v>
      </c>
      <c r="U100" s="36">
        <f>SUMIFS(СВЦЭМ!$C$39:$C$782,СВЦЭМ!$A$39:$A$782,$A100,СВЦЭМ!$B$39:$B$782,U$83)+'СЕТ СН'!$H$9+СВЦЭМ!$D$10+'СЕТ СН'!$H$6-'СЕТ СН'!$H$19</f>
        <v>1964.8699186800002</v>
      </c>
      <c r="V100" s="36">
        <f>SUMIFS(СВЦЭМ!$C$39:$C$782,СВЦЭМ!$A$39:$A$782,$A100,СВЦЭМ!$B$39:$B$782,V$83)+'СЕТ СН'!$H$9+СВЦЭМ!$D$10+'СЕТ СН'!$H$6-'СЕТ СН'!$H$19</f>
        <v>2026.3667451200001</v>
      </c>
      <c r="W100" s="36">
        <f>SUMIFS(СВЦЭМ!$C$39:$C$782,СВЦЭМ!$A$39:$A$782,$A100,СВЦЭМ!$B$39:$B$782,W$83)+'СЕТ СН'!$H$9+СВЦЭМ!$D$10+'СЕТ СН'!$H$6-'СЕТ СН'!$H$19</f>
        <v>2036.5995636700002</v>
      </c>
      <c r="X100" s="36">
        <f>SUMIFS(СВЦЭМ!$C$39:$C$782,СВЦЭМ!$A$39:$A$782,$A100,СВЦЭМ!$B$39:$B$782,X$83)+'СЕТ СН'!$H$9+СВЦЭМ!$D$10+'СЕТ СН'!$H$6-'СЕТ СН'!$H$19</f>
        <v>2044.1995675100002</v>
      </c>
      <c r="Y100" s="36">
        <f>SUMIFS(СВЦЭМ!$C$39:$C$782,СВЦЭМ!$A$39:$A$782,$A100,СВЦЭМ!$B$39:$B$782,Y$83)+'СЕТ СН'!$H$9+СВЦЭМ!$D$10+'СЕТ СН'!$H$6-'СЕТ СН'!$H$19</f>
        <v>2120.8878962600002</v>
      </c>
    </row>
    <row r="101" spans="1:25" ht="15.75" x14ac:dyDescent="0.2">
      <c r="A101" s="35">
        <f t="shared" si="2"/>
        <v>45248</v>
      </c>
      <c r="B101" s="36">
        <f>SUMIFS(СВЦЭМ!$C$39:$C$782,СВЦЭМ!$A$39:$A$782,$A101,СВЦЭМ!$B$39:$B$782,B$83)+'СЕТ СН'!$H$9+СВЦЭМ!$D$10+'СЕТ СН'!$H$6-'СЕТ СН'!$H$19</f>
        <v>2117.55542487</v>
      </c>
      <c r="C101" s="36">
        <f>SUMIFS(СВЦЭМ!$C$39:$C$782,СВЦЭМ!$A$39:$A$782,$A101,СВЦЭМ!$B$39:$B$782,C$83)+'СЕТ СН'!$H$9+СВЦЭМ!$D$10+'СЕТ СН'!$H$6-'СЕТ СН'!$H$19</f>
        <v>2102.2170208500002</v>
      </c>
      <c r="D101" s="36">
        <f>SUMIFS(СВЦЭМ!$C$39:$C$782,СВЦЭМ!$A$39:$A$782,$A101,СВЦЭМ!$B$39:$B$782,D$83)+'СЕТ СН'!$H$9+СВЦЭМ!$D$10+'СЕТ СН'!$H$6-'СЕТ СН'!$H$19</f>
        <v>2127.0266343900003</v>
      </c>
      <c r="E101" s="36">
        <f>SUMIFS(СВЦЭМ!$C$39:$C$782,СВЦЭМ!$A$39:$A$782,$A101,СВЦЭМ!$B$39:$B$782,E$83)+'СЕТ СН'!$H$9+СВЦЭМ!$D$10+'СЕТ СН'!$H$6-'СЕТ СН'!$H$19</f>
        <v>2134.1112145400002</v>
      </c>
      <c r="F101" s="36">
        <f>SUMIFS(СВЦЭМ!$C$39:$C$782,СВЦЭМ!$A$39:$A$782,$A101,СВЦЭМ!$B$39:$B$782,F$83)+'СЕТ СН'!$H$9+СВЦЭМ!$D$10+'СЕТ СН'!$H$6-'СЕТ СН'!$H$19</f>
        <v>2137.7166253</v>
      </c>
      <c r="G101" s="36">
        <f>SUMIFS(СВЦЭМ!$C$39:$C$782,СВЦЭМ!$A$39:$A$782,$A101,СВЦЭМ!$B$39:$B$782,G$83)+'СЕТ СН'!$H$9+СВЦЭМ!$D$10+'СЕТ СН'!$H$6-'СЕТ СН'!$H$19</f>
        <v>2123.4527000200001</v>
      </c>
      <c r="H101" s="36">
        <f>SUMIFS(СВЦЭМ!$C$39:$C$782,СВЦЭМ!$A$39:$A$782,$A101,СВЦЭМ!$B$39:$B$782,H$83)+'СЕТ СН'!$H$9+СВЦЭМ!$D$10+'СЕТ СН'!$H$6-'СЕТ СН'!$H$19</f>
        <v>2113.28979837</v>
      </c>
      <c r="I101" s="36">
        <f>SUMIFS(СВЦЭМ!$C$39:$C$782,СВЦЭМ!$A$39:$A$782,$A101,СВЦЭМ!$B$39:$B$782,I$83)+'СЕТ СН'!$H$9+СВЦЭМ!$D$10+'СЕТ СН'!$H$6-'СЕТ СН'!$H$19</f>
        <v>2145.6655585799999</v>
      </c>
      <c r="J101" s="36">
        <f>SUMIFS(СВЦЭМ!$C$39:$C$782,СВЦЭМ!$A$39:$A$782,$A101,СВЦЭМ!$B$39:$B$782,J$83)+'СЕТ СН'!$H$9+СВЦЭМ!$D$10+'СЕТ СН'!$H$6-'СЕТ СН'!$H$19</f>
        <v>2119.4076653500001</v>
      </c>
      <c r="K101" s="36">
        <f>SUMIFS(СВЦЭМ!$C$39:$C$782,СВЦЭМ!$A$39:$A$782,$A101,СВЦЭМ!$B$39:$B$782,K$83)+'СЕТ СН'!$H$9+СВЦЭМ!$D$10+'СЕТ СН'!$H$6-'СЕТ СН'!$H$19</f>
        <v>2056.7118226399998</v>
      </c>
      <c r="L101" s="36">
        <f>SUMIFS(СВЦЭМ!$C$39:$C$782,СВЦЭМ!$A$39:$A$782,$A101,СВЦЭМ!$B$39:$B$782,L$83)+'СЕТ СН'!$H$9+СВЦЭМ!$D$10+'СЕТ СН'!$H$6-'СЕТ СН'!$H$19</f>
        <v>2039.85545983</v>
      </c>
      <c r="M101" s="36">
        <f>SUMIFS(СВЦЭМ!$C$39:$C$782,СВЦЭМ!$A$39:$A$782,$A101,СВЦЭМ!$B$39:$B$782,M$83)+'СЕТ СН'!$H$9+СВЦЭМ!$D$10+'СЕТ СН'!$H$6-'СЕТ СН'!$H$19</f>
        <v>2041.0363581200002</v>
      </c>
      <c r="N101" s="36">
        <f>SUMIFS(СВЦЭМ!$C$39:$C$782,СВЦЭМ!$A$39:$A$782,$A101,СВЦЭМ!$B$39:$B$782,N$83)+'СЕТ СН'!$H$9+СВЦЭМ!$D$10+'СЕТ СН'!$H$6-'СЕТ СН'!$H$19</f>
        <v>2027.09983691</v>
      </c>
      <c r="O101" s="36">
        <f>SUMIFS(СВЦЭМ!$C$39:$C$782,СВЦЭМ!$A$39:$A$782,$A101,СВЦЭМ!$B$39:$B$782,O$83)+'СЕТ СН'!$H$9+СВЦЭМ!$D$10+'СЕТ СН'!$H$6-'СЕТ СН'!$H$19</f>
        <v>2042.0739156300001</v>
      </c>
      <c r="P101" s="36">
        <f>SUMIFS(СВЦЭМ!$C$39:$C$782,СВЦЭМ!$A$39:$A$782,$A101,СВЦЭМ!$B$39:$B$782,P$83)+'СЕТ СН'!$H$9+СВЦЭМ!$D$10+'СЕТ СН'!$H$6-'СЕТ СН'!$H$19</f>
        <v>2080.1273142099999</v>
      </c>
      <c r="Q101" s="36">
        <f>SUMIFS(СВЦЭМ!$C$39:$C$782,СВЦЭМ!$A$39:$A$782,$A101,СВЦЭМ!$B$39:$B$782,Q$83)+'СЕТ СН'!$H$9+СВЦЭМ!$D$10+'СЕТ СН'!$H$6-'СЕТ СН'!$H$19</f>
        <v>2082.9664583900003</v>
      </c>
      <c r="R101" s="36">
        <f>SUMIFS(СВЦЭМ!$C$39:$C$782,СВЦЭМ!$A$39:$A$782,$A101,СВЦЭМ!$B$39:$B$782,R$83)+'СЕТ СН'!$H$9+СВЦЭМ!$D$10+'СЕТ СН'!$H$6-'СЕТ СН'!$H$19</f>
        <v>2090.90688804</v>
      </c>
      <c r="S101" s="36">
        <f>SUMIFS(СВЦЭМ!$C$39:$C$782,СВЦЭМ!$A$39:$A$782,$A101,СВЦЭМ!$B$39:$B$782,S$83)+'СЕТ СН'!$H$9+СВЦЭМ!$D$10+'СЕТ СН'!$H$6-'СЕТ СН'!$H$19</f>
        <v>2067.20820718</v>
      </c>
      <c r="T101" s="36">
        <f>SUMIFS(СВЦЭМ!$C$39:$C$782,СВЦЭМ!$A$39:$A$782,$A101,СВЦЭМ!$B$39:$B$782,T$83)+'СЕТ СН'!$H$9+СВЦЭМ!$D$10+'СЕТ СН'!$H$6-'СЕТ СН'!$H$19</f>
        <v>2017.9480873100001</v>
      </c>
      <c r="U101" s="36">
        <f>SUMIFS(СВЦЭМ!$C$39:$C$782,СВЦЭМ!$A$39:$A$782,$A101,СВЦЭМ!$B$39:$B$782,U$83)+'СЕТ СН'!$H$9+СВЦЭМ!$D$10+'СЕТ СН'!$H$6-'СЕТ СН'!$H$19</f>
        <v>2018.0810792300001</v>
      </c>
      <c r="V101" s="36">
        <f>SUMIFS(СВЦЭМ!$C$39:$C$782,СВЦЭМ!$A$39:$A$782,$A101,СВЦЭМ!$B$39:$B$782,V$83)+'СЕТ СН'!$H$9+СВЦЭМ!$D$10+'СЕТ СН'!$H$6-'СЕТ СН'!$H$19</f>
        <v>2047.61207489</v>
      </c>
      <c r="W101" s="36">
        <f>SUMIFS(СВЦЭМ!$C$39:$C$782,СВЦЭМ!$A$39:$A$782,$A101,СВЦЭМ!$B$39:$B$782,W$83)+'СЕТ СН'!$H$9+СВЦЭМ!$D$10+'СЕТ СН'!$H$6-'СЕТ СН'!$H$19</f>
        <v>2066.63712184</v>
      </c>
      <c r="X101" s="36">
        <f>SUMIFS(СВЦЭМ!$C$39:$C$782,СВЦЭМ!$A$39:$A$782,$A101,СВЦЭМ!$B$39:$B$782,X$83)+'СЕТ СН'!$H$9+СВЦЭМ!$D$10+'СЕТ СН'!$H$6-'СЕТ СН'!$H$19</f>
        <v>2098.66491589</v>
      </c>
      <c r="Y101" s="36">
        <f>SUMIFS(СВЦЭМ!$C$39:$C$782,СВЦЭМ!$A$39:$A$782,$A101,СВЦЭМ!$B$39:$B$782,Y$83)+'СЕТ СН'!$H$9+СВЦЭМ!$D$10+'СЕТ СН'!$H$6-'СЕТ СН'!$H$19</f>
        <v>2144.1887483300002</v>
      </c>
    </row>
    <row r="102" spans="1:25" ht="15.75" x14ac:dyDescent="0.2">
      <c r="A102" s="35">
        <f t="shared" si="2"/>
        <v>45249</v>
      </c>
      <c r="B102" s="36">
        <f>SUMIFS(СВЦЭМ!$C$39:$C$782,СВЦЭМ!$A$39:$A$782,$A102,СВЦЭМ!$B$39:$B$782,B$83)+'СЕТ СН'!$H$9+СВЦЭМ!$D$10+'СЕТ СН'!$H$6-'СЕТ СН'!$H$19</f>
        <v>2167.9189670599999</v>
      </c>
      <c r="C102" s="36">
        <f>SUMIFS(СВЦЭМ!$C$39:$C$782,СВЦЭМ!$A$39:$A$782,$A102,СВЦЭМ!$B$39:$B$782,C$83)+'СЕТ СН'!$H$9+СВЦЭМ!$D$10+'СЕТ СН'!$H$6-'СЕТ СН'!$H$19</f>
        <v>2175.3720188699999</v>
      </c>
      <c r="D102" s="36">
        <f>SUMIFS(СВЦЭМ!$C$39:$C$782,СВЦЭМ!$A$39:$A$782,$A102,СВЦЭМ!$B$39:$B$782,D$83)+'СЕТ СН'!$H$9+СВЦЭМ!$D$10+'СЕТ СН'!$H$6-'СЕТ СН'!$H$19</f>
        <v>2213.1913521699998</v>
      </c>
      <c r="E102" s="36">
        <f>SUMIFS(СВЦЭМ!$C$39:$C$782,СВЦЭМ!$A$39:$A$782,$A102,СВЦЭМ!$B$39:$B$782,E$83)+'СЕТ СН'!$H$9+СВЦЭМ!$D$10+'СЕТ СН'!$H$6-'СЕТ СН'!$H$19</f>
        <v>2219.4713173800001</v>
      </c>
      <c r="F102" s="36">
        <f>SUMIFS(СВЦЭМ!$C$39:$C$782,СВЦЭМ!$A$39:$A$782,$A102,СВЦЭМ!$B$39:$B$782,F$83)+'СЕТ СН'!$H$9+СВЦЭМ!$D$10+'СЕТ СН'!$H$6-'СЕТ СН'!$H$19</f>
        <v>2211.2595809000004</v>
      </c>
      <c r="G102" s="36">
        <f>SUMIFS(СВЦЭМ!$C$39:$C$782,СВЦЭМ!$A$39:$A$782,$A102,СВЦЭМ!$B$39:$B$782,G$83)+'СЕТ СН'!$H$9+СВЦЭМ!$D$10+'СЕТ СН'!$H$6-'СЕТ СН'!$H$19</f>
        <v>2216.7756822700003</v>
      </c>
      <c r="H102" s="36">
        <f>SUMIFS(СВЦЭМ!$C$39:$C$782,СВЦЭМ!$A$39:$A$782,$A102,СВЦЭМ!$B$39:$B$782,H$83)+'СЕТ СН'!$H$9+СВЦЭМ!$D$10+'СЕТ СН'!$H$6-'СЕТ СН'!$H$19</f>
        <v>2207.5526711399998</v>
      </c>
      <c r="I102" s="36">
        <f>SUMIFS(СВЦЭМ!$C$39:$C$782,СВЦЭМ!$A$39:$A$782,$A102,СВЦЭМ!$B$39:$B$782,I$83)+'СЕТ СН'!$H$9+СВЦЭМ!$D$10+'СЕТ СН'!$H$6-'СЕТ СН'!$H$19</f>
        <v>2201.4586053900002</v>
      </c>
      <c r="J102" s="36">
        <f>SUMIFS(СВЦЭМ!$C$39:$C$782,СВЦЭМ!$A$39:$A$782,$A102,СВЦЭМ!$B$39:$B$782,J$83)+'СЕТ СН'!$H$9+СВЦЭМ!$D$10+'СЕТ СН'!$H$6-'СЕТ СН'!$H$19</f>
        <v>2192.0748524600003</v>
      </c>
      <c r="K102" s="36">
        <f>SUMIFS(СВЦЭМ!$C$39:$C$782,СВЦЭМ!$A$39:$A$782,$A102,СВЦЭМ!$B$39:$B$782,K$83)+'СЕТ СН'!$H$9+СВЦЭМ!$D$10+'СЕТ СН'!$H$6-'СЕТ СН'!$H$19</f>
        <v>2149.0633335900002</v>
      </c>
      <c r="L102" s="36">
        <f>SUMIFS(СВЦЭМ!$C$39:$C$782,СВЦЭМ!$A$39:$A$782,$A102,СВЦЭМ!$B$39:$B$782,L$83)+'СЕТ СН'!$H$9+СВЦЭМ!$D$10+'СЕТ СН'!$H$6-'СЕТ СН'!$H$19</f>
        <v>2110.7185852800003</v>
      </c>
      <c r="M102" s="36">
        <f>SUMIFS(СВЦЭМ!$C$39:$C$782,СВЦЭМ!$A$39:$A$782,$A102,СВЦЭМ!$B$39:$B$782,M$83)+'СЕТ СН'!$H$9+СВЦЭМ!$D$10+'СЕТ СН'!$H$6-'СЕТ СН'!$H$19</f>
        <v>2103.2865070300004</v>
      </c>
      <c r="N102" s="36">
        <f>SUMIFS(СВЦЭМ!$C$39:$C$782,СВЦЭМ!$A$39:$A$782,$A102,СВЦЭМ!$B$39:$B$782,N$83)+'СЕТ СН'!$H$9+СВЦЭМ!$D$10+'СЕТ СН'!$H$6-'СЕТ СН'!$H$19</f>
        <v>2117.8056457000002</v>
      </c>
      <c r="O102" s="36">
        <f>SUMIFS(СВЦЭМ!$C$39:$C$782,СВЦЭМ!$A$39:$A$782,$A102,СВЦЭМ!$B$39:$B$782,O$83)+'СЕТ СН'!$H$9+СВЦЭМ!$D$10+'СЕТ СН'!$H$6-'СЕТ СН'!$H$19</f>
        <v>2152.2683248499998</v>
      </c>
      <c r="P102" s="36">
        <f>SUMIFS(СВЦЭМ!$C$39:$C$782,СВЦЭМ!$A$39:$A$782,$A102,СВЦЭМ!$B$39:$B$782,P$83)+'СЕТ СН'!$H$9+СВЦЭМ!$D$10+'СЕТ СН'!$H$6-'СЕТ СН'!$H$19</f>
        <v>2154.1690145500002</v>
      </c>
      <c r="Q102" s="36">
        <f>SUMIFS(СВЦЭМ!$C$39:$C$782,СВЦЭМ!$A$39:$A$782,$A102,СВЦЭМ!$B$39:$B$782,Q$83)+'СЕТ СН'!$H$9+СВЦЭМ!$D$10+'СЕТ СН'!$H$6-'СЕТ СН'!$H$19</f>
        <v>2167.59502772</v>
      </c>
      <c r="R102" s="36">
        <f>SUMIFS(СВЦЭМ!$C$39:$C$782,СВЦЭМ!$A$39:$A$782,$A102,СВЦЭМ!$B$39:$B$782,R$83)+'СЕТ СН'!$H$9+СВЦЭМ!$D$10+'СЕТ СН'!$H$6-'СЕТ СН'!$H$19</f>
        <v>2149.7100639700002</v>
      </c>
      <c r="S102" s="36">
        <f>SUMIFS(СВЦЭМ!$C$39:$C$782,СВЦЭМ!$A$39:$A$782,$A102,СВЦЭМ!$B$39:$B$782,S$83)+'СЕТ СН'!$H$9+СВЦЭМ!$D$10+'СЕТ СН'!$H$6-'СЕТ СН'!$H$19</f>
        <v>2130.1047413200004</v>
      </c>
      <c r="T102" s="36">
        <f>SUMIFS(СВЦЭМ!$C$39:$C$782,СВЦЭМ!$A$39:$A$782,$A102,СВЦЭМ!$B$39:$B$782,T$83)+'СЕТ СН'!$H$9+СВЦЭМ!$D$10+'СЕТ СН'!$H$6-'СЕТ СН'!$H$19</f>
        <v>2079.7251108600003</v>
      </c>
      <c r="U102" s="36">
        <f>SUMIFS(СВЦЭМ!$C$39:$C$782,СВЦЭМ!$A$39:$A$782,$A102,СВЦЭМ!$B$39:$B$782,U$83)+'СЕТ СН'!$H$9+СВЦЭМ!$D$10+'СЕТ СН'!$H$6-'СЕТ СН'!$H$19</f>
        <v>2080.7590043600003</v>
      </c>
      <c r="V102" s="36">
        <f>SUMIFS(СВЦЭМ!$C$39:$C$782,СВЦЭМ!$A$39:$A$782,$A102,СВЦЭМ!$B$39:$B$782,V$83)+'СЕТ СН'!$H$9+СВЦЭМ!$D$10+'СЕТ СН'!$H$6-'СЕТ СН'!$H$19</f>
        <v>2113.58181569</v>
      </c>
      <c r="W102" s="36">
        <f>SUMIFS(СВЦЭМ!$C$39:$C$782,СВЦЭМ!$A$39:$A$782,$A102,СВЦЭМ!$B$39:$B$782,W$83)+'СЕТ СН'!$H$9+СВЦЭМ!$D$10+'СЕТ СН'!$H$6-'СЕТ СН'!$H$19</f>
        <v>2128.9368773699998</v>
      </c>
      <c r="X102" s="36">
        <f>SUMIFS(СВЦЭМ!$C$39:$C$782,СВЦЭМ!$A$39:$A$782,$A102,СВЦЭМ!$B$39:$B$782,X$83)+'СЕТ СН'!$H$9+СВЦЭМ!$D$10+'СЕТ СН'!$H$6-'СЕТ СН'!$H$19</f>
        <v>2168.81879338</v>
      </c>
      <c r="Y102" s="36">
        <f>SUMIFS(СВЦЭМ!$C$39:$C$782,СВЦЭМ!$A$39:$A$782,$A102,СВЦЭМ!$B$39:$B$782,Y$83)+'СЕТ СН'!$H$9+СВЦЭМ!$D$10+'СЕТ СН'!$H$6-'СЕТ СН'!$H$19</f>
        <v>2203.5422291100003</v>
      </c>
    </row>
    <row r="103" spans="1:25" ht="15.75" x14ac:dyDescent="0.2">
      <c r="A103" s="35">
        <f t="shared" si="2"/>
        <v>45250</v>
      </c>
      <c r="B103" s="36">
        <f>SUMIFS(СВЦЭМ!$C$39:$C$782,СВЦЭМ!$A$39:$A$782,$A103,СВЦЭМ!$B$39:$B$782,B$83)+'СЕТ СН'!$H$9+СВЦЭМ!$D$10+'СЕТ СН'!$H$6-'СЕТ СН'!$H$19</f>
        <v>2152.0338698200003</v>
      </c>
      <c r="C103" s="36">
        <f>SUMIFS(СВЦЭМ!$C$39:$C$782,СВЦЭМ!$A$39:$A$782,$A103,СВЦЭМ!$B$39:$B$782,C$83)+'СЕТ СН'!$H$9+СВЦЭМ!$D$10+'СЕТ СН'!$H$6-'СЕТ СН'!$H$19</f>
        <v>2193.1243440899998</v>
      </c>
      <c r="D103" s="36">
        <f>SUMIFS(СВЦЭМ!$C$39:$C$782,СВЦЭМ!$A$39:$A$782,$A103,СВЦЭМ!$B$39:$B$782,D$83)+'СЕТ СН'!$H$9+СВЦЭМ!$D$10+'СЕТ СН'!$H$6-'СЕТ СН'!$H$19</f>
        <v>2245.3549007800002</v>
      </c>
      <c r="E103" s="36">
        <f>SUMIFS(СВЦЭМ!$C$39:$C$782,СВЦЭМ!$A$39:$A$782,$A103,СВЦЭМ!$B$39:$B$782,E$83)+'СЕТ СН'!$H$9+СВЦЭМ!$D$10+'СЕТ СН'!$H$6-'СЕТ СН'!$H$19</f>
        <v>2232.66035616</v>
      </c>
      <c r="F103" s="36">
        <f>SUMIFS(СВЦЭМ!$C$39:$C$782,СВЦЭМ!$A$39:$A$782,$A103,СВЦЭМ!$B$39:$B$782,F$83)+'СЕТ СН'!$H$9+СВЦЭМ!$D$10+'СЕТ СН'!$H$6-'СЕТ СН'!$H$19</f>
        <v>2227.1980336799998</v>
      </c>
      <c r="G103" s="36">
        <f>SUMIFS(СВЦЭМ!$C$39:$C$782,СВЦЭМ!$A$39:$A$782,$A103,СВЦЭМ!$B$39:$B$782,G$83)+'СЕТ СН'!$H$9+СВЦЭМ!$D$10+'СЕТ СН'!$H$6-'СЕТ СН'!$H$19</f>
        <v>2232.6433414100002</v>
      </c>
      <c r="H103" s="36">
        <f>SUMIFS(СВЦЭМ!$C$39:$C$782,СВЦЭМ!$A$39:$A$782,$A103,СВЦЭМ!$B$39:$B$782,H$83)+'СЕТ СН'!$H$9+СВЦЭМ!$D$10+'СЕТ СН'!$H$6-'СЕТ СН'!$H$19</f>
        <v>2190.3268795700001</v>
      </c>
      <c r="I103" s="36">
        <f>SUMIFS(СВЦЭМ!$C$39:$C$782,СВЦЭМ!$A$39:$A$782,$A103,СВЦЭМ!$B$39:$B$782,I$83)+'СЕТ СН'!$H$9+СВЦЭМ!$D$10+'СЕТ СН'!$H$6-'СЕТ СН'!$H$19</f>
        <v>2150.0097541599998</v>
      </c>
      <c r="J103" s="36">
        <f>SUMIFS(СВЦЭМ!$C$39:$C$782,СВЦЭМ!$A$39:$A$782,$A103,СВЦЭМ!$B$39:$B$782,J$83)+'СЕТ СН'!$H$9+СВЦЭМ!$D$10+'СЕТ СН'!$H$6-'СЕТ СН'!$H$19</f>
        <v>2132.1061149900002</v>
      </c>
      <c r="K103" s="36">
        <f>SUMIFS(СВЦЭМ!$C$39:$C$782,СВЦЭМ!$A$39:$A$782,$A103,СВЦЭМ!$B$39:$B$782,K$83)+'СЕТ СН'!$H$9+СВЦЭМ!$D$10+'СЕТ СН'!$H$6-'СЕТ СН'!$H$19</f>
        <v>2085.4583419000001</v>
      </c>
      <c r="L103" s="36">
        <f>SUMIFS(СВЦЭМ!$C$39:$C$782,СВЦЭМ!$A$39:$A$782,$A103,СВЦЭМ!$B$39:$B$782,L$83)+'СЕТ СН'!$H$9+СВЦЭМ!$D$10+'СЕТ СН'!$H$6-'СЕТ СН'!$H$19</f>
        <v>2111.3140408500003</v>
      </c>
      <c r="M103" s="36">
        <f>SUMIFS(СВЦЭМ!$C$39:$C$782,СВЦЭМ!$A$39:$A$782,$A103,СВЦЭМ!$B$39:$B$782,M$83)+'СЕТ СН'!$H$9+СВЦЭМ!$D$10+'СЕТ СН'!$H$6-'СЕТ СН'!$H$19</f>
        <v>2130.1491664200003</v>
      </c>
      <c r="N103" s="36">
        <f>SUMIFS(СВЦЭМ!$C$39:$C$782,СВЦЭМ!$A$39:$A$782,$A103,СВЦЭМ!$B$39:$B$782,N$83)+'СЕТ СН'!$H$9+СВЦЭМ!$D$10+'СЕТ СН'!$H$6-'СЕТ СН'!$H$19</f>
        <v>2138.5722853699999</v>
      </c>
      <c r="O103" s="36">
        <f>SUMIFS(СВЦЭМ!$C$39:$C$782,СВЦЭМ!$A$39:$A$782,$A103,СВЦЭМ!$B$39:$B$782,O$83)+'СЕТ СН'!$H$9+СВЦЭМ!$D$10+'СЕТ СН'!$H$6-'СЕТ СН'!$H$19</f>
        <v>2160.8160739599998</v>
      </c>
      <c r="P103" s="36">
        <f>SUMIFS(СВЦЭМ!$C$39:$C$782,СВЦЭМ!$A$39:$A$782,$A103,СВЦЭМ!$B$39:$B$782,P$83)+'СЕТ СН'!$H$9+СВЦЭМ!$D$10+'СЕТ СН'!$H$6-'СЕТ СН'!$H$19</f>
        <v>2172.9854792200003</v>
      </c>
      <c r="Q103" s="36">
        <f>SUMIFS(СВЦЭМ!$C$39:$C$782,СВЦЭМ!$A$39:$A$782,$A103,СВЦЭМ!$B$39:$B$782,Q$83)+'СЕТ СН'!$H$9+СВЦЭМ!$D$10+'СЕТ СН'!$H$6-'СЕТ СН'!$H$19</f>
        <v>2174.4047265700001</v>
      </c>
      <c r="R103" s="36">
        <f>SUMIFS(СВЦЭМ!$C$39:$C$782,СВЦЭМ!$A$39:$A$782,$A103,СВЦЭМ!$B$39:$B$782,R$83)+'СЕТ СН'!$H$9+СВЦЭМ!$D$10+'СЕТ СН'!$H$6-'СЕТ СН'!$H$19</f>
        <v>2168.0491246199999</v>
      </c>
      <c r="S103" s="36">
        <f>SUMIFS(СВЦЭМ!$C$39:$C$782,СВЦЭМ!$A$39:$A$782,$A103,СВЦЭМ!$B$39:$B$782,S$83)+'СЕТ СН'!$H$9+СВЦЭМ!$D$10+'СЕТ СН'!$H$6-'СЕТ СН'!$H$19</f>
        <v>2133.2962108400002</v>
      </c>
      <c r="T103" s="36">
        <f>SUMIFS(СВЦЭМ!$C$39:$C$782,СВЦЭМ!$A$39:$A$782,$A103,СВЦЭМ!$B$39:$B$782,T$83)+'СЕТ СН'!$H$9+СВЦЭМ!$D$10+'СЕТ СН'!$H$6-'СЕТ СН'!$H$19</f>
        <v>2061.8668781200004</v>
      </c>
      <c r="U103" s="36">
        <f>SUMIFS(СВЦЭМ!$C$39:$C$782,СВЦЭМ!$A$39:$A$782,$A103,СВЦЭМ!$B$39:$B$782,U$83)+'СЕТ СН'!$H$9+СВЦЭМ!$D$10+'СЕТ СН'!$H$6-'СЕТ СН'!$H$19</f>
        <v>2066.7337083500001</v>
      </c>
      <c r="V103" s="36">
        <f>SUMIFS(СВЦЭМ!$C$39:$C$782,СВЦЭМ!$A$39:$A$782,$A103,СВЦЭМ!$B$39:$B$782,V$83)+'СЕТ СН'!$H$9+СВЦЭМ!$D$10+'СЕТ СН'!$H$6-'СЕТ СН'!$H$19</f>
        <v>2093.0932833900001</v>
      </c>
      <c r="W103" s="36">
        <f>SUMIFS(СВЦЭМ!$C$39:$C$782,СВЦЭМ!$A$39:$A$782,$A103,СВЦЭМ!$B$39:$B$782,W$83)+'СЕТ СН'!$H$9+СВЦЭМ!$D$10+'СЕТ СН'!$H$6-'СЕТ СН'!$H$19</f>
        <v>2103.6467893200002</v>
      </c>
      <c r="X103" s="36">
        <f>SUMIFS(СВЦЭМ!$C$39:$C$782,СВЦЭМ!$A$39:$A$782,$A103,СВЦЭМ!$B$39:$B$782,X$83)+'СЕТ СН'!$H$9+СВЦЭМ!$D$10+'СЕТ СН'!$H$6-'СЕТ СН'!$H$19</f>
        <v>2129.1273909000001</v>
      </c>
      <c r="Y103" s="36">
        <f>SUMIFS(СВЦЭМ!$C$39:$C$782,СВЦЭМ!$A$39:$A$782,$A103,СВЦЭМ!$B$39:$B$782,Y$83)+'СЕТ СН'!$H$9+СВЦЭМ!$D$10+'СЕТ СН'!$H$6-'СЕТ СН'!$H$19</f>
        <v>2168.8941734600003</v>
      </c>
    </row>
    <row r="104" spans="1:25" ht="15.75" x14ac:dyDescent="0.2">
      <c r="A104" s="35">
        <f t="shared" si="2"/>
        <v>45251</v>
      </c>
      <c r="B104" s="36">
        <f>SUMIFS(СВЦЭМ!$C$39:$C$782,СВЦЭМ!$A$39:$A$782,$A104,СВЦЭМ!$B$39:$B$782,B$83)+'СЕТ СН'!$H$9+СВЦЭМ!$D$10+'СЕТ СН'!$H$6-'СЕТ СН'!$H$19</f>
        <v>2134.3358697499998</v>
      </c>
      <c r="C104" s="36">
        <f>SUMIFS(СВЦЭМ!$C$39:$C$782,СВЦЭМ!$A$39:$A$782,$A104,СВЦЭМ!$B$39:$B$782,C$83)+'СЕТ СН'!$H$9+СВЦЭМ!$D$10+'СЕТ СН'!$H$6-'СЕТ СН'!$H$19</f>
        <v>2168.0821518500002</v>
      </c>
      <c r="D104" s="36">
        <f>SUMIFS(СВЦЭМ!$C$39:$C$782,СВЦЭМ!$A$39:$A$782,$A104,СВЦЭМ!$B$39:$B$782,D$83)+'СЕТ СН'!$H$9+СВЦЭМ!$D$10+'СЕТ СН'!$H$6-'СЕТ СН'!$H$19</f>
        <v>2194.07308474</v>
      </c>
      <c r="E104" s="36">
        <f>SUMIFS(СВЦЭМ!$C$39:$C$782,СВЦЭМ!$A$39:$A$782,$A104,СВЦЭМ!$B$39:$B$782,E$83)+'СЕТ СН'!$H$9+СВЦЭМ!$D$10+'СЕТ СН'!$H$6-'СЕТ СН'!$H$19</f>
        <v>2177.69690029</v>
      </c>
      <c r="F104" s="36">
        <f>SUMIFS(СВЦЭМ!$C$39:$C$782,СВЦЭМ!$A$39:$A$782,$A104,СВЦЭМ!$B$39:$B$782,F$83)+'СЕТ СН'!$H$9+СВЦЭМ!$D$10+'СЕТ СН'!$H$6-'СЕТ СН'!$H$19</f>
        <v>2158.3218485699999</v>
      </c>
      <c r="G104" s="36">
        <f>SUMIFS(СВЦЭМ!$C$39:$C$782,СВЦЭМ!$A$39:$A$782,$A104,СВЦЭМ!$B$39:$B$782,G$83)+'СЕТ СН'!$H$9+СВЦЭМ!$D$10+'СЕТ СН'!$H$6-'СЕТ СН'!$H$19</f>
        <v>2151.7570899900002</v>
      </c>
      <c r="H104" s="36">
        <f>SUMIFS(СВЦЭМ!$C$39:$C$782,СВЦЭМ!$A$39:$A$782,$A104,СВЦЭМ!$B$39:$B$782,H$83)+'СЕТ СН'!$H$9+СВЦЭМ!$D$10+'СЕТ СН'!$H$6-'СЕТ СН'!$H$19</f>
        <v>2145.1926686100001</v>
      </c>
      <c r="I104" s="36">
        <f>SUMIFS(СВЦЭМ!$C$39:$C$782,СВЦЭМ!$A$39:$A$782,$A104,СВЦЭМ!$B$39:$B$782,I$83)+'СЕТ СН'!$H$9+СВЦЭМ!$D$10+'СЕТ СН'!$H$6-'СЕТ СН'!$H$19</f>
        <v>2136.3624677400003</v>
      </c>
      <c r="J104" s="36">
        <f>SUMIFS(СВЦЭМ!$C$39:$C$782,СВЦЭМ!$A$39:$A$782,$A104,СВЦЭМ!$B$39:$B$782,J$83)+'СЕТ СН'!$H$9+СВЦЭМ!$D$10+'СЕТ СН'!$H$6-'СЕТ СН'!$H$19</f>
        <v>2094.1674773200002</v>
      </c>
      <c r="K104" s="36">
        <f>SUMIFS(СВЦЭМ!$C$39:$C$782,СВЦЭМ!$A$39:$A$782,$A104,СВЦЭМ!$B$39:$B$782,K$83)+'СЕТ СН'!$H$9+СВЦЭМ!$D$10+'СЕТ СН'!$H$6-'СЕТ СН'!$H$19</f>
        <v>2094.8854947</v>
      </c>
      <c r="L104" s="36">
        <f>SUMIFS(СВЦЭМ!$C$39:$C$782,СВЦЭМ!$A$39:$A$782,$A104,СВЦЭМ!$B$39:$B$782,L$83)+'СЕТ СН'!$H$9+СВЦЭМ!$D$10+'СЕТ СН'!$H$6-'СЕТ СН'!$H$19</f>
        <v>2136.0072735499998</v>
      </c>
      <c r="M104" s="36">
        <f>SUMIFS(СВЦЭМ!$C$39:$C$782,СВЦЭМ!$A$39:$A$782,$A104,СВЦЭМ!$B$39:$B$782,M$83)+'СЕТ СН'!$H$9+СВЦЭМ!$D$10+'СЕТ СН'!$H$6-'СЕТ СН'!$H$19</f>
        <v>2161.28969211</v>
      </c>
      <c r="N104" s="36">
        <f>SUMIFS(СВЦЭМ!$C$39:$C$782,СВЦЭМ!$A$39:$A$782,$A104,СВЦЭМ!$B$39:$B$782,N$83)+'СЕТ СН'!$H$9+СВЦЭМ!$D$10+'СЕТ СН'!$H$6-'СЕТ СН'!$H$19</f>
        <v>2144.02219358</v>
      </c>
      <c r="O104" s="36">
        <f>SUMIFS(СВЦЭМ!$C$39:$C$782,СВЦЭМ!$A$39:$A$782,$A104,СВЦЭМ!$B$39:$B$782,O$83)+'СЕТ СН'!$H$9+СВЦЭМ!$D$10+'СЕТ СН'!$H$6-'СЕТ СН'!$H$19</f>
        <v>2131.8359813000002</v>
      </c>
      <c r="P104" s="36">
        <f>SUMIFS(СВЦЭМ!$C$39:$C$782,СВЦЭМ!$A$39:$A$782,$A104,СВЦЭМ!$B$39:$B$782,P$83)+'СЕТ СН'!$H$9+СВЦЭМ!$D$10+'СЕТ СН'!$H$6-'СЕТ СН'!$H$19</f>
        <v>2132.7084356200003</v>
      </c>
      <c r="Q104" s="36">
        <f>SUMIFS(СВЦЭМ!$C$39:$C$782,СВЦЭМ!$A$39:$A$782,$A104,СВЦЭМ!$B$39:$B$782,Q$83)+'СЕТ СН'!$H$9+СВЦЭМ!$D$10+'СЕТ СН'!$H$6-'СЕТ СН'!$H$19</f>
        <v>2135.9759445199998</v>
      </c>
      <c r="R104" s="36">
        <f>SUMIFS(СВЦЭМ!$C$39:$C$782,СВЦЭМ!$A$39:$A$782,$A104,СВЦЭМ!$B$39:$B$782,R$83)+'СЕТ СН'!$H$9+СВЦЭМ!$D$10+'СЕТ СН'!$H$6-'СЕТ СН'!$H$19</f>
        <v>2129.1702694100004</v>
      </c>
      <c r="S104" s="36">
        <f>SUMIFS(СВЦЭМ!$C$39:$C$782,СВЦЭМ!$A$39:$A$782,$A104,СВЦЭМ!$B$39:$B$782,S$83)+'СЕТ СН'!$H$9+СВЦЭМ!$D$10+'СЕТ СН'!$H$6-'СЕТ СН'!$H$19</f>
        <v>2113.7499472099998</v>
      </c>
      <c r="T104" s="36">
        <f>SUMIFS(СВЦЭМ!$C$39:$C$782,СВЦЭМ!$A$39:$A$782,$A104,СВЦЭМ!$B$39:$B$782,T$83)+'СЕТ СН'!$H$9+СВЦЭМ!$D$10+'СЕТ СН'!$H$6-'СЕТ СН'!$H$19</f>
        <v>2065.8824291600004</v>
      </c>
      <c r="U104" s="36">
        <f>SUMIFS(СВЦЭМ!$C$39:$C$782,СВЦЭМ!$A$39:$A$782,$A104,СВЦЭМ!$B$39:$B$782,U$83)+'СЕТ СН'!$H$9+СВЦЭМ!$D$10+'СЕТ СН'!$H$6-'СЕТ СН'!$H$19</f>
        <v>2045.6056397</v>
      </c>
      <c r="V104" s="36">
        <f>SUMIFS(СВЦЭМ!$C$39:$C$782,СВЦЭМ!$A$39:$A$782,$A104,СВЦЭМ!$B$39:$B$782,V$83)+'СЕТ СН'!$H$9+СВЦЭМ!$D$10+'СЕТ СН'!$H$6-'СЕТ СН'!$H$19</f>
        <v>2052.3523275400003</v>
      </c>
      <c r="W104" s="36">
        <f>SUMIFS(СВЦЭМ!$C$39:$C$782,СВЦЭМ!$A$39:$A$782,$A104,СВЦЭМ!$B$39:$B$782,W$83)+'СЕТ СН'!$H$9+СВЦЭМ!$D$10+'СЕТ СН'!$H$6-'СЕТ СН'!$H$19</f>
        <v>2062.8147845600001</v>
      </c>
      <c r="X104" s="36">
        <f>SUMIFS(СВЦЭМ!$C$39:$C$782,СВЦЭМ!$A$39:$A$782,$A104,СВЦЭМ!$B$39:$B$782,X$83)+'СЕТ СН'!$H$9+СВЦЭМ!$D$10+'СЕТ СН'!$H$6-'СЕТ СН'!$H$19</f>
        <v>2089.3936014199999</v>
      </c>
      <c r="Y104" s="36">
        <f>SUMIFS(СВЦЭМ!$C$39:$C$782,СВЦЭМ!$A$39:$A$782,$A104,СВЦЭМ!$B$39:$B$782,Y$83)+'СЕТ СН'!$H$9+СВЦЭМ!$D$10+'СЕТ СН'!$H$6-'СЕТ СН'!$H$19</f>
        <v>2110.7165978399998</v>
      </c>
    </row>
    <row r="105" spans="1:25" ht="15.75" x14ac:dyDescent="0.2">
      <c r="A105" s="35">
        <f t="shared" si="2"/>
        <v>45252</v>
      </c>
      <c r="B105" s="36">
        <f>SUMIFS(СВЦЭМ!$C$39:$C$782,СВЦЭМ!$A$39:$A$782,$A105,СВЦЭМ!$B$39:$B$782,B$83)+'СЕТ СН'!$H$9+СВЦЭМ!$D$10+'СЕТ СН'!$H$6-'СЕТ СН'!$H$19</f>
        <v>2038.3298694300001</v>
      </c>
      <c r="C105" s="36">
        <f>SUMIFS(СВЦЭМ!$C$39:$C$782,СВЦЭМ!$A$39:$A$782,$A105,СВЦЭМ!$B$39:$B$782,C$83)+'СЕТ СН'!$H$9+СВЦЭМ!$D$10+'СЕТ СН'!$H$6-'СЕТ СН'!$H$19</f>
        <v>2079.7199588000003</v>
      </c>
      <c r="D105" s="36">
        <f>SUMIFS(СВЦЭМ!$C$39:$C$782,СВЦЭМ!$A$39:$A$782,$A105,СВЦЭМ!$B$39:$B$782,D$83)+'СЕТ СН'!$H$9+СВЦЭМ!$D$10+'СЕТ СН'!$H$6-'СЕТ СН'!$H$19</f>
        <v>2129.7774905699998</v>
      </c>
      <c r="E105" s="36">
        <f>SUMIFS(СВЦЭМ!$C$39:$C$782,СВЦЭМ!$A$39:$A$782,$A105,СВЦЭМ!$B$39:$B$782,E$83)+'СЕТ СН'!$H$9+СВЦЭМ!$D$10+'СЕТ СН'!$H$6-'СЕТ СН'!$H$19</f>
        <v>2133.0963991899998</v>
      </c>
      <c r="F105" s="36">
        <f>SUMIFS(СВЦЭМ!$C$39:$C$782,СВЦЭМ!$A$39:$A$782,$A105,СВЦЭМ!$B$39:$B$782,F$83)+'СЕТ СН'!$H$9+СВЦЭМ!$D$10+'СЕТ СН'!$H$6-'СЕТ СН'!$H$19</f>
        <v>2125.88258855</v>
      </c>
      <c r="G105" s="36">
        <f>SUMIFS(СВЦЭМ!$C$39:$C$782,СВЦЭМ!$A$39:$A$782,$A105,СВЦЭМ!$B$39:$B$782,G$83)+'СЕТ СН'!$H$9+СВЦЭМ!$D$10+'СЕТ СН'!$H$6-'СЕТ СН'!$H$19</f>
        <v>2117.24813825</v>
      </c>
      <c r="H105" s="36">
        <f>SUMIFS(СВЦЭМ!$C$39:$C$782,СВЦЭМ!$A$39:$A$782,$A105,СВЦЭМ!$B$39:$B$782,H$83)+'СЕТ СН'!$H$9+СВЦЭМ!$D$10+'СЕТ СН'!$H$6-'СЕТ СН'!$H$19</f>
        <v>2081.9204928700001</v>
      </c>
      <c r="I105" s="36">
        <f>SUMIFS(СВЦЭМ!$C$39:$C$782,СВЦЭМ!$A$39:$A$782,$A105,СВЦЭМ!$B$39:$B$782,I$83)+'СЕТ СН'!$H$9+СВЦЭМ!$D$10+'СЕТ СН'!$H$6-'СЕТ СН'!$H$19</f>
        <v>2020.4526472300001</v>
      </c>
      <c r="J105" s="36">
        <f>SUMIFS(СВЦЭМ!$C$39:$C$782,СВЦЭМ!$A$39:$A$782,$A105,СВЦЭМ!$B$39:$B$782,J$83)+'СЕТ СН'!$H$9+СВЦЭМ!$D$10+'СЕТ СН'!$H$6-'СЕТ СН'!$H$19</f>
        <v>1990.2878978800002</v>
      </c>
      <c r="K105" s="36">
        <f>SUMIFS(СВЦЭМ!$C$39:$C$782,СВЦЭМ!$A$39:$A$782,$A105,СВЦЭМ!$B$39:$B$782,K$83)+'СЕТ СН'!$H$9+СВЦЭМ!$D$10+'СЕТ СН'!$H$6-'СЕТ СН'!$H$19</f>
        <v>2001.7428770200002</v>
      </c>
      <c r="L105" s="36">
        <f>SUMIFS(СВЦЭМ!$C$39:$C$782,СВЦЭМ!$A$39:$A$782,$A105,СВЦЭМ!$B$39:$B$782,L$83)+'СЕТ СН'!$H$9+СВЦЭМ!$D$10+'СЕТ СН'!$H$6-'СЕТ СН'!$H$19</f>
        <v>2017.5851484500001</v>
      </c>
      <c r="M105" s="36">
        <f>SUMIFS(СВЦЭМ!$C$39:$C$782,СВЦЭМ!$A$39:$A$782,$A105,СВЦЭМ!$B$39:$B$782,M$83)+'СЕТ СН'!$H$9+СВЦЭМ!$D$10+'СЕТ СН'!$H$6-'СЕТ СН'!$H$19</f>
        <v>2089.9098383999999</v>
      </c>
      <c r="N105" s="36">
        <f>SUMIFS(СВЦЭМ!$C$39:$C$782,СВЦЭМ!$A$39:$A$782,$A105,СВЦЭМ!$B$39:$B$782,N$83)+'СЕТ СН'!$H$9+СВЦЭМ!$D$10+'СЕТ СН'!$H$6-'СЕТ СН'!$H$19</f>
        <v>2099.55470436</v>
      </c>
      <c r="O105" s="36">
        <f>SUMIFS(СВЦЭМ!$C$39:$C$782,СВЦЭМ!$A$39:$A$782,$A105,СВЦЭМ!$B$39:$B$782,O$83)+'СЕТ СН'!$H$9+СВЦЭМ!$D$10+'СЕТ СН'!$H$6-'СЕТ СН'!$H$19</f>
        <v>2111.0292439200002</v>
      </c>
      <c r="P105" s="36">
        <f>SUMIFS(СВЦЭМ!$C$39:$C$782,СВЦЭМ!$A$39:$A$782,$A105,СВЦЭМ!$B$39:$B$782,P$83)+'СЕТ СН'!$H$9+СВЦЭМ!$D$10+'СЕТ СН'!$H$6-'СЕТ СН'!$H$19</f>
        <v>2125.1823154499998</v>
      </c>
      <c r="Q105" s="36">
        <f>SUMIFS(СВЦЭМ!$C$39:$C$782,СВЦЭМ!$A$39:$A$782,$A105,СВЦЭМ!$B$39:$B$782,Q$83)+'СЕТ СН'!$H$9+СВЦЭМ!$D$10+'СЕТ СН'!$H$6-'СЕТ СН'!$H$19</f>
        <v>2134.5934471099999</v>
      </c>
      <c r="R105" s="36">
        <f>SUMIFS(СВЦЭМ!$C$39:$C$782,СВЦЭМ!$A$39:$A$782,$A105,СВЦЭМ!$B$39:$B$782,R$83)+'СЕТ СН'!$H$9+СВЦЭМ!$D$10+'СЕТ СН'!$H$6-'СЕТ СН'!$H$19</f>
        <v>2123.90572281</v>
      </c>
      <c r="S105" s="36">
        <f>SUMIFS(СВЦЭМ!$C$39:$C$782,СВЦЭМ!$A$39:$A$782,$A105,СВЦЭМ!$B$39:$B$782,S$83)+'СЕТ СН'!$H$9+СВЦЭМ!$D$10+'СЕТ СН'!$H$6-'СЕТ СН'!$H$19</f>
        <v>2093.5209009300002</v>
      </c>
      <c r="T105" s="36">
        <f>SUMIFS(СВЦЭМ!$C$39:$C$782,СВЦЭМ!$A$39:$A$782,$A105,СВЦЭМ!$B$39:$B$782,T$83)+'СЕТ СН'!$H$9+СВЦЭМ!$D$10+'СЕТ СН'!$H$6-'СЕТ СН'!$H$19</f>
        <v>2025.4836329900002</v>
      </c>
      <c r="U105" s="36">
        <f>SUMIFS(СВЦЭМ!$C$39:$C$782,СВЦЭМ!$A$39:$A$782,$A105,СВЦЭМ!$B$39:$B$782,U$83)+'СЕТ СН'!$H$9+СВЦЭМ!$D$10+'СЕТ СН'!$H$6-'СЕТ СН'!$H$19</f>
        <v>1999.75298193</v>
      </c>
      <c r="V105" s="36">
        <f>SUMIFS(СВЦЭМ!$C$39:$C$782,СВЦЭМ!$A$39:$A$782,$A105,СВЦЭМ!$B$39:$B$782,V$83)+'СЕТ СН'!$H$9+СВЦЭМ!$D$10+'СЕТ СН'!$H$6-'СЕТ СН'!$H$19</f>
        <v>1981.21695701</v>
      </c>
      <c r="W105" s="36">
        <f>SUMIFS(СВЦЭМ!$C$39:$C$782,СВЦЭМ!$A$39:$A$782,$A105,СВЦЭМ!$B$39:$B$782,W$83)+'СЕТ СН'!$H$9+СВЦЭМ!$D$10+'СЕТ СН'!$H$6-'СЕТ СН'!$H$19</f>
        <v>1953.9425844</v>
      </c>
      <c r="X105" s="36">
        <f>SUMIFS(СВЦЭМ!$C$39:$C$782,СВЦЭМ!$A$39:$A$782,$A105,СВЦЭМ!$B$39:$B$782,X$83)+'СЕТ СН'!$H$9+СВЦЭМ!$D$10+'СЕТ СН'!$H$6-'СЕТ СН'!$H$19</f>
        <v>1978.4010705200001</v>
      </c>
      <c r="Y105" s="36">
        <f>SUMIFS(СВЦЭМ!$C$39:$C$782,СВЦЭМ!$A$39:$A$782,$A105,СВЦЭМ!$B$39:$B$782,Y$83)+'СЕТ СН'!$H$9+СВЦЭМ!$D$10+'СЕТ СН'!$H$6-'СЕТ СН'!$H$19</f>
        <v>2031.5156475900001</v>
      </c>
    </row>
    <row r="106" spans="1:25" ht="15.75" x14ac:dyDescent="0.2">
      <c r="A106" s="35">
        <f t="shared" si="2"/>
        <v>45253</v>
      </c>
      <c r="B106" s="36">
        <f>SUMIFS(СВЦЭМ!$C$39:$C$782,СВЦЭМ!$A$39:$A$782,$A106,СВЦЭМ!$B$39:$B$782,B$83)+'СЕТ СН'!$H$9+СВЦЭМ!$D$10+'СЕТ СН'!$H$6-'СЕТ СН'!$H$19</f>
        <v>2073.8764073100001</v>
      </c>
      <c r="C106" s="36">
        <f>SUMIFS(СВЦЭМ!$C$39:$C$782,СВЦЭМ!$A$39:$A$782,$A106,СВЦЭМ!$B$39:$B$782,C$83)+'СЕТ СН'!$H$9+СВЦЭМ!$D$10+'СЕТ СН'!$H$6-'СЕТ СН'!$H$19</f>
        <v>2129.5350525600002</v>
      </c>
      <c r="D106" s="36">
        <f>SUMIFS(СВЦЭМ!$C$39:$C$782,СВЦЭМ!$A$39:$A$782,$A106,СВЦЭМ!$B$39:$B$782,D$83)+'СЕТ СН'!$H$9+СВЦЭМ!$D$10+'СЕТ СН'!$H$6-'СЕТ СН'!$H$19</f>
        <v>2174.25599027</v>
      </c>
      <c r="E106" s="36">
        <f>SUMIFS(СВЦЭМ!$C$39:$C$782,СВЦЭМ!$A$39:$A$782,$A106,СВЦЭМ!$B$39:$B$782,E$83)+'СЕТ СН'!$H$9+СВЦЭМ!$D$10+'СЕТ СН'!$H$6-'СЕТ СН'!$H$19</f>
        <v>2155.88587551</v>
      </c>
      <c r="F106" s="36">
        <f>SUMIFS(СВЦЭМ!$C$39:$C$782,СВЦЭМ!$A$39:$A$782,$A106,СВЦЭМ!$B$39:$B$782,F$83)+'СЕТ СН'!$H$9+СВЦЭМ!$D$10+'СЕТ СН'!$H$6-'СЕТ СН'!$H$19</f>
        <v>2162.2146657900003</v>
      </c>
      <c r="G106" s="36">
        <f>SUMIFS(СВЦЭМ!$C$39:$C$782,СВЦЭМ!$A$39:$A$782,$A106,СВЦЭМ!$B$39:$B$782,G$83)+'СЕТ СН'!$H$9+СВЦЭМ!$D$10+'СЕТ СН'!$H$6-'СЕТ СН'!$H$19</f>
        <v>2135.7510786600001</v>
      </c>
      <c r="H106" s="36">
        <f>SUMIFS(СВЦЭМ!$C$39:$C$782,СВЦЭМ!$A$39:$A$782,$A106,СВЦЭМ!$B$39:$B$782,H$83)+'СЕТ СН'!$H$9+СВЦЭМ!$D$10+'СЕТ СН'!$H$6-'СЕТ СН'!$H$19</f>
        <v>2093.1995680199998</v>
      </c>
      <c r="I106" s="36">
        <f>SUMIFS(СВЦЭМ!$C$39:$C$782,СВЦЭМ!$A$39:$A$782,$A106,СВЦЭМ!$B$39:$B$782,I$83)+'СЕТ СН'!$H$9+СВЦЭМ!$D$10+'СЕТ СН'!$H$6-'СЕТ СН'!$H$19</f>
        <v>2054.91435955</v>
      </c>
      <c r="J106" s="36">
        <f>SUMIFS(СВЦЭМ!$C$39:$C$782,СВЦЭМ!$A$39:$A$782,$A106,СВЦЭМ!$B$39:$B$782,J$83)+'СЕТ СН'!$H$9+СВЦЭМ!$D$10+'СЕТ СН'!$H$6-'СЕТ СН'!$H$19</f>
        <v>2044.8432360300001</v>
      </c>
      <c r="K106" s="36">
        <f>SUMIFS(СВЦЭМ!$C$39:$C$782,СВЦЭМ!$A$39:$A$782,$A106,СВЦЭМ!$B$39:$B$782,K$83)+'СЕТ СН'!$H$9+СВЦЭМ!$D$10+'СЕТ СН'!$H$6-'СЕТ СН'!$H$19</f>
        <v>2066.8690766500004</v>
      </c>
      <c r="L106" s="36">
        <f>SUMIFS(СВЦЭМ!$C$39:$C$782,СВЦЭМ!$A$39:$A$782,$A106,СВЦЭМ!$B$39:$B$782,L$83)+'СЕТ СН'!$H$9+СВЦЭМ!$D$10+'СЕТ СН'!$H$6-'СЕТ СН'!$H$19</f>
        <v>2096.0265418899999</v>
      </c>
      <c r="M106" s="36">
        <f>SUMIFS(СВЦЭМ!$C$39:$C$782,СВЦЭМ!$A$39:$A$782,$A106,СВЦЭМ!$B$39:$B$782,M$83)+'СЕТ СН'!$H$9+СВЦЭМ!$D$10+'СЕТ СН'!$H$6-'СЕТ СН'!$H$19</f>
        <v>2163.77594202</v>
      </c>
      <c r="N106" s="36">
        <f>SUMIFS(СВЦЭМ!$C$39:$C$782,СВЦЭМ!$A$39:$A$782,$A106,СВЦЭМ!$B$39:$B$782,N$83)+'СЕТ СН'!$H$9+СВЦЭМ!$D$10+'СЕТ СН'!$H$6-'СЕТ СН'!$H$19</f>
        <v>2202.9197874900001</v>
      </c>
      <c r="O106" s="36">
        <f>SUMIFS(СВЦЭМ!$C$39:$C$782,СВЦЭМ!$A$39:$A$782,$A106,СВЦЭМ!$B$39:$B$782,O$83)+'СЕТ СН'!$H$9+СВЦЭМ!$D$10+'СЕТ СН'!$H$6-'СЕТ СН'!$H$19</f>
        <v>2203.9329023999999</v>
      </c>
      <c r="P106" s="36">
        <f>SUMIFS(СВЦЭМ!$C$39:$C$782,СВЦЭМ!$A$39:$A$782,$A106,СВЦЭМ!$B$39:$B$782,P$83)+'СЕТ СН'!$H$9+СВЦЭМ!$D$10+'СЕТ СН'!$H$6-'СЕТ СН'!$H$19</f>
        <v>2203.48557798</v>
      </c>
      <c r="Q106" s="36">
        <f>SUMIFS(СВЦЭМ!$C$39:$C$782,СВЦЭМ!$A$39:$A$782,$A106,СВЦЭМ!$B$39:$B$782,Q$83)+'СЕТ СН'!$H$9+СВЦЭМ!$D$10+'СЕТ СН'!$H$6-'СЕТ СН'!$H$19</f>
        <v>2208.8584651900001</v>
      </c>
      <c r="R106" s="36">
        <f>SUMIFS(СВЦЭМ!$C$39:$C$782,СВЦЭМ!$A$39:$A$782,$A106,СВЦЭМ!$B$39:$B$782,R$83)+'СЕТ СН'!$H$9+СВЦЭМ!$D$10+'СЕТ СН'!$H$6-'СЕТ СН'!$H$19</f>
        <v>2194.5249215600002</v>
      </c>
      <c r="S106" s="36">
        <f>SUMIFS(СВЦЭМ!$C$39:$C$782,СВЦЭМ!$A$39:$A$782,$A106,СВЦЭМ!$B$39:$B$782,S$83)+'СЕТ СН'!$H$9+СВЦЭМ!$D$10+'СЕТ СН'!$H$6-'СЕТ СН'!$H$19</f>
        <v>2169.55026765</v>
      </c>
      <c r="T106" s="36">
        <f>SUMIFS(СВЦЭМ!$C$39:$C$782,СВЦЭМ!$A$39:$A$782,$A106,СВЦЭМ!$B$39:$B$782,T$83)+'СЕТ СН'!$H$9+СВЦЭМ!$D$10+'СЕТ СН'!$H$6-'СЕТ СН'!$H$19</f>
        <v>2105.6156615</v>
      </c>
      <c r="U106" s="36">
        <f>SUMIFS(СВЦЭМ!$C$39:$C$782,СВЦЭМ!$A$39:$A$782,$A106,СВЦЭМ!$B$39:$B$782,U$83)+'СЕТ СН'!$H$9+СВЦЭМ!$D$10+'СЕТ СН'!$H$6-'СЕТ СН'!$H$19</f>
        <v>2105.8073820899999</v>
      </c>
      <c r="V106" s="36">
        <f>SUMIFS(СВЦЭМ!$C$39:$C$782,СВЦЭМ!$A$39:$A$782,$A106,СВЦЭМ!$B$39:$B$782,V$83)+'СЕТ СН'!$H$9+СВЦЭМ!$D$10+'СЕТ СН'!$H$6-'СЕТ СН'!$H$19</f>
        <v>2084.7110131300001</v>
      </c>
      <c r="W106" s="36">
        <f>SUMIFS(СВЦЭМ!$C$39:$C$782,СВЦЭМ!$A$39:$A$782,$A106,СВЦЭМ!$B$39:$B$782,W$83)+'СЕТ СН'!$H$9+СВЦЭМ!$D$10+'СЕТ СН'!$H$6-'СЕТ СН'!$H$19</f>
        <v>2076.0702496600002</v>
      </c>
      <c r="X106" s="36">
        <f>SUMIFS(СВЦЭМ!$C$39:$C$782,СВЦЭМ!$A$39:$A$782,$A106,СВЦЭМ!$B$39:$B$782,X$83)+'СЕТ СН'!$H$9+СВЦЭМ!$D$10+'СЕТ СН'!$H$6-'СЕТ СН'!$H$19</f>
        <v>2082.2354007600002</v>
      </c>
      <c r="Y106" s="36">
        <f>SUMIFS(СВЦЭМ!$C$39:$C$782,СВЦЭМ!$A$39:$A$782,$A106,СВЦЭМ!$B$39:$B$782,Y$83)+'СЕТ СН'!$H$9+СВЦЭМ!$D$10+'СЕТ СН'!$H$6-'СЕТ СН'!$H$19</f>
        <v>2139.0681165400001</v>
      </c>
    </row>
    <row r="107" spans="1:25" ht="15.75" x14ac:dyDescent="0.2">
      <c r="A107" s="35">
        <f t="shared" si="2"/>
        <v>45254</v>
      </c>
      <c r="B107" s="36">
        <f>SUMIFS(СВЦЭМ!$C$39:$C$782,СВЦЭМ!$A$39:$A$782,$A107,СВЦЭМ!$B$39:$B$782,B$83)+'СЕТ СН'!$H$9+СВЦЭМ!$D$10+'СЕТ СН'!$H$6-'СЕТ СН'!$H$19</f>
        <v>2058.3857718999998</v>
      </c>
      <c r="C107" s="36">
        <f>SUMIFS(СВЦЭМ!$C$39:$C$782,СВЦЭМ!$A$39:$A$782,$A107,СВЦЭМ!$B$39:$B$782,C$83)+'СЕТ СН'!$H$9+СВЦЭМ!$D$10+'СЕТ СН'!$H$6-'СЕТ СН'!$H$19</f>
        <v>2091.8577334400002</v>
      </c>
      <c r="D107" s="36">
        <f>SUMIFS(СВЦЭМ!$C$39:$C$782,СВЦЭМ!$A$39:$A$782,$A107,СВЦЭМ!$B$39:$B$782,D$83)+'СЕТ СН'!$H$9+СВЦЭМ!$D$10+'СЕТ СН'!$H$6-'СЕТ СН'!$H$19</f>
        <v>2124.7805006500002</v>
      </c>
      <c r="E107" s="36">
        <f>SUMIFS(СВЦЭМ!$C$39:$C$782,СВЦЭМ!$A$39:$A$782,$A107,СВЦЭМ!$B$39:$B$782,E$83)+'СЕТ СН'!$H$9+СВЦЭМ!$D$10+'СЕТ СН'!$H$6-'СЕТ СН'!$H$19</f>
        <v>2113.0520942800003</v>
      </c>
      <c r="F107" s="36">
        <f>SUMIFS(СВЦЭМ!$C$39:$C$782,СВЦЭМ!$A$39:$A$782,$A107,СВЦЭМ!$B$39:$B$782,F$83)+'СЕТ СН'!$H$9+СВЦЭМ!$D$10+'СЕТ СН'!$H$6-'СЕТ СН'!$H$19</f>
        <v>2117.29878435</v>
      </c>
      <c r="G107" s="36">
        <f>SUMIFS(СВЦЭМ!$C$39:$C$782,СВЦЭМ!$A$39:$A$782,$A107,СВЦЭМ!$B$39:$B$782,G$83)+'СЕТ СН'!$H$9+СВЦЭМ!$D$10+'СЕТ СН'!$H$6-'СЕТ СН'!$H$19</f>
        <v>2109.924943</v>
      </c>
      <c r="H107" s="36">
        <f>SUMIFS(СВЦЭМ!$C$39:$C$782,СВЦЭМ!$A$39:$A$782,$A107,СВЦЭМ!$B$39:$B$782,H$83)+'СЕТ СН'!$H$9+СВЦЭМ!$D$10+'СЕТ СН'!$H$6-'СЕТ СН'!$H$19</f>
        <v>2084.2608942300003</v>
      </c>
      <c r="I107" s="36">
        <f>SUMIFS(СВЦЭМ!$C$39:$C$782,СВЦЭМ!$A$39:$A$782,$A107,СВЦЭМ!$B$39:$B$782,I$83)+'СЕТ СН'!$H$9+СВЦЭМ!$D$10+'СЕТ СН'!$H$6-'СЕТ СН'!$H$19</f>
        <v>2032.8523992200001</v>
      </c>
      <c r="J107" s="36">
        <f>SUMIFS(СВЦЭМ!$C$39:$C$782,СВЦЭМ!$A$39:$A$782,$A107,СВЦЭМ!$B$39:$B$782,J$83)+'СЕТ СН'!$H$9+СВЦЭМ!$D$10+'СЕТ СН'!$H$6-'СЕТ СН'!$H$19</f>
        <v>1985.8692104300001</v>
      </c>
      <c r="K107" s="36">
        <f>SUMIFS(СВЦЭМ!$C$39:$C$782,СВЦЭМ!$A$39:$A$782,$A107,СВЦЭМ!$B$39:$B$782,K$83)+'СЕТ СН'!$H$9+СВЦЭМ!$D$10+'СЕТ СН'!$H$6-'СЕТ СН'!$H$19</f>
        <v>1952.9676058100001</v>
      </c>
      <c r="L107" s="36">
        <f>SUMIFS(СВЦЭМ!$C$39:$C$782,СВЦЭМ!$A$39:$A$782,$A107,СВЦЭМ!$B$39:$B$782,L$83)+'СЕТ СН'!$H$9+СВЦЭМ!$D$10+'СЕТ СН'!$H$6-'СЕТ СН'!$H$19</f>
        <v>1942.15529782</v>
      </c>
      <c r="M107" s="36">
        <f>SUMIFS(СВЦЭМ!$C$39:$C$782,СВЦЭМ!$A$39:$A$782,$A107,СВЦЭМ!$B$39:$B$782,M$83)+'СЕТ СН'!$H$9+СВЦЭМ!$D$10+'СЕТ СН'!$H$6-'СЕТ СН'!$H$19</f>
        <v>1957.0888941800001</v>
      </c>
      <c r="N107" s="36">
        <f>SUMIFS(СВЦЭМ!$C$39:$C$782,СВЦЭМ!$A$39:$A$782,$A107,СВЦЭМ!$B$39:$B$782,N$83)+'СЕТ СН'!$H$9+СВЦЭМ!$D$10+'СЕТ СН'!$H$6-'СЕТ СН'!$H$19</f>
        <v>1968.85048024</v>
      </c>
      <c r="O107" s="36">
        <f>SUMIFS(СВЦЭМ!$C$39:$C$782,СВЦЭМ!$A$39:$A$782,$A107,СВЦЭМ!$B$39:$B$782,O$83)+'СЕТ СН'!$H$9+СВЦЭМ!$D$10+'СЕТ СН'!$H$6-'СЕТ СН'!$H$19</f>
        <v>1975.8486389500001</v>
      </c>
      <c r="P107" s="36">
        <f>SUMIFS(СВЦЭМ!$C$39:$C$782,СВЦЭМ!$A$39:$A$782,$A107,СВЦЭМ!$B$39:$B$782,P$83)+'СЕТ СН'!$H$9+СВЦЭМ!$D$10+'СЕТ СН'!$H$6-'СЕТ СН'!$H$19</f>
        <v>1979.8426248600001</v>
      </c>
      <c r="Q107" s="36">
        <f>SUMIFS(СВЦЭМ!$C$39:$C$782,СВЦЭМ!$A$39:$A$782,$A107,СВЦЭМ!$B$39:$B$782,Q$83)+'СЕТ СН'!$H$9+СВЦЭМ!$D$10+'СЕТ СН'!$H$6-'СЕТ СН'!$H$19</f>
        <v>1984.7650063000001</v>
      </c>
      <c r="R107" s="36">
        <f>SUMIFS(СВЦЭМ!$C$39:$C$782,СВЦЭМ!$A$39:$A$782,$A107,СВЦЭМ!$B$39:$B$782,R$83)+'СЕТ СН'!$H$9+СВЦЭМ!$D$10+'СЕТ СН'!$H$6-'СЕТ СН'!$H$19</f>
        <v>1981.5244317500001</v>
      </c>
      <c r="S107" s="36">
        <f>SUMIFS(СВЦЭМ!$C$39:$C$782,СВЦЭМ!$A$39:$A$782,$A107,СВЦЭМ!$B$39:$B$782,S$83)+'СЕТ СН'!$H$9+СВЦЭМ!$D$10+'СЕТ СН'!$H$6-'СЕТ СН'!$H$19</f>
        <v>1936.0771662100001</v>
      </c>
      <c r="T107" s="36">
        <f>SUMIFS(СВЦЭМ!$C$39:$C$782,СВЦЭМ!$A$39:$A$782,$A107,СВЦЭМ!$B$39:$B$782,T$83)+'СЕТ СН'!$H$9+СВЦЭМ!$D$10+'СЕТ СН'!$H$6-'СЕТ СН'!$H$19</f>
        <v>1904.93674031</v>
      </c>
      <c r="U107" s="36">
        <f>SUMIFS(СВЦЭМ!$C$39:$C$782,СВЦЭМ!$A$39:$A$782,$A107,СВЦЭМ!$B$39:$B$782,U$83)+'СЕТ СН'!$H$9+СВЦЭМ!$D$10+'СЕТ СН'!$H$6-'СЕТ СН'!$H$19</f>
        <v>1915.80995138</v>
      </c>
      <c r="V107" s="36">
        <f>SUMIFS(СВЦЭМ!$C$39:$C$782,СВЦЭМ!$A$39:$A$782,$A107,СВЦЭМ!$B$39:$B$782,V$83)+'СЕТ СН'!$H$9+СВЦЭМ!$D$10+'СЕТ СН'!$H$6-'СЕТ СН'!$H$19</f>
        <v>1947.9210960500002</v>
      </c>
      <c r="W107" s="36">
        <f>SUMIFS(СВЦЭМ!$C$39:$C$782,СВЦЭМ!$A$39:$A$782,$A107,СВЦЭМ!$B$39:$B$782,W$83)+'СЕТ СН'!$H$9+СВЦЭМ!$D$10+'СЕТ СН'!$H$6-'СЕТ СН'!$H$19</f>
        <v>1961.8771041900002</v>
      </c>
      <c r="X107" s="36">
        <f>SUMIFS(СВЦЭМ!$C$39:$C$782,СВЦЭМ!$A$39:$A$782,$A107,СВЦЭМ!$B$39:$B$782,X$83)+'СЕТ СН'!$H$9+СВЦЭМ!$D$10+'СЕТ СН'!$H$6-'СЕТ СН'!$H$19</f>
        <v>1969.5332410600001</v>
      </c>
      <c r="Y107" s="36">
        <f>SUMIFS(СВЦЭМ!$C$39:$C$782,СВЦЭМ!$A$39:$A$782,$A107,СВЦЭМ!$B$39:$B$782,Y$83)+'СЕТ СН'!$H$9+СВЦЭМ!$D$10+'СЕТ СН'!$H$6-'СЕТ СН'!$H$19</f>
        <v>2073.7667886700001</v>
      </c>
    </row>
    <row r="108" spans="1:25" ht="15.75" x14ac:dyDescent="0.2">
      <c r="A108" s="35">
        <f t="shared" si="2"/>
        <v>45255</v>
      </c>
      <c r="B108" s="36">
        <f>SUMIFS(СВЦЭМ!$C$39:$C$782,СВЦЭМ!$A$39:$A$782,$A108,СВЦЭМ!$B$39:$B$782,B$83)+'СЕТ СН'!$H$9+СВЦЭМ!$D$10+'СЕТ СН'!$H$6-'СЕТ СН'!$H$19</f>
        <v>2154.3025924200001</v>
      </c>
      <c r="C108" s="36">
        <f>SUMIFS(СВЦЭМ!$C$39:$C$782,СВЦЭМ!$A$39:$A$782,$A108,СВЦЭМ!$B$39:$B$782,C$83)+'СЕТ СН'!$H$9+СВЦЭМ!$D$10+'СЕТ СН'!$H$6-'СЕТ СН'!$H$19</f>
        <v>2125.78633696</v>
      </c>
      <c r="D108" s="36">
        <f>SUMIFS(СВЦЭМ!$C$39:$C$782,СВЦЭМ!$A$39:$A$782,$A108,СВЦЭМ!$B$39:$B$782,D$83)+'СЕТ СН'!$H$9+СВЦЭМ!$D$10+'СЕТ СН'!$H$6-'СЕТ СН'!$H$19</f>
        <v>2186.29614468</v>
      </c>
      <c r="E108" s="36">
        <f>SUMIFS(СВЦЭМ!$C$39:$C$782,СВЦЭМ!$A$39:$A$782,$A108,СВЦЭМ!$B$39:$B$782,E$83)+'СЕТ СН'!$H$9+СВЦЭМ!$D$10+'СЕТ СН'!$H$6-'СЕТ СН'!$H$19</f>
        <v>2179.4709952499998</v>
      </c>
      <c r="F108" s="36">
        <f>SUMIFS(СВЦЭМ!$C$39:$C$782,СВЦЭМ!$A$39:$A$782,$A108,СВЦЭМ!$B$39:$B$782,F$83)+'СЕТ СН'!$H$9+СВЦЭМ!$D$10+'СЕТ СН'!$H$6-'СЕТ СН'!$H$19</f>
        <v>2178.54891417</v>
      </c>
      <c r="G108" s="36">
        <f>SUMIFS(СВЦЭМ!$C$39:$C$782,СВЦЭМ!$A$39:$A$782,$A108,СВЦЭМ!$B$39:$B$782,G$83)+'СЕТ СН'!$H$9+СВЦЭМ!$D$10+'СЕТ СН'!$H$6-'СЕТ СН'!$H$19</f>
        <v>2193.1709914399999</v>
      </c>
      <c r="H108" s="36">
        <f>SUMIFS(СВЦЭМ!$C$39:$C$782,СВЦЭМ!$A$39:$A$782,$A108,СВЦЭМ!$B$39:$B$782,H$83)+'СЕТ СН'!$H$9+СВЦЭМ!$D$10+'СЕТ СН'!$H$6-'СЕТ СН'!$H$19</f>
        <v>2166.6914855900004</v>
      </c>
      <c r="I108" s="36">
        <f>SUMIFS(СВЦЭМ!$C$39:$C$782,СВЦЭМ!$A$39:$A$782,$A108,СВЦЭМ!$B$39:$B$782,I$83)+'СЕТ СН'!$H$9+СВЦЭМ!$D$10+'СЕТ СН'!$H$6-'СЕТ СН'!$H$19</f>
        <v>2160.3353236299999</v>
      </c>
      <c r="J108" s="36">
        <f>SUMIFS(СВЦЭМ!$C$39:$C$782,СВЦЭМ!$A$39:$A$782,$A108,СВЦЭМ!$B$39:$B$782,J$83)+'СЕТ СН'!$H$9+СВЦЭМ!$D$10+'СЕТ СН'!$H$6-'СЕТ СН'!$H$19</f>
        <v>2124.4505903999998</v>
      </c>
      <c r="K108" s="36">
        <f>SUMIFS(СВЦЭМ!$C$39:$C$782,СВЦЭМ!$A$39:$A$782,$A108,СВЦЭМ!$B$39:$B$782,K$83)+'СЕТ СН'!$H$9+СВЦЭМ!$D$10+'СЕТ СН'!$H$6-'СЕТ СН'!$H$19</f>
        <v>2095.82946223</v>
      </c>
      <c r="L108" s="36">
        <f>SUMIFS(СВЦЭМ!$C$39:$C$782,СВЦЭМ!$A$39:$A$782,$A108,СВЦЭМ!$B$39:$B$782,L$83)+'СЕТ СН'!$H$9+СВЦЭМ!$D$10+'СЕТ СН'!$H$6-'СЕТ СН'!$H$19</f>
        <v>2059.1453581699998</v>
      </c>
      <c r="M108" s="36">
        <f>SUMIFS(СВЦЭМ!$C$39:$C$782,СВЦЭМ!$A$39:$A$782,$A108,СВЦЭМ!$B$39:$B$782,M$83)+'СЕТ СН'!$H$9+СВЦЭМ!$D$10+'СЕТ СН'!$H$6-'СЕТ СН'!$H$19</f>
        <v>2051.7625912800004</v>
      </c>
      <c r="N108" s="36">
        <f>SUMIFS(СВЦЭМ!$C$39:$C$782,СВЦЭМ!$A$39:$A$782,$A108,СВЦЭМ!$B$39:$B$782,N$83)+'СЕТ СН'!$H$9+СВЦЭМ!$D$10+'СЕТ СН'!$H$6-'СЕТ СН'!$H$19</f>
        <v>2069.4635954800001</v>
      </c>
      <c r="O108" s="36">
        <f>SUMIFS(СВЦЭМ!$C$39:$C$782,СВЦЭМ!$A$39:$A$782,$A108,СВЦЭМ!$B$39:$B$782,O$83)+'СЕТ СН'!$H$9+СВЦЭМ!$D$10+'СЕТ СН'!$H$6-'СЕТ СН'!$H$19</f>
        <v>2086.5830671000003</v>
      </c>
      <c r="P108" s="36">
        <f>SUMIFS(СВЦЭМ!$C$39:$C$782,СВЦЭМ!$A$39:$A$782,$A108,СВЦЭМ!$B$39:$B$782,P$83)+'СЕТ СН'!$H$9+СВЦЭМ!$D$10+'СЕТ СН'!$H$6-'СЕТ СН'!$H$19</f>
        <v>2090.0769433100004</v>
      </c>
      <c r="Q108" s="36">
        <f>SUMIFS(СВЦЭМ!$C$39:$C$782,СВЦЭМ!$A$39:$A$782,$A108,СВЦЭМ!$B$39:$B$782,Q$83)+'СЕТ СН'!$H$9+СВЦЭМ!$D$10+'СЕТ СН'!$H$6-'СЕТ СН'!$H$19</f>
        <v>2094.9963632500003</v>
      </c>
      <c r="R108" s="36">
        <f>SUMIFS(СВЦЭМ!$C$39:$C$782,СВЦЭМ!$A$39:$A$782,$A108,СВЦЭМ!$B$39:$B$782,R$83)+'СЕТ СН'!$H$9+СВЦЭМ!$D$10+'СЕТ СН'!$H$6-'СЕТ СН'!$H$19</f>
        <v>2086.6809896700001</v>
      </c>
      <c r="S108" s="36">
        <f>SUMIFS(СВЦЭМ!$C$39:$C$782,СВЦЭМ!$A$39:$A$782,$A108,СВЦЭМ!$B$39:$B$782,S$83)+'СЕТ СН'!$H$9+СВЦЭМ!$D$10+'СЕТ СН'!$H$6-'СЕТ СН'!$H$19</f>
        <v>2057.8023210000001</v>
      </c>
      <c r="T108" s="36">
        <f>SUMIFS(СВЦЭМ!$C$39:$C$782,СВЦЭМ!$A$39:$A$782,$A108,СВЦЭМ!$B$39:$B$782,T$83)+'СЕТ СН'!$H$9+СВЦЭМ!$D$10+'СЕТ СН'!$H$6-'СЕТ СН'!$H$19</f>
        <v>2004.1131165300001</v>
      </c>
      <c r="U108" s="36">
        <f>SUMIFS(СВЦЭМ!$C$39:$C$782,СВЦЭМ!$A$39:$A$782,$A108,СВЦЭМ!$B$39:$B$782,U$83)+'СЕТ СН'!$H$9+СВЦЭМ!$D$10+'СЕТ СН'!$H$6-'СЕТ СН'!$H$19</f>
        <v>2020.72686563</v>
      </c>
      <c r="V108" s="36">
        <f>SUMIFS(СВЦЭМ!$C$39:$C$782,СВЦЭМ!$A$39:$A$782,$A108,СВЦЭМ!$B$39:$B$782,V$83)+'СЕТ СН'!$H$9+СВЦЭМ!$D$10+'СЕТ СН'!$H$6-'СЕТ СН'!$H$19</f>
        <v>2049.1349562200003</v>
      </c>
      <c r="W108" s="36">
        <f>SUMIFS(СВЦЭМ!$C$39:$C$782,СВЦЭМ!$A$39:$A$782,$A108,СВЦЭМ!$B$39:$B$782,W$83)+'СЕТ СН'!$H$9+СВЦЭМ!$D$10+'СЕТ СН'!$H$6-'СЕТ СН'!$H$19</f>
        <v>2062.7303494799999</v>
      </c>
      <c r="X108" s="36">
        <f>SUMIFS(СВЦЭМ!$C$39:$C$782,СВЦЭМ!$A$39:$A$782,$A108,СВЦЭМ!$B$39:$B$782,X$83)+'СЕТ СН'!$H$9+СВЦЭМ!$D$10+'СЕТ СН'!$H$6-'СЕТ СН'!$H$19</f>
        <v>2077.3666170500001</v>
      </c>
      <c r="Y108" s="36">
        <f>SUMIFS(СВЦЭМ!$C$39:$C$782,СВЦЭМ!$A$39:$A$782,$A108,СВЦЭМ!$B$39:$B$782,Y$83)+'СЕТ СН'!$H$9+СВЦЭМ!$D$10+'СЕТ СН'!$H$6-'СЕТ СН'!$H$19</f>
        <v>2099.7749876400003</v>
      </c>
    </row>
    <row r="109" spans="1:25" ht="15.75" x14ac:dyDescent="0.2">
      <c r="A109" s="35">
        <f t="shared" si="2"/>
        <v>45256</v>
      </c>
      <c r="B109" s="36">
        <f>SUMIFS(СВЦЭМ!$C$39:$C$782,СВЦЭМ!$A$39:$A$782,$A109,СВЦЭМ!$B$39:$B$782,B$83)+'СЕТ СН'!$H$9+СВЦЭМ!$D$10+'СЕТ СН'!$H$6-'СЕТ СН'!$H$19</f>
        <v>2164.1784659599998</v>
      </c>
      <c r="C109" s="36">
        <f>SUMIFS(СВЦЭМ!$C$39:$C$782,СВЦЭМ!$A$39:$A$782,$A109,СВЦЭМ!$B$39:$B$782,C$83)+'СЕТ СН'!$H$9+СВЦЭМ!$D$10+'СЕТ СН'!$H$6-'СЕТ СН'!$H$19</f>
        <v>2147.35267226</v>
      </c>
      <c r="D109" s="36">
        <f>SUMIFS(СВЦЭМ!$C$39:$C$782,СВЦЭМ!$A$39:$A$782,$A109,СВЦЭМ!$B$39:$B$782,D$83)+'СЕТ СН'!$H$9+СВЦЭМ!$D$10+'СЕТ СН'!$H$6-'СЕТ СН'!$H$19</f>
        <v>2152.7178242800001</v>
      </c>
      <c r="E109" s="36">
        <f>SUMIFS(СВЦЭМ!$C$39:$C$782,СВЦЭМ!$A$39:$A$782,$A109,СВЦЭМ!$B$39:$B$782,E$83)+'СЕТ СН'!$H$9+СВЦЭМ!$D$10+'СЕТ СН'!$H$6-'СЕТ СН'!$H$19</f>
        <v>2167.8973452600003</v>
      </c>
      <c r="F109" s="36">
        <f>SUMIFS(СВЦЭМ!$C$39:$C$782,СВЦЭМ!$A$39:$A$782,$A109,СВЦЭМ!$B$39:$B$782,F$83)+'СЕТ СН'!$H$9+СВЦЭМ!$D$10+'СЕТ СН'!$H$6-'СЕТ СН'!$H$19</f>
        <v>2164.84095032</v>
      </c>
      <c r="G109" s="36">
        <f>SUMIFS(СВЦЭМ!$C$39:$C$782,СВЦЭМ!$A$39:$A$782,$A109,СВЦЭМ!$B$39:$B$782,G$83)+'СЕТ СН'!$H$9+СВЦЭМ!$D$10+'СЕТ СН'!$H$6-'СЕТ СН'!$H$19</f>
        <v>2151.4663863200003</v>
      </c>
      <c r="H109" s="36">
        <f>SUMIFS(СВЦЭМ!$C$39:$C$782,СВЦЭМ!$A$39:$A$782,$A109,СВЦЭМ!$B$39:$B$782,H$83)+'СЕТ СН'!$H$9+СВЦЭМ!$D$10+'СЕТ СН'!$H$6-'СЕТ СН'!$H$19</f>
        <v>2133.7636668</v>
      </c>
      <c r="I109" s="36">
        <f>SUMIFS(СВЦЭМ!$C$39:$C$782,СВЦЭМ!$A$39:$A$782,$A109,СВЦЭМ!$B$39:$B$782,I$83)+'СЕТ СН'!$H$9+СВЦЭМ!$D$10+'СЕТ СН'!$H$6-'СЕТ СН'!$H$19</f>
        <v>2120.3441126300004</v>
      </c>
      <c r="J109" s="36">
        <f>SUMIFS(СВЦЭМ!$C$39:$C$782,СВЦЭМ!$A$39:$A$782,$A109,СВЦЭМ!$B$39:$B$782,J$83)+'СЕТ СН'!$H$9+СВЦЭМ!$D$10+'СЕТ СН'!$H$6-'СЕТ СН'!$H$19</f>
        <v>2105.2623837000001</v>
      </c>
      <c r="K109" s="36">
        <f>SUMIFS(СВЦЭМ!$C$39:$C$782,СВЦЭМ!$A$39:$A$782,$A109,СВЦЭМ!$B$39:$B$782,K$83)+'СЕТ СН'!$H$9+СВЦЭМ!$D$10+'СЕТ СН'!$H$6-'СЕТ СН'!$H$19</f>
        <v>2044.2844357400002</v>
      </c>
      <c r="L109" s="36">
        <f>SUMIFS(СВЦЭМ!$C$39:$C$782,СВЦЭМ!$A$39:$A$782,$A109,СВЦЭМ!$B$39:$B$782,L$83)+'СЕТ СН'!$H$9+СВЦЭМ!$D$10+'СЕТ СН'!$H$6-'СЕТ СН'!$H$19</f>
        <v>2017.59320643</v>
      </c>
      <c r="M109" s="36">
        <f>SUMIFS(СВЦЭМ!$C$39:$C$782,СВЦЭМ!$A$39:$A$782,$A109,СВЦЭМ!$B$39:$B$782,M$83)+'СЕТ СН'!$H$9+СВЦЭМ!$D$10+'СЕТ СН'!$H$6-'СЕТ СН'!$H$19</f>
        <v>2011.71940268</v>
      </c>
      <c r="N109" s="36">
        <f>SUMIFS(СВЦЭМ!$C$39:$C$782,СВЦЭМ!$A$39:$A$782,$A109,СВЦЭМ!$B$39:$B$782,N$83)+'СЕТ СН'!$H$9+СВЦЭМ!$D$10+'СЕТ СН'!$H$6-'СЕТ СН'!$H$19</f>
        <v>2015.58907643</v>
      </c>
      <c r="O109" s="36">
        <f>SUMIFS(СВЦЭМ!$C$39:$C$782,СВЦЭМ!$A$39:$A$782,$A109,СВЦЭМ!$B$39:$B$782,O$83)+'СЕТ СН'!$H$9+СВЦЭМ!$D$10+'СЕТ СН'!$H$6-'СЕТ СН'!$H$19</f>
        <v>2045.1309204500001</v>
      </c>
      <c r="P109" s="36">
        <f>SUMIFS(СВЦЭМ!$C$39:$C$782,СВЦЭМ!$A$39:$A$782,$A109,СВЦЭМ!$B$39:$B$782,P$83)+'СЕТ СН'!$H$9+СВЦЭМ!$D$10+'СЕТ СН'!$H$6-'СЕТ СН'!$H$19</f>
        <v>2052.69724129</v>
      </c>
      <c r="Q109" s="36">
        <f>SUMIFS(СВЦЭМ!$C$39:$C$782,СВЦЭМ!$A$39:$A$782,$A109,СВЦЭМ!$B$39:$B$782,Q$83)+'СЕТ СН'!$H$9+СВЦЭМ!$D$10+'СЕТ СН'!$H$6-'СЕТ СН'!$H$19</f>
        <v>2053.91703211</v>
      </c>
      <c r="R109" s="36">
        <f>SUMIFS(СВЦЭМ!$C$39:$C$782,СВЦЭМ!$A$39:$A$782,$A109,СВЦЭМ!$B$39:$B$782,R$83)+'СЕТ СН'!$H$9+СВЦЭМ!$D$10+'СЕТ СН'!$H$6-'СЕТ СН'!$H$19</f>
        <v>2053.7350507900001</v>
      </c>
      <c r="S109" s="36">
        <f>SUMIFS(СВЦЭМ!$C$39:$C$782,СВЦЭМ!$A$39:$A$782,$A109,СВЦЭМ!$B$39:$B$782,S$83)+'СЕТ СН'!$H$9+СВЦЭМ!$D$10+'СЕТ СН'!$H$6-'СЕТ СН'!$H$19</f>
        <v>1992.0206285700001</v>
      </c>
      <c r="T109" s="36">
        <f>SUMIFS(СВЦЭМ!$C$39:$C$782,СВЦЭМ!$A$39:$A$782,$A109,СВЦЭМ!$B$39:$B$782,T$83)+'СЕТ СН'!$H$9+СВЦЭМ!$D$10+'СЕТ СН'!$H$6-'СЕТ СН'!$H$19</f>
        <v>1942.0920674700001</v>
      </c>
      <c r="U109" s="36">
        <f>SUMIFS(СВЦЭМ!$C$39:$C$782,СВЦЭМ!$A$39:$A$782,$A109,СВЦЭМ!$B$39:$B$782,U$83)+'СЕТ СН'!$H$9+СВЦЭМ!$D$10+'СЕТ СН'!$H$6-'СЕТ СН'!$H$19</f>
        <v>1964.5876416600001</v>
      </c>
      <c r="V109" s="36">
        <f>SUMIFS(СВЦЭМ!$C$39:$C$782,СВЦЭМ!$A$39:$A$782,$A109,СВЦЭМ!$B$39:$B$782,V$83)+'СЕТ СН'!$H$9+СВЦЭМ!$D$10+'СЕТ СН'!$H$6-'СЕТ СН'!$H$19</f>
        <v>1990.99956733</v>
      </c>
      <c r="W109" s="36">
        <f>SUMIFS(СВЦЭМ!$C$39:$C$782,СВЦЭМ!$A$39:$A$782,$A109,СВЦЭМ!$B$39:$B$782,W$83)+'СЕТ СН'!$H$9+СВЦЭМ!$D$10+'СЕТ СН'!$H$6-'СЕТ СН'!$H$19</f>
        <v>2006.08915647</v>
      </c>
      <c r="X109" s="36">
        <f>SUMIFS(СВЦЭМ!$C$39:$C$782,СВЦЭМ!$A$39:$A$782,$A109,СВЦЭМ!$B$39:$B$782,X$83)+'СЕТ СН'!$H$9+СВЦЭМ!$D$10+'СЕТ СН'!$H$6-'СЕТ СН'!$H$19</f>
        <v>2019.2869860400001</v>
      </c>
      <c r="Y109" s="36">
        <f>SUMIFS(СВЦЭМ!$C$39:$C$782,СВЦЭМ!$A$39:$A$782,$A109,СВЦЭМ!$B$39:$B$782,Y$83)+'СЕТ СН'!$H$9+СВЦЭМ!$D$10+'СЕТ СН'!$H$6-'СЕТ СН'!$H$19</f>
        <v>2051.8055955199998</v>
      </c>
    </row>
    <row r="110" spans="1:25" ht="15.75" x14ac:dyDescent="0.2">
      <c r="A110" s="35">
        <f t="shared" si="2"/>
        <v>45257</v>
      </c>
      <c r="B110" s="36">
        <f>SUMIFS(СВЦЭМ!$C$39:$C$782,СВЦЭМ!$A$39:$A$782,$A110,СВЦЭМ!$B$39:$B$782,B$83)+'СЕТ СН'!$H$9+СВЦЭМ!$D$10+'СЕТ СН'!$H$6-'СЕТ СН'!$H$19</f>
        <v>2134.3421782400001</v>
      </c>
      <c r="C110" s="36">
        <f>SUMIFS(СВЦЭМ!$C$39:$C$782,СВЦЭМ!$A$39:$A$782,$A110,СВЦЭМ!$B$39:$B$782,C$83)+'СЕТ СН'!$H$9+СВЦЭМ!$D$10+'СЕТ СН'!$H$6-'СЕТ СН'!$H$19</f>
        <v>2178.9687944300003</v>
      </c>
      <c r="D110" s="36">
        <f>SUMIFS(СВЦЭМ!$C$39:$C$782,СВЦЭМ!$A$39:$A$782,$A110,СВЦЭМ!$B$39:$B$782,D$83)+'СЕТ СН'!$H$9+СВЦЭМ!$D$10+'СЕТ СН'!$H$6-'СЕТ СН'!$H$19</f>
        <v>2181.3227336999998</v>
      </c>
      <c r="E110" s="36">
        <f>SUMIFS(СВЦЭМ!$C$39:$C$782,СВЦЭМ!$A$39:$A$782,$A110,СВЦЭМ!$B$39:$B$782,E$83)+'СЕТ СН'!$H$9+СВЦЭМ!$D$10+'СЕТ СН'!$H$6-'СЕТ СН'!$H$19</f>
        <v>2184.3929681700001</v>
      </c>
      <c r="F110" s="36">
        <f>SUMIFS(СВЦЭМ!$C$39:$C$782,СВЦЭМ!$A$39:$A$782,$A110,СВЦЭМ!$B$39:$B$782,F$83)+'СЕТ СН'!$H$9+СВЦЭМ!$D$10+'СЕТ СН'!$H$6-'СЕТ СН'!$H$19</f>
        <v>2194.4060491999999</v>
      </c>
      <c r="G110" s="36">
        <f>SUMIFS(СВЦЭМ!$C$39:$C$782,СВЦЭМ!$A$39:$A$782,$A110,СВЦЭМ!$B$39:$B$782,G$83)+'СЕТ СН'!$H$9+СВЦЭМ!$D$10+'СЕТ СН'!$H$6-'СЕТ СН'!$H$19</f>
        <v>2188.4034344900001</v>
      </c>
      <c r="H110" s="36">
        <f>SUMIFS(СВЦЭМ!$C$39:$C$782,СВЦЭМ!$A$39:$A$782,$A110,СВЦЭМ!$B$39:$B$782,H$83)+'СЕТ СН'!$H$9+СВЦЭМ!$D$10+'СЕТ СН'!$H$6-'СЕТ СН'!$H$19</f>
        <v>2143.9098395999999</v>
      </c>
      <c r="I110" s="36">
        <f>SUMIFS(СВЦЭМ!$C$39:$C$782,СВЦЭМ!$A$39:$A$782,$A110,СВЦЭМ!$B$39:$B$782,I$83)+'СЕТ СН'!$H$9+СВЦЭМ!$D$10+'СЕТ СН'!$H$6-'СЕТ СН'!$H$19</f>
        <v>2077.3721922700001</v>
      </c>
      <c r="J110" s="36">
        <f>SUMIFS(СВЦЭМ!$C$39:$C$782,СВЦЭМ!$A$39:$A$782,$A110,СВЦЭМ!$B$39:$B$782,J$83)+'СЕТ СН'!$H$9+СВЦЭМ!$D$10+'СЕТ СН'!$H$6-'СЕТ СН'!$H$19</f>
        <v>2040.04239246</v>
      </c>
      <c r="K110" s="36">
        <f>SUMIFS(СВЦЭМ!$C$39:$C$782,СВЦЭМ!$A$39:$A$782,$A110,СВЦЭМ!$B$39:$B$782,K$83)+'СЕТ СН'!$H$9+СВЦЭМ!$D$10+'СЕТ СН'!$H$6-'СЕТ СН'!$H$19</f>
        <v>2028.7000771400001</v>
      </c>
      <c r="L110" s="36">
        <f>SUMIFS(СВЦЭМ!$C$39:$C$782,СВЦЭМ!$A$39:$A$782,$A110,СВЦЭМ!$B$39:$B$782,L$83)+'СЕТ СН'!$H$9+СВЦЭМ!$D$10+'СЕТ СН'!$H$6-'СЕТ СН'!$H$19</f>
        <v>2009.02249684</v>
      </c>
      <c r="M110" s="36">
        <f>SUMIFS(СВЦЭМ!$C$39:$C$782,СВЦЭМ!$A$39:$A$782,$A110,СВЦЭМ!$B$39:$B$782,M$83)+'СЕТ СН'!$H$9+СВЦЭМ!$D$10+'СЕТ СН'!$H$6-'СЕТ СН'!$H$19</f>
        <v>2020.9411284</v>
      </c>
      <c r="N110" s="36">
        <f>SUMIFS(СВЦЭМ!$C$39:$C$782,СВЦЭМ!$A$39:$A$782,$A110,СВЦЭМ!$B$39:$B$782,N$83)+'СЕТ СН'!$H$9+СВЦЭМ!$D$10+'СЕТ СН'!$H$6-'СЕТ СН'!$H$19</f>
        <v>2026.21469346</v>
      </c>
      <c r="O110" s="36">
        <f>SUMIFS(СВЦЭМ!$C$39:$C$782,СВЦЭМ!$A$39:$A$782,$A110,СВЦЭМ!$B$39:$B$782,O$83)+'СЕТ СН'!$H$9+СВЦЭМ!$D$10+'СЕТ СН'!$H$6-'СЕТ СН'!$H$19</f>
        <v>2031.96908216</v>
      </c>
      <c r="P110" s="36">
        <f>SUMIFS(СВЦЭМ!$C$39:$C$782,СВЦЭМ!$A$39:$A$782,$A110,СВЦЭМ!$B$39:$B$782,P$83)+'СЕТ СН'!$H$9+СВЦЭМ!$D$10+'СЕТ СН'!$H$6-'СЕТ СН'!$H$19</f>
        <v>2039.6000854800002</v>
      </c>
      <c r="Q110" s="36">
        <f>SUMIFS(СВЦЭМ!$C$39:$C$782,СВЦЭМ!$A$39:$A$782,$A110,СВЦЭМ!$B$39:$B$782,Q$83)+'СЕТ СН'!$H$9+СВЦЭМ!$D$10+'СЕТ СН'!$H$6-'СЕТ СН'!$H$19</f>
        <v>2049.8617461499998</v>
      </c>
      <c r="R110" s="36">
        <f>SUMIFS(СВЦЭМ!$C$39:$C$782,СВЦЭМ!$A$39:$A$782,$A110,СВЦЭМ!$B$39:$B$782,R$83)+'СЕТ СН'!$H$9+СВЦЭМ!$D$10+'СЕТ СН'!$H$6-'СЕТ СН'!$H$19</f>
        <v>2039.34370648</v>
      </c>
      <c r="S110" s="36">
        <f>SUMIFS(СВЦЭМ!$C$39:$C$782,СВЦЭМ!$A$39:$A$782,$A110,СВЦЭМ!$B$39:$B$782,S$83)+'СЕТ СН'!$H$9+СВЦЭМ!$D$10+'СЕТ СН'!$H$6-'СЕТ СН'!$H$19</f>
        <v>2010.7348838200001</v>
      </c>
      <c r="T110" s="36">
        <f>SUMIFS(СВЦЭМ!$C$39:$C$782,СВЦЭМ!$A$39:$A$782,$A110,СВЦЭМ!$B$39:$B$782,T$83)+'СЕТ СН'!$H$9+СВЦЭМ!$D$10+'СЕТ СН'!$H$6-'СЕТ СН'!$H$19</f>
        <v>1960.53546248</v>
      </c>
      <c r="U110" s="36">
        <f>SUMIFS(СВЦЭМ!$C$39:$C$782,СВЦЭМ!$A$39:$A$782,$A110,СВЦЭМ!$B$39:$B$782,U$83)+'СЕТ СН'!$H$9+СВЦЭМ!$D$10+'СЕТ СН'!$H$6-'СЕТ СН'!$H$19</f>
        <v>1968.9958133100001</v>
      </c>
      <c r="V110" s="36">
        <f>SUMIFS(СВЦЭМ!$C$39:$C$782,СВЦЭМ!$A$39:$A$782,$A110,СВЦЭМ!$B$39:$B$782,V$83)+'СЕТ СН'!$H$9+СВЦЭМ!$D$10+'СЕТ СН'!$H$6-'СЕТ СН'!$H$19</f>
        <v>1977.5425275100001</v>
      </c>
      <c r="W110" s="36">
        <f>SUMIFS(СВЦЭМ!$C$39:$C$782,СВЦЭМ!$A$39:$A$782,$A110,СВЦЭМ!$B$39:$B$782,W$83)+'СЕТ СН'!$H$9+СВЦЭМ!$D$10+'СЕТ СН'!$H$6-'СЕТ СН'!$H$19</f>
        <v>1990.39537167</v>
      </c>
      <c r="X110" s="36">
        <f>SUMIFS(СВЦЭМ!$C$39:$C$782,СВЦЭМ!$A$39:$A$782,$A110,СВЦЭМ!$B$39:$B$782,X$83)+'СЕТ СН'!$H$9+СВЦЭМ!$D$10+'СЕТ СН'!$H$6-'СЕТ СН'!$H$19</f>
        <v>2020.10647292</v>
      </c>
      <c r="Y110" s="36">
        <f>SUMIFS(СВЦЭМ!$C$39:$C$782,СВЦЭМ!$A$39:$A$782,$A110,СВЦЭМ!$B$39:$B$782,Y$83)+'СЕТ СН'!$H$9+СВЦЭМ!$D$10+'СЕТ СН'!$H$6-'СЕТ СН'!$H$19</f>
        <v>2039.3710079500001</v>
      </c>
    </row>
    <row r="111" spans="1:25" ht="15.75" x14ac:dyDescent="0.2">
      <c r="A111" s="35">
        <f t="shared" si="2"/>
        <v>45258</v>
      </c>
      <c r="B111" s="36">
        <f>SUMIFS(СВЦЭМ!$C$39:$C$782,СВЦЭМ!$A$39:$A$782,$A111,СВЦЭМ!$B$39:$B$782,B$83)+'СЕТ СН'!$H$9+СВЦЭМ!$D$10+'СЕТ СН'!$H$6-'СЕТ СН'!$H$19</f>
        <v>1978.88370573</v>
      </c>
      <c r="C111" s="36">
        <f>SUMIFS(СВЦЭМ!$C$39:$C$782,СВЦЭМ!$A$39:$A$782,$A111,СВЦЭМ!$B$39:$B$782,C$83)+'СЕТ СН'!$H$9+СВЦЭМ!$D$10+'СЕТ СН'!$H$6-'СЕТ СН'!$H$19</f>
        <v>2024.7901335000001</v>
      </c>
      <c r="D111" s="36">
        <f>SUMIFS(СВЦЭМ!$C$39:$C$782,СВЦЭМ!$A$39:$A$782,$A111,СВЦЭМ!$B$39:$B$782,D$83)+'СЕТ СН'!$H$9+СВЦЭМ!$D$10+'СЕТ СН'!$H$6-'СЕТ СН'!$H$19</f>
        <v>2069.3650028000002</v>
      </c>
      <c r="E111" s="36">
        <f>SUMIFS(СВЦЭМ!$C$39:$C$782,СВЦЭМ!$A$39:$A$782,$A111,СВЦЭМ!$B$39:$B$782,E$83)+'СЕТ СН'!$H$9+СВЦЭМ!$D$10+'СЕТ СН'!$H$6-'СЕТ СН'!$H$19</f>
        <v>2058.97219034</v>
      </c>
      <c r="F111" s="36">
        <f>SUMIFS(СВЦЭМ!$C$39:$C$782,СВЦЭМ!$A$39:$A$782,$A111,СВЦЭМ!$B$39:$B$782,F$83)+'СЕТ СН'!$H$9+СВЦЭМ!$D$10+'СЕТ СН'!$H$6-'СЕТ СН'!$H$19</f>
        <v>2064.3877946500002</v>
      </c>
      <c r="G111" s="36">
        <f>SUMIFS(СВЦЭМ!$C$39:$C$782,СВЦЭМ!$A$39:$A$782,$A111,СВЦЭМ!$B$39:$B$782,G$83)+'СЕТ СН'!$H$9+СВЦЭМ!$D$10+'СЕТ СН'!$H$6-'СЕТ СН'!$H$19</f>
        <v>2065.6898744300001</v>
      </c>
      <c r="H111" s="36">
        <f>SUMIFS(СВЦЭМ!$C$39:$C$782,СВЦЭМ!$A$39:$A$782,$A111,СВЦЭМ!$B$39:$B$782,H$83)+'СЕТ СН'!$H$9+СВЦЭМ!$D$10+'СЕТ СН'!$H$6-'СЕТ СН'!$H$19</f>
        <v>2006.1496813900001</v>
      </c>
      <c r="I111" s="36">
        <f>SUMIFS(СВЦЭМ!$C$39:$C$782,СВЦЭМ!$A$39:$A$782,$A111,СВЦЭМ!$B$39:$B$782,I$83)+'СЕТ СН'!$H$9+СВЦЭМ!$D$10+'СЕТ СН'!$H$6-'СЕТ СН'!$H$19</f>
        <v>1965.27103003</v>
      </c>
      <c r="J111" s="36">
        <f>SUMIFS(СВЦЭМ!$C$39:$C$782,СВЦЭМ!$A$39:$A$782,$A111,СВЦЭМ!$B$39:$B$782,J$83)+'СЕТ СН'!$H$9+СВЦЭМ!$D$10+'СЕТ СН'!$H$6-'СЕТ СН'!$H$19</f>
        <v>1926.14468042</v>
      </c>
      <c r="K111" s="36">
        <f>SUMIFS(СВЦЭМ!$C$39:$C$782,СВЦЭМ!$A$39:$A$782,$A111,СВЦЭМ!$B$39:$B$782,K$83)+'СЕТ СН'!$H$9+СВЦЭМ!$D$10+'СЕТ СН'!$H$6-'СЕТ СН'!$H$19</f>
        <v>1914.0515595500001</v>
      </c>
      <c r="L111" s="36">
        <f>SUMIFS(СВЦЭМ!$C$39:$C$782,СВЦЭМ!$A$39:$A$782,$A111,СВЦЭМ!$B$39:$B$782,L$83)+'СЕТ СН'!$H$9+СВЦЭМ!$D$10+'СЕТ СН'!$H$6-'СЕТ СН'!$H$19</f>
        <v>1899.2951540400002</v>
      </c>
      <c r="M111" s="36">
        <f>SUMIFS(СВЦЭМ!$C$39:$C$782,СВЦЭМ!$A$39:$A$782,$A111,СВЦЭМ!$B$39:$B$782,M$83)+'СЕТ СН'!$H$9+СВЦЭМ!$D$10+'СЕТ СН'!$H$6-'СЕТ СН'!$H$19</f>
        <v>1913.11012396</v>
      </c>
      <c r="N111" s="36">
        <f>SUMIFS(СВЦЭМ!$C$39:$C$782,СВЦЭМ!$A$39:$A$782,$A111,СВЦЭМ!$B$39:$B$782,N$83)+'СЕТ СН'!$H$9+СВЦЭМ!$D$10+'СЕТ СН'!$H$6-'СЕТ СН'!$H$19</f>
        <v>1909.5733413600001</v>
      </c>
      <c r="O111" s="36">
        <f>SUMIFS(СВЦЭМ!$C$39:$C$782,СВЦЭМ!$A$39:$A$782,$A111,СВЦЭМ!$B$39:$B$782,O$83)+'СЕТ СН'!$H$9+СВЦЭМ!$D$10+'СЕТ СН'!$H$6-'СЕТ СН'!$H$19</f>
        <v>1922.36486345</v>
      </c>
      <c r="P111" s="36">
        <f>SUMIFS(СВЦЭМ!$C$39:$C$782,СВЦЭМ!$A$39:$A$782,$A111,СВЦЭМ!$B$39:$B$782,P$83)+'СЕТ СН'!$H$9+СВЦЭМ!$D$10+'СЕТ СН'!$H$6-'СЕТ СН'!$H$19</f>
        <v>1930.5720713600001</v>
      </c>
      <c r="Q111" s="36">
        <f>SUMIFS(СВЦЭМ!$C$39:$C$782,СВЦЭМ!$A$39:$A$782,$A111,СВЦЭМ!$B$39:$B$782,Q$83)+'СЕТ СН'!$H$9+СВЦЭМ!$D$10+'СЕТ СН'!$H$6-'СЕТ СН'!$H$19</f>
        <v>1936.52352105</v>
      </c>
      <c r="R111" s="36">
        <f>SUMIFS(СВЦЭМ!$C$39:$C$782,СВЦЭМ!$A$39:$A$782,$A111,СВЦЭМ!$B$39:$B$782,R$83)+'СЕТ СН'!$H$9+СВЦЭМ!$D$10+'СЕТ СН'!$H$6-'СЕТ СН'!$H$19</f>
        <v>1932.3667693300001</v>
      </c>
      <c r="S111" s="36">
        <f>SUMIFS(СВЦЭМ!$C$39:$C$782,СВЦЭМ!$A$39:$A$782,$A111,СВЦЭМ!$B$39:$B$782,S$83)+'СЕТ СН'!$H$9+СВЦЭМ!$D$10+'СЕТ СН'!$H$6-'СЕТ СН'!$H$19</f>
        <v>1898.59251053</v>
      </c>
      <c r="T111" s="36">
        <f>SUMIFS(СВЦЭМ!$C$39:$C$782,СВЦЭМ!$A$39:$A$782,$A111,СВЦЭМ!$B$39:$B$782,T$83)+'СЕТ СН'!$H$9+СВЦЭМ!$D$10+'СЕТ СН'!$H$6-'СЕТ СН'!$H$19</f>
        <v>1863.6677430900002</v>
      </c>
      <c r="U111" s="36">
        <f>SUMIFS(СВЦЭМ!$C$39:$C$782,СВЦЭМ!$A$39:$A$782,$A111,СВЦЭМ!$B$39:$B$782,U$83)+'СЕТ СН'!$H$9+СВЦЭМ!$D$10+'СЕТ СН'!$H$6-'СЕТ СН'!$H$19</f>
        <v>1881.9777041700002</v>
      </c>
      <c r="V111" s="36">
        <f>SUMIFS(СВЦЭМ!$C$39:$C$782,СВЦЭМ!$A$39:$A$782,$A111,СВЦЭМ!$B$39:$B$782,V$83)+'СЕТ СН'!$H$9+СВЦЭМ!$D$10+'СЕТ СН'!$H$6-'СЕТ СН'!$H$19</f>
        <v>1902.00889231</v>
      </c>
      <c r="W111" s="36">
        <f>SUMIFS(СВЦЭМ!$C$39:$C$782,СВЦЭМ!$A$39:$A$782,$A111,СВЦЭМ!$B$39:$B$782,W$83)+'СЕТ СН'!$H$9+СВЦЭМ!$D$10+'СЕТ СН'!$H$6-'СЕТ СН'!$H$19</f>
        <v>1919.3283854700001</v>
      </c>
      <c r="X111" s="36">
        <f>SUMIFS(СВЦЭМ!$C$39:$C$782,СВЦЭМ!$A$39:$A$782,$A111,СВЦЭМ!$B$39:$B$782,X$83)+'СЕТ СН'!$H$9+СВЦЭМ!$D$10+'СЕТ СН'!$H$6-'СЕТ СН'!$H$19</f>
        <v>1928.7274077300001</v>
      </c>
      <c r="Y111" s="36">
        <f>SUMIFS(СВЦЭМ!$C$39:$C$782,СВЦЭМ!$A$39:$A$782,$A111,СВЦЭМ!$B$39:$B$782,Y$83)+'СЕТ СН'!$H$9+СВЦЭМ!$D$10+'СЕТ СН'!$H$6-'СЕТ СН'!$H$19</f>
        <v>1940.05780506</v>
      </c>
    </row>
    <row r="112" spans="1:25" ht="15.75" x14ac:dyDescent="0.2">
      <c r="A112" s="35">
        <f t="shared" si="2"/>
        <v>45259</v>
      </c>
      <c r="B112" s="36">
        <f>SUMIFS(СВЦЭМ!$C$39:$C$782,СВЦЭМ!$A$39:$A$782,$A112,СВЦЭМ!$B$39:$B$782,B$83)+'СЕТ СН'!$H$9+СВЦЭМ!$D$10+'СЕТ СН'!$H$6-'СЕТ СН'!$H$19</f>
        <v>1923.03531954</v>
      </c>
      <c r="C112" s="36">
        <f>SUMIFS(СВЦЭМ!$C$39:$C$782,СВЦЭМ!$A$39:$A$782,$A112,СВЦЭМ!$B$39:$B$782,C$83)+'СЕТ СН'!$H$9+СВЦЭМ!$D$10+'СЕТ СН'!$H$6-'СЕТ СН'!$H$19</f>
        <v>1992.87171584</v>
      </c>
      <c r="D112" s="36">
        <f>SUMIFS(СВЦЭМ!$C$39:$C$782,СВЦЭМ!$A$39:$A$782,$A112,СВЦЭМ!$B$39:$B$782,D$83)+'СЕТ СН'!$H$9+СВЦЭМ!$D$10+'СЕТ СН'!$H$6-'СЕТ СН'!$H$19</f>
        <v>2043.2758357100001</v>
      </c>
      <c r="E112" s="36">
        <f>SUMIFS(СВЦЭМ!$C$39:$C$782,СВЦЭМ!$A$39:$A$782,$A112,СВЦЭМ!$B$39:$B$782,E$83)+'СЕТ СН'!$H$9+СВЦЭМ!$D$10+'СЕТ СН'!$H$6-'СЕТ СН'!$H$19</f>
        <v>2048.03040328</v>
      </c>
      <c r="F112" s="36">
        <f>SUMIFS(СВЦЭМ!$C$39:$C$782,СВЦЭМ!$A$39:$A$782,$A112,СВЦЭМ!$B$39:$B$782,F$83)+'СЕТ СН'!$H$9+СВЦЭМ!$D$10+'СЕТ СН'!$H$6-'СЕТ СН'!$H$19</f>
        <v>2047.9610901800002</v>
      </c>
      <c r="G112" s="36">
        <f>SUMIFS(СВЦЭМ!$C$39:$C$782,СВЦЭМ!$A$39:$A$782,$A112,СВЦЭМ!$B$39:$B$782,G$83)+'СЕТ СН'!$H$9+СВЦЭМ!$D$10+'СЕТ СН'!$H$6-'СЕТ СН'!$H$19</f>
        <v>2033.6554033900002</v>
      </c>
      <c r="H112" s="36">
        <f>SUMIFS(СВЦЭМ!$C$39:$C$782,СВЦЭМ!$A$39:$A$782,$A112,СВЦЭМ!$B$39:$B$782,H$83)+'СЕТ СН'!$H$9+СВЦЭМ!$D$10+'СЕТ СН'!$H$6-'СЕТ СН'!$H$19</f>
        <v>2006.29315071</v>
      </c>
      <c r="I112" s="36">
        <f>SUMIFS(СВЦЭМ!$C$39:$C$782,СВЦЭМ!$A$39:$A$782,$A112,СВЦЭМ!$B$39:$B$782,I$83)+'СЕТ СН'!$H$9+СВЦЭМ!$D$10+'СЕТ СН'!$H$6-'СЕТ СН'!$H$19</f>
        <v>1959.76679603</v>
      </c>
      <c r="J112" s="36">
        <f>SUMIFS(СВЦЭМ!$C$39:$C$782,СВЦЭМ!$A$39:$A$782,$A112,СВЦЭМ!$B$39:$B$782,J$83)+'СЕТ СН'!$H$9+СВЦЭМ!$D$10+'СЕТ СН'!$H$6-'СЕТ СН'!$H$19</f>
        <v>1933.48730492</v>
      </c>
      <c r="K112" s="36">
        <f>SUMIFS(СВЦЭМ!$C$39:$C$782,СВЦЭМ!$A$39:$A$782,$A112,СВЦЭМ!$B$39:$B$782,K$83)+'СЕТ СН'!$H$9+СВЦЭМ!$D$10+'СЕТ СН'!$H$6-'СЕТ СН'!$H$19</f>
        <v>1909.7363469000002</v>
      </c>
      <c r="L112" s="36">
        <f>SUMIFS(СВЦЭМ!$C$39:$C$782,СВЦЭМ!$A$39:$A$782,$A112,СВЦЭМ!$B$39:$B$782,L$83)+'СЕТ СН'!$H$9+СВЦЭМ!$D$10+'СЕТ СН'!$H$6-'СЕТ СН'!$H$19</f>
        <v>1904.57138998</v>
      </c>
      <c r="M112" s="36">
        <f>SUMIFS(СВЦЭМ!$C$39:$C$782,СВЦЭМ!$A$39:$A$782,$A112,СВЦЭМ!$B$39:$B$782,M$83)+'СЕТ СН'!$H$9+СВЦЭМ!$D$10+'СЕТ СН'!$H$6-'СЕТ СН'!$H$19</f>
        <v>1906.6894392300001</v>
      </c>
      <c r="N112" s="36">
        <f>SUMIFS(СВЦЭМ!$C$39:$C$782,СВЦЭМ!$A$39:$A$782,$A112,СВЦЭМ!$B$39:$B$782,N$83)+'СЕТ СН'!$H$9+СВЦЭМ!$D$10+'СЕТ СН'!$H$6-'СЕТ СН'!$H$19</f>
        <v>1921.7853711100001</v>
      </c>
      <c r="O112" s="36">
        <f>SUMIFS(СВЦЭМ!$C$39:$C$782,СВЦЭМ!$A$39:$A$782,$A112,СВЦЭМ!$B$39:$B$782,O$83)+'СЕТ СН'!$H$9+СВЦЭМ!$D$10+'СЕТ СН'!$H$6-'СЕТ СН'!$H$19</f>
        <v>1939.9167878400001</v>
      </c>
      <c r="P112" s="36">
        <f>SUMIFS(СВЦЭМ!$C$39:$C$782,СВЦЭМ!$A$39:$A$782,$A112,СВЦЭМ!$B$39:$B$782,P$83)+'СЕТ СН'!$H$9+СВЦЭМ!$D$10+'СЕТ СН'!$H$6-'СЕТ СН'!$H$19</f>
        <v>1940.4239738600002</v>
      </c>
      <c r="Q112" s="36">
        <f>SUMIFS(СВЦЭМ!$C$39:$C$782,СВЦЭМ!$A$39:$A$782,$A112,СВЦЭМ!$B$39:$B$782,Q$83)+'СЕТ СН'!$H$9+СВЦЭМ!$D$10+'СЕТ СН'!$H$6-'СЕТ СН'!$H$19</f>
        <v>1947.1988265100001</v>
      </c>
      <c r="R112" s="36">
        <f>SUMIFS(СВЦЭМ!$C$39:$C$782,СВЦЭМ!$A$39:$A$782,$A112,СВЦЭМ!$B$39:$B$782,R$83)+'СЕТ СН'!$H$9+СВЦЭМ!$D$10+'СЕТ СН'!$H$6-'СЕТ СН'!$H$19</f>
        <v>1945.0124184400001</v>
      </c>
      <c r="S112" s="36">
        <f>SUMIFS(СВЦЭМ!$C$39:$C$782,СВЦЭМ!$A$39:$A$782,$A112,СВЦЭМ!$B$39:$B$782,S$83)+'СЕТ СН'!$H$9+СВЦЭМ!$D$10+'СЕТ СН'!$H$6-'СЕТ СН'!$H$19</f>
        <v>1908.1911615400002</v>
      </c>
      <c r="T112" s="36">
        <f>SUMIFS(СВЦЭМ!$C$39:$C$782,СВЦЭМ!$A$39:$A$782,$A112,СВЦЭМ!$B$39:$B$782,T$83)+'СЕТ СН'!$H$9+СВЦЭМ!$D$10+'СЕТ СН'!$H$6-'СЕТ СН'!$H$19</f>
        <v>1860.0943357600001</v>
      </c>
      <c r="U112" s="36">
        <f>SUMIFS(СВЦЭМ!$C$39:$C$782,СВЦЭМ!$A$39:$A$782,$A112,СВЦЭМ!$B$39:$B$782,U$83)+'СЕТ СН'!$H$9+СВЦЭМ!$D$10+'СЕТ СН'!$H$6-'СЕТ СН'!$H$19</f>
        <v>1879.8280006100001</v>
      </c>
      <c r="V112" s="36">
        <f>SUMIFS(СВЦЭМ!$C$39:$C$782,СВЦЭМ!$A$39:$A$782,$A112,СВЦЭМ!$B$39:$B$782,V$83)+'СЕТ СН'!$H$9+СВЦЭМ!$D$10+'СЕТ СН'!$H$6-'СЕТ СН'!$H$19</f>
        <v>1901.7379817200001</v>
      </c>
      <c r="W112" s="36">
        <f>SUMIFS(СВЦЭМ!$C$39:$C$782,СВЦЭМ!$A$39:$A$782,$A112,СВЦЭМ!$B$39:$B$782,W$83)+'СЕТ СН'!$H$9+СВЦЭМ!$D$10+'СЕТ СН'!$H$6-'СЕТ СН'!$H$19</f>
        <v>1910.12656113</v>
      </c>
      <c r="X112" s="36">
        <f>SUMIFS(СВЦЭМ!$C$39:$C$782,СВЦЭМ!$A$39:$A$782,$A112,СВЦЭМ!$B$39:$B$782,X$83)+'СЕТ СН'!$H$9+СВЦЭМ!$D$10+'СЕТ СН'!$H$6-'СЕТ СН'!$H$19</f>
        <v>1940.4410518500001</v>
      </c>
      <c r="Y112" s="36">
        <f>SUMIFS(СВЦЭМ!$C$39:$C$782,СВЦЭМ!$A$39:$A$782,$A112,СВЦЭМ!$B$39:$B$782,Y$83)+'СЕТ СН'!$H$9+СВЦЭМ!$D$10+'СЕТ СН'!$H$6-'СЕТ СН'!$H$19</f>
        <v>1966.0429385100001</v>
      </c>
    </row>
    <row r="113" spans="1:27" ht="15.75" x14ac:dyDescent="0.2">
      <c r="A113" s="35">
        <f t="shared" si="2"/>
        <v>45260</v>
      </c>
      <c r="B113" s="36">
        <f>SUMIFS(СВЦЭМ!$C$39:$C$782,СВЦЭМ!$A$39:$A$782,$A113,СВЦЭМ!$B$39:$B$782,B$83)+'СЕТ СН'!$H$9+СВЦЭМ!$D$10+'СЕТ СН'!$H$6-'СЕТ СН'!$H$19</f>
        <v>2002.05623524</v>
      </c>
      <c r="C113" s="36">
        <f>SUMIFS(СВЦЭМ!$C$39:$C$782,СВЦЭМ!$A$39:$A$782,$A113,СВЦЭМ!$B$39:$B$782,C$83)+'СЕТ СН'!$H$9+СВЦЭМ!$D$10+'СЕТ СН'!$H$6-'СЕТ СН'!$H$19</f>
        <v>2032.40160571</v>
      </c>
      <c r="D113" s="36">
        <f>SUMIFS(СВЦЭМ!$C$39:$C$782,СВЦЭМ!$A$39:$A$782,$A113,СВЦЭМ!$B$39:$B$782,D$83)+'СЕТ СН'!$H$9+СВЦЭМ!$D$10+'СЕТ СН'!$H$6-'СЕТ СН'!$H$19</f>
        <v>2064.5131171600001</v>
      </c>
      <c r="E113" s="36">
        <f>SUMIFS(СВЦЭМ!$C$39:$C$782,СВЦЭМ!$A$39:$A$782,$A113,СВЦЭМ!$B$39:$B$782,E$83)+'СЕТ СН'!$H$9+СВЦЭМ!$D$10+'СЕТ СН'!$H$6-'СЕТ СН'!$H$19</f>
        <v>2059.4125948400001</v>
      </c>
      <c r="F113" s="36">
        <f>SUMIFS(СВЦЭМ!$C$39:$C$782,СВЦЭМ!$A$39:$A$782,$A113,СВЦЭМ!$B$39:$B$782,F$83)+'СЕТ СН'!$H$9+СВЦЭМ!$D$10+'СЕТ СН'!$H$6-'СЕТ СН'!$H$19</f>
        <v>2063.0600216299999</v>
      </c>
      <c r="G113" s="36">
        <f>SUMIFS(СВЦЭМ!$C$39:$C$782,СВЦЭМ!$A$39:$A$782,$A113,СВЦЭМ!$B$39:$B$782,G$83)+'СЕТ СН'!$H$9+СВЦЭМ!$D$10+'СЕТ СН'!$H$6-'СЕТ СН'!$H$19</f>
        <v>2062.67722998</v>
      </c>
      <c r="H113" s="36">
        <f>SUMIFS(СВЦЭМ!$C$39:$C$782,СВЦЭМ!$A$39:$A$782,$A113,СВЦЭМ!$B$39:$B$782,H$83)+'СЕТ СН'!$H$9+СВЦЭМ!$D$10+'СЕТ СН'!$H$6-'СЕТ СН'!$H$19</f>
        <v>2011.3811712300001</v>
      </c>
      <c r="I113" s="36">
        <f>SUMIFS(СВЦЭМ!$C$39:$C$782,СВЦЭМ!$A$39:$A$782,$A113,СВЦЭМ!$B$39:$B$782,I$83)+'СЕТ СН'!$H$9+СВЦЭМ!$D$10+'СЕТ СН'!$H$6-'СЕТ СН'!$H$19</f>
        <v>1975.49935783</v>
      </c>
      <c r="J113" s="36">
        <f>SUMIFS(СВЦЭМ!$C$39:$C$782,СВЦЭМ!$A$39:$A$782,$A113,СВЦЭМ!$B$39:$B$782,J$83)+'СЕТ СН'!$H$9+СВЦЭМ!$D$10+'СЕТ СН'!$H$6-'СЕТ СН'!$H$19</f>
        <v>1929.4319540500001</v>
      </c>
      <c r="K113" s="36">
        <f>SUMIFS(СВЦЭМ!$C$39:$C$782,СВЦЭМ!$A$39:$A$782,$A113,СВЦЭМ!$B$39:$B$782,K$83)+'СЕТ СН'!$H$9+СВЦЭМ!$D$10+'СЕТ СН'!$H$6-'СЕТ СН'!$H$19</f>
        <v>1908.3222860000001</v>
      </c>
      <c r="L113" s="36">
        <f>SUMIFS(СВЦЭМ!$C$39:$C$782,СВЦЭМ!$A$39:$A$782,$A113,СВЦЭМ!$B$39:$B$782,L$83)+'СЕТ СН'!$H$9+СВЦЭМ!$D$10+'СЕТ СН'!$H$6-'СЕТ СН'!$H$19</f>
        <v>1894.7047894900002</v>
      </c>
      <c r="M113" s="36">
        <f>SUMIFS(СВЦЭМ!$C$39:$C$782,СВЦЭМ!$A$39:$A$782,$A113,СВЦЭМ!$B$39:$B$782,M$83)+'СЕТ СН'!$H$9+СВЦЭМ!$D$10+'СЕТ СН'!$H$6-'СЕТ СН'!$H$19</f>
        <v>1905.61769501</v>
      </c>
      <c r="N113" s="36">
        <f>SUMIFS(СВЦЭМ!$C$39:$C$782,СВЦЭМ!$A$39:$A$782,$A113,СВЦЭМ!$B$39:$B$782,N$83)+'СЕТ СН'!$H$9+СВЦЭМ!$D$10+'СЕТ СН'!$H$6-'СЕТ СН'!$H$19</f>
        <v>1921.46826863</v>
      </c>
      <c r="O113" s="36">
        <f>SUMIFS(СВЦЭМ!$C$39:$C$782,СВЦЭМ!$A$39:$A$782,$A113,СВЦЭМ!$B$39:$B$782,O$83)+'СЕТ СН'!$H$9+СВЦЭМ!$D$10+'СЕТ СН'!$H$6-'СЕТ СН'!$H$19</f>
        <v>1918.1342687200001</v>
      </c>
      <c r="P113" s="36">
        <f>SUMIFS(СВЦЭМ!$C$39:$C$782,СВЦЭМ!$A$39:$A$782,$A113,СВЦЭМ!$B$39:$B$782,P$83)+'СЕТ СН'!$H$9+СВЦЭМ!$D$10+'СЕТ СН'!$H$6-'СЕТ СН'!$H$19</f>
        <v>1924.8598468300002</v>
      </c>
      <c r="Q113" s="36">
        <f>SUMIFS(СВЦЭМ!$C$39:$C$782,СВЦЭМ!$A$39:$A$782,$A113,СВЦЭМ!$B$39:$B$782,Q$83)+'СЕТ СН'!$H$9+СВЦЭМ!$D$10+'СЕТ СН'!$H$6-'СЕТ СН'!$H$19</f>
        <v>1947.1427918900001</v>
      </c>
      <c r="R113" s="36">
        <f>SUMIFS(СВЦЭМ!$C$39:$C$782,СВЦЭМ!$A$39:$A$782,$A113,СВЦЭМ!$B$39:$B$782,R$83)+'СЕТ СН'!$H$9+СВЦЭМ!$D$10+'СЕТ СН'!$H$6-'СЕТ СН'!$H$19</f>
        <v>1937.0559026400001</v>
      </c>
      <c r="S113" s="36">
        <f>SUMIFS(СВЦЭМ!$C$39:$C$782,СВЦЭМ!$A$39:$A$782,$A113,СВЦЭМ!$B$39:$B$782,S$83)+'СЕТ СН'!$H$9+СВЦЭМ!$D$10+'СЕТ СН'!$H$6-'СЕТ СН'!$H$19</f>
        <v>1898.1152014200002</v>
      </c>
      <c r="T113" s="36">
        <f>SUMIFS(СВЦЭМ!$C$39:$C$782,СВЦЭМ!$A$39:$A$782,$A113,СВЦЭМ!$B$39:$B$782,T$83)+'СЕТ СН'!$H$9+СВЦЭМ!$D$10+'СЕТ СН'!$H$6-'СЕТ СН'!$H$19</f>
        <v>1859.88316276</v>
      </c>
      <c r="U113" s="36">
        <f>SUMIFS(СВЦЭМ!$C$39:$C$782,СВЦЭМ!$A$39:$A$782,$A113,СВЦЭМ!$B$39:$B$782,U$83)+'СЕТ СН'!$H$9+СВЦЭМ!$D$10+'СЕТ СН'!$H$6-'СЕТ СН'!$H$19</f>
        <v>1881.71418348</v>
      </c>
      <c r="V113" s="36">
        <f>SUMIFS(СВЦЭМ!$C$39:$C$782,СВЦЭМ!$A$39:$A$782,$A113,СВЦЭМ!$B$39:$B$782,V$83)+'СЕТ СН'!$H$9+СВЦЭМ!$D$10+'СЕТ СН'!$H$6-'СЕТ СН'!$H$19</f>
        <v>1906.5971775600001</v>
      </c>
      <c r="W113" s="36">
        <f>SUMIFS(СВЦЭМ!$C$39:$C$782,СВЦЭМ!$A$39:$A$782,$A113,СВЦЭМ!$B$39:$B$782,W$83)+'СЕТ СН'!$H$9+СВЦЭМ!$D$10+'СЕТ СН'!$H$6-'СЕТ СН'!$H$19</f>
        <v>1925.3442512700001</v>
      </c>
      <c r="X113" s="36">
        <f>SUMIFS(СВЦЭМ!$C$39:$C$782,СВЦЭМ!$A$39:$A$782,$A113,СВЦЭМ!$B$39:$B$782,X$83)+'СЕТ СН'!$H$9+СВЦЭМ!$D$10+'СЕТ СН'!$H$6-'СЕТ СН'!$H$19</f>
        <v>1954.05360348</v>
      </c>
      <c r="Y113" s="36">
        <f>SUMIFS(СВЦЭМ!$C$39:$C$782,СВЦЭМ!$A$39:$A$782,$A113,СВЦЭМ!$B$39:$B$782,Y$83)+'СЕТ СН'!$H$9+СВЦЭМ!$D$10+'СЕТ СН'!$H$6-'СЕТ СН'!$H$19</f>
        <v>1989.40517578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01.11.2023</v>
      </c>
      <c r="B120" s="36">
        <f>SUMIFS(СВЦЭМ!$C$39:$C$782,СВЦЭМ!$A$39:$A$782,$A120,СВЦЭМ!$B$39:$B$782,B$119)+'СЕТ СН'!$I$9+СВЦЭМ!$D$10+'СЕТ СН'!$I$6-'СЕТ СН'!$I$19</f>
        <v>2718.0760536400003</v>
      </c>
      <c r="C120" s="36">
        <f>SUMIFS(СВЦЭМ!$C$39:$C$782,СВЦЭМ!$A$39:$A$782,$A120,СВЦЭМ!$B$39:$B$782,C$119)+'СЕТ СН'!$I$9+СВЦЭМ!$D$10+'СЕТ СН'!$I$6-'СЕТ СН'!$I$19</f>
        <v>2654.2253651700003</v>
      </c>
      <c r="D120" s="36">
        <f>SUMIFS(СВЦЭМ!$C$39:$C$782,СВЦЭМ!$A$39:$A$782,$A120,СВЦЭМ!$B$39:$B$782,D$119)+'СЕТ СН'!$I$9+СВЦЭМ!$D$10+'СЕТ СН'!$I$6-'СЕТ СН'!$I$19</f>
        <v>2727.1834517400002</v>
      </c>
      <c r="E120" s="36">
        <f>SUMIFS(СВЦЭМ!$C$39:$C$782,СВЦЭМ!$A$39:$A$782,$A120,СВЦЭМ!$B$39:$B$782,E$119)+'СЕТ СН'!$I$9+СВЦЭМ!$D$10+'СЕТ СН'!$I$6-'СЕТ СН'!$I$19</f>
        <v>2714.7780458100001</v>
      </c>
      <c r="F120" s="36">
        <f>SUMIFS(СВЦЭМ!$C$39:$C$782,СВЦЭМ!$A$39:$A$782,$A120,СВЦЭМ!$B$39:$B$782,F$119)+'СЕТ СН'!$I$9+СВЦЭМ!$D$10+'СЕТ СН'!$I$6-'СЕТ СН'!$I$19</f>
        <v>2724.4157627100003</v>
      </c>
      <c r="G120" s="36">
        <f>SUMIFS(СВЦЭМ!$C$39:$C$782,СВЦЭМ!$A$39:$A$782,$A120,СВЦЭМ!$B$39:$B$782,G$119)+'СЕТ СН'!$I$9+СВЦЭМ!$D$10+'СЕТ СН'!$I$6-'СЕТ СН'!$I$19</f>
        <v>2723.0383484800004</v>
      </c>
      <c r="H120" s="36">
        <f>SUMIFS(СВЦЭМ!$C$39:$C$782,СВЦЭМ!$A$39:$A$782,$A120,СВЦЭМ!$B$39:$B$782,H$119)+'СЕТ СН'!$I$9+СВЦЭМ!$D$10+'СЕТ СН'!$I$6-'СЕТ СН'!$I$19</f>
        <v>2657.1091742400004</v>
      </c>
      <c r="I120" s="36">
        <f>SUMIFS(СВЦЭМ!$C$39:$C$782,СВЦЭМ!$A$39:$A$782,$A120,СВЦЭМ!$B$39:$B$782,I$119)+'СЕТ СН'!$I$9+СВЦЭМ!$D$10+'СЕТ СН'!$I$6-'СЕТ СН'!$I$19</f>
        <v>2592.5136190800004</v>
      </c>
      <c r="J120" s="36">
        <f>SUMIFS(СВЦЭМ!$C$39:$C$782,СВЦЭМ!$A$39:$A$782,$A120,СВЦЭМ!$B$39:$B$782,J$119)+'СЕТ СН'!$I$9+СВЦЭМ!$D$10+'СЕТ СН'!$I$6-'СЕТ СН'!$I$19</f>
        <v>2559.3462655900003</v>
      </c>
      <c r="K120" s="36">
        <f>SUMIFS(СВЦЭМ!$C$39:$C$782,СВЦЭМ!$A$39:$A$782,$A120,СВЦЭМ!$B$39:$B$782,K$119)+'СЕТ СН'!$I$9+СВЦЭМ!$D$10+'СЕТ СН'!$I$6-'СЕТ СН'!$I$19</f>
        <v>2523.3506393799998</v>
      </c>
      <c r="L120" s="36">
        <f>SUMIFS(СВЦЭМ!$C$39:$C$782,СВЦЭМ!$A$39:$A$782,$A120,СВЦЭМ!$B$39:$B$782,L$119)+'СЕТ СН'!$I$9+СВЦЭМ!$D$10+'СЕТ СН'!$I$6-'СЕТ СН'!$I$19</f>
        <v>2537.5687189999999</v>
      </c>
      <c r="M120" s="36">
        <f>SUMIFS(СВЦЭМ!$C$39:$C$782,СВЦЭМ!$A$39:$A$782,$A120,СВЦЭМ!$B$39:$B$782,M$119)+'СЕТ СН'!$I$9+СВЦЭМ!$D$10+'СЕТ СН'!$I$6-'СЕТ СН'!$I$19</f>
        <v>2531.6708236100003</v>
      </c>
      <c r="N120" s="36">
        <f>SUMIFS(СВЦЭМ!$C$39:$C$782,СВЦЭМ!$A$39:$A$782,$A120,СВЦЭМ!$B$39:$B$782,N$119)+'СЕТ СН'!$I$9+СВЦЭМ!$D$10+'СЕТ СН'!$I$6-'СЕТ СН'!$I$19</f>
        <v>2550.6269070899998</v>
      </c>
      <c r="O120" s="36">
        <f>SUMIFS(СВЦЭМ!$C$39:$C$782,СВЦЭМ!$A$39:$A$782,$A120,СВЦЭМ!$B$39:$B$782,O$119)+'СЕТ СН'!$I$9+СВЦЭМ!$D$10+'СЕТ СН'!$I$6-'СЕТ СН'!$I$19</f>
        <v>2552.4726716800001</v>
      </c>
      <c r="P120" s="36">
        <f>SUMIFS(СВЦЭМ!$C$39:$C$782,СВЦЭМ!$A$39:$A$782,$A120,СВЦЭМ!$B$39:$B$782,P$119)+'СЕТ СН'!$I$9+СВЦЭМ!$D$10+'СЕТ СН'!$I$6-'СЕТ СН'!$I$19</f>
        <v>2559.41990515</v>
      </c>
      <c r="Q120" s="36">
        <f>SUMIFS(СВЦЭМ!$C$39:$C$782,СВЦЭМ!$A$39:$A$782,$A120,СВЦЭМ!$B$39:$B$782,Q$119)+'СЕТ СН'!$I$9+СВЦЭМ!$D$10+'СЕТ СН'!$I$6-'СЕТ СН'!$I$19</f>
        <v>2567.7828852900002</v>
      </c>
      <c r="R120" s="36">
        <f>SUMIFS(СВЦЭМ!$C$39:$C$782,СВЦЭМ!$A$39:$A$782,$A120,СВЦЭМ!$B$39:$B$782,R$119)+'СЕТ СН'!$I$9+СВЦЭМ!$D$10+'СЕТ СН'!$I$6-'СЕТ СН'!$I$19</f>
        <v>2570.5673291100002</v>
      </c>
      <c r="S120" s="36">
        <f>SUMIFS(СВЦЭМ!$C$39:$C$782,СВЦЭМ!$A$39:$A$782,$A120,СВЦЭМ!$B$39:$B$782,S$119)+'СЕТ СН'!$I$9+СВЦЭМ!$D$10+'СЕТ СН'!$I$6-'СЕТ СН'!$I$19</f>
        <v>2546.1001828300004</v>
      </c>
      <c r="T120" s="36">
        <f>SUMIFS(СВЦЭМ!$C$39:$C$782,СВЦЭМ!$A$39:$A$782,$A120,СВЦЭМ!$B$39:$B$782,T$119)+'СЕТ СН'!$I$9+СВЦЭМ!$D$10+'СЕТ СН'!$I$6-'СЕТ СН'!$I$19</f>
        <v>2490.10032529</v>
      </c>
      <c r="U120" s="36">
        <f>SUMIFS(СВЦЭМ!$C$39:$C$782,СВЦЭМ!$A$39:$A$782,$A120,СВЦЭМ!$B$39:$B$782,U$119)+'СЕТ СН'!$I$9+СВЦЭМ!$D$10+'СЕТ СН'!$I$6-'СЕТ СН'!$I$19</f>
        <v>2471.4579060300002</v>
      </c>
      <c r="V120" s="36">
        <f>SUMIFS(СВЦЭМ!$C$39:$C$782,СВЦЭМ!$A$39:$A$782,$A120,СВЦЭМ!$B$39:$B$782,V$119)+'СЕТ СН'!$I$9+СВЦЭМ!$D$10+'СЕТ СН'!$I$6-'СЕТ СН'!$I$19</f>
        <v>2493.7704272600004</v>
      </c>
      <c r="W120" s="36">
        <f>SUMIFS(СВЦЭМ!$C$39:$C$782,СВЦЭМ!$A$39:$A$782,$A120,СВЦЭМ!$B$39:$B$782,W$119)+'СЕТ СН'!$I$9+СВЦЭМ!$D$10+'СЕТ СН'!$I$6-'СЕТ СН'!$I$19</f>
        <v>2503.7876974700002</v>
      </c>
      <c r="X120" s="36">
        <f>SUMIFS(СВЦЭМ!$C$39:$C$782,СВЦЭМ!$A$39:$A$782,$A120,СВЦЭМ!$B$39:$B$782,X$119)+'СЕТ СН'!$I$9+СВЦЭМ!$D$10+'СЕТ СН'!$I$6-'СЕТ СН'!$I$19</f>
        <v>2538.5121075200004</v>
      </c>
      <c r="Y120" s="36">
        <f>SUMIFS(СВЦЭМ!$C$39:$C$782,СВЦЭМ!$A$39:$A$782,$A120,СВЦЭМ!$B$39:$B$782,Y$119)+'СЕТ СН'!$I$9+СВЦЭМ!$D$10+'СЕТ СН'!$I$6-'СЕТ СН'!$I$19</f>
        <v>2585.3632598300001</v>
      </c>
    </row>
    <row r="121" spans="1:27" ht="15.75" x14ac:dyDescent="0.2">
      <c r="A121" s="35">
        <f>A120+1</f>
        <v>45232</v>
      </c>
      <c r="B121" s="36">
        <f>SUMIFS(СВЦЭМ!$C$39:$C$782,СВЦЭМ!$A$39:$A$782,$A121,СВЦЭМ!$B$39:$B$782,B$119)+'СЕТ СН'!$I$9+СВЦЭМ!$D$10+'СЕТ СН'!$I$6-'СЕТ СН'!$I$19</f>
        <v>2585.4242561400001</v>
      </c>
      <c r="C121" s="36">
        <f>SUMIFS(СВЦЭМ!$C$39:$C$782,СВЦЭМ!$A$39:$A$782,$A121,СВЦЭМ!$B$39:$B$782,C$119)+'СЕТ СН'!$I$9+СВЦЭМ!$D$10+'СЕТ СН'!$I$6-'СЕТ СН'!$I$19</f>
        <v>2635.7764019599999</v>
      </c>
      <c r="D121" s="36">
        <f>SUMIFS(СВЦЭМ!$C$39:$C$782,СВЦЭМ!$A$39:$A$782,$A121,СВЦЭМ!$B$39:$B$782,D$119)+'СЕТ СН'!$I$9+СВЦЭМ!$D$10+'СЕТ СН'!$I$6-'СЕТ СН'!$I$19</f>
        <v>2691.9272210099998</v>
      </c>
      <c r="E121" s="36">
        <f>SUMIFS(СВЦЭМ!$C$39:$C$782,СВЦЭМ!$A$39:$A$782,$A121,СВЦЭМ!$B$39:$B$782,E$119)+'СЕТ СН'!$I$9+СВЦЭМ!$D$10+'СЕТ СН'!$I$6-'СЕТ СН'!$I$19</f>
        <v>2686.1780071100002</v>
      </c>
      <c r="F121" s="36">
        <f>SUMIFS(СВЦЭМ!$C$39:$C$782,СВЦЭМ!$A$39:$A$782,$A121,СВЦЭМ!$B$39:$B$782,F$119)+'СЕТ СН'!$I$9+СВЦЭМ!$D$10+'СЕТ СН'!$I$6-'СЕТ СН'!$I$19</f>
        <v>2680.44039754</v>
      </c>
      <c r="G121" s="36">
        <f>SUMIFS(СВЦЭМ!$C$39:$C$782,СВЦЭМ!$A$39:$A$782,$A121,СВЦЭМ!$B$39:$B$782,G$119)+'СЕТ СН'!$I$9+СВЦЭМ!$D$10+'СЕТ СН'!$I$6-'СЕТ СН'!$I$19</f>
        <v>2671.4864365600001</v>
      </c>
      <c r="H121" s="36">
        <f>SUMIFS(СВЦЭМ!$C$39:$C$782,СВЦЭМ!$A$39:$A$782,$A121,СВЦЭМ!$B$39:$B$782,H$119)+'СЕТ СН'!$I$9+СВЦЭМ!$D$10+'СЕТ СН'!$I$6-'СЕТ СН'!$I$19</f>
        <v>2608.8155152899999</v>
      </c>
      <c r="I121" s="36">
        <f>SUMIFS(СВЦЭМ!$C$39:$C$782,СВЦЭМ!$A$39:$A$782,$A121,СВЦЭМ!$B$39:$B$782,I$119)+'СЕТ СН'!$I$9+СВЦЭМ!$D$10+'СЕТ СН'!$I$6-'СЕТ СН'!$I$19</f>
        <v>2529.8640278700004</v>
      </c>
      <c r="J121" s="36">
        <f>SUMIFS(СВЦЭМ!$C$39:$C$782,СВЦЭМ!$A$39:$A$782,$A121,СВЦЭМ!$B$39:$B$782,J$119)+'СЕТ СН'!$I$9+СВЦЭМ!$D$10+'СЕТ СН'!$I$6-'СЕТ СН'!$I$19</f>
        <v>2484.1570173999999</v>
      </c>
      <c r="K121" s="36">
        <f>SUMIFS(СВЦЭМ!$C$39:$C$782,СВЦЭМ!$A$39:$A$782,$A121,СВЦЭМ!$B$39:$B$782,K$119)+'СЕТ СН'!$I$9+СВЦЭМ!$D$10+'СЕТ СН'!$I$6-'СЕТ СН'!$I$19</f>
        <v>2441.2457053799999</v>
      </c>
      <c r="L121" s="36">
        <f>SUMIFS(СВЦЭМ!$C$39:$C$782,СВЦЭМ!$A$39:$A$782,$A121,СВЦЭМ!$B$39:$B$782,L$119)+'СЕТ СН'!$I$9+СВЦЭМ!$D$10+'СЕТ СН'!$I$6-'СЕТ СН'!$I$19</f>
        <v>2443.48776021</v>
      </c>
      <c r="M121" s="36">
        <f>SUMIFS(СВЦЭМ!$C$39:$C$782,СВЦЭМ!$A$39:$A$782,$A121,СВЦЭМ!$B$39:$B$782,M$119)+'СЕТ СН'!$I$9+СВЦЭМ!$D$10+'СЕТ СН'!$I$6-'СЕТ СН'!$I$19</f>
        <v>2453.9353343500002</v>
      </c>
      <c r="N121" s="36">
        <f>SUMIFS(СВЦЭМ!$C$39:$C$782,СВЦЭМ!$A$39:$A$782,$A121,СВЦЭМ!$B$39:$B$782,N$119)+'СЕТ СН'!$I$9+СВЦЭМ!$D$10+'СЕТ СН'!$I$6-'СЕТ СН'!$I$19</f>
        <v>2487.3189085200002</v>
      </c>
      <c r="O121" s="36">
        <f>SUMIFS(СВЦЭМ!$C$39:$C$782,СВЦЭМ!$A$39:$A$782,$A121,СВЦЭМ!$B$39:$B$782,O$119)+'СЕТ СН'!$I$9+СВЦЭМ!$D$10+'СЕТ СН'!$I$6-'СЕТ СН'!$I$19</f>
        <v>2484.7178363700004</v>
      </c>
      <c r="P121" s="36">
        <f>SUMIFS(СВЦЭМ!$C$39:$C$782,СВЦЭМ!$A$39:$A$782,$A121,СВЦЭМ!$B$39:$B$782,P$119)+'СЕТ СН'!$I$9+СВЦЭМ!$D$10+'СЕТ СН'!$I$6-'СЕТ СН'!$I$19</f>
        <v>2487.8071790900003</v>
      </c>
      <c r="Q121" s="36">
        <f>SUMIFS(СВЦЭМ!$C$39:$C$782,СВЦЭМ!$A$39:$A$782,$A121,СВЦЭМ!$B$39:$B$782,Q$119)+'СЕТ СН'!$I$9+СВЦЭМ!$D$10+'СЕТ СН'!$I$6-'СЕТ СН'!$I$19</f>
        <v>2497.5613289000003</v>
      </c>
      <c r="R121" s="36">
        <f>SUMIFS(СВЦЭМ!$C$39:$C$782,СВЦЭМ!$A$39:$A$782,$A121,СВЦЭМ!$B$39:$B$782,R$119)+'СЕТ СН'!$I$9+СВЦЭМ!$D$10+'СЕТ СН'!$I$6-'СЕТ СН'!$I$19</f>
        <v>2495.3152630600002</v>
      </c>
      <c r="S121" s="36">
        <f>SUMIFS(СВЦЭМ!$C$39:$C$782,СВЦЭМ!$A$39:$A$782,$A121,СВЦЭМ!$B$39:$B$782,S$119)+'СЕТ СН'!$I$9+СВЦЭМ!$D$10+'СЕТ СН'!$I$6-'СЕТ СН'!$I$19</f>
        <v>2475.9270857400002</v>
      </c>
      <c r="T121" s="36">
        <f>SUMIFS(СВЦЭМ!$C$39:$C$782,СВЦЭМ!$A$39:$A$782,$A121,СВЦЭМ!$B$39:$B$782,T$119)+'СЕТ СН'!$I$9+СВЦЭМ!$D$10+'СЕТ СН'!$I$6-'СЕТ СН'!$I$19</f>
        <v>2419.8509931100002</v>
      </c>
      <c r="U121" s="36">
        <f>SUMIFS(СВЦЭМ!$C$39:$C$782,СВЦЭМ!$A$39:$A$782,$A121,СВЦЭМ!$B$39:$B$782,U$119)+'СЕТ СН'!$I$9+СВЦЭМ!$D$10+'СЕТ СН'!$I$6-'СЕТ СН'!$I$19</f>
        <v>2400.8978703600001</v>
      </c>
      <c r="V121" s="36">
        <f>SUMIFS(СВЦЭМ!$C$39:$C$782,СВЦЭМ!$A$39:$A$782,$A121,СВЦЭМ!$B$39:$B$782,V$119)+'СЕТ СН'!$I$9+СВЦЭМ!$D$10+'СЕТ СН'!$I$6-'СЕТ СН'!$I$19</f>
        <v>2420.85078909</v>
      </c>
      <c r="W121" s="36">
        <f>SUMIFS(СВЦЭМ!$C$39:$C$782,СВЦЭМ!$A$39:$A$782,$A121,СВЦЭМ!$B$39:$B$782,W$119)+'СЕТ СН'!$I$9+СВЦЭМ!$D$10+'СЕТ СН'!$I$6-'СЕТ СН'!$I$19</f>
        <v>2443.6014158799999</v>
      </c>
      <c r="X121" s="36">
        <f>SUMIFS(СВЦЭМ!$C$39:$C$782,СВЦЭМ!$A$39:$A$782,$A121,СВЦЭМ!$B$39:$B$782,X$119)+'СЕТ СН'!$I$9+СВЦЭМ!$D$10+'СЕТ СН'!$I$6-'СЕТ СН'!$I$19</f>
        <v>2486.01908697</v>
      </c>
      <c r="Y121" s="36">
        <f>SUMIFS(СВЦЭМ!$C$39:$C$782,СВЦЭМ!$A$39:$A$782,$A121,СВЦЭМ!$B$39:$B$782,Y$119)+'СЕТ СН'!$I$9+СВЦЭМ!$D$10+'СЕТ СН'!$I$6-'СЕТ СН'!$I$19</f>
        <v>2538.6821991400002</v>
      </c>
    </row>
    <row r="122" spans="1:27" ht="15.75" x14ac:dyDescent="0.2">
      <c r="A122" s="35">
        <f t="shared" ref="A122:A149" si="3">A121+1</f>
        <v>45233</v>
      </c>
      <c r="B122" s="36">
        <f>SUMIFS(СВЦЭМ!$C$39:$C$782,СВЦЭМ!$A$39:$A$782,$A122,СВЦЭМ!$B$39:$B$782,B$119)+'СЕТ СН'!$I$9+СВЦЭМ!$D$10+'СЕТ СН'!$I$6-'СЕТ СН'!$I$19</f>
        <v>2570.0980138200002</v>
      </c>
      <c r="C122" s="36">
        <f>SUMIFS(СВЦЭМ!$C$39:$C$782,СВЦЭМ!$A$39:$A$782,$A122,СВЦЭМ!$B$39:$B$782,C$119)+'СЕТ СН'!$I$9+СВЦЭМ!$D$10+'СЕТ СН'!$I$6-'СЕТ СН'!$I$19</f>
        <v>2621.03316769</v>
      </c>
      <c r="D122" s="36">
        <f>SUMIFS(СВЦЭМ!$C$39:$C$782,СВЦЭМ!$A$39:$A$782,$A122,СВЦЭМ!$B$39:$B$782,D$119)+'СЕТ СН'!$I$9+СВЦЭМ!$D$10+'СЕТ СН'!$I$6-'СЕТ СН'!$I$19</f>
        <v>2651.446473</v>
      </c>
      <c r="E122" s="36">
        <f>SUMIFS(СВЦЭМ!$C$39:$C$782,СВЦЭМ!$A$39:$A$782,$A122,СВЦЭМ!$B$39:$B$782,E$119)+'СЕТ СН'!$I$9+СВЦЭМ!$D$10+'СЕТ СН'!$I$6-'СЕТ СН'!$I$19</f>
        <v>2677.3758084999999</v>
      </c>
      <c r="F122" s="36">
        <f>SUMIFS(СВЦЭМ!$C$39:$C$782,СВЦЭМ!$A$39:$A$782,$A122,СВЦЭМ!$B$39:$B$782,F$119)+'СЕТ СН'!$I$9+СВЦЭМ!$D$10+'СЕТ СН'!$I$6-'СЕТ СН'!$I$19</f>
        <v>2692.0820583200002</v>
      </c>
      <c r="G122" s="36">
        <f>SUMIFS(СВЦЭМ!$C$39:$C$782,СВЦЭМ!$A$39:$A$782,$A122,СВЦЭМ!$B$39:$B$782,G$119)+'СЕТ СН'!$I$9+СВЦЭМ!$D$10+'СЕТ СН'!$I$6-'СЕТ СН'!$I$19</f>
        <v>2682.35400596</v>
      </c>
      <c r="H122" s="36">
        <f>SUMIFS(СВЦЭМ!$C$39:$C$782,СВЦЭМ!$A$39:$A$782,$A122,СВЦЭМ!$B$39:$B$782,H$119)+'СЕТ СН'!$I$9+СВЦЭМ!$D$10+'СЕТ СН'!$I$6-'СЕТ СН'!$I$19</f>
        <v>2621.3229065200003</v>
      </c>
      <c r="I122" s="36">
        <f>SUMIFS(СВЦЭМ!$C$39:$C$782,СВЦЭМ!$A$39:$A$782,$A122,СВЦЭМ!$B$39:$B$782,I$119)+'СЕТ СН'!$I$9+СВЦЭМ!$D$10+'СЕТ СН'!$I$6-'СЕТ СН'!$I$19</f>
        <v>2554.3741859100001</v>
      </c>
      <c r="J122" s="36">
        <f>SUMIFS(СВЦЭМ!$C$39:$C$782,СВЦЭМ!$A$39:$A$782,$A122,СВЦЭМ!$B$39:$B$782,J$119)+'СЕТ СН'!$I$9+СВЦЭМ!$D$10+'СЕТ СН'!$I$6-'СЕТ СН'!$I$19</f>
        <v>2519.7181778900003</v>
      </c>
      <c r="K122" s="36">
        <f>SUMIFS(СВЦЭМ!$C$39:$C$782,СВЦЭМ!$A$39:$A$782,$A122,СВЦЭМ!$B$39:$B$782,K$119)+'СЕТ СН'!$I$9+СВЦЭМ!$D$10+'СЕТ СН'!$I$6-'СЕТ СН'!$I$19</f>
        <v>2479.8954413900001</v>
      </c>
      <c r="L122" s="36">
        <f>SUMIFS(СВЦЭМ!$C$39:$C$782,СВЦЭМ!$A$39:$A$782,$A122,СВЦЭМ!$B$39:$B$782,L$119)+'СЕТ СН'!$I$9+СВЦЭМ!$D$10+'СЕТ СН'!$I$6-'СЕТ СН'!$I$19</f>
        <v>2499.5524077800001</v>
      </c>
      <c r="M122" s="36">
        <f>SUMIFS(СВЦЭМ!$C$39:$C$782,СВЦЭМ!$A$39:$A$782,$A122,СВЦЭМ!$B$39:$B$782,M$119)+'СЕТ СН'!$I$9+СВЦЭМ!$D$10+'СЕТ СН'!$I$6-'СЕТ СН'!$I$19</f>
        <v>2507.4535758900001</v>
      </c>
      <c r="N122" s="36">
        <f>SUMIFS(СВЦЭМ!$C$39:$C$782,СВЦЭМ!$A$39:$A$782,$A122,СВЦЭМ!$B$39:$B$782,N$119)+'СЕТ СН'!$I$9+СВЦЭМ!$D$10+'СЕТ СН'!$I$6-'СЕТ СН'!$I$19</f>
        <v>2538.1734866300003</v>
      </c>
      <c r="O122" s="36">
        <f>SUMIFS(СВЦЭМ!$C$39:$C$782,СВЦЭМ!$A$39:$A$782,$A122,СВЦЭМ!$B$39:$B$782,O$119)+'СЕТ СН'!$I$9+СВЦЭМ!$D$10+'СЕТ СН'!$I$6-'СЕТ СН'!$I$19</f>
        <v>2520.8966104199999</v>
      </c>
      <c r="P122" s="36">
        <f>SUMIFS(СВЦЭМ!$C$39:$C$782,СВЦЭМ!$A$39:$A$782,$A122,СВЦЭМ!$B$39:$B$782,P$119)+'СЕТ СН'!$I$9+СВЦЭМ!$D$10+'СЕТ СН'!$I$6-'СЕТ СН'!$I$19</f>
        <v>2523.3379673899999</v>
      </c>
      <c r="Q122" s="36">
        <f>SUMIFS(СВЦЭМ!$C$39:$C$782,СВЦЭМ!$A$39:$A$782,$A122,СВЦЭМ!$B$39:$B$782,Q$119)+'СЕТ СН'!$I$9+СВЦЭМ!$D$10+'СЕТ СН'!$I$6-'СЕТ СН'!$I$19</f>
        <v>2527.3081730499998</v>
      </c>
      <c r="R122" s="36">
        <f>SUMIFS(СВЦЭМ!$C$39:$C$782,СВЦЭМ!$A$39:$A$782,$A122,СВЦЭМ!$B$39:$B$782,R$119)+'СЕТ СН'!$I$9+СВЦЭМ!$D$10+'СЕТ СН'!$I$6-'СЕТ СН'!$I$19</f>
        <v>2525.9928718000001</v>
      </c>
      <c r="S122" s="36">
        <f>SUMIFS(СВЦЭМ!$C$39:$C$782,СВЦЭМ!$A$39:$A$782,$A122,СВЦЭМ!$B$39:$B$782,S$119)+'СЕТ СН'!$I$9+СВЦЭМ!$D$10+'СЕТ СН'!$I$6-'СЕТ СН'!$I$19</f>
        <v>2496.6278980000002</v>
      </c>
      <c r="T122" s="36">
        <f>SUMIFS(СВЦЭМ!$C$39:$C$782,СВЦЭМ!$A$39:$A$782,$A122,СВЦЭМ!$B$39:$B$782,T$119)+'СЕТ СН'!$I$9+СВЦЭМ!$D$10+'СЕТ СН'!$I$6-'СЕТ СН'!$I$19</f>
        <v>2440.7617558600004</v>
      </c>
      <c r="U122" s="36">
        <f>SUMIFS(СВЦЭМ!$C$39:$C$782,СВЦЭМ!$A$39:$A$782,$A122,СВЦЭМ!$B$39:$B$782,U$119)+'СЕТ СН'!$I$9+СВЦЭМ!$D$10+'СЕТ СН'!$I$6-'СЕТ СН'!$I$19</f>
        <v>2415.2472152099999</v>
      </c>
      <c r="V122" s="36">
        <f>SUMIFS(СВЦЭМ!$C$39:$C$782,СВЦЭМ!$A$39:$A$782,$A122,СВЦЭМ!$B$39:$B$782,V$119)+'СЕТ СН'!$I$9+СВЦЭМ!$D$10+'СЕТ СН'!$I$6-'СЕТ СН'!$I$19</f>
        <v>2441.9957621900003</v>
      </c>
      <c r="W122" s="36">
        <f>SUMIFS(СВЦЭМ!$C$39:$C$782,СВЦЭМ!$A$39:$A$782,$A122,СВЦЭМ!$B$39:$B$782,W$119)+'СЕТ СН'!$I$9+СВЦЭМ!$D$10+'СЕТ СН'!$I$6-'СЕТ СН'!$I$19</f>
        <v>2449.4064923100004</v>
      </c>
      <c r="X122" s="36">
        <f>SUMIFS(СВЦЭМ!$C$39:$C$782,СВЦЭМ!$A$39:$A$782,$A122,СВЦЭМ!$B$39:$B$782,X$119)+'СЕТ СН'!$I$9+СВЦЭМ!$D$10+'СЕТ СН'!$I$6-'СЕТ СН'!$I$19</f>
        <v>2495.4483633099999</v>
      </c>
      <c r="Y122" s="36">
        <f>SUMIFS(СВЦЭМ!$C$39:$C$782,СВЦЭМ!$A$39:$A$782,$A122,СВЦЭМ!$B$39:$B$782,Y$119)+'СЕТ СН'!$I$9+СВЦЭМ!$D$10+'СЕТ СН'!$I$6-'СЕТ СН'!$I$19</f>
        <v>2607.3488657100002</v>
      </c>
    </row>
    <row r="123" spans="1:27" ht="15.75" x14ac:dyDescent="0.2">
      <c r="A123" s="35">
        <f t="shared" si="3"/>
        <v>45234</v>
      </c>
      <c r="B123" s="36">
        <f>SUMIFS(СВЦЭМ!$C$39:$C$782,СВЦЭМ!$A$39:$A$782,$A123,СВЦЭМ!$B$39:$B$782,B$119)+'СЕТ СН'!$I$9+СВЦЭМ!$D$10+'СЕТ СН'!$I$6-'СЕТ СН'!$I$19</f>
        <v>2431.0516370400001</v>
      </c>
      <c r="C123" s="36">
        <f>SUMIFS(СВЦЭМ!$C$39:$C$782,СВЦЭМ!$A$39:$A$782,$A123,СВЦЭМ!$B$39:$B$782,C$119)+'СЕТ СН'!$I$9+СВЦЭМ!$D$10+'СЕТ СН'!$I$6-'СЕТ СН'!$I$19</f>
        <v>2487.5382119599999</v>
      </c>
      <c r="D123" s="36">
        <f>SUMIFS(СВЦЭМ!$C$39:$C$782,СВЦЭМ!$A$39:$A$782,$A123,СВЦЭМ!$B$39:$B$782,D$119)+'СЕТ СН'!$I$9+СВЦЭМ!$D$10+'СЕТ СН'!$I$6-'СЕТ СН'!$I$19</f>
        <v>2552.0019604200002</v>
      </c>
      <c r="E123" s="36">
        <f>SUMIFS(СВЦЭМ!$C$39:$C$782,СВЦЭМ!$A$39:$A$782,$A123,СВЦЭМ!$B$39:$B$782,E$119)+'СЕТ СН'!$I$9+СВЦЭМ!$D$10+'СЕТ СН'!$I$6-'СЕТ СН'!$I$19</f>
        <v>2568.52054666</v>
      </c>
      <c r="F123" s="36">
        <f>SUMIFS(СВЦЭМ!$C$39:$C$782,СВЦЭМ!$A$39:$A$782,$A123,СВЦЭМ!$B$39:$B$782,F$119)+'СЕТ СН'!$I$9+СВЦЭМ!$D$10+'СЕТ СН'!$I$6-'СЕТ СН'!$I$19</f>
        <v>2572.1512442399999</v>
      </c>
      <c r="G123" s="36">
        <f>SUMIFS(СВЦЭМ!$C$39:$C$782,СВЦЭМ!$A$39:$A$782,$A123,СВЦЭМ!$B$39:$B$782,G$119)+'СЕТ СН'!$I$9+СВЦЭМ!$D$10+'СЕТ СН'!$I$6-'СЕТ СН'!$I$19</f>
        <v>2574.5285330400002</v>
      </c>
      <c r="H123" s="36">
        <f>SUMIFS(СВЦЭМ!$C$39:$C$782,СВЦЭМ!$A$39:$A$782,$A123,СВЦЭМ!$B$39:$B$782,H$119)+'СЕТ СН'!$I$9+СВЦЭМ!$D$10+'СЕТ СН'!$I$6-'СЕТ СН'!$I$19</f>
        <v>2562.9560582000004</v>
      </c>
      <c r="I123" s="36">
        <f>SUMIFS(СВЦЭМ!$C$39:$C$782,СВЦЭМ!$A$39:$A$782,$A123,СВЦЭМ!$B$39:$B$782,I$119)+'СЕТ СН'!$I$9+СВЦЭМ!$D$10+'СЕТ СН'!$I$6-'СЕТ СН'!$I$19</f>
        <v>2464.9613300300002</v>
      </c>
      <c r="J123" s="36">
        <f>SUMIFS(СВЦЭМ!$C$39:$C$782,СВЦЭМ!$A$39:$A$782,$A123,СВЦЭМ!$B$39:$B$782,J$119)+'СЕТ СН'!$I$9+СВЦЭМ!$D$10+'СЕТ СН'!$I$6-'СЕТ СН'!$I$19</f>
        <v>2388.8795128400002</v>
      </c>
      <c r="K123" s="36">
        <f>SUMIFS(СВЦЭМ!$C$39:$C$782,СВЦЭМ!$A$39:$A$782,$A123,СВЦЭМ!$B$39:$B$782,K$119)+'СЕТ СН'!$I$9+СВЦЭМ!$D$10+'СЕТ СН'!$I$6-'СЕТ СН'!$I$19</f>
        <v>2341.5249588300003</v>
      </c>
      <c r="L123" s="36">
        <f>SUMIFS(СВЦЭМ!$C$39:$C$782,СВЦЭМ!$A$39:$A$782,$A123,СВЦЭМ!$B$39:$B$782,L$119)+'СЕТ СН'!$I$9+СВЦЭМ!$D$10+'СЕТ СН'!$I$6-'СЕТ СН'!$I$19</f>
        <v>2316.9608205100003</v>
      </c>
      <c r="M123" s="36">
        <f>SUMIFS(СВЦЭМ!$C$39:$C$782,СВЦЭМ!$A$39:$A$782,$A123,СВЦЭМ!$B$39:$B$782,M$119)+'СЕТ СН'!$I$9+СВЦЭМ!$D$10+'СЕТ СН'!$I$6-'СЕТ СН'!$I$19</f>
        <v>2311.9410007699998</v>
      </c>
      <c r="N123" s="36">
        <f>SUMIFS(СВЦЭМ!$C$39:$C$782,СВЦЭМ!$A$39:$A$782,$A123,СВЦЭМ!$B$39:$B$782,N$119)+'СЕТ СН'!$I$9+СВЦЭМ!$D$10+'СЕТ СН'!$I$6-'СЕТ СН'!$I$19</f>
        <v>2334.59412135</v>
      </c>
      <c r="O123" s="36">
        <f>SUMIFS(СВЦЭМ!$C$39:$C$782,СВЦЭМ!$A$39:$A$782,$A123,СВЦЭМ!$B$39:$B$782,O$119)+'СЕТ СН'!$I$9+СВЦЭМ!$D$10+'СЕТ СН'!$I$6-'СЕТ СН'!$I$19</f>
        <v>2356.83561577</v>
      </c>
      <c r="P123" s="36">
        <f>SUMIFS(СВЦЭМ!$C$39:$C$782,СВЦЭМ!$A$39:$A$782,$A123,СВЦЭМ!$B$39:$B$782,P$119)+'СЕТ СН'!$I$9+СВЦЭМ!$D$10+'СЕТ СН'!$I$6-'СЕТ СН'!$I$19</f>
        <v>2376.70939232</v>
      </c>
      <c r="Q123" s="36">
        <f>SUMIFS(СВЦЭМ!$C$39:$C$782,СВЦЭМ!$A$39:$A$782,$A123,СВЦЭМ!$B$39:$B$782,Q$119)+'СЕТ СН'!$I$9+СВЦЭМ!$D$10+'СЕТ СН'!$I$6-'СЕТ СН'!$I$19</f>
        <v>2379.42595269</v>
      </c>
      <c r="R123" s="36">
        <f>SUMIFS(СВЦЭМ!$C$39:$C$782,СВЦЭМ!$A$39:$A$782,$A123,СВЦЭМ!$B$39:$B$782,R$119)+'СЕТ СН'!$I$9+СВЦЭМ!$D$10+'СЕТ СН'!$I$6-'СЕТ СН'!$I$19</f>
        <v>2373.20753126</v>
      </c>
      <c r="S123" s="36">
        <f>SUMIFS(СВЦЭМ!$C$39:$C$782,СВЦЭМ!$A$39:$A$782,$A123,СВЦЭМ!$B$39:$B$782,S$119)+'СЕТ СН'!$I$9+СВЦЭМ!$D$10+'СЕТ СН'!$I$6-'СЕТ СН'!$I$19</f>
        <v>2350.8556937800004</v>
      </c>
      <c r="T123" s="36">
        <f>SUMIFS(СВЦЭМ!$C$39:$C$782,СВЦЭМ!$A$39:$A$782,$A123,СВЦЭМ!$B$39:$B$782,T$119)+'СЕТ СН'!$I$9+СВЦЭМ!$D$10+'СЕТ СН'!$I$6-'СЕТ СН'!$I$19</f>
        <v>2290.2375418800002</v>
      </c>
      <c r="U123" s="36">
        <f>SUMIFS(СВЦЭМ!$C$39:$C$782,СВЦЭМ!$A$39:$A$782,$A123,СВЦЭМ!$B$39:$B$782,U$119)+'СЕТ СН'!$I$9+СВЦЭМ!$D$10+'СЕТ СН'!$I$6-'СЕТ СН'!$I$19</f>
        <v>2277.51379911</v>
      </c>
      <c r="V123" s="36">
        <f>SUMIFS(СВЦЭМ!$C$39:$C$782,СВЦЭМ!$A$39:$A$782,$A123,СВЦЭМ!$B$39:$B$782,V$119)+'СЕТ СН'!$I$9+СВЦЭМ!$D$10+'СЕТ СН'!$I$6-'СЕТ СН'!$I$19</f>
        <v>2297.7820843099998</v>
      </c>
      <c r="W123" s="36">
        <f>SUMIFS(СВЦЭМ!$C$39:$C$782,СВЦЭМ!$A$39:$A$782,$A123,СВЦЭМ!$B$39:$B$782,W$119)+'СЕТ СН'!$I$9+СВЦЭМ!$D$10+'СЕТ СН'!$I$6-'СЕТ СН'!$I$19</f>
        <v>2320.51301607</v>
      </c>
      <c r="X123" s="36">
        <f>SUMIFS(СВЦЭМ!$C$39:$C$782,СВЦЭМ!$A$39:$A$782,$A123,СВЦЭМ!$B$39:$B$782,X$119)+'СЕТ СН'!$I$9+СВЦЭМ!$D$10+'СЕТ СН'!$I$6-'СЕТ СН'!$I$19</f>
        <v>2360.6331689100002</v>
      </c>
      <c r="Y123" s="36">
        <f>SUMIFS(СВЦЭМ!$C$39:$C$782,СВЦЭМ!$A$39:$A$782,$A123,СВЦЭМ!$B$39:$B$782,Y$119)+'СЕТ СН'!$I$9+СВЦЭМ!$D$10+'СЕТ СН'!$I$6-'СЕТ СН'!$I$19</f>
        <v>2395.0553292499999</v>
      </c>
    </row>
    <row r="124" spans="1:27" ht="15.75" x14ac:dyDescent="0.2">
      <c r="A124" s="35">
        <f t="shared" si="3"/>
        <v>45235</v>
      </c>
      <c r="B124" s="36">
        <f>SUMIFS(СВЦЭМ!$C$39:$C$782,СВЦЭМ!$A$39:$A$782,$A124,СВЦЭМ!$B$39:$B$782,B$119)+'СЕТ СН'!$I$9+СВЦЭМ!$D$10+'СЕТ СН'!$I$6-'СЕТ СН'!$I$19</f>
        <v>2527.9360701800001</v>
      </c>
      <c r="C124" s="36">
        <f>SUMIFS(СВЦЭМ!$C$39:$C$782,СВЦЭМ!$A$39:$A$782,$A124,СВЦЭМ!$B$39:$B$782,C$119)+'СЕТ СН'!$I$9+СВЦЭМ!$D$10+'СЕТ СН'!$I$6-'СЕТ СН'!$I$19</f>
        <v>2570.3690328600001</v>
      </c>
      <c r="D124" s="36">
        <f>SUMIFS(СВЦЭМ!$C$39:$C$782,СВЦЭМ!$A$39:$A$782,$A124,СВЦЭМ!$B$39:$B$782,D$119)+'СЕТ СН'!$I$9+СВЦЭМ!$D$10+'СЕТ СН'!$I$6-'СЕТ СН'!$I$19</f>
        <v>2625.0529244400004</v>
      </c>
      <c r="E124" s="36">
        <f>SUMIFS(СВЦЭМ!$C$39:$C$782,СВЦЭМ!$A$39:$A$782,$A124,СВЦЭМ!$B$39:$B$782,E$119)+'СЕТ СН'!$I$9+СВЦЭМ!$D$10+'СЕТ СН'!$I$6-'СЕТ СН'!$I$19</f>
        <v>2621.51747488</v>
      </c>
      <c r="F124" s="36">
        <f>SUMIFS(СВЦЭМ!$C$39:$C$782,СВЦЭМ!$A$39:$A$782,$A124,СВЦЭМ!$B$39:$B$782,F$119)+'СЕТ СН'!$I$9+СВЦЭМ!$D$10+'СЕТ СН'!$I$6-'СЕТ СН'!$I$19</f>
        <v>2631.18677665</v>
      </c>
      <c r="G124" s="36">
        <f>SUMIFS(СВЦЭМ!$C$39:$C$782,СВЦЭМ!$A$39:$A$782,$A124,СВЦЭМ!$B$39:$B$782,G$119)+'СЕТ СН'!$I$9+СВЦЭМ!$D$10+'СЕТ СН'!$I$6-'СЕТ СН'!$I$19</f>
        <v>2628.0435498699999</v>
      </c>
      <c r="H124" s="36">
        <f>SUMIFS(СВЦЭМ!$C$39:$C$782,СВЦЭМ!$A$39:$A$782,$A124,СВЦЭМ!$B$39:$B$782,H$119)+'СЕТ СН'!$I$9+СВЦЭМ!$D$10+'СЕТ СН'!$I$6-'СЕТ СН'!$I$19</f>
        <v>2607.9943079700001</v>
      </c>
      <c r="I124" s="36">
        <f>SUMIFS(СВЦЭМ!$C$39:$C$782,СВЦЭМ!$A$39:$A$782,$A124,СВЦЭМ!$B$39:$B$782,I$119)+'СЕТ СН'!$I$9+СВЦЭМ!$D$10+'СЕТ СН'!$I$6-'СЕТ СН'!$I$19</f>
        <v>2583.3895743100002</v>
      </c>
      <c r="J124" s="36">
        <f>SUMIFS(СВЦЭМ!$C$39:$C$782,СВЦЭМ!$A$39:$A$782,$A124,СВЦЭМ!$B$39:$B$782,J$119)+'СЕТ СН'!$I$9+СВЦЭМ!$D$10+'СЕТ СН'!$I$6-'СЕТ СН'!$I$19</f>
        <v>2533.3495681100003</v>
      </c>
      <c r="K124" s="36">
        <f>SUMIFS(СВЦЭМ!$C$39:$C$782,СВЦЭМ!$A$39:$A$782,$A124,СВЦЭМ!$B$39:$B$782,K$119)+'СЕТ СН'!$I$9+СВЦЭМ!$D$10+'СЕТ СН'!$I$6-'СЕТ СН'!$I$19</f>
        <v>2468.72713036</v>
      </c>
      <c r="L124" s="36">
        <f>SUMIFS(СВЦЭМ!$C$39:$C$782,СВЦЭМ!$A$39:$A$782,$A124,СВЦЭМ!$B$39:$B$782,L$119)+'СЕТ СН'!$I$9+СВЦЭМ!$D$10+'СЕТ СН'!$I$6-'СЕТ СН'!$I$19</f>
        <v>2449.66432549</v>
      </c>
      <c r="M124" s="36">
        <f>SUMIFS(СВЦЭМ!$C$39:$C$782,СВЦЭМ!$A$39:$A$782,$A124,СВЦЭМ!$B$39:$B$782,M$119)+'СЕТ СН'!$I$9+СВЦЭМ!$D$10+'СЕТ СН'!$I$6-'СЕТ СН'!$I$19</f>
        <v>2452.5687259400001</v>
      </c>
      <c r="N124" s="36">
        <f>SUMIFS(СВЦЭМ!$C$39:$C$782,СВЦЭМ!$A$39:$A$782,$A124,СВЦЭМ!$B$39:$B$782,N$119)+'СЕТ СН'!$I$9+СВЦЭМ!$D$10+'СЕТ СН'!$I$6-'СЕТ СН'!$I$19</f>
        <v>2452.1798188299999</v>
      </c>
      <c r="O124" s="36">
        <f>SUMIFS(СВЦЭМ!$C$39:$C$782,СВЦЭМ!$A$39:$A$782,$A124,СВЦЭМ!$B$39:$B$782,O$119)+'СЕТ СН'!$I$9+СВЦЭМ!$D$10+'СЕТ СН'!$I$6-'СЕТ СН'!$I$19</f>
        <v>2470.7488855299998</v>
      </c>
      <c r="P124" s="36">
        <f>SUMIFS(СВЦЭМ!$C$39:$C$782,СВЦЭМ!$A$39:$A$782,$A124,СВЦЭМ!$B$39:$B$782,P$119)+'СЕТ СН'!$I$9+СВЦЭМ!$D$10+'СЕТ СН'!$I$6-'СЕТ СН'!$I$19</f>
        <v>2490.6908174099999</v>
      </c>
      <c r="Q124" s="36">
        <f>SUMIFS(СВЦЭМ!$C$39:$C$782,СВЦЭМ!$A$39:$A$782,$A124,СВЦЭМ!$B$39:$B$782,Q$119)+'СЕТ СН'!$I$9+СВЦЭМ!$D$10+'СЕТ СН'!$I$6-'СЕТ СН'!$I$19</f>
        <v>2502.89492436</v>
      </c>
      <c r="R124" s="36">
        <f>SUMIFS(СВЦЭМ!$C$39:$C$782,СВЦЭМ!$A$39:$A$782,$A124,СВЦЭМ!$B$39:$B$782,R$119)+'СЕТ СН'!$I$9+СВЦЭМ!$D$10+'СЕТ СН'!$I$6-'СЕТ СН'!$I$19</f>
        <v>2496.0011110300002</v>
      </c>
      <c r="S124" s="36">
        <f>SUMIFS(СВЦЭМ!$C$39:$C$782,СВЦЭМ!$A$39:$A$782,$A124,СВЦЭМ!$B$39:$B$782,S$119)+'СЕТ СН'!$I$9+СВЦЭМ!$D$10+'СЕТ СН'!$I$6-'СЕТ СН'!$I$19</f>
        <v>2471.6773257300001</v>
      </c>
      <c r="T124" s="36">
        <f>SUMIFS(СВЦЭМ!$C$39:$C$782,СВЦЭМ!$A$39:$A$782,$A124,СВЦЭМ!$B$39:$B$782,T$119)+'СЕТ СН'!$I$9+СВЦЭМ!$D$10+'СЕТ СН'!$I$6-'СЕТ СН'!$I$19</f>
        <v>2407.2685115100003</v>
      </c>
      <c r="U124" s="36">
        <f>SUMIFS(СВЦЭМ!$C$39:$C$782,СВЦЭМ!$A$39:$A$782,$A124,СВЦЭМ!$B$39:$B$782,U$119)+'СЕТ СН'!$I$9+СВЦЭМ!$D$10+'СЕТ СН'!$I$6-'СЕТ СН'!$I$19</f>
        <v>2398.5059754800004</v>
      </c>
      <c r="V124" s="36">
        <f>SUMIFS(СВЦЭМ!$C$39:$C$782,СВЦЭМ!$A$39:$A$782,$A124,СВЦЭМ!$B$39:$B$782,V$119)+'СЕТ СН'!$I$9+СВЦЭМ!$D$10+'СЕТ СН'!$I$6-'СЕТ СН'!$I$19</f>
        <v>2415.23221908</v>
      </c>
      <c r="W124" s="36">
        <f>SUMIFS(СВЦЭМ!$C$39:$C$782,СВЦЭМ!$A$39:$A$782,$A124,СВЦЭМ!$B$39:$B$782,W$119)+'СЕТ СН'!$I$9+СВЦЭМ!$D$10+'СЕТ СН'!$I$6-'СЕТ СН'!$I$19</f>
        <v>2428.4840502500001</v>
      </c>
      <c r="X124" s="36">
        <f>SUMIFS(СВЦЭМ!$C$39:$C$782,СВЦЭМ!$A$39:$A$782,$A124,СВЦЭМ!$B$39:$B$782,X$119)+'СЕТ СН'!$I$9+СВЦЭМ!$D$10+'СЕТ СН'!$I$6-'СЕТ СН'!$I$19</f>
        <v>2471.9647333100002</v>
      </c>
      <c r="Y124" s="36">
        <f>SUMIFS(СВЦЭМ!$C$39:$C$782,СВЦЭМ!$A$39:$A$782,$A124,СВЦЭМ!$B$39:$B$782,Y$119)+'СЕТ СН'!$I$9+СВЦЭМ!$D$10+'СЕТ СН'!$I$6-'СЕТ СН'!$I$19</f>
        <v>2525.17090151</v>
      </c>
    </row>
    <row r="125" spans="1:27" ht="15.75" x14ac:dyDescent="0.2">
      <c r="A125" s="35">
        <f t="shared" si="3"/>
        <v>45236</v>
      </c>
      <c r="B125" s="36">
        <f>SUMIFS(СВЦЭМ!$C$39:$C$782,СВЦЭМ!$A$39:$A$782,$A125,СВЦЭМ!$B$39:$B$782,B$119)+'СЕТ СН'!$I$9+СВЦЭМ!$D$10+'СЕТ СН'!$I$6-'СЕТ СН'!$I$19</f>
        <v>2448.3997186699999</v>
      </c>
      <c r="C125" s="36">
        <f>SUMIFS(СВЦЭМ!$C$39:$C$782,СВЦЭМ!$A$39:$A$782,$A125,СВЦЭМ!$B$39:$B$782,C$119)+'СЕТ СН'!$I$9+СВЦЭМ!$D$10+'СЕТ СН'!$I$6-'СЕТ СН'!$I$19</f>
        <v>2493.0782976400001</v>
      </c>
      <c r="D125" s="36">
        <f>SUMIFS(СВЦЭМ!$C$39:$C$782,СВЦЭМ!$A$39:$A$782,$A125,СВЦЭМ!$B$39:$B$782,D$119)+'СЕТ СН'!$I$9+СВЦЭМ!$D$10+'СЕТ СН'!$I$6-'СЕТ СН'!$I$19</f>
        <v>2511.29929958</v>
      </c>
      <c r="E125" s="36">
        <f>SUMIFS(СВЦЭМ!$C$39:$C$782,СВЦЭМ!$A$39:$A$782,$A125,СВЦЭМ!$B$39:$B$782,E$119)+'СЕТ СН'!$I$9+СВЦЭМ!$D$10+'СЕТ СН'!$I$6-'СЕТ СН'!$I$19</f>
        <v>2526.4405988799999</v>
      </c>
      <c r="F125" s="36">
        <f>SUMIFS(СВЦЭМ!$C$39:$C$782,СВЦЭМ!$A$39:$A$782,$A125,СВЦЭМ!$B$39:$B$782,F$119)+'СЕТ СН'!$I$9+СВЦЭМ!$D$10+'СЕТ СН'!$I$6-'СЕТ СН'!$I$19</f>
        <v>2526.2672707199999</v>
      </c>
      <c r="G125" s="36">
        <f>SUMIFS(СВЦЭМ!$C$39:$C$782,СВЦЭМ!$A$39:$A$782,$A125,СВЦЭМ!$B$39:$B$782,G$119)+'СЕТ СН'!$I$9+СВЦЭМ!$D$10+'СЕТ СН'!$I$6-'СЕТ СН'!$I$19</f>
        <v>2514.9065664</v>
      </c>
      <c r="H125" s="36">
        <f>SUMIFS(СВЦЭМ!$C$39:$C$782,СВЦЭМ!$A$39:$A$782,$A125,СВЦЭМ!$B$39:$B$782,H$119)+'СЕТ СН'!$I$9+СВЦЭМ!$D$10+'СЕТ СН'!$I$6-'СЕТ СН'!$I$19</f>
        <v>2510.99438766</v>
      </c>
      <c r="I125" s="36">
        <f>SUMIFS(СВЦЭМ!$C$39:$C$782,СВЦЭМ!$A$39:$A$782,$A125,СВЦЭМ!$B$39:$B$782,I$119)+'СЕТ СН'!$I$9+СВЦЭМ!$D$10+'СЕТ СН'!$I$6-'СЕТ СН'!$I$19</f>
        <v>2479.0622463</v>
      </c>
      <c r="J125" s="36">
        <f>SUMIFS(СВЦЭМ!$C$39:$C$782,СВЦЭМ!$A$39:$A$782,$A125,СВЦЭМ!$B$39:$B$782,J$119)+'СЕТ СН'!$I$9+СВЦЭМ!$D$10+'СЕТ СН'!$I$6-'СЕТ СН'!$I$19</f>
        <v>2434.6977759700003</v>
      </c>
      <c r="K125" s="36">
        <f>SUMIFS(СВЦЭМ!$C$39:$C$782,СВЦЭМ!$A$39:$A$782,$A125,СВЦЭМ!$B$39:$B$782,K$119)+'СЕТ СН'!$I$9+СВЦЭМ!$D$10+'СЕТ СН'!$I$6-'СЕТ СН'!$I$19</f>
        <v>2366.0161738500001</v>
      </c>
      <c r="L125" s="36">
        <f>SUMIFS(СВЦЭМ!$C$39:$C$782,СВЦЭМ!$A$39:$A$782,$A125,СВЦЭМ!$B$39:$B$782,L$119)+'СЕТ СН'!$I$9+СВЦЭМ!$D$10+'СЕТ СН'!$I$6-'СЕТ СН'!$I$19</f>
        <v>2337.7224273900001</v>
      </c>
      <c r="M125" s="36">
        <f>SUMIFS(СВЦЭМ!$C$39:$C$782,СВЦЭМ!$A$39:$A$782,$A125,СВЦЭМ!$B$39:$B$782,M$119)+'СЕТ СН'!$I$9+СВЦЭМ!$D$10+'СЕТ СН'!$I$6-'СЕТ СН'!$I$19</f>
        <v>2336.9131550100001</v>
      </c>
      <c r="N125" s="36">
        <f>SUMIFS(СВЦЭМ!$C$39:$C$782,СВЦЭМ!$A$39:$A$782,$A125,СВЦЭМ!$B$39:$B$782,N$119)+'СЕТ СН'!$I$9+СВЦЭМ!$D$10+'СЕТ СН'!$I$6-'СЕТ СН'!$I$19</f>
        <v>2341.5207977099999</v>
      </c>
      <c r="O125" s="36">
        <f>SUMIFS(СВЦЭМ!$C$39:$C$782,СВЦЭМ!$A$39:$A$782,$A125,СВЦЭМ!$B$39:$B$782,O$119)+'СЕТ СН'!$I$9+СВЦЭМ!$D$10+'СЕТ СН'!$I$6-'СЕТ СН'!$I$19</f>
        <v>2362.2340261899999</v>
      </c>
      <c r="P125" s="36">
        <f>SUMIFS(СВЦЭМ!$C$39:$C$782,СВЦЭМ!$A$39:$A$782,$A125,СВЦЭМ!$B$39:$B$782,P$119)+'СЕТ СН'!$I$9+СВЦЭМ!$D$10+'СЕТ СН'!$I$6-'СЕТ СН'!$I$19</f>
        <v>2368.9874375300001</v>
      </c>
      <c r="Q125" s="36">
        <f>SUMIFS(СВЦЭМ!$C$39:$C$782,СВЦЭМ!$A$39:$A$782,$A125,СВЦЭМ!$B$39:$B$782,Q$119)+'СЕТ СН'!$I$9+СВЦЭМ!$D$10+'СЕТ СН'!$I$6-'СЕТ СН'!$I$19</f>
        <v>2381.2613452300002</v>
      </c>
      <c r="R125" s="36">
        <f>SUMIFS(СВЦЭМ!$C$39:$C$782,СВЦЭМ!$A$39:$A$782,$A125,СВЦЭМ!$B$39:$B$782,R$119)+'СЕТ СН'!$I$9+СВЦЭМ!$D$10+'СЕТ СН'!$I$6-'СЕТ СН'!$I$19</f>
        <v>2371.0577556200001</v>
      </c>
      <c r="S125" s="36">
        <f>SUMIFS(СВЦЭМ!$C$39:$C$782,СВЦЭМ!$A$39:$A$782,$A125,СВЦЭМ!$B$39:$B$782,S$119)+'СЕТ СН'!$I$9+СВЦЭМ!$D$10+'СЕТ СН'!$I$6-'СЕТ СН'!$I$19</f>
        <v>2343.25804118</v>
      </c>
      <c r="T125" s="36">
        <f>SUMIFS(СВЦЭМ!$C$39:$C$782,СВЦЭМ!$A$39:$A$782,$A125,СВЦЭМ!$B$39:$B$782,T$119)+'СЕТ СН'!$I$9+СВЦЭМ!$D$10+'СЕТ СН'!$I$6-'СЕТ СН'!$I$19</f>
        <v>2276.4534112400002</v>
      </c>
      <c r="U125" s="36">
        <f>SUMIFS(СВЦЭМ!$C$39:$C$782,СВЦЭМ!$A$39:$A$782,$A125,СВЦЭМ!$B$39:$B$782,U$119)+'СЕТ СН'!$I$9+СВЦЭМ!$D$10+'СЕТ СН'!$I$6-'СЕТ СН'!$I$19</f>
        <v>2261.2248715100004</v>
      </c>
      <c r="V125" s="36">
        <f>SUMIFS(СВЦЭМ!$C$39:$C$782,СВЦЭМ!$A$39:$A$782,$A125,СВЦЭМ!$B$39:$B$782,V$119)+'СЕТ СН'!$I$9+СВЦЭМ!$D$10+'СЕТ СН'!$I$6-'СЕТ СН'!$I$19</f>
        <v>2291.8720140900004</v>
      </c>
      <c r="W125" s="36">
        <f>SUMIFS(СВЦЭМ!$C$39:$C$782,СВЦЭМ!$A$39:$A$782,$A125,СВЦЭМ!$B$39:$B$782,W$119)+'СЕТ СН'!$I$9+СВЦЭМ!$D$10+'СЕТ СН'!$I$6-'СЕТ СН'!$I$19</f>
        <v>2313.4730273300001</v>
      </c>
      <c r="X125" s="36">
        <f>SUMIFS(СВЦЭМ!$C$39:$C$782,СВЦЭМ!$A$39:$A$782,$A125,СВЦЭМ!$B$39:$B$782,X$119)+'СЕТ СН'!$I$9+СВЦЭМ!$D$10+'СЕТ СН'!$I$6-'СЕТ СН'!$I$19</f>
        <v>2354.0484159000002</v>
      </c>
      <c r="Y125" s="36">
        <f>SUMIFS(СВЦЭМ!$C$39:$C$782,СВЦЭМ!$A$39:$A$782,$A125,СВЦЭМ!$B$39:$B$782,Y$119)+'СЕТ СН'!$I$9+СВЦЭМ!$D$10+'СЕТ СН'!$I$6-'СЕТ СН'!$I$19</f>
        <v>2393.2399474499998</v>
      </c>
    </row>
    <row r="126" spans="1:27" ht="15.75" x14ac:dyDescent="0.2">
      <c r="A126" s="35">
        <f t="shared" si="3"/>
        <v>45237</v>
      </c>
      <c r="B126" s="36">
        <f>SUMIFS(СВЦЭМ!$C$39:$C$782,СВЦЭМ!$A$39:$A$782,$A126,СВЦЭМ!$B$39:$B$782,B$119)+'СЕТ СН'!$I$9+СВЦЭМ!$D$10+'СЕТ СН'!$I$6-'СЕТ СН'!$I$19</f>
        <v>2402.9286743100001</v>
      </c>
      <c r="C126" s="36">
        <f>SUMIFS(СВЦЭМ!$C$39:$C$782,СВЦЭМ!$A$39:$A$782,$A126,СВЦЭМ!$B$39:$B$782,C$119)+'СЕТ СН'!$I$9+СВЦЭМ!$D$10+'СЕТ СН'!$I$6-'СЕТ СН'!$I$19</f>
        <v>2448.1868478200004</v>
      </c>
      <c r="D126" s="36">
        <f>SUMIFS(СВЦЭМ!$C$39:$C$782,СВЦЭМ!$A$39:$A$782,$A126,СВЦЭМ!$B$39:$B$782,D$119)+'СЕТ СН'!$I$9+СВЦЭМ!$D$10+'СЕТ СН'!$I$6-'СЕТ СН'!$I$19</f>
        <v>2502.8029507000001</v>
      </c>
      <c r="E126" s="36">
        <f>SUMIFS(СВЦЭМ!$C$39:$C$782,СВЦЭМ!$A$39:$A$782,$A126,СВЦЭМ!$B$39:$B$782,E$119)+'СЕТ СН'!$I$9+СВЦЭМ!$D$10+'СЕТ СН'!$I$6-'СЕТ СН'!$I$19</f>
        <v>2492.3518802300005</v>
      </c>
      <c r="F126" s="36">
        <f>SUMIFS(СВЦЭМ!$C$39:$C$782,СВЦЭМ!$A$39:$A$782,$A126,СВЦЭМ!$B$39:$B$782,F$119)+'СЕТ СН'!$I$9+СВЦЭМ!$D$10+'СЕТ СН'!$I$6-'СЕТ СН'!$I$19</f>
        <v>2492.5426581199999</v>
      </c>
      <c r="G126" s="36">
        <f>SUMIFS(СВЦЭМ!$C$39:$C$782,СВЦЭМ!$A$39:$A$782,$A126,СВЦЭМ!$B$39:$B$782,G$119)+'СЕТ СН'!$I$9+СВЦЭМ!$D$10+'СЕТ СН'!$I$6-'СЕТ СН'!$I$19</f>
        <v>2477.6621869000001</v>
      </c>
      <c r="H126" s="36">
        <f>SUMIFS(СВЦЭМ!$C$39:$C$782,СВЦЭМ!$A$39:$A$782,$A126,СВЦЭМ!$B$39:$B$782,H$119)+'СЕТ СН'!$I$9+СВЦЭМ!$D$10+'СЕТ СН'!$I$6-'СЕТ СН'!$I$19</f>
        <v>2470.9516097000001</v>
      </c>
      <c r="I126" s="36">
        <f>SUMIFS(СВЦЭМ!$C$39:$C$782,СВЦЭМ!$A$39:$A$782,$A126,СВЦЭМ!$B$39:$B$782,I$119)+'СЕТ СН'!$I$9+СВЦЭМ!$D$10+'СЕТ СН'!$I$6-'СЕТ СН'!$I$19</f>
        <v>2428.4032953599999</v>
      </c>
      <c r="J126" s="36">
        <f>SUMIFS(СВЦЭМ!$C$39:$C$782,СВЦЭМ!$A$39:$A$782,$A126,СВЦЭМ!$B$39:$B$782,J$119)+'СЕТ СН'!$I$9+СВЦЭМ!$D$10+'СЕТ СН'!$I$6-'СЕТ СН'!$I$19</f>
        <v>2387.0913706199999</v>
      </c>
      <c r="K126" s="36">
        <f>SUMIFS(СВЦЭМ!$C$39:$C$782,СВЦЭМ!$A$39:$A$782,$A126,СВЦЭМ!$B$39:$B$782,K$119)+'СЕТ СН'!$I$9+СВЦЭМ!$D$10+'СЕТ СН'!$I$6-'СЕТ СН'!$I$19</f>
        <v>2371.47143899</v>
      </c>
      <c r="L126" s="36">
        <f>SUMIFS(СВЦЭМ!$C$39:$C$782,СВЦЭМ!$A$39:$A$782,$A126,СВЦЭМ!$B$39:$B$782,L$119)+'СЕТ СН'!$I$9+СВЦЭМ!$D$10+'СЕТ СН'!$I$6-'СЕТ СН'!$I$19</f>
        <v>2334.2814940300004</v>
      </c>
      <c r="M126" s="36">
        <f>SUMIFS(СВЦЭМ!$C$39:$C$782,СВЦЭМ!$A$39:$A$782,$A126,СВЦЭМ!$B$39:$B$782,M$119)+'СЕТ СН'!$I$9+СВЦЭМ!$D$10+'СЕТ СН'!$I$6-'СЕТ СН'!$I$19</f>
        <v>2345.8247744300002</v>
      </c>
      <c r="N126" s="36">
        <f>SUMIFS(СВЦЭМ!$C$39:$C$782,СВЦЭМ!$A$39:$A$782,$A126,СВЦЭМ!$B$39:$B$782,N$119)+'СЕТ СН'!$I$9+СВЦЭМ!$D$10+'СЕТ СН'!$I$6-'СЕТ СН'!$I$19</f>
        <v>2360.8068126200001</v>
      </c>
      <c r="O126" s="36">
        <f>SUMIFS(СВЦЭМ!$C$39:$C$782,СВЦЭМ!$A$39:$A$782,$A126,СВЦЭМ!$B$39:$B$782,O$119)+'СЕТ СН'!$I$9+СВЦЭМ!$D$10+'СЕТ СН'!$I$6-'СЕТ СН'!$I$19</f>
        <v>2378.4849900400004</v>
      </c>
      <c r="P126" s="36">
        <f>SUMIFS(СВЦЭМ!$C$39:$C$782,СВЦЭМ!$A$39:$A$782,$A126,СВЦЭМ!$B$39:$B$782,P$119)+'СЕТ СН'!$I$9+СВЦЭМ!$D$10+'СЕТ СН'!$I$6-'СЕТ СН'!$I$19</f>
        <v>2379.1662461000001</v>
      </c>
      <c r="Q126" s="36">
        <f>SUMIFS(СВЦЭМ!$C$39:$C$782,СВЦЭМ!$A$39:$A$782,$A126,СВЦЭМ!$B$39:$B$782,Q$119)+'СЕТ СН'!$I$9+СВЦЭМ!$D$10+'СЕТ СН'!$I$6-'СЕТ СН'!$I$19</f>
        <v>2394.9754649400002</v>
      </c>
      <c r="R126" s="36">
        <f>SUMIFS(СВЦЭМ!$C$39:$C$782,СВЦЭМ!$A$39:$A$782,$A126,СВЦЭМ!$B$39:$B$782,R$119)+'СЕТ СН'!$I$9+СВЦЭМ!$D$10+'СЕТ СН'!$I$6-'СЕТ СН'!$I$19</f>
        <v>2384.9354240000002</v>
      </c>
      <c r="S126" s="36">
        <f>SUMIFS(СВЦЭМ!$C$39:$C$782,СВЦЭМ!$A$39:$A$782,$A126,СВЦЭМ!$B$39:$B$782,S$119)+'СЕТ СН'!$I$9+СВЦЭМ!$D$10+'СЕТ СН'!$I$6-'СЕТ СН'!$I$19</f>
        <v>2359.4109483700004</v>
      </c>
      <c r="T126" s="36">
        <f>SUMIFS(СВЦЭМ!$C$39:$C$782,СВЦЭМ!$A$39:$A$782,$A126,СВЦЭМ!$B$39:$B$782,T$119)+'СЕТ СН'!$I$9+СВЦЭМ!$D$10+'СЕТ СН'!$I$6-'СЕТ СН'!$I$19</f>
        <v>2309.0541075900001</v>
      </c>
      <c r="U126" s="36">
        <f>SUMIFS(СВЦЭМ!$C$39:$C$782,СВЦЭМ!$A$39:$A$782,$A126,СВЦЭМ!$B$39:$B$782,U$119)+'СЕТ СН'!$I$9+СВЦЭМ!$D$10+'СЕТ СН'!$I$6-'СЕТ СН'!$I$19</f>
        <v>2304.5208815400001</v>
      </c>
      <c r="V126" s="36">
        <f>SUMIFS(СВЦЭМ!$C$39:$C$782,СВЦЭМ!$A$39:$A$782,$A126,СВЦЭМ!$B$39:$B$782,V$119)+'СЕТ СН'!$I$9+СВЦЭМ!$D$10+'СЕТ СН'!$I$6-'СЕТ СН'!$I$19</f>
        <v>2317.4230060999998</v>
      </c>
      <c r="W126" s="36">
        <f>SUMIFS(СВЦЭМ!$C$39:$C$782,СВЦЭМ!$A$39:$A$782,$A126,СВЦЭМ!$B$39:$B$782,W$119)+'СЕТ СН'!$I$9+СВЦЭМ!$D$10+'СЕТ СН'!$I$6-'СЕТ СН'!$I$19</f>
        <v>2332.7183982000001</v>
      </c>
      <c r="X126" s="36">
        <f>SUMIFS(СВЦЭМ!$C$39:$C$782,СВЦЭМ!$A$39:$A$782,$A126,СВЦЭМ!$B$39:$B$782,X$119)+'СЕТ СН'!$I$9+СВЦЭМ!$D$10+'СЕТ СН'!$I$6-'СЕТ СН'!$I$19</f>
        <v>2386.4912967300002</v>
      </c>
      <c r="Y126" s="36">
        <f>SUMIFS(СВЦЭМ!$C$39:$C$782,СВЦЭМ!$A$39:$A$782,$A126,СВЦЭМ!$B$39:$B$782,Y$119)+'СЕТ СН'!$I$9+СВЦЭМ!$D$10+'СЕТ СН'!$I$6-'СЕТ СН'!$I$19</f>
        <v>2424.0646092100001</v>
      </c>
    </row>
    <row r="127" spans="1:27" ht="15.75" x14ac:dyDescent="0.2">
      <c r="A127" s="35">
        <f t="shared" si="3"/>
        <v>45238</v>
      </c>
      <c r="B127" s="36">
        <f>SUMIFS(СВЦЭМ!$C$39:$C$782,СВЦЭМ!$A$39:$A$782,$A127,СВЦЭМ!$B$39:$B$782,B$119)+'СЕТ СН'!$I$9+СВЦЭМ!$D$10+'СЕТ СН'!$I$6-'СЕТ СН'!$I$19</f>
        <v>2448.0240013100001</v>
      </c>
      <c r="C127" s="36">
        <f>SUMIFS(СВЦЭМ!$C$39:$C$782,СВЦЭМ!$A$39:$A$782,$A127,СВЦЭМ!$B$39:$B$782,C$119)+'СЕТ СН'!$I$9+СВЦЭМ!$D$10+'СЕТ СН'!$I$6-'СЕТ СН'!$I$19</f>
        <v>2527.4515409700002</v>
      </c>
      <c r="D127" s="36">
        <f>SUMIFS(СВЦЭМ!$C$39:$C$782,СВЦЭМ!$A$39:$A$782,$A127,СВЦЭМ!$B$39:$B$782,D$119)+'СЕТ СН'!$I$9+СВЦЭМ!$D$10+'СЕТ СН'!$I$6-'СЕТ СН'!$I$19</f>
        <v>2601.8495521100003</v>
      </c>
      <c r="E127" s="36">
        <f>SUMIFS(СВЦЭМ!$C$39:$C$782,СВЦЭМ!$A$39:$A$782,$A127,СВЦЭМ!$B$39:$B$782,E$119)+'СЕТ СН'!$I$9+СВЦЭМ!$D$10+'СЕТ СН'!$I$6-'СЕТ СН'!$I$19</f>
        <v>2616.2040735300002</v>
      </c>
      <c r="F127" s="36">
        <f>SUMIFS(СВЦЭМ!$C$39:$C$782,СВЦЭМ!$A$39:$A$782,$A127,СВЦЭМ!$B$39:$B$782,F$119)+'СЕТ СН'!$I$9+СВЦЭМ!$D$10+'СЕТ СН'!$I$6-'СЕТ СН'!$I$19</f>
        <v>2622.1074358100004</v>
      </c>
      <c r="G127" s="36">
        <f>SUMIFS(СВЦЭМ!$C$39:$C$782,СВЦЭМ!$A$39:$A$782,$A127,СВЦЭМ!$B$39:$B$782,G$119)+'СЕТ СН'!$I$9+СВЦЭМ!$D$10+'СЕТ СН'!$I$6-'СЕТ СН'!$I$19</f>
        <v>2608.3931772800001</v>
      </c>
      <c r="H127" s="36">
        <f>SUMIFS(СВЦЭМ!$C$39:$C$782,СВЦЭМ!$A$39:$A$782,$A127,СВЦЭМ!$B$39:$B$782,H$119)+'СЕТ СН'!$I$9+СВЦЭМ!$D$10+'СЕТ СН'!$I$6-'СЕТ СН'!$I$19</f>
        <v>2557.1335653100004</v>
      </c>
      <c r="I127" s="36">
        <f>SUMIFS(СВЦЭМ!$C$39:$C$782,СВЦЭМ!$A$39:$A$782,$A127,СВЦЭМ!$B$39:$B$782,I$119)+'СЕТ СН'!$I$9+СВЦЭМ!$D$10+'СЕТ СН'!$I$6-'СЕТ СН'!$I$19</f>
        <v>2588.0334963400001</v>
      </c>
      <c r="J127" s="36">
        <f>SUMIFS(СВЦЭМ!$C$39:$C$782,СВЦЭМ!$A$39:$A$782,$A127,СВЦЭМ!$B$39:$B$782,J$119)+'СЕТ СН'!$I$9+СВЦЭМ!$D$10+'СЕТ СН'!$I$6-'СЕТ СН'!$I$19</f>
        <v>2558.8704650600002</v>
      </c>
      <c r="K127" s="36">
        <f>SUMIFS(СВЦЭМ!$C$39:$C$782,СВЦЭМ!$A$39:$A$782,$A127,СВЦЭМ!$B$39:$B$782,K$119)+'СЕТ СН'!$I$9+СВЦЭМ!$D$10+'СЕТ СН'!$I$6-'СЕТ СН'!$I$19</f>
        <v>2517.0992468700001</v>
      </c>
      <c r="L127" s="36">
        <f>SUMIFS(СВЦЭМ!$C$39:$C$782,СВЦЭМ!$A$39:$A$782,$A127,СВЦЭМ!$B$39:$B$782,L$119)+'СЕТ СН'!$I$9+СВЦЭМ!$D$10+'СЕТ СН'!$I$6-'СЕТ СН'!$I$19</f>
        <v>2497.8762660299999</v>
      </c>
      <c r="M127" s="36">
        <f>SUMIFS(СВЦЭМ!$C$39:$C$782,СВЦЭМ!$A$39:$A$782,$A127,СВЦЭМ!$B$39:$B$782,M$119)+'СЕТ СН'!$I$9+СВЦЭМ!$D$10+'СЕТ СН'!$I$6-'СЕТ СН'!$I$19</f>
        <v>2495.2880766100002</v>
      </c>
      <c r="N127" s="36">
        <f>SUMIFS(СВЦЭМ!$C$39:$C$782,СВЦЭМ!$A$39:$A$782,$A127,СВЦЭМ!$B$39:$B$782,N$119)+'СЕТ СН'!$I$9+СВЦЭМ!$D$10+'СЕТ СН'!$I$6-'СЕТ СН'!$I$19</f>
        <v>2472.4218282299998</v>
      </c>
      <c r="O127" s="36">
        <f>SUMIFS(СВЦЭМ!$C$39:$C$782,СВЦЭМ!$A$39:$A$782,$A127,СВЦЭМ!$B$39:$B$782,O$119)+'СЕТ СН'!$I$9+СВЦЭМ!$D$10+'СЕТ СН'!$I$6-'СЕТ СН'!$I$19</f>
        <v>2489.2914813100001</v>
      </c>
      <c r="P127" s="36">
        <f>SUMIFS(СВЦЭМ!$C$39:$C$782,СВЦЭМ!$A$39:$A$782,$A127,СВЦЭМ!$B$39:$B$782,P$119)+'СЕТ СН'!$I$9+СВЦЭМ!$D$10+'СЕТ СН'!$I$6-'СЕТ СН'!$I$19</f>
        <v>2535.7464547099999</v>
      </c>
      <c r="Q127" s="36">
        <f>SUMIFS(СВЦЭМ!$C$39:$C$782,СВЦЭМ!$A$39:$A$782,$A127,СВЦЭМ!$B$39:$B$782,Q$119)+'СЕТ СН'!$I$9+СВЦЭМ!$D$10+'СЕТ СН'!$I$6-'СЕТ СН'!$I$19</f>
        <v>2524.4093909500002</v>
      </c>
      <c r="R127" s="36">
        <f>SUMIFS(СВЦЭМ!$C$39:$C$782,СВЦЭМ!$A$39:$A$782,$A127,СВЦЭМ!$B$39:$B$782,R$119)+'СЕТ СН'!$I$9+СВЦЭМ!$D$10+'СЕТ СН'!$I$6-'СЕТ СН'!$I$19</f>
        <v>2522.4849329100002</v>
      </c>
      <c r="S127" s="36">
        <f>SUMIFS(СВЦЭМ!$C$39:$C$782,СВЦЭМ!$A$39:$A$782,$A127,СВЦЭМ!$B$39:$B$782,S$119)+'СЕТ СН'!$I$9+СВЦЭМ!$D$10+'СЕТ СН'!$I$6-'СЕТ СН'!$I$19</f>
        <v>2509.3877564499999</v>
      </c>
      <c r="T127" s="36">
        <f>SUMIFS(СВЦЭМ!$C$39:$C$782,СВЦЭМ!$A$39:$A$782,$A127,СВЦЭМ!$B$39:$B$782,T$119)+'СЕТ СН'!$I$9+СВЦЭМ!$D$10+'СЕТ СН'!$I$6-'СЕТ СН'!$I$19</f>
        <v>2455.6249255600001</v>
      </c>
      <c r="U127" s="36">
        <f>SUMIFS(СВЦЭМ!$C$39:$C$782,СВЦЭМ!$A$39:$A$782,$A127,СВЦЭМ!$B$39:$B$782,U$119)+'СЕТ СН'!$I$9+СВЦЭМ!$D$10+'СЕТ СН'!$I$6-'СЕТ СН'!$I$19</f>
        <v>2454.6880560700001</v>
      </c>
      <c r="V127" s="36">
        <f>SUMIFS(СВЦЭМ!$C$39:$C$782,СВЦЭМ!$A$39:$A$782,$A127,СВЦЭМ!$B$39:$B$782,V$119)+'СЕТ СН'!$I$9+СВЦЭМ!$D$10+'СЕТ СН'!$I$6-'СЕТ СН'!$I$19</f>
        <v>2479.7721509200001</v>
      </c>
      <c r="W127" s="36">
        <f>SUMIFS(СВЦЭМ!$C$39:$C$782,СВЦЭМ!$A$39:$A$782,$A127,СВЦЭМ!$B$39:$B$782,W$119)+'СЕТ СН'!$I$9+СВЦЭМ!$D$10+'СЕТ СН'!$I$6-'СЕТ СН'!$I$19</f>
        <v>2481.0938786699999</v>
      </c>
      <c r="X127" s="36">
        <f>SUMIFS(СВЦЭМ!$C$39:$C$782,СВЦЭМ!$A$39:$A$782,$A127,СВЦЭМ!$B$39:$B$782,X$119)+'СЕТ СН'!$I$9+СВЦЭМ!$D$10+'СЕТ СН'!$I$6-'СЕТ СН'!$I$19</f>
        <v>2520.5225751900002</v>
      </c>
      <c r="Y127" s="36">
        <f>SUMIFS(СВЦЭМ!$C$39:$C$782,СВЦЭМ!$A$39:$A$782,$A127,СВЦЭМ!$B$39:$B$782,Y$119)+'СЕТ СН'!$I$9+СВЦЭМ!$D$10+'СЕТ СН'!$I$6-'СЕТ СН'!$I$19</f>
        <v>2555.8596529200004</v>
      </c>
    </row>
    <row r="128" spans="1:27" ht="15.75" x14ac:dyDescent="0.2">
      <c r="A128" s="35">
        <f t="shared" si="3"/>
        <v>45239</v>
      </c>
      <c r="B128" s="36">
        <f>SUMIFS(СВЦЭМ!$C$39:$C$782,СВЦЭМ!$A$39:$A$782,$A128,СВЦЭМ!$B$39:$B$782,B$119)+'СЕТ СН'!$I$9+СВЦЭМ!$D$10+'СЕТ СН'!$I$6-'СЕТ СН'!$I$19</f>
        <v>2534.0963049299999</v>
      </c>
      <c r="C128" s="36">
        <f>SUMIFS(СВЦЭМ!$C$39:$C$782,СВЦЭМ!$A$39:$A$782,$A128,СВЦЭМ!$B$39:$B$782,C$119)+'СЕТ СН'!$I$9+СВЦЭМ!$D$10+'СЕТ СН'!$I$6-'СЕТ СН'!$I$19</f>
        <v>2553.24700631</v>
      </c>
      <c r="D128" s="36">
        <f>SUMIFS(СВЦЭМ!$C$39:$C$782,СВЦЭМ!$A$39:$A$782,$A128,СВЦЭМ!$B$39:$B$782,D$119)+'СЕТ СН'!$I$9+СВЦЭМ!$D$10+'СЕТ СН'!$I$6-'СЕТ СН'!$I$19</f>
        <v>2652.8607609999999</v>
      </c>
      <c r="E128" s="36">
        <f>SUMIFS(СВЦЭМ!$C$39:$C$782,СВЦЭМ!$A$39:$A$782,$A128,СВЦЭМ!$B$39:$B$782,E$119)+'СЕТ СН'!$I$9+СВЦЭМ!$D$10+'СЕТ СН'!$I$6-'СЕТ СН'!$I$19</f>
        <v>2699.6569557600001</v>
      </c>
      <c r="F128" s="36">
        <f>SUMIFS(СВЦЭМ!$C$39:$C$782,СВЦЭМ!$A$39:$A$782,$A128,СВЦЭМ!$B$39:$B$782,F$119)+'СЕТ СН'!$I$9+СВЦЭМ!$D$10+'СЕТ СН'!$I$6-'СЕТ СН'!$I$19</f>
        <v>2713.1142608099999</v>
      </c>
      <c r="G128" s="36">
        <f>SUMIFS(СВЦЭМ!$C$39:$C$782,СВЦЭМ!$A$39:$A$782,$A128,СВЦЭМ!$B$39:$B$782,G$119)+'СЕТ СН'!$I$9+СВЦЭМ!$D$10+'СЕТ СН'!$I$6-'СЕТ СН'!$I$19</f>
        <v>2684.8446446500002</v>
      </c>
      <c r="H128" s="36">
        <f>SUMIFS(СВЦЭМ!$C$39:$C$782,СВЦЭМ!$A$39:$A$782,$A128,СВЦЭМ!$B$39:$B$782,H$119)+'СЕТ СН'!$I$9+СВЦЭМ!$D$10+'СЕТ СН'!$I$6-'СЕТ СН'!$I$19</f>
        <v>2623.6375727900004</v>
      </c>
      <c r="I128" s="36">
        <f>SUMIFS(СВЦЭМ!$C$39:$C$782,СВЦЭМ!$A$39:$A$782,$A128,СВЦЭМ!$B$39:$B$782,I$119)+'СЕТ СН'!$I$9+СВЦЭМ!$D$10+'СЕТ СН'!$I$6-'СЕТ СН'!$I$19</f>
        <v>2585.1471590600004</v>
      </c>
      <c r="J128" s="36">
        <f>SUMIFS(СВЦЭМ!$C$39:$C$782,СВЦЭМ!$A$39:$A$782,$A128,СВЦЭМ!$B$39:$B$782,J$119)+'СЕТ СН'!$I$9+СВЦЭМ!$D$10+'СЕТ СН'!$I$6-'СЕТ СН'!$I$19</f>
        <v>2566.5653791200002</v>
      </c>
      <c r="K128" s="36">
        <f>SUMIFS(СВЦЭМ!$C$39:$C$782,СВЦЭМ!$A$39:$A$782,$A128,СВЦЭМ!$B$39:$B$782,K$119)+'СЕТ СН'!$I$9+СВЦЭМ!$D$10+'СЕТ СН'!$I$6-'СЕТ СН'!$I$19</f>
        <v>2531.4778674899999</v>
      </c>
      <c r="L128" s="36">
        <f>SUMIFS(СВЦЭМ!$C$39:$C$782,СВЦЭМ!$A$39:$A$782,$A128,СВЦЭМ!$B$39:$B$782,L$119)+'СЕТ СН'!$I$9+СВЦЭМ!$D$10+'СЕТ СН'!$I$6-'СЕТ СН'!$I$19</f>
        <v>2529.09180965</v>
      </c>
      <c r="M128" s="36">
        <f>SUMIFS(СВЦЭМ!$C$39:$C$782,СВЦЭМ!$A$39:$A$782,$A128,СВЦЭМ!$B$39:$B$782,M$119)+'СЕТ СН'!$I$9+СВЦЭМ!$D$10+'СЕТ СН'!$I$6-'СЕТ СН'!$I$19</f>
        <v>2537.0341910100001</v>
      </c>
      <c r="N128" s="36">
        <f>SUMIFS(СВЦЭМ!$C$39:$C$782,СВЦЭМ!$A$39:$A$782,$A128,СВЦЭМ!$B$39:$B$782,N$119)+'СЕТ СН'!$I$9+СВЦЭМ!$D$10+'СЕТ СН'!$I$6-'СЕТ СН'!$I$19</f>
        <v>2546.5720072499998</v>
      </c>
      <c r="O128" s="36">
        <f>SUMIFS(СВЦЭМ!$C$39:$C$782,СВЦЭМ!$A$39:$A$782,$A128,СВЦЭМ!$B$39:$B$782,O$119)+'СЕТ СН'!$I$9+СВЦЭМ!$D$10+'СЕТ СН'!$I$6-'СЕТ СН'!$I$19</f>
        <v>2545.4626673600001</v>
      </c>
      <c r="P128" s="36">
        <f>SUMIFS(СВЦЭМ!$C$39:$C$782,СВЦЭМ!$A$39:$A$782,$A128,СВЦЭМ!$B$39:$B$782,P$119)+'СЕТ СН'!$I$9+СВЦЭМ!$D$10+'СЕТ СН'!$I$6-'СЕТ СН'!$I$19</f>
        <v>2557.9762692900003</v>
      </c>
      <c r="Q128" s="36">
        <f>SUMIFS(СВЦЭМ!$C$39:$C$782,СВЦЭМ!$A$39:$A$782,$A128,СВЦЭМ!$B$39:$B$782,Q$119)+'СЕТ СН'!$I$9+СВЦЭМ!$D$10+'СЕТ СН'!$I$6-'СЕТ СН'!$I$19</f>
        <v>2577.1891616700004</v>
      </c>
      <c r="R128" s="36">
        <f>SUMIFS(СВЦЭМ!$C$39:$C$782,СВЦЭМ!$A$39:$A$782,$A128,СВЦЭМ!$B$39:$B$782,R$119)+'СЕТ СН'!$I$9+СВЦЭМ!$D$10+'СЕТ СН'!$I$6-'СЕТ СН'!$I$19</f>
        <v>2555.3941559800001</v>
      </c>
      <c r="S128" s="36">
        <f>SUMIFS(СВЦЭМ!$C$39:$C$782,СВЦЭМ!$A$39:$A$782,$A128,СВЦЭМ!$B$39:$B$782,S$119)+'СЕТ СН'!$I$9+СВЦЭМ!$D$10+'СЕТ СН'!$I$6-'СЕТ СН'!$I$19</f>
        <v>2549.4774746200001</v>
      </c>
      <c r="T128" s="36">
        <f>SUMIFS(СВЦЭМ!$C$39:$C$782,СВЦЭМ!$A$39:$A$782,$A128,СВЦЭМ!$B$39:$B$782,T$119)+'СЕТ СН'!$I$9+СВЦЭМ!$D$10+'СЕТ СН'!$I$6-'СЕТ СН'!$I$19</f>
        <v>2507.4397964700001</v>
      </c>
      <c r="U128" s="36">
        <f>SUMIFS(СВЦЭМ!$C$39:$C$782,СВЦЭМ!$A$39:$A$782,$A128,СВЦЭМ!$B$39:$B$782,U$119)+'СЕТ СН'!$I$9+СВЦЭМ!$D$10+'СЕТ СН'!$I$6-'СЕТ СН'!$I$19</f>
        <v>2512.1878460400003</v>
      </c>
      <c r="V128" s="36">
        <f>SUMIFS(СВЦЭМ!$C$39:$C$782,СВЦЭМ!$A$39:$A$782,$A128,СВЦЭМ!$B$39:$B$782,V$119)+'СЕТ СН'!$I$9+СВЦЭМ!$D$10+'СЕТ СН'!$I$6-'СЕТ СН'!$I$19</f>
        <v>2521.9047891700002</v>
      </c>
      <c r="W128" s="36">
        <f>SUMIFS(СВЦЭМ!$C$39:$C$782,СВЦЭМ!$A$39:$A$782,$A128,СВЦЭМ!$B$39:$B$782,W$119)+'СЕТ СН'!$I$9+СВЦЭМ!$D$10+'СЕТ СН'!$I$6-'СЕТ СН'!$I$19</f>
        <v>2532.8889454300001</v>
      </c>
      <c r="X128" s="36">
        <f>SUMIFS(СВЦЭМ!$C$39:$C$782,СВЦЭМ!$A$39:$A$782,$A128,СВЦЭМ!$B$39:$B$782,X$119)+'СЕТ СН'!$I$9+СВЦЭМ!$D$10+'СЕТ СН'!$I$6-'СЕТ СН'!$I$19</f>
        <v>2579.1706150300001</v>
      </c>
      <c r="Y128" s="36">
        <f>SUMIFS(СВЦЭМ!$C$39:$C$782,СВЦЭМ!$A$39:$A$782,$A128,СВЦЭМ!$B$39:$B$782,Y$119)+'СЕТ СН'!$I$9+СВЦЭМ!$D$10+'СЕТ СН'!$I$6-'СЕТ СН'!$I$19</f>
        <v>2612.5556639900001</v>
      </c>
    </row>
    <row r="129" spans="1:25" ht="15.75" x14ac:dyDescent="0.2">
      <c r="A129" s="35">
        <f t="shared" si="3"/>
        <v>45240</v>
      </c>
      <c r="B129" s="36">
        <f>SUMIFS(СВЦЭМ!$C$39:$C$782,СВЦЭМ!$A$39:$A$782,$A129,СВЦЭМ!$B$39:$B$782,B$119)+'СЕТ СН'!$I$9+СВЦЭМ!$D$10+'СЕТ СН'!$I$6-'СЕТ СН'!$I$19</f>
        <v>2623.0399235499999</v>
      </c>
      <c r="C129" s="36">
        <f>SUMIFS(СВЦЭМ!$C$39:$C$782,СВЦЭМ!$A$39:$A$782,$A129,СВЦЭМ!$B$39:$B$782,C$119)+'СЕТ СН'!$I$9+СВЦЭМ!$D$10+'СЕТ СН'!$I$6-'СЕТ СН'!$I$19</f>
        <v>2650.9197760900001</v>
      </c>
      <c r="D129" s="36">
        <f>SUMIFS(СВЦЭМ!$C$39:$C$782,СВЦЭМ!$A$39:$A$782,$A129,СВЦЭМ!$B$39:$B$782,D$119)+'СЕТ СН'!$I$9+СВЦЭМ!$D$10+'СЕТ СН'!$I$6-'СЕТ СН'!$I$19</f>
        <v>2660.0075975899999</v>
      </c>
      <c r="E129" s="36">
        <f>SUMIFS(СВЦЭМ!$C$39:$C$782,СВЦЭМ!$A$39:$A$782,$A129,СВЦЭМ!$B$39:$B$782,E$119)+'СЕТ СН'!$I$9+СВЦЭМ!$D$10+'СЕТ СН'!$I$6-'СЕТ СН'!$I$19</f>
        <v>2674.7787449100001</v>
      </c>
      <c r="F129" s="36">
        <f>SUMIFS(СВЦЭМ!$C$39:$C$782,СВЦЭМ!$A$39:$A$782,$A129,СВЦЭМ!$B$39:$B$782,F$119)+'СЕТ СН'!$I$9+СВЦЭМ!$D$10+'СЕТ СН'!$I$6-'СЕТ СН'!$I$19</f>
        <v>2696.9866739500003</v>
      </c>
      <c r="G129" s="36">
        <f>SUMIFS(СВЦЭМ!$C$39:$C$782,СВЦЭМ!$A$39:$A$782,$A129,СВЦЭМ!$B$39:$B$782,G$119)+'СЕТ СН'!$I$9+СВЦЭМ!$D$10+'СЕТ СН'!$I$6-'СЕТ СН'!$I$19</f>
        <v>2679.1713882600002</v>
      </c>
      <c r="H129" s="36">
        <f>SUMIFS(СВЦЭМ!$C$39:$C$782,СВЦЭМ!$A$39:$A$782,$A129,СВЦЭМ!$B$39:$B$782,H$119)+'СЕТ СН'!$I$9+СВЦЭМ!$D$10+'СЕТ СН'!$I$6-'СЕТ СН'!$I$19</f>
        <v>2626.2035158500003</v>
      </c>
      <c r="I129" s="36">
        <f>SUMIFS(СВЦЭМ!$C$39:$C$782,СВЦЭМ!$A$39:$A$782,$A129,СВЦЭМ!$B$39:$B$782,I$119)+'СЕТ СН'!$I$9+СВЦЭМ!$D$10+'СЕТ СН'!$I$6-'СЕТ СН'!$I$19</f>
        <v>2575.61606742</v>
      </c>
      <c r="J129" s="36">
        <f>SUMIFS(СВЦЭМ!$C$39:$C$782,СВЦЭМ!$A$39:$A$782,$A129,СВЦЭМ!$B$39:$B$782,J$119)+'СЕТ СН'!$I$9+СВЦЭМ!$D$10+'СЕТ СН'!$I$6-'СЕТ СН'!$I$19</f>
        <v>2539.5963177600001</v>
      </c>
      <c r="K129" s="36">
        <f>SUMIFS(СВЦЭМ!$C$39:$C$782,СВЦЭМ!$A$39:$A$782,$A129,СВЦЭМ!$B$39:$B$782,K$119)+'СЕТ СН'!$I$9+СВЦЭМ!$D$10+'СЕТ СН'!$I$6-'СЕТ СН'!$I$19</f>
        <v>2503.46324714</v>
      </c>
      <c r="L129" s="36">
        <f>SUMIFS(СВЦЭМ!$C$39:$C$782,СВЦЭМ!$A$39:$A$782,$A129,СВЦЭМ!$B$39:$B$782,L$119)+'СЕТ СН'!$I$9+СВЦЭМ!$D$10+'СЕТ СН'!$I$6-'СЕТ СН'!$I$19</f>
        <v>2491.4294149200005</v>
      </c>
      <c r="M129" s="36">
        <f>SUMIFS(СВЦЭМ!$C$39:$C$782,СВЦЭМ!$A$39:$A$782,$A129,СВЦЭМ!$B$39:$B$782,M$119)+'СЕТ СН'!$I$9+СВЦЭМ!$D$10+'СЕТ СН'!$I$6-'СЕТ СН'!$I$19</f>
        <v>2508.4065945400002</v>
      </c>
      <c r="N129" s="36">
        <f>SUMIFS(СВЦЭМ!$C$39:$C$782,СВЦЭМ!$A$39:$A$782,$A129,СВЦЭМ!$B$39:$B$782,N$119)+'СЕТ СН'!$I$9+СВЦЭМ!$D$10+'СЕТ СН'!$I$6-'СЕТ СН'!$I$19</f>
        <v>2518.4262480699999</v>
      </c>
      <c r="O129" s="36">
        <f>SUMIFS(СВЦЭМ!$C$39:$C$782,СВЦЭМ!$A$39:$A$782,$A129,СВЦЭМ!$B$39:$B$782,O$119)+'СЕТ СН'!$I$9+СВЦЭМ!$D$10+'СЕТ СН'!$I$6-'СЕТ СН'!$I$19</f>
        <v>2533.79426926</v>
      </c>
      <c r="P129" s="36">
        <f>SUMIFS(СВЦЭМ!$C$39:$C$782,СВЦЭМ!$A$39:$A$782,$A129,СВЦЭМ!$B$39:$B$782,P$119)+'СЕТ СН'!$I$9+СВЦЭМ!$D$10+'СЕТ СН'!$I$6-'СЕТ СН'!$I$19</f>
        <v>2548.3827463400003</v>
      </c>
      <c r="Q129" s="36">
        <f>SUMIFS(СВЦЭМ!$C$39:$C$782,СВЦЭМ!$A$39:$A$782,$A129,СВЦЭМ!$B$39:$B$782,Q$119)+'СЕТ СН'!$I$9+СВЦЭМ!$D$10+'СЕТ СН'!$I$6-'СЕТ СН'!$I$19</f>
        <v>2578.1535620200002</v>
      </c>
      <c r="R129" s="36">
        <f>SUMIFS(СВЦЭМ!$C$39:$C$782,СВЦЭМ!$A$39:$A$782,$A129,СВЦЭМ!$B$39:$B$782,R$119)+'СЕТ СН'!$I$9+СВЦЭМ!$D$10+'СЕТ СН'!$I$6-'СЕТ СН'!$I$19</f>
        <v>2576.3256111199998</v>
      </c>
      <c r="S129" s="36">
        <f>SUMIFS(СВЦЭМ!$C$39:$C$782,СВЦЭМ!$A$39:$A$782,$A129,СВЦЭМ!$B$39:$B$782,S$119)+'СЕТ СН'!$I$9+СВЦЭМ!$D$10+'СЕТ СН'!$I$6-'СЕТ СН'!$I$19</f>
        <v>2532.2250482700001</v>
      </c>
      <c r="T129" s="36">
        <f>SUMIFS(СВЦЭМ!$C$39:$C$782,СВЦЭМ!$A$39:$A$782,$A129,СВЦЭМ!$B$39:$B$782,T$119)+'СЕТ СН'!$I$9+СВЦЭМ!$D$10+'СЕТ СН'!$I$6-'СЕТ СН'!$I$19</f>
        <v>2480.0437178600005</v>
      </c>
      <c r="U129" s="36">
        <f>SUMIFS(СВЦЭМ!$C$39:$C$782,СВЦЭМ!$A$39:$A$782,$A129,СВЦЭМ!$B$39:$B$782,U$119)+'СЕТ СН'!$I$9+СВЦЭМ!$D$10+'СЕТ СН'!$I$6-'СЕТ СН'!$I$19</f>
        <v>2480.7589337899999</v>
      </c>
      <c r="V129" s="36">
        <f>SUMIFS(СВЦЭМ!$C$39:$C$782,СВЦЭМ!$A$39:$A$782,$A129,СВЦЭМ!$B$39:$B$782,V$119)+'СЕТ СН'!$I$9+СВЦЭМ!$D$10+'СЕТ СН'!$I$6-'СЕТ СН'!$I$19</f>
        <v>2506.1317452399999</v>
      </c>
      <c r="W129" s="36">
        <f>SUMIFS(СВЦЭМ!$C$39:$C$782,СВЦЭМ!$A$39:$A$782,$A129,СВЦЭМ!$B$39:$B$782,W$119)+'СЕТ СН'!$I$9+СВЦЭМ!$D$10+'СЕТ СН'!$I$6-'СЕТ СН'!$I$19</f>
        <v>2523.0451757400001</v>
      </c>
      <c r="X129" s="36">
        <f>SUMIFS(СВЦЭМ!$C$39:$C$782,СВЦЭМ!$A$39:$A$782,$A129,СВЦЭМ!$B$39:$B$782,X$119)+'СЕТ СН'!$I$9+СВЦЭМ!$D$10+'СЕТ СН'!$I$6-'СЕТ СН'!$I$19</f>
        <v>2564.2347580200003</v>
      </c>
      <c r="Y129" s="36">
        <f>SUMIFS(СВЦЭМ!$C$39:$C$782,СВЦЭМ!$A$39:$A$782,$A129,СВЦЭМ!$B$39:$B$782,Y$119)+'СЕТ СН'!$I$9+СВЦЭМ!$D$10+'СЕТ СН'!$I$6-'СЕТ СН'!$I$19</f>
        <v>2652.4010842799998</v>
      </c>
    </row>
    <row r="130" spans="1:25" ht="15.75" x14ac:dyDescent="0.2">
      <c r="A130" s="35">
        <f t="shared" si="3"/>
        <v>45241</v>
      </c>
      <c r="B130" s="36">
        <f>SUMIFS(СВЦЭМ!$C$39:$C$782,СВЦЭМ!$A$39:$A$782,$A130,СВЦЭМ!$B$39:$B$782,B$119)+'СЕТ СН'!$I$9+СВЦЭМ!$D$10+'СЕТ СН'!$I$6-'СЕТ СН'!$I$19</f>
        <v>2534.4682265800002</v>
      </c>
      <c r="C130" s="36">
        <f>SUMIFS(СВЦЭМ!$C$39:$C$782,СВЦЭМ!$A$39:$A$782,$A130,СВЦЭМ!$B$39:$B$782,C$119)+'СЕТ СН'!$I$9+СВЦЭМ!$D$10+'СЕТ СН'!$I$6-'СЕТ СН'!$I$19</f>
        <v>2559.30198668</v>
      </c>
      <c r="D130" s="36">
        <f>SUMIFS(СВЦЭМ!$C$39:$C$782,СВЦЭМ!$A$39:$A$782,$A130,СВЦЭМ!$B$39:$B$782,D$119)+'СЕТ СН'!$I$9+СВЦЭМ!$D$10+'СЕТ СН'!$I$6-'СЕТ СН'!$I$19</f>
        <v>2596.5541650700002</v>
      </c>
      <c r="E130" s="36">
        <f>SUMIFS(СВЦЭМ!$C$39:$C$782,СВЦЭМ!$A$39:$A$782,$A130,СВЦЭМ!$B$39:$B$782,E$119)+'СЕТ СН'!$I$9+СВЦЭМ!$D$10+'СЕТ СН'!$I$6-'СЕТ СН'!$I$19</f>
        <v>2580.6137249800004</v>
      </c>
      <c r="F130" s="36">
        <f>SUMIFS(СВЦЭМ!$C$39:$C$782,СВЦЭМ!$A$39:$A$782,$A130,СВЦЭМ!$B$39:$B$782,F$119)+'СЕТ СН'!$I$9+СВЦЭМ!$D$10+'СЕТ СН'!$I$6-'СЕТ СН'!$I$19</f>
        <v>2589.0163147100002</v>
      </c>
      <c r="G130" s="36">
        <f>SUMIFS(СВЦЭМ!$C$39:$C$782,СВЦЭМ!$A$39:$A$782,$A130,СВЦЭМ!$B$39:$B$782,G$119)+'СЕТ СН'!$I$9+СВЦЭМ!$D$10+'СЕТ СН'!$I$6-'СЕТ СН'!$I$19</f>
        <v>2592.6690429199998</v>
      </c>
      <c r="H130" s="36">
        <f>SUMIFS(СВЦЭМ!$C$39:$C$782,СВЦЭМ!$A$39:$A$782,$A130,СВЦЭМ!$B$39:$B$782,H$119)+'СЕТ СН'!$I$9+СВЦЭМ!$D$10+'СЕТ СН'!$I$6-'СЕТ СН'!$I$19</f>
        <v>2564.3486759799998</v>
      </c>
      <c r="I130" s="36">
        <f>SUMIFS(СВЦЭМ!$C$39:$C$782,СВЦЭМ!$A$39:$A$782,$A130,СВЦЭМ!$B$39:$B$782,I$119)+'СЕТ СН'!$I$9+СВЦЭМ!$D$10+'СЕТ СН'!$I$6-'СЕТ СН'!$I$19</f>
        <v>2540.4141268200001</v>
      </c>
      <c r="J130" s="36">
        <f>SUMIFS(СВЦЭМ!$C$39:$C$782,СВЦЭМ!$A$39:$A$782,$A130,СВЦЭМ!$B$39:$B$782,J$119)+'СЕТ СН'!$I$9+СВЦЭМ!$D$10+'СЕТ СН'!$I$6-'СЕТ СН'!$I$19</f>
        <v>2539.8582256</v>
      </c>
      <c r="K130" s="36">
        <f>SUMIFS(СВЦЭМ!$C$39:$C$782,СВЦЭМ!$A$39:$A$782,$A130,СВЦЭМ!$B$39:$B$782,K$119)+'СЕТ СН'!$I$9+СВЦЭМ!$D$10+'СЕТ СН'!$I$6-'СЕТ СН'!$I$19</f>
        <v>2484.7885658800001</v>
      </c>
      <c r="L130" s="36">
        <f>SUMIFS(СВЦЭМ!$C$39:$C$782,СВЦЭМ!$A$39:$A$782,$A130,СВЦЭМ!$B$39:$B$782,L$119)+'СЕТ СН'!$I$9+СВЦЭМ!$D$10+'СЕТ СН'!$I$6-'СЕТ СН'!$I$19</f>
        <v>2451.6272884300001</v>
      </c>
      <c r="M130" s="36">
        <f>SUMIFS(СВЦЭМ!$C$39:$C$782,СВЦЭМ!$A$39:$A$782,$A130,СВЦЭМ!$B$39:$B$782,M$119)+'СЕТ СН'!$I$9+СВЦЭМ!$D$10+'СЕТ СН'!$I$6-'СЕТ СН'!$I$19</f>
        <v>2446.94106104</v>
      </c>
      <c r="N130" s="36">
        <f>SUMIFS(СВЦЭМ!$C$39:$C$782,СВЦЭМ!$A$39:$A$782,$A130,СВЦЭМ!$B$39:$B$782,N$119)+'СЕТ СН'!$I$9+СВЦЭМ!$D$10+'СЕТ СН'!$I$6-'СЕТ СН'!$I$19</f>
        <v>2461.1636968900002</v>
      </c>
      <c r="O130" s="36">
        <f>SUMIFS(СВЦЭМ!$C$39:$C$782,СВЦЭМ!$A$39:$A$782,$A130,СВЦЭМ!$B$39:$B$782,O$119)+'СЕТ СН'!$I$9+СВЦЭМ!$D$10+'СЕТ СН'!$I$6-'СЕТ СН'!$I$19</f>
        <v>2479.3377719500004</v>
      </c>
      <c r="P130" s="36">
        <f>SUMIFS(СВЦЭМ!$C$39:$C$782,СВЦЭМ!$A$39:$A$782,$A130,СВЦЭМ!$B$39:$B$782,P$119)+'СЕТ СН'!$I$9+СВЦЭМ!$D$10+'СЕТ СН'!$I$6-'СЕТ СН'!$I$19</f>
        <v>2490.0146888400004</v>
      </c>
      <c r="Q130" s="36">
        <f>SUMIFS(СВЦЭМ!$C$39:$C$782,СВЦЭМ!$A$39:$A$782,$A130,СВЦЭМ!$B$39:$B$782,Q$119)+'СЕТ СН'!$I$9+СВЦЭМ!$D$10+'СЕТ СН'!$I$6-'СЕТ СН'!$I$19</f>
        <v>2499.1558325599999</v>
      </c>
      <c r="R130" s="36">
        <f>SUMIFS(СВЦЭМ!$C$39:$C$782,СВЦЭМ!$A$39:$A$782,$A130,СВЦЭМ!$B$39:$B$782,R$119)+'СЕТ СН'!$I$9+СВЦЭМ!$D$10+'СЕТ СН'!$I$6-'СЕТ СН'!$I$19</f>
        <v>2493.4077535200004</v>
      </c>
      <c r="S130" s="36">
        <f>SUMIFS(СВЦЭМ!$C$39:$C$782,СВЦЭМ!$A$39:$A$782,$A130,СВЦЭМ!$B$39:$B$782,S$119)+'СЕТ СН'!$I$9+СВЦЭМ!$D$10+'СЕТ СН'!$I$6-'СЕТ СН'!$I$19</f>
        <v>2460.2232146300003</v>
      </c>
      <c r="T130" s="36">
        <f>SUMIFS(СВЦЭМ!$C$39:$C$782,СВЦЭМ!$A$39:$A$782,$A130,СВЦЭМ!$B$39:$B$782,T$119)+'СЕТ СН'!$I$9+СВЦЭМ!$D$10+'СЕТ СН'!$I$6-'СЕТ СН'!$I$19</f>
        <v>2404.3916713100002</v>
      </c>
      <c r="U130" s="36">
        <f>SUMIFS(СВЦЭМ!$C$39:$C$782,СВЦЭМ!$A$39:$A$782,$A130,СВЦЭМ!$B$39:$B$782,U$119)+'СЕТ СН'!$I$9+СВЦЭМ!$D$10+'СЕТ СН'!$I$6-'СЕТ СН'!$I$19</f>
        <v>2408.92263791</v>
      </c>
      <c r="V130" s="36">
        <f>SUMIFS(СВЦЭМ!$C$39:$C$782,СВЦЭМ!$A$39:$A$782,$A130,СВЦЭМ!$B$39:$B$782,V$119)+'СЕТ СН'!$I$9+СВЦЭМ!$D$10+'СЕТ СН'!$I$6-'СЕТ СН'!$I$19</f>
        <v>2434.8692009400002</v>
      </c>
      <c r="W130" s="36">
        <f>SUMIFS(СВЦЭМ!$C$39:$C$782,СВЦЭМ!$A$39:$A$782,$A130,СВЦЭМ!$B$39:$B$782,W$119)+'СЕТ СН'!$I$9+СВЦЭМ!$D$10+'СЕТ СН'!$I$6-'СЕТ СН'!$I$19</f>
        <v>2453.73083425</v>
      </c>
      <c r="X130" s="36">
        <f>SUMIFS(СВЦЭМ!$C$39:$C$782,СВЦЭМ!$A$39:$A$782,$A130,СВЦЭМ!$B$39:$B$782,X$119)+'СЕТ СН'!$I$9+СВЦЭМ!$D$10+'СЕТ СН'!$I$6-'СЕТ СН'!$I$19</f>
        <v>2490.5992208300004</v>
      </c>
      <c r="Y130" s="36">
        <f>SUMIFS(СВЦЭМ!$C$39:$C$782,СВЦЭМ!$A$39:$A$782,$A130,СВЦЭМ!$B$39:$B$782,Y$119)+'СЕТ СН'!$I$9+СВЦЭМ!$D$10+'СЕТ СН'!$I$6-'СЕТ СН'!$I$19</f>
        <v>2508.5701824799999</v>
      </c>
    </row>
    <row r="131" spans="1:25" ht="15.75" x14ac:dyDescent="0.2">
      <c r="A131" s="35">
        <f t="shared" si="3"/>
        <v>45242</v>
      </c>
      <c r="B131" s="36">
        <f>SUMIFS(СВЦЭМ!$C$39:$C$782,СВЦЭМ!$A$39:$A$782,$A131,СВЦЭМ!$B$39:$B$782,B$119)+'СЕТ СН'!$I$9+СВЦЭМ!$D$10+'СЕТ СН'!$I$6-'СЕТ СН'!$I$19</f>
        <v>2432.6791682700004</v>
      </c>
      <c r="C131" s="36">
        <f>SUMIFS(СВЦЭМ!$C$39:$C$782,СВЦЭМ!$A$39:$A$782,$A131,СВЦЭМ!$B$39:$B$782,C$119)+'СЕТ СН'!$I$9+СВЦЭМ!$D$10+'СЕТ СН'!$I$6-'СЕТ СН'!$I$19</f>
        <v>2474.6400077300004</v>
      </c>
      <c r="D131" s="36">
        <f>SUMIFS(СВЦЭМ!$C$39:$C$782,СВЦЭМ!$A$39:$A$782,$A131,СВЦЭМ!$B$39:$B$782,D$119)+'СЕТ СН'!$I$9+СВЦЭМ!$D$10+'СЕТ СН'!$I$6-'СЕТ СН'!$I$19</f>
        <v>2499.5956004300001</v>
      </c>
      <c r="E131" s="36">
        <f>SUMIFS(СВЦЭМ!$C$39:$C$782,СВЦЭМ!$A$39:$A$782,$A131,СВЦЭМ!$B$39:$B$782,E$119)+'СЕТ СН'!$I$9+СВЦЭМ!$D$10+'СЕТ СН'!$I$6-'СЕТ СН'!$I$19</f>
        <v>2495.9474756300001</v>
      </c>
      <c r="F131" s="36">
        <f>SUMIFS(СВЦЭМ!$C$39:$C$782,СВЦЭМ!$A$39:$A$782,$A131,СВЦЭМ!$B$39:$B$782,F$119)+'СЕТ СН'!$I$9+СВЦЭМ!$D$10+'СЕТ СН'!$I$6-'СЕТ СН'!$I$19</f>
        <v>2499.0231735500001</v>
      </c>
      <c r="G131" s="36">
        <f>SUMIFS(СВЦЭМ!$C$39:$C$782,СВЦЭМ!$A$39:$A$782,$A131,СВЦЭМ!$B$39:$B$782,G$119)+'СЕТ СН'!$I$9+СВЦЭМ!$D$10+'СЕТ СН'!$I$6-'СЕТ СН'!$I$19</f>
        <v>2501.72733324</v>
      </c>
      <c r="H131" s="36">
        <f>SUMIFS(СВЦЭМ!$C$39:$C$782,СВЦЭМ!$A$39:$A$782,$A131,СВЦЭМ!$B$39:$B$782,H$119)+'СЕТ СН'!$I$9+СВЦЭМ!$D$10+'СЕТ СН'!$I$6-'СЕТ СН'!$I$19</f>
        <v>2500.8145371999999</v>
      </c>
      <c r="I131" s="36">
        <f>SUMIFS(СВЦЭМ!$C$39:$C$782,СВЦЭМ!$A$39:$A$782,$A131,СВЦЭМ!$B$39:$B$782,I$119)+'СЕТ СН'!$I$9+СВЦЭМ!$D$10+'СЕТ СН'!$I$6-'СЕТ СН'!$I$19</f>
        <v>2493.5523666400004</v>
      </c>
      <c r="J131" s="36">
        <f>SUMIFS(СВЦЭМ!$C$39:$C$782,СВЦЭМ!$A$39:$A$782,$A131,СВЦЭМ!$B$39:$B$782,J$119)+'СЕТ СН'!$I$9+СВЦЭМ!$D$10+'СЕТ СН'!$I$6-'СЕТ СН'!$I$19</f>
        <v>2470.2603585500001</v>
      </c>
      <c r="K131" s="36">
        <f>SUMIFS(СВЦЭМ!$C$39:$C$782,СВЦЭМ!$A$39:$A$782,$A131,СВЦЭМ!$B$39:$B$782,K$119)+'СЕТ СН'!$I$9+СВЦЭМ!$D$10+'СЕТ СН'!$I$6-'СЕТ СН'!$I$19</f>
        <v>2426.8935193400002</v>
      </c>
      <c r="L131" s="36">
        <f>SUMIFS(СВЦЭМ!$C$39:$C$782,СВЦЭМ!$A$39:$A$782,$A131,СВЦЭМ!$B$39:$B$782,L$119)+'СЕТ СН'!$I$9+СВЦЭМ!$D$10+'СЕТ СН'!$I$6-'СЕТ СН'!$I$19</f>
        <v>2392.77174999</v>
      </c>
      <c r="M131" s="36">
        <f>SUMIFS(СВЦЭМ!$C$39:$C$782,СВЦЭМ!$A$39:$A$782,$A131,СВЦЭМ!$B$39:$B$782,M$119)+'СЕТ СН'!$I$9+СВЦЭМ!$D$10+'СЕТ СН'!$I$6-'СЕТ СН'!$I$19</f>
        <v>2379.8448447800001</v>
      </c>
      <c r="N131" s="36">
        <f>SUMIFS(СВЦЭМ!$C$39:$C$782,СВЦЭМ!$A$39:$A$782,$A131,СВЦЭМ!$B$39:$B$782,N$119)+'СЕТ СН'!$I$9+СВЦЭМ!$D$10+'СЕТ СН'!$I$6-'СЕТ СН'!$I$19</f>
        <v>2384.3634346400004</v>
      </c>
      <c r="O131" s="36">
        <f>SUMIFS(СВЦЭМ!$C$39:$C$782,СВЦЭМ!$A$39:$A$782,$A131,СВЦЭМ!$B$39:$B$782,O$119)+'СЕТ СН'!$I$9+СВЦЭМ!$D$10+'СЕТ СН'!$I$6-'СЕТ СН'!$I$19</f>
        <v>2409.84619862</v>
      </c>
      <c r="P131" s="36">
        <f>SUMIFS(СВЦЭМ!$C$39:$C$782,СВЦЭМ!$A$39:$A$782,$A131,СВЦЭМ!$B$39:$B$782,P$119)+'СЕТ СН'!$I$9+СВЦЭМ!$D$10+'СЕТ СН'!$I$6-'СЕТ СН'!$I$19</f>
        <v>2421.17495022</v>
      </c>
      <c r="Q131" s="36">
        <f>SUMIFS(СВЦЭМ!$C$39:$C$782,СВЦЭМ!$A$39:$A$782,$A131,СВЦЭМ!$B$39:$B$782,Q$119)+'СЕТ СН'!$I$9+СВЦЭМ!$D$10+'СЕТ СН'!$I$6-'СЕТ СН'!$I$19</f>
        <v>2422.62598488</v>
      </c>
      <c r="R131" s="36">
        <f>SUMIFS(СВЦЭМ!$C$39:$C$782,СВЦЭМ!$A$39:$A$782,$A131,СВЦЭМ!$B$39:$B$782,R$119)+'СЕТ СН'!$I$9+СВЦЭМ!$D$10+'СЕТ СН'!$I$6-'СЕТ СН'!$I$19</f>
        <v>2411.9957093399998</v>
      </c>
      <c r="S131" s="36">
        <f>SUMIFS(СВЦЭМ!$C$39:$C$782,СВЦЭМ!$A$39:$A$782,$A131,СВЦЭМ!$B$39:$B$782,S$119)+'СЕТ СН'!$I$9+СВЦЭМ!$D$10+'СЕТ СН'!$I$6-'СЕТ СН'!$I$19</f>
        <v>2368.02714474</v>
      </c>
      <c r="T131" s="36">
        <f>SUMIFS(СВЦЭМ!$C$39:$C$782,СВЦЭМ!$A$39:$A$782,$A131,СВЦЭМ!$B$39:$B$782,T$119)+'СЕТ СН'!$I$9+СВЦЭМ!$D$10+'СЕТ СН'!$I$6-'СЕТ СН'!$I$19</f>
        <v>2331.09867029</v>
      </c>
      <c r="U131" s="36">
        <f>SUMIFS(СВЦЭМ!$C$39:$C$782,СВЦЭМ!$A$39:$A$782,$A131,СВЦЭМ!$B$39:$B$782,U$119)+'СЕТ СН'!$I$9+СВЦЭМ!$D$10+'СЕТ СН'!$I$6-'СЕТ СН'!$I$19</f>
        <v>2330.9167777399998</v>
      </c>
      <c r="V131" s="36">
        <f>SUMIFS(СВЦЭМ!$C$39:$C$782,СВЦЭМ!$A$39:$A$782,$A131,СВЦЭМ!$B$39:$B$782,V$119)+'СЕТ СН'!$I$9+СВЦЭМ!$D$10+'СЕТ СН'!$I$6-'СЕТ СН'!$I$19</f>
        <v>2353.7585487000001</v>
      </c>
      <c r="W131" s="36">
        <f>SUMIFS(СВЦЭМ!$C$39:$C$782,СВЦЭМ!$A$39:$A$782,$A131,СВЦЭМ!$B$39:$B$782,W$119)+'СЕТ СН'!$I$9+СВЦЭМ!$D$10+'СЕТ СН'!$I$6-'СЕТ СН'!$I$19</f>
        <v>2365.0808264500001</v>
      </c>
      <c r="X131" s="36">
        <f>SUMIFS(СВЦЭМ!$C$39:$C$782,СВЦЭМ!$A$39:$A$782,$A131,СВЦЭМ!$B$39:$B$782,X$119)+'СЕТ СН'!$I$9+СВЦЭМ!$D$10+'СЕТ СН'!$I$6-'СЕТ СН'!$I$19</f>
        <v>2406.8397902900001</v>
      </c>
      <c r="Y131" s="36">
        <f>SUMIFS(СВЦЭМ!$C$39:$C$782,СВЦЭМ!$A$39:$A$782,$A131,СВЦЭМ!$B$39:$B$782,Y$119)+'СЕТ СН'!$I$9+СВЦЭМ!$D$10+'СЕТ СН'!$I$6-'СЕТ СН'!$I$19</f>
        <v>2454.0801091000003</v>
      </c>
    </row>
    <row r="132" spans="1:25" ht="15.75" x14ac:dyDescent="0.2">
      <c r="A132" s="35">
        <f t="shared" si="3"/>
        <v>45243</v>
      </c>
      <c r="B132" s="36">
        <f>SUMIFS(СВЦЭМ!$C$39:$C$782,СВЦЭМ!$A$39:$A$782,$A132,СВЦЭМ!$B$39:$B$782,B$119)+'СЕТ СН'!$I$9+СВЦЭМ!$D$10+'СЕТ СН'!$I$6-'СЕТ СН'!$I$19</f>
        <v>2473.3237227600002</v>
      </c>
      <c r="C132" s="36">
        <f>SUMIFS(СВЦЭМ!$C$39:$C$782,СВЦЭМ!$A$39:$A$782,$A132,СВЦЭМ!$B$39:$B$782,C$119)+'СЕТ СН'!$I$9+СВЦЭМ!$D$10+'СЕТ СН'!$I$6-'СЕТ СН'!$I$19</f>
        <v>2519.39323006</v>
      </c>
      <c r="D132" s="36">
        <f>SUMIFS(СВЦЭМ!$C$39:$C$782,СВЦЭМ!$A$39:$A$782,$A132,СВЦЭМ!$B$39:$B$782,D$119)+'СЕТ СН'!$I$9+СВЦЭМ!$D$10+'СЕТ СН'!$I$6-'СЕТ СН'!$I$19</f>
        <v>2536.6598331000005</v>
      </c>
      <c r="E132" s="36">
        <f>SUMIFS(СВЦЭМ!$C$39:$C$782,СВЦЭМ!$A$39:$A$782,$A132,СВЦЭМ!$B$39:$B$782,E$119)+'СЕТ СН'!$I$9+СВЦЭМ!$D$10+'СЕТ СН'!$I$6-'СЕТ СН'!$I$19</f>
        <v>2529.7869223100001</v>
      </c>
      <c r="F132" s="36">
        <f>SUMIFS(СВЦЭМ!$C$39:$C$782,СВЦЭМ!$A$39:$A$782,$A132,СВЦЭМ!$B$39:$B$782,F$119)+'СЕТ СН'!$I$9+СВЦЭМ!$D$10+'СЕТ СН'!$I$6-'СЕТ СН'!$I$19</f>
        <v>2522.9711419400001</v>
      </c>
      <c r="G132" s="36">
        <f>SUMIFS(СВЦЭМ!$C$39:$C$782,СВЦЭМ!$A$39:$A$782,$A132,СВЦЭМ!$B$39:$B$782,G$119)+'СЕТ СН'!$I$9+СВЦЭМ!$D$10+'СЕТ СН'!$I$6-'СЕТ СН'!$I$19</f>
        <v>2526.5417035400001</v>
      </c>
      <c r="H132" s="36">
        <f>SUMIFS(СВЦЭМ!$C$39:$C$782,СВЦЭМ!$A$39:$A$782,$A132,СВЦЭМ!$B$39:$B$782,H$119)+'СЕТ СН'!$I$9+СВЦЭМ!$D$10+'СЕТ СН'!$I$6-'СЕТ СН'!$I$19</f>
        <v>2492.0984222799998</v>
      </c>
      <c r="I132" s="36">
        <f>SUMIFS(СВЦЭМ!$C$39:$C$782,СВЦЭМ!$A$39:$A$782,$A132,СВЦЭМ!$B$39:$B$782,I$119)+'СЕТ СН'!$I$9+СВЦЭМ!$D$10+'СЕТ СН'!$I$6-'СЕТ СН'!$I$19</f>
        <v>2432.6746291300001</v>
      </c>
      <c r="J132" s="36">
        <f>SUMIFS(СВЦЭМ!$C$39:$C$782,СВЦЭМ!$A$39:$A$782,$A132,СВЦЭМ!$B$39:$B$782,J$119)+'СЕТ СН'!$I$9+СВЦЭМ!$D$10+'СЕТ СН'!$I$6-'СЕТ СН'!$I$19</f>
        <v>2409.8368633</v>
      </c>
      <c r="K132" s="36">
        <f>SUMIFS(СВЦЭМ!$C$39:$C$782,СВЦЭМ!$A$39:$A$782,$A132,СВЦЭМ!$B$39:$B$782,K$119)+'СЕТ СН'!$I$9+СВЦЭМ!$D$10+'СЕТ СН'!$I$6-'СЕТ СН'!$I$19</f>
        <v>2382.1844301900001</v>
      </c>
      <c r="L132" s="36">
        <f>SUMIFS(СВЦЭМ!$C$39:$C$782,СВЦЭМ!$A$39:$A$782,$A132,СВЦЭМ!$B$39:$B$782,L$119)+'СЕТ СН'!$I$9+СВЦЭМ!$D$10+'СЕТ СН'!$I$6-'СЕТ СН'!$I$19</f>
        <v>2398.89857003</v>
      </c>
      <c r="M132" s="36">
        <f>SUMIFS(СВЦЭМ!$C$39:$C$782,СВЦЭМ!$A$39:$A$782,$A132,СВЦЭМ!$B$39:$B$782,M$119)+'СЕТ СН'!$I$9+СВЦЭМ!$D$10+'СЕТ СН'!$I$6-'СЕТ СН'!$I$19</f>
        <v>2401.2131416700004</v>
      </c>
      <c r="N132" s="36">
        <f>SUMIFS(СВЦЭМ!$C$39:$C$782,СВЦЭМ!$A$39:$A$782,$A132,СВЦЭМ!$B$39:$B$782,N$119)+'СЕТ СН'!$I$9+СВЦЭМ!$D$10+'СЕТ СН'!$I$6-'СЕТ СН'!$I$19</f>
        <v>2417.6873142800005</v>
      </c>
      <c r="O132" s="36">
        <f>SUMIFS(СВЦЭМ!$C$39:$C$782,СВЦЭМ!$A$39:$A$782,$A132,СВЦЭМ!$B$39:$B$782,O$119)+'СЕТ СН'!$I$9+СВЦЭМ!$D$10+'СЕТ СН'!$I$6-'СЕТ СН'!$I$19</f>
        <v>2435.2367521100005</v>
      </c>
      <c r="P132" s="36">
        <f>SUMIFS(СВЦЭМ!$C$39:$C$782,СВЦЭМ!$A$39:$A$782,$A132,СВЦЭМ!$B$39:$B$782,P$119)+'СЕТ СН'!$I$9+СВЦЭМ!$D$10+'СЕТ СН'!$I$6-'СЕТ СН'!$I$19</f>
        <v>2446.50649079</v>
      </c>
      <c r="Q132" s="36">
        <f>SUMIFS(СВЦЭМ!$C$39:$C$782,СВЦЭМ!$A$39:$A$782,$A132,СВЦЭМ!$B$39:$B$782,Q$119)+'СЕТ СН'!$I$9+СВЦЭМ!$D$10+'СЕТ СН'!$I$6-'СЕТ СН'!$I$19</f>
        <v>2473.2899133300002</v>
      </c>
      <c r="R132" s="36">
        <f>SUMIFS(СВЦЭМ!$C$39:$C$782,СВЦЭМ!$A$39:$A$782,$A132,СВЦЭМ!$B$39:$B$782,R$119)+'СЕТ СН'!$I$9+СВЦЭМ!$D$10+'СЕТ СН'!$I$6-'СЕТ СН'!$I$19</f>
        <v>2474.7915043500002</v>
      </c>
      <c r="S132" s="36">
        <f>SUMIFS(СВЦЭМ!$C$39:$C$782,СВЦЭМ!$A$39:$A$782,$A132,СВЦЭМ!$B$39:$B$782,S$119)+'СЕТ СН'!$I$9+СВЦЭМ!$D$10+'СЕТ СН'!$I$6-'СЕТ СН'!$I$19</f>
        <v>2432.0118266899999</v>
      </c>
      <c r="T132" s="36">
        <f>SUMIFS(СВЦЭМ!$C$39:$C$782,СВЦЭМ!$A$39:$A$782,$A132,СВЦЭМ!$B$39:$B$782,T$119)+'СЕТ СН'!$I$9+СВЦЭМ!$D$10+'СЕТ СН'!$I$6-'СЕТ СН'!$I$19</f>
        <v>2350.57735533</v>
      </c>
      <c r="U132" s="36">
        <f>SUMIFS(СВЦЭМ!$C$39:$C$782,СВЦЭМ!$A$39:$A$782,$A132,СВЦЭМ!$B$39:$B$782,U$119)+'СЕТ СН'!$I$9+СВЦЭМ!$D$10+'СЕТ СН'!$I$6-'СЕТ СН'!$I$19</f>
        <v>2341.5657110400002</v>
      </c>
      <c r="V132" s="36">
        <f>SUMIFS(СВЦЭМ!$C$39:$C$782,СВЦЭМ!$A$39:$A$782,$A132,СВЦЭМ!$B$39:$B$782,V$119)+'СЕТ СН'!$I$9+СВЦЭМ!$D$10+'СЕТ СН'!$I$6-'СЕТ СН'!$I$19</f>
        <v>2368.4389361100002</v>
      </c>
      <c r="W132" s="36">
        <f>SUMIFS(СВЦЭМ!$C$39:$C$782,СВЦЭМ!$A$39:$A$782,$A132,СВЦЭМ!$B$39:$B$782,W$119)+'СЕТ СН'!$I$9+СВЦЭМ!$D$10+'СЕТ СН'!$I$6-'СЕТ СН'!$I$19</f>
        <v>2392.5884411100001</v>
      </c>
      <c r="X132" s="36">
        <f>SUMIFS(СВЦЭМ!$C$39:$C$782,СВЦЭМ!$A$39:$A$782,$A132,СВЦЭМ!$B$39:$B$782,X$119)+'СЕТ СН'!$I$9+СВЦЭМ!$D$10+'СЕТ СН'!$I$6-'СЕТ СН'!$I$19</f>
        <v>2430.17708988</v>
      </c>
      <c r="Y132" s="36">
        <f>SUMIFS(СВЦЭМ!$C$39:$C$782,СВЦЭМ!$A$39:$A$782,$A132,СВЦЭМ!$B$39:$B$782,Y$119)+'СЕТ СН'!$I$9+СВЦЭМ!$D$10+'СЕТ СН'!$I$6-'СЕТ СН'!$I$19</f>
        <v>2453.3115995300004</v>
      </c>
    </row>
    <row r="133" spans="1:25" ht="15.75" x14ac:dyDescent="0.2">
      <c r="A133" s="35">
        <f t="shared" si="3"/>
        <v>45244</v>
      </c>
      <c r="B133" s="36">
        <f>SUMIFS(СВЦЭМ!$C$39:$C$782,СВЦЭМ!$A$39:$A$782,$A133,СВЦЭМ!$B$39:$B$782,B$119)+'СЕТ СН'!$I$9+СВЦЭМ!$D$10+'СЕТ СН'!$I$6-'СЕТ СН'!$I$19</f>
        <v>2559.61358341</v>
      </c>
      <c r="C133" s="36">
        <f>SUMIFS(СВЦЭМ!$C$39:$C$782,СВЦЭМ!$A$39:$A$782,$A133,СВЦЭМ!$B$39:$B$782,C$119)+'СЕТ СН'!$I$9+СВЦЭМ!$D$10+'СЕТ СН'!$I$6-'СЕТ СН'!$I$19</f>
        <v>2583.00642427</v>
      </c>
      <c r="D133" s="36">
        <f>SUMIFS(СВЦЭМ!$C$39:$C$782,СВЦЭМ!$A$39:$A$782,$A133,СВЦЭМ!$B$39:$B$782,D$119)+'СЕТ СН'!$I$9+СВЦЭМ!$D$10+'СЕТ СН'!$I$6-'СЕТ СН'!$I$19</f>
        <v>2605.1358313199999</v>
      </c>
      <c r="E133" s="36">
        <f>SUMIFS(СВЦЭМ!$C$39:$C$782,СВЦЭМ!$A$39:$A$782,$A133,СВЦЭМ!$B$39:$B$782,E$119)+'СЕТ СН'!$I$9+СВЦЭМ!$D$10+'СЕТ СН'!$I$6-'СЕТ СН'!$I$19</f>
        <v>2577.0905732600004</v>
      </c>
      <c r="F133" s="36">
        <f>SUMIFS(СВЦЭМ!$C$39:$C$782,СВЦЭМ!$A$39:$A$782,$A133,СВЦЭМ!$B$39:$B$782,F$119)+'СЕТ СН'!$I$9+СВЦЭМ!$D$10+'СЕТ СН'!$I$6-'СЕТ СН'!$I$19</f>
        <v>2578.1493847900001</v>
      </c>
      <c r="G133" s="36">
        <f>SUMIFS(СВЦЭМ!$C$39:$C$782,СВЦЭМ!$A$39:$A$782,$A133,СВЦЭМ!$B$39:$B$782,G$119)+'СЕТ СН'!$I$9+СВЦЭМ!$D$10+'СЕТ СН'!$I$6-'СЕТ СН'!$I$19</f>
        <v>2586.3878771500003</v>
      </c>
      <c r="H133" s="36">
        <f>SUMIFS(СВЦЭМ!$C$39:$C$782,СВЦЭМ!$A$39:$A$782,$A133,СВЦЭМ!$B$39:$B$782,H$119)+'СЕТ СН'!$I$9+СВЦЭМ!$D$10+'СЕТ СН'!$I$6-'СЕТ СН'!$I$19</f>
        <v>2552.2263172500002</v>
      </c>
      <c r="I133" s="36">
        <f>SUMIFS(СВЦЭМ!$C$39:$C$782,СВЦЭМ!$A$39:$A$782,$A133,СВЦЭМ!$B$39:$B$782,I$119)+'СЕТ СН'!$I$9+СВЦЭМ!$D$10+'СЕТ СН'!$I$6-'СЕТ СН'!$I$19</f>
        <v>2533.3035376500002</v>
      </c>
      <c r="J133" s="36">
        <f>SUMIFS(СВЦЭМ!$C$39:$C$782,СВЦЭМ!$A$39:$A$782,$A133,СВЦЭМ!$B$39:$B$782,J$119)+'СЕТ СН'!$I$9+СВЦЭМ!$D$10+'СЕТ СН'!$I$6-'СЕТ СН'!$I$19</f>
        <v>2494.6463862999999</v>
      </c>
      <c r="K133" s="36">
        <f>SUMIFS(СВЦЭМ!$C$39:$C$782,СВЦЭМ!$A$39:$A$782,$A133,СВЦЭМ!$B$39:$B$782,K$119)+'СЕТ СН'!$I$9+СВЦЭМ!$D$10+'СЕТ СН'!$I$6-'СЕТ СН'!$I$19</f>
        <v>2456.48097237</v>
      </c>
      <c r="L133" s="36">
        <f>SUMIFS(СВЦЭМ!$C$39:$C$782,СВЦЭМ!$A$39:$A$782,$A133,СВЦЭМ!$B$39:$B$782,L$119)+'СЕТ СН'!$I$9+СВЦЭМ!$D$10+'СЕТ СН'!$I$6-'СЕТ СН'!$I$19</f>
        <v>2446.71803034</v>
      </c>
      <c r="M133" s="36">
        <f>SUMIFS(СВЦЭМ!$C$39:$C$782,СВЦЭМ!$A$39:$A$782,$A133,СВЦЭМ!$B$39:$B$782,M$119)+'СЕТ СН'!$I$9+СВЦЭМ!$D$10+'СЕТ СН'!$I$6-'СЕТ СН'!$I$19</f>
        <v>2462.3217149400002</v>
      </c>
      <c r="N133" s="36">
        <f>SUMIFS(СВЦЭМ!$C$39:$C$782,СВЦЭМ!$A$39:$A$782,$A133,СВЦЭМ!$B$39:$B$782,N$119)+'СЕТ СН'!$I$9+СВЦЭМ!$D$10+'СЕТ СН'!$I$6-'СЕТ СН'!$I$19</f>
        <v>2479.3304851100002</v>
      </c>
      <c r="O133" s="36">
        <f>SUMIFS(СВЦЭМ!$C$39:$C$782,СВЦЭМ!$A$39:$A$782,$A133,СВЦЭМ!$B$39:$B$782,O$119)+'СЕТ СН'!$I$9+СВЦЭМ!$D$10+'СЕТ СН'!$I$6-'СЕТ СН'!$I$19</f>
        <v>2494.80479612</v>
      </c>
      <c r="P133" s="36">
        <f>SUMIFS(СВЦЭМ!$C$39:$C$782,СВЦЭМ!$A$39:$A$782,$A133,СВЦЭМ!$B$39:$B$782,P$119)+'СЕТ СН'!$I$9+СВЦЭМ!$D$10+'СЕТ СН'!$I$6-'СЕТ СН'!$I$19</f>
        <v>2489.1096236200001</v>
      </c>
      <c r="Q133" s="36">
        <f>SUMIFS(СВЦЭМ!$C$39:$C$782,СВЦЭМ!$A$39:$A$782,$A133,СВЦЭМ!$B$39:$B$782,Q$119)+'СЕТ СН'!$I$9+СВЦЭМ!$D$10+'СЕТ СН'!$I$6-'СЕТ СН'!$I$19</f>
        <v>2489.7940736300002</v>
      </c>
      <c r="R133" s="36">
        <f>SUMIFS(СВЦЭМ!$C$39:$C$782,СВЦЭМ!$A$39:$A$782,$A133,СВЦЭМ!$B$39:$B$782,R$119)+'СЕТ СН'!$I$9+СВЦЭМ!$D$10+'СЕТ СН'!$I$6-'СЕТ СН'!$I$19</f>
        <v>2479.2721806</v>
      </c>
      <c r="S133" s="36">
        <f>SUMIFS(СВЦЭМ!$C$39:$C$782,СВЦЭМ!$A$39:$A$782,$A133,СВЦЭМ!$B$39:$B$782,S$119)+'СЕТ СН'!$I$9+СВЦЭМ!$D$10+'СЕТ СН'!$I$6-'СЕТ СН'!$I$19</f>
        <v>2443.19322672</v>
      </c>
      <c r="T133" s="36">
        <f>SUMIFS(СВЦЭМ!$C$39:$C$782,СВЦЭМ!$A$39:$A$782,$A133,СВЦЭМ!$B$39:$B$782,T$119)+'СЕТ СН'!$I$9+СВЦЭМ!$D$10+'СЕТ СН'!$I$6-'СЕТ СН'!$I$19</f>
        <v>2396.2911891800004</v>
      </c>
      <c r="U133" s="36">
        <f>SUMIFS(СВЦЭМ!$C$39:$C$782,СВЦЭМ!$A$39:$A$782,$A133,СВЦЭМ!$B$39:$B$782,U$119)+'СЕТ СН'!$I$9+СВЦЭМ!$D$10+'СЕТ СН'!$I$6-'СЕТ СН'!$I$19</f>
        <v>2392.13819444</v>
      </c>
      <c r="V133" s="36">
        <f>SUMIFS(СВЦЭМ!$C$39:$C$782,СВЦЭМ!$A$39:$A$782,$A133,СВЦЭМ!$B$39:$B$782,V$119)+'СЕТ СН'!$I$9+СВЦЭМ!$D$10+'СЕТ СН'!$I$6-'СЕТ СН'!$I$19</f>
        <v>2428.4827405400001</v>
      </c>
      <c r="W133" s="36">
        <f>SUMIFS(СВЦЭМ!$C$39:$C$782,СВЦЭМ!$A$39:$A$782,$A133,СВЦЭМ!$B$39:$B$782,W$119)+'СЕТ СН'!$I$9+СВЦЭМ!$D$10+'СЕТ СН'!$I$6-'СЕТ СН'!$I$19</f>
        <v>2437.4706449800001</v>
      </c>
      <c r="X133" s="36">
        <f>SUMIFS(СВЦЭМ!$C$39:$C$782,СВЦЭМ!$A$39:$A$782,$A133,СВЦЭМ!$B$39:$B$782,X$119)+'СЕТ СН'!$I$9+СВЦЭМ!$D$10+'СЕТ СН'!$I$6-'СЕТ СН'!$I$19</f>
        <v>2481.3910658599998</v>
      </c>
      <c r="Y133" s="36">
        <f>SUMIFS(СВЦЭМ!$C$39:$C$782,СВЦЭМ!$A$39:$A$782,$A133,СВЦЭМ!$B$39:$B$782,Y$119)+'СЕТ СН'!$I$9+СВЦЭМ!$D$10+'СЕТ СН'!$I$6-'СЕТ СН'!$I$19</f>
        <v>2521.0355833600001</v>
      </c>
    </row>
    <row r="134" spans="1:25" ht="15.75" x14ac:dyDescent="0.2">
      <c r="A134" s="35">
        <f t="shared" si="3"/>
        <v>45245</v>
      </c>
      <c r="B134" s="36">
        <f>SUMIFS(СВЦЭМ!$C$39:$C$782,СВЦЭМ!$A$39:$A$782,$A134,СВЦЭМ!$B$39:$B$782,B$119)+'СЕТ СН'!$I$9+СВЦЭМ!$D$10+'СЕТ СН'!$I$6-'СЕТ СН'!$I$19</f>
        <v>2608.6321269700002</v>
      </c>
      <c r="C134" s="36">
        <f>SUMIFS(СВЦЭМ!$C$39:$C$782,СВЦЭМ!$A$39:$A$782,$A134,СВЦЭМ!$B$39:$B$782,C$119)+'СЕТ СН'!$I$9+СВЦЭМ!$D$10+'СЕТ СН'!$I$6-'СЕТ СН'!$I$19</f>
        <v>2661.74379838</v>
      </c>
      <c r="D134" s="36">
        <f>SUMIFS(СВЦЭМ!$C$39:$C$782,СВЦЭМ!$A$39:$A$782,$A134,СВЦЭМ!$B$39:$B$782,D$119)+'СЕТ СН'!$I$9+СВЦЭМ!$D$10+'СЕТ СН'!$I$6-'СЕТ СН'!$I$19</f>
        <v>2675.4709467600001</v>
      </c>
      <c r="E134" s="36">
        <f>SUMIFS(СВЦЭМ!$C$39:$C$782,СВЦЭМ!$A$39:$A$782,$A134,СВЦЭМ!$B$39:$B$782,E$119)+'СЕТ СН'!$I$9+СВЦЭМ!$D$10+'СЕТ СН'!$I$6-'СЕТ СН'!$I$19</f>
        <v>2671.8244178000004</v>
      </c>
      <c r="F134" s="36">
        <f>SUMIFS(СВЦЭМ!$C$39:$C$782,СВЦЭМ!$A$39:$A$782,$A134,СВЦЭМ!$B$39:$B$782,F$119)+'СЕТ СН'!$I$9+СВЦЭМ!$D$10+'СЕТ СН'!$I$6-'СЕТ СН'!$I$19</f>
        <v>2664.2893773000001</v>
      </c>
      <c r="G134" s="36">
        <f>SUMIFS(СВЦЭМ!$C$39:$C$782,СВЦЭМ!$A$39:$A$782,$A134,СВЦЭМ!$B$39:$B$782,G$119)+'СЕТ СН'!$I$9+СВЦЭМ!$D$10+'СЕТ СН'!$I$6-'СЕТ СН'!$I$19</f>
        <v>2671.5509198999998</v>
      </c>
      <c r="H134" s="36">
        <f>SUMIFS(СВЦЭМ!$C$39:$C$782,СВЦЭМ!$A$39:$A$782,$A134,СВЦЭМ!$B$39:$B$782,H$119)+'СЕТ СН'!$I$9+СВЦЭМ!$D$10+'СЕТ СН'!$I$6-'СЕТ СН'!$I$19</f>
        <v>2634.0992499100003</v>
      </c>
      <c r="I134" s="36">
        <f>SUMIFS(СВЦЭМ!$C$39:$C$782,СВЦЭМ!$A$39:$A$782,$A134,СВЦЭМ!$B$39:$B$782,I$119)+'СЕТ СН'!$I$9+СВЦЭМ!$D$10+'СЕТ СН'!$I$6-'СЕТ СН'!$I$19</f>
        <v>2553.5066680999998</v>
      </c>
      <c r="J134" s="36">
        <f>SUMIFS(СВЦЭМ!$C$39:$C$782,СВЦЭМ!$A$39:$A$782,$A134,СВЦЭМ!$B$39:$B$782,J$119)+'СЕТ СН'!$I$9+СВЦЭМ!$D$10+'СЕТ СН'!$I$6-'СЕТ СН'!$I$19</f>
        <v>2508.6131887600004</v>
      </c>
      <c r="K134" s="36">
        <f>SUMIFS(СВЦЭМ!$C$39:$C$782,СВЦЭМ!$A$39:$A$782,$A134,СВЦЭМ!$B$39:$B$782,K$119)+'СЕТ СН'!$I$9+СВЦЭМ!$D$10+'СЕТ СН'!$I$6-'СЕТ СН'!$I$19</f>
        <v>2474.62725185</v>
      </c>
      <c r="L134" s="36">
        <f>SUMIFS(СВЦЭМ!$C$39:$C$782,СВЦЭМ!$A$39:$A$782,$A134,СВЦЭМ!$B$39:$B$782,L$119)+'СЕТ СН'!$I$9+СВЦЭМ!$D$10+'СЕТ СН'!$I$6-'СЕТ СН'!$I$19</f>
        <v>2463.7805348600004</v>
      </c>
      <c r="M134" s="36">
        <f>SUMIFS(СВЦЭМ!$C$39:$C$782,СВЦЭМ!$A$39:$A$782,$A134,СВЦЭМ!$B$39:$B$782,M$119)+'СЕТ СН'!$I$9+СВЦЭМ!$D$10+'СЕТ СН'!$I$6-'СЕТ СН'!$I$19</f>
        <v>2466.2704953800003</v>
      </c>
      <c r="N134" s="36">
        <f>SUMIFS(СВЦЭМ!$C$39:$C$782,СВЦЭМ!$A$39:$A$782,$A134,СВЦЭМ!$B$39:$B$782,N$119)+'СЕТ СН'!$I$9+СВЦЭМ!$D$10+'СЕТ СН'!$I$6-'СЕТ СН'!$I$19</f>
        <v>2479.9111367700002</v>
      </c>
      <c r="O134" s="36">
        <f>SUMIFS(СВЦЭМ!$C$39:$C$782,СВЦЭМ!$A$39:$A$782,$A134,СВЦЭМ!$B$39:$B$782,O$119)+'СЕТ СН'!$I$9+СВЦЭМ!$D$10+'СЕТ СН'!$I$6-'СЕТ СН'!$I$19</f>
        <v>2468.4576180399999</v>
      </c>
      <c r="P134" s="36">
        <f>SUMIFS(СВЦЭМ!$C$39:$C$782,СВЦЭМ!$A$39:$A$782,$A134,СВЦЭМ!$B$39:$B$782,P$119)+'СЕТ СН'!$I$9+СВЦЭМ!$D$10+'СЕТ СН'!$I$6-'СЕТ СН'!$I$19</f>
        <v>2465.1935146200003</v>
      </c>
      <c r="Q134" s="36">
        <f>SUMIFS(СВЦЭМ!$C$39:$C$782,СВЦЭМ!$A$39:$A$782,$A134,СВЦЭМ!$B$39:$B$782,Q$119)+'СЕТ СН'!$I$9+СВЦЭМ!$D$10+'СЕТ СН'!$I$6-'СЕТ СН'!$I$19</f>
        <v>2497.9494894500003</v>
      </c>
      <c r="R134" s="36">
        <f>SUMIFS(СВЦЭМ!$C$39:$C$782,СВЦЭМ!$A$39:$A$782,$A134,СВЦЭМ!$B$39:$B$782,R$119)+'СЕТ СН'!$I$9+СВЦЭМ!$D$10+'СЕТ СН'!$I$6-'СЕТ СН'!$I$19</f>
        <v>2524.9584801999999</v>
      </c>
      <c r="S134" s="36">
        <f>SUMIFS(СВЦЭМ!$C$39:$C$782,СВЦЭМ!$A$39:$A$782,$A134,СВЦЭМ!$B$39:$B$782,S$119)+'СЕТ СН'!$I$9+СВЦЭМ!$D$10+'СЕТ СН'!$I$6-'СЕТ СН'!$I$19</f>
        <v>2493.4306257200001</v>
      </c>
      <c r="T134" s="36">
        <f>SUMIFS(СВЦЭМ!$C$39:$C$782,СВЦЭМ!$A$39:$A$782,$A134,СВЦЭМ!$B$39:$B$782,T$119)+'СЕТ СН'!$I$9+СВЦЭМ!$D$10+'СЕТ СН'!$I$6-'СЕТ СН'!$I$19</f>
        <v>2419.9101943700002</v>
      </c>
      <c r="U134" s="36">
        <f>SUMIFS(СВЦЭМ!$C$39:$C$782,СВЦЭМ!$A$39:$A$782,$A134,СВЦЭМ!$B$39:$B$782,U$119)+'СЕТ СН'!$I$9+СВЦЭМ!$D$10+'СЕТ СН'!$I$6-'СЕТ СН'!$I$19</f>
        <v>2433.8637454999998</v>
      </c>
      <c r="V134" s="36">
        <f>SUMIFS(СВЦЭМ!$C$39:$C$782,СВЦЭМ!$A$39:$A$782,$A134,СВЦЭМ!$B$39:$B$782,V$119)+'СЕТ СН'!$I$9+СВЦЭМ!$D$10+'СЕТ СН'!$I$6-'СЕТ СН'!$I$19</f>
        <v>2459.7418736200002</v>
      </c>
      <c r="W134" s="36">
        <f>SUMIFS(СВЦЭМ!$C$39:$C$782,СВЦЭМ!$A$39:$A$782,$A134,СВЦЭМ!$B$39:$B$782,W$119)+'СЕТ СН'!$I$9+СВЦЭМ!$D$10+'СЕТ СН'!$I$6-'СЕТ СН'!$I$19</f>
        <v>2476.6485466000004</v>
      </c>
      <c r="X134" s="36">
        <f>SUMIFS(СВЦЭМ!$C$39:$C$782,СВЦЭМ!$A$39:$A$782,$A134,СВЦЭМ!$B$39:$B$782,X$119)+'СЕТ СН'!$I$9+СВЦЭМ!$D$10+'СЕТ СН'!$I$6-'СЕТ СН'!$I$19</f>
        <v>2517.4937835000001</v>
      </c>
      <c r="Y134" s="36">
        <f>SUMIFS(СВЦЭМ!$C$39:$C$782,СВЦЭМ!$A$39:$A$782,$A134,СВЦЭМ!$B$39:$B$782,Y$119)+'СЕТ СН'!$I$9+СВЦЭМ!$D$10+'СЕТ СН'!$I$6-'СЕТ СН'!$I$19</f>
        <v>2566.9889535500001</v>
      </c>
    </row>
    <row r="135" spans="1:25" ht="15.75" x14ac:dyDescent="0.2">
      <c r="A135" s="35">
        <f t="shared" si="3"/>
        <v>45246</v>
      </c>
      <c r="B135" s="36">
        <f>SUMIFS(СВЦЭМ!$C$39:$C$782,СВЦЭМ!$A$39:$A$782,$A135,СВЦЭМ!$B$39:$B$782,B$119)+'СЕТ СН'!$I$9+СВЦЭМ!$D$10+'СЕТ СН'!$I$6-'СЕТ СН'!$I$19</f>
        <v>2555.0803475299999</v>
      </c>
      <c r="C135" s="36">
        <f>SUMIFS(СВЦЭМ!$C$39:$C$782,СВЦЭМ!$A$39:$A$782,$A135,СВЦЭМ!$B$39:$B$782,C$119)+'СЕТ СН'!$I$9+СВЦЭМ!$D$10+'СЕТ СН'!$I$6-'СЕТ СН'!$I$19</f>
        <v>2585.5678048500004</v>
      </c>
      <c r="D135" s="36">
        <f>SUMIFS(СВЦЭМ!$C$39:$C$782,СВЦЭМ!$A$39:$A$782,$A135,СВЦЭМ!$B$39:$B$782,D$119)+'СЕТ СН'!$I$9+СВЦЭМ!$D$10+'СЕТ СН'!$I$6-'СЕТ СН'!$I$19</f>
        <v>2618.1787316500004</v>
      </c>
      <c r="E135" s="36">
        <f>SUMIFS(СВЦЭМ!$C$39:$C$782,СВЦЭМ!$A$39:$A$782,$A135,СВЦЭМ!$B$39:$B$782,E$119)+'СЕТ СН'!$I$9+СВЦЭМ!$D$10+'СЕТ СН'!$I$6-'СЕТ СН'!$I$19</f>
        <v>2610.72373285</v>
      </c>
      <c r="F135" s="36">
        <f>SUMIFS(СВЦЭМ!$C$39:$C$782,СВЦЭМ!$A$39:$A$782,$A135,СВЦЭМ!$B$39:$B$782,F$119)+'СЕТ СН'!$I$9+СВЦЭМ!$D$10+'СЕТ СН'!$I$6-'СЕТ СН'!$I$19</f>
        <v>2603.3118453699999</v>
      </c>
      <c r="G135" s="36">
        <f>SUMIFS(СВЦЭМ!$C$39:$C$782,СВЦЭМ!$A$39:$A$782,$A135,СВЦЭМ!$B$39:$B$782,G$119)+'СЕТ СН'!$I$9+СВЦЭМ!$D$10+'СЕТ СН'!$I$6-'СЕТ СН'!$I$19</f>
        <v>2596.9867413400002</v>
      </c>
      <c r="H135" s="36">
        <f>SUMIFS(СВЦЭМ!$C$39:$C$782,СВЦЭМ!$A$39:$A$782,$A135,СВЦЭМ!$B$39:$B$782,H$119)+'СЕТ СН'!$I$9+СВЦЭМ!$D$10+'СЕТ СН'!$I$6-'СЕТ СН'!$I$19</f>
        <v>2542.9363149400001</v>
      </c>
      <c r="I135" s="36">
        <f>SUMIFS(СВЦЭМ!$C$39:$C$782,СВЦЭМ!$A$39:$A$782,$A135,СВЦЭМ!$B$39:$B$782,I$119)+'СЕТ СН'!$I$9+СВЦЭМ!$D$10+'СЕТ СН'!$I$6-'СЕТ СН'!$I$19</f>
        <v>2502.7969455100001</v>
      </c>
      <c r="J135" s="36">
        <f>SUMIFS(СВЦЭМ!$C$39:$C$782,СВЦЭМ!$A$39:$A$782,$A135,СВЦЭМ!$B$39:$B$782,J$119)+'СЕТ СН'!$I$9+СВЦЭМ!$D$10+'СЕТ СН'!$I$6-'СЕТ СН'!$I$19</f>
        <v>2480.39359491</v>
      </c>
      <c r="K135" s="36">
        <f>SUMIFS(СВЦЭМ!$C$39:$C$782,СВЦЭМ!$A$39:$A$782,$A135,СВЦЭМ!$B$39:$B$782,K$119)+'СЕТ СН'!$I$9+СВЦЭМ!$D$10+'СЕТ СН'!$I$6-'СЕТ СН'!$I$19</f>
        <v>2476.1777517099999</v>
      </c>
      <c r="L135" s="36">
        <f>SUMIFS(СВЦЭМ!$C$39:$C$782,СВЦЭМ!$A$39:$A$782,$A135,СВЦЭМ!$B$39:$B$782,L$119)+'СЕТ СН'!$I$9+СВЦЭМ!$D$10+'СЕТ СН'!$I$6-'СЕТ СН'!$I$19</f>
        <v>2507.1560949499999</v>
      </c>
      <c r="M135" s="36">
        <f>SUMIFS(СВЦЭМ!$C$39:$C$782,СВЦЭМ!$A$39:$A$782,$A135,СВЦЭМ!$B$39:$B$782,M$119)+'СЕТ СН'!$I$9+СВЦЭМ!$D$10+'СЕТ СН'!$I$6-'СЕТ СН'!$I$19</f>
        <v>2515.1409866100003</v>
      </c>
      <c r="N135" s="36">
        <f>SUMIFS(СВЦЭМ!$C$39:$C$782,СВЦЭМ!$A$39:$A$782,$A135,СВЦЭМ!$B$39:$B$782,N$119)+'СЕТ СН'!$I$9+СВЦЭМ!$D$10+'СЕТ СН'!$I$6-'СЕТ СН'!$I$19</f>
        <v>2537.1462948100002</v>
      </c>
      <c r="O135" s="36">
        <f>SUMIFS(СВЦЭМ!$C$39:$C$782,СВЦЭМ!$A$39:$A$782,$A135,СВЦЭМ!$B$39:$B$782,O$119)+'СЕТ СН'!$I$9+СВЦЭМ!$D$10+'СЕТ СН'!$I$6-'СЕТ СН'!$I$19</f>
        <v>2533.9105020800002</v>
      </c>
      <c r="P135" s="36">
        <f>SUMIFS(СВЦЭМ!$C$39:$C$782,СВЦЭМ!$A$39:$A$782,$A135,СВЦЭМ!$B$39:$B$782,P$119)+'СЕТ СН'!$I$9+СВЦЭМ!$D$10+'СЕТ СН'!$I$6-'СЕТ СН'!$I$19</f>
        <v>2515.5575395200003</v>
      </c>
      <c r="Q135" s="36">
        <f>SUMIFS(СВЦЭМ!$C$39:$C$782,СВЦЭМ!$A$39:$A$782,$A135,СВЦЭМ!$B$39:$B$782,Q$119)+'СЕТ СН'!$I$9+СВЦЭМ!$D$10+'СЕТ СН'!$I$6-'СЕТ СН'!$I$19</f>
        <v>2517.8472079700005</v>
      </c>
      <c r="R135" s="36">
        <f>SUMIFS(СВЦЭМ!$C$39:$C$782,СВЦЭМ!$A$39:$A$782,$A135,СВЦЭМ!$B$39:$B$782,R$119)+'СЕТ СН'!$I$9+СВЦЭМ!$D$10+'СЕТ СН'!$I$6-'СЕТ СН'!$I$19</f>
        <v>2563.6332677500004</v>
      </c>
      <c r="S135" s="36">
        <f>SUMIFS(СВЦЭМ!$C$39:$C$782,СВЦЭМ!$A$39:$A$782,$A135,СВЦЭМ!$B$39:$B$782,S$119)+'СЕТ СН'!$I$9+СВЦЭМ!$D$10+'СЕТ СН'!$I$6-'СЕТ СН'!$I$19</f>
        <v>2523.7175378800002</v>
      </c>
      <c r="T135" s="36">
        <f>SUMIFS(СВЦЭМ!$C$39:$C$782,СВЦЭМ!$A$39:$A$782,$A135,СВЦЭМ!$B$39:$B$782,T$119)+'СЕТ СН'!$I$9+СВЦЭМ!$D$10+'СЕТ СН'!$I$6-'СЕТ СН'!$I$19</f>
        <v>2434.0712847599998</v>
      </c>
      <c r="U135" s="36">
        <f>SUMIFS(СВЦЭМ!$C$39:$C$782,СВЦЭМ!$A$39:$A$782,$A135,СВЦЭМ!$B$39:$B$782,U$119)+'СЕТ СН'!$I$9+СВЦЭМ!$D$10+'СЕТ СН'!$I$6-'СЕТ СН'!$I$19</f>
        <v>2435.1495864300005</v>
      </c>
      <c r="V135" s="36">
        <f>SUMIFS(СВЦЭМ!$C$39:$C$782,СВЦЭМ!$A$39:$A$782,$A135,СВЦЭМ!$B$39:$B$782,V$119)+'СЕТ СН'!$I$9+СВЦЭМ!$D$10+'СЕТ СН'!$I$6-'СЕТ СН'!$I$19</f>
        <v>2461.2543141800002</v>
      </c>
      <c r="W135" s="36">
        <f>SUMIFS(СВЦЭМ!$C$39:$C$782,СВЦЭМ!$A$39:$A$782,$A135,СВЦЭМ!$B$39:$B$782,W$119)+'СЕТ СН'!$I$9+СВЦЭМ!$D$10+'СЕТ СН'!$I$6-'СЕТ СН'!$I$19</f>
        <v>2482.6736373800004</v>
      </c>
      <c r="X135" s="36">
        <f>SUMIFS(СВЦЭМ!$C$39:$C$782,СВЦЭМ!$A$39:$A$782,$A135,СВЦЭМ!$B$39:$B$782,X$119)+'СЕТ СН'!$I$9+СВЦЭМ!$D$10+'СЕТ СН'!$I$6-'СЕТ СН'!$I$19</f>
        <v>2511.1179712399999</v>
      </c>
      <c r="Y135" s="36">
        <f>SUMIFS(СВЦЭМ!$C$39:$C$782,СВЦЭМ!$A$39:$A$782,$A135,СВЦЭМ!$B$39:$B$782,Y$119)+'СЕТ СН'!$I$9+СВЦЭМ!$D$10+'СЕТ СН'!$I$6-'СЕТ СН'!$I$19</f>
        <v>2554.8760069999998</v>
      </c>
    </row>
    <row r="136" spans="1:25" ht="15.75" x14ac:dyDescent="0.2">
      <c r="A136" s="35">
        <f t="shared" si="3"/>
        <v>45247</v>
      </c>
      <c r="B136" s="36">
        <f>SUMIFS(СВЦЭМ!$C$39:$C$782,СВЦЭМ!$A$39:$A$782,$A136,СВЦЭМ!$B$39:$B$782,B$119)+'СЕТ СН'!$I$9+СВЦЭМ!$D$10+'СЕТ СН'!$I$6-'СЕТ СН'!$I$19</f>
        <v>2584.4282142900001</v>
      </c>
      <c r="C136" s="36">
        <f>SUMIFS(СВЦЭМ!$C$39:$C$782,СВЦЭМ!$A$39:$A$782,$A136,СВЦЭМ!$B$39:$B$782,C$119)+'СЕТ СН'!$I$9+СВЦЭМ!$D$10+'СЕТ СН'!$I$6-'СЕТ СН'!$I$19</f>
        <v>2629.1698150000002</v>
      </c>
      <c r="D136" s="36">
        <f>SUMIFS(СВЦЭМ!$C$39:$C$782,СВЦЭМ!$A$39:$A$782,$A136,СВЦЭМ!$B$39:$B$782,D$119)+'СЕТ СН'!$I$9+СВЦЭМ!$D$10+'СЕТ СН'!$I$6-'СЕТ СН'!$I$19</f>
        <v>2646.0051259700003</v>
      </c>
      <c r="E136" s="36">
        <f>SUMIFS(СВЦЭМ!$C$39:$C$782,СВЦЭМ!$A$39:$A$782,$A136,СВЦЭМ!$B$39:$B$782,E$119)+'СЕТ СН'!$I$9+СВЦЭМ!$D$10+'СЕТ СН'!$I$6-'СЕТ СН'!$I$19</f>
        <v>2642.6168226200002</v>
      </c>
      <c r="F136" s="36">
        <f>SUMIFS(СВЦЭМ!$C$39:$C$782,СВЦЭМ!$A$39:$A$782,$A136,СВЦЭМ!$B$39:$B$782,F$119)+'СЕТ СН'!$I$9+СВЦЭМ!$D$10+'СЕТ СН'!$I$6-'СЕТ СН'!$I$19</f>
        <v>2634.00908996</v>
      </c>
      <c r="G136" s="36">
        <f>SUMIFS(СВЦЭМ!$C$39:$C$782,СВЦЭМ!$A$39:$A$782,$A136,СВЦЭМ!$B$39:$B$782,G$119)+'СЕТ СН'!$I$9+СВЦЭМ!$D$10+'СЕТ СН'!$I$6-'СЕТ СН'!$I$19</f>
        <v>2634.1579053400001</v>
      </c>
      <c r="H136" s="36">
        <f>SUMIFS(СВЦЭМ!$C$39:$C$782,СВЦЭМ!$A$39:$A$782,$A136,СВЦЭМ!$B$39:$B$782,H$119)+'СЕТ СН'!$I$9+СВЦЭМ!$D$10+'СЕТ СН'!$I$6-'СЕТ СН'!$I$19</f>
        <v>2587.1212699400003</v>
      </c>
      <c r="I136" s="36">
        <f>SUMIFS(СВЦЭМ!$C$39:$C$782,СВЦЭМ!$A$39:$A$782,$A136,СВЦЭМ!$B$39:$B$782,I$119)+'СЕТ СН'!$I$9+СВЦЭМ!$D$10+'СЕТ СН'!$I$6-'СЕТ СН'!$I$19</f>
        <v>2509.8476288600004</v>
      </c>
      <c r="J136" s="36">
        <f>SUMIFS(СВЦЭМ!$C$39:$C$782,СВЦЭМ!$A$39:$A$782,$A136,СВЦЭМ!$B$39:$B$782,J$119)+'СЕТ СН'!$I$9+СВЦЭМ!$D$10+'СЕТ СН'!$I$6-'СЕТ СН'!$I$19</f>
        <v>2428.35404595</v>
      </c>
      <c r="K136" s="36">
        <f>SUMIFS(СВЦЭМ!$C$39:$C$782,СВЦЭМ!$A$39:$A$782,$A136,СВЦЭМ!$B$39:$B$782,K$119)+'СЕТ СН'!$I$9+СВЦЭМ!$D$10+'СЕТ СН'!$I$6-'СЕТ СН'!$I$19</f>
        <v>2433.6102980900005</v>
      </c>
      <c r="L136" s="36">
        <f>SUMIFS(СВЦЭМ!$C$39:$C$782,СВЦЭМ!$A$39:$A$782,$A136,СВЦЭМ!$B$39:$B$782,L$119)+'СЕТ СН'!$I$9+СВЦЭМ!$D$10+'СЕТ СН'!$I$6-'СЕТ СН'!$I$19</f>
        <v>2437.14951028</v>
      </c>
      <c r="M136" s="36">
        <f>SUMIFS(СВЦЭМ!$C$39:$C$782,СВЦЭМ!$A$39:$A$782,$A136,СВЦЭМ!$B$39:$B$782,M$119)+'СЕТ СН'!$I$9+СВЦЭМ!$D$10+'СЕТ СН'!$I$6-'СЕТ СН'!$I$19</f>
        <v>2457.5921766700003</v>
      </c>
      <c r="N136" s="36">
        <f>SUMIFS(СВЦЭМ!$C$39:$C$782,СВЦЭМ!$A$39:$A$782,$A136,СВЦЭМ!$B$39:$B$782,N$119)+'СЕТ СН'!$I$9+СВЦЭМ!$D$10+'СЕТ СН'!$I$6-'СЕТ СН'!$I$19</f>
        <v>2474.4040223000002</v>
      </c>
      <c r="O136" s="36">
        <f>SUMIFS(СВЦЭМ!$C$39:$C$782,СВЦЭМ!$A$39:$A$782,$A136,СВЦЭМ!$B$39:$B$782,O$119)+'СЕТ СН'!$I$9+СВЦЭМ!$D$10+'СЕТ СН'!$I$6-'СЕТ СН'!$I$19</f>
        <v>2511.3608703300001</v>
      </c>
      <c r="P136" s="36">
        <f>SUMIFS(СВЦЭМ!$C$39:$C$782,СВЦЭМ!$A$39:$A$782,$A136,СВЦЭМ!$B$39:$B$782,P$119)+'СЕТ СН'!$I$9+СВЦЭМ!$D$10+'СЕТ СН'!$I$6-'СЕТ СН'!$I$19</f>
        <v>2564.9906682199999</v>
      </c>
      <c r="Q136" s="36">
        <f>SUMIFS(СВЦЭМ!$C$39:$C$782,СВЦЭМ!$A$39:$A$782,$A136,СВЦЭМ!$B$39:$B$782,Q$119)+'СЕТ СН'!$I$9+СВЦЭМ!$D$10+'СЕТ СН'!$I$6-'СЕТ СН'!$I$19</f>
        <v>2546.4750825000001</v>
      </c>
      <c r="R136" s="36">
        <f>SUMIFS(СВЦЭМ!$C$39:$C$782,СВЦЭМ!$A$39:$A$782,$A136,СВЦЭМ!$B$39:$B$782,R$119)+'СЕТ СН'!$I$9+СВЦЭМ!$D$10+'СЕТ СН'!$I$6-'СЕТ СН'!$I$19</f>
        <v>2553.1755990299998</v>
      </c>
      <c r="S136" s="36">
        <f>SUMIFS(СВЦЭМ!$C$39:$C$782,СВЦЭМ!$A$39:$A$782,$A136,СВЦЭМ!$B$39:$B$782,S$119)+'СЕТ СН'!$I$9+СВЦЭМ!$D$10+'СЕТ СН'!$I$6-'СЕТ СН'!$I$19</f>
        <v>2509.47390713</v>
      </c>
      <c r="T136" s="36">
        <f>SUMIFS(СВЦЭМ!$C$39:$C$782,СВЦЭМ!$A$39:$A$782,$A136,СВЦЭМ!$B$39:$B$782,T$119)+'СЕТ СН'!$I$9+СВЦЭМ!$D$10+'СЕТ СН'!$I$6-'СЕТ СН'!$I$19</f>
        <v>2448.9676147500004</v>
      </c>
      <c r="U136" s="36">
        <f>SUMIFS(СВЦЭМ!$C$39:$C$782,СВЦЭМ!$A$39:$A$782,$A136,СВЦЭМ!$B$39:$B$782,U$119)+'СЕТ СН'!$I$9+СВЦЭМ!$D$10+'СЕТ СН'!$I$6-'СЕТ СН'!$I$19</f>
        <v>2435.05991868</v>
      </c>
      <c r="V136" s="36">
        <f>SUMIFS(СВЦЭМ!$C$39:$C$782,СВЦЭМ!$A$39:$A$782,$A136,СВЦЭМ!$B$39:$B$782,V$119)+'СЕТ СН'!$I$9+СВЦЭМ!$D$10+'СЕТ СН'!$I$6-'СЕТ СН'!$I$19</f>
        <v>2496.5567451200004</v>
      </c>
      <c r="W136" s="36">
        <f>SUMIFS(СВЦЭМ!$C$39:$C$782,СВЦЭМ!$A$39:$A$782,$A136,СВЦЭМ!$B$39:$B$782,W$119)+'СЕТ СН'!$I$9+СВЦЭМ!$D$10+'СЕТ СН'!$I$6-'СЕТ СН'!$I$19</f>
        <v>2506.7895636700005</v>
      </c>
      <c r="X136" s="36">
        <f>SUMIFS(СВЦЭМ!$C$39:$C$782,СВЦЭМ!$A$39:$A$782,$A136,СВЦЭМ!$B$39:$B$782,X$119)+'СЕТ СН'!$I$9+СВЦЭМ!$D$10+'СЕТ СН'!$I$6-'СЕТ СН'!$I$19</f>
        <v>2514.3895675100002</v>
      </c>
      <c r="Y136" s="36">
        <f>SUMIFS(СВЦЭМ!$C$39:$C$782,СВЦЭМ!$A$39:$A$782,$A136,СВЦЭМ!$B$39:$B$782,Y$119)+'СЕТ СН'!$I$9+СВЦЭМ!$D$10+'СЕТ СН'!$I$6-'СЕТ СН'!$I$19</f>
        <v>2591.0778962600002</v>
      </c>
    </row>
    <row r="137" spans="1:25" ht="15.75" x14ac:dyDescent="0.2">
      <c r="A137" s="35">
        <f t="shared" si="3"/>
        <v>45248</v>
      </c>
      <c r="B137" s="36">
        <f>SUMIFS(СВЦЭМ!$C$39:$C$782,СВЦЭМ!$A$39:$A$782,$A137,СВЦЭМ!$B$39:$B$782,B$119)+'СЕТ СН'!$I$9+СВЦЭМ!$D$10+'СЕТ СН'!$I$6-'СЕТ СН'!$I$19</f>
        <v>2587.7454248700001</v>
      </c>
      <c r="C137" s="36">
        <f>SUMIFS(СВЦЭМ!$C$39:$C$782,СВЦЭМ!$A$39:$A$782,$A137,СВЦЭМ!$B$39:$B$782,C$119)+'СЕТ СН'!$I$9+СВЦЭМ!$D$10+'СЕТ СН'!$I$6-'СЕТ СН'!$I$19</f>
        <v>2572.4070208500002</v>
      </c>
      <c r="D137" s="36">
        <f>SUMIFS(СВЦЭМ!$C$39:$C$782,СВЦЭМ!$A$39:$A$782,$A137,СВЦЭМ!$B$39:$B$782,D$119)+'СЕТ СН'!$I$9+СВЦЭМ!$D$10+'СЕТ СН'!$I$6-'СЕТ СН'!$I$19</f>
        <v>2597.2166343899999</v>
      </c>
      <c r="E137" s="36">
        <f>SUMIFS(СВЦЭМ!$C$39:$C$782,СВЦЭМ!$A$39:$A$782,$A137,СВЦЭМ!$B$39:$B$782,E$119)+'СЕТ СН'!$I$9+СВЦЭМ!$D$10+'СЕТ СН'!$I$6-'СЕТ СН'!$I$19</f>
        <v>2604.3012145399998</v>
      </c>
      <c r="F137" s="36">
        <f>SUMIFS(СВЦЭМ!$C$39:$C$782,СВЦЭМ!$A$39:$A$782,$A137,СВЦЭМ!$B$39:$B$782,F$119)+'СЕТ СН'!$I$9+СВЦЭМ!$D$10+'СЕТ СН'!$I$6-'СЕТ СН'!$I$19</f>
        <v>2607.9066253000001</v>
      </c>
      <c r="G137" s="36">
        <f>SUMIFS(СВЦЭМ!$C$39:$C$782,СВЦЭМ!$A$39:$A$782,$A137,СВЦЭМ!$B$39:$B$782,G$119)+'СЕТ СН'!$I$9+СВЦЭМ!$D$10+'СЕТ СН'!$I$6-'СЕТ СН'!$I$19</f>
        <v>2593.6427000200001</v>
      </c>
      <c r="H137" s="36">
        <f>SUMIFS(СВЦЭМ!$C$39:$C$782,СВЦЭМ!$A$39:$A$782,$A137,СВЦЭМ!$B$39:$B$782,H$119)+'СЕТ СН'!$I$9+СВЦЭМ!$D$10+'СЕТ СН'!$I$6-'СЕТ СН'!$I$19</f>
        <v>2583.47979837</v>
      </c>
      <c r="I137" s="36">
        <f>SUMIFS(СВЦЭМ!$C$39:$C$782,СВЦЭМ!$A$39:$A$782,$A137,СВЦЭМ!$B$39:$B$782,I$119)+'СЕТ СН'!$I$9+СВЦЭМ!$D$10+'СЕТ СН'!$I$6-'СЕТ СН'!$I$19</f>
        <v>2615.8555585800004</v>
      </c>
      <c r="J137" s="36">
        <f>SUMIFS(СВЦЭМ!$C$39:$C$782,СВЦЭМ!$A$39:$A$782,$A137,СВЦЭМ!$B$39:$B$782,J$119)+'СЕТ СН'!$I$9+СВЦЭМ!$D$10+'СЕТ СН'!$I$6-'СЕТ СН'!$I$19</f>
        <v>2589.5976653500002</v>
      </c>
      <c r="K137" s="36">
        <f>SUMIFS(СВЦЭМ!$C$39:$C$782,СВЦЭМ!$A$39:$A$782,$A137,СВЦЭМ!$B$39:$B$782,K$119)+'СЕТ СН'!$I$9+СВЦЭМ!$D$10+'СЕТ СН'!$I$6-'СЕТ СН'!$I$19</f>
        <v>2526.9018226400003</v>
      </c>
      <c r="L137" s="36">
        <f>SUMIFS(СВЦЭМ!$C$39:$C$782,СВЦЭМ!$A$39:$A$782,$A137,СВЦЭМ!$B$39:$B$782,L$119)+'СЕТ СН'!$I$9+СВЦЭМ!$D$10+'СЕТ СН'!$I$6-'СЕТ СН'!$I$19</f>
        <v>2510.0454598300003</v>
      </c>
      <c r="M137" s="36">
        <f>SUMIFS(СВЦЭМ!$C$39:$C$782,СВЦЭМ!$A$39:$A$782,$A137,СВЦЭМ!$B$39:$B$782,M$119)+'СЕТ СН'!$I$9+СВЦЭМ!$D$10+'СЕТ СН'!$I$6-'СЕТ СН'!$I$19</f>
        <v>2511.2263581200004</v>
      </c>
      <c r="N137" s="36">
        <f>SUMIFS(СВЦЭМ!$C$39:$C$782,СВЦЭМ!$A$39:$A$782,$A137,СВЦЭМ!$B$39:$B$782,N$119)+'СЕТ СН'!$I$9+СВЦЭМ!$D$10+'СЕТ СН'!$I$6-'СЕТ СН'!$I$19</f>
        <v>2497.2898369100003</v>
      </c>
      <c r="O137" s="36">
        <f>SUMIFS(СВЦЭМ!$C$39:$C$782,СВЦЭМ!$A$39:$A$782,$A137,СВЦЭМ!$B$39:$B$782,O$119)+'СЕТ СН'!$I$9+СВЦЭМ!$D$10+'СЕТ СН'!$I$6-'СЕТ СН'!$I$19</f>
        <v>2512.2639156300002</v>
      </c>
      <c r="P137" s="36">
        <f>SUMIFS(СВЦЭМ!$C$39:$C$782,СВЦЭМ!$A$39:$A$782,$A137,СВЦЭМ!$B$39:$B$782,P$119)+'СЕТ СН'!$I$9+СВЦЭМ!$D$10+'СЕТ СН'!$I$6-'СЕТ СН'!$I$19</f>
        <v>2550.3173142100004</v>
      </c>
      <c r="Q137" s="36">
        <f>SUMIFS(СВЦЭМ!$C$39:$C$782,СВЦЭМ!$A$39:$A$782,$A137,СВЦЭМ!$B$39:$B$782,Q$119)+'СЕТ СН'!$I$9+СВЦЭМ!$D$10+'СЕТ СН'!$I$6-'СЕТ СН'!$I$19</f>
        <v>2553.1564583899999</v>
      </c>
      <c r="R137" s="36">
        <f>SUMIFS(СВЦЭМ!$C$39:$C$782,СВЦЭМ!$A$39:$A$782,$A137,СВЦЭМ!$B$39:$B$782,R$119)+'СЕТ СН'!$I$9+СВЦЭМ!$D$10+'СЕТ СН'!$I$6-'СЕТ СН'!$I$19</f>
        <v>2561.0968880400001</v>
      </c>
      <c r="S137" s="36">
        <f>SUMIFS(СВЦЭМ!$C$39:$C$782,СВЦЭМ!$A$39:$A$782,$A137,СВЦЭМ!$B$39:$B$782,S$119)+'СЕТ СН'!$I$9+СВЦЭМ!$D$10+'СЕТ СН'!$I$6-'СЕТ СН'!$I$19</f>
        <v>2537.3982071800001</v>
      </c>
      <c r="T137" s="36">
        <f>SUMIFS(СВЦЭМ!$C$39:$C$782,СВЦЭМ!$A$39:$A$782,$A137,СВЦЭМ!$B$39:$B$782,T$119)+'СЕТ СН'!$I$9+СВЦЭМ!$D$10+'СЕТ СН'!$I$6-'СЕТ СН'!$I$19</f>
        <v>2488.1380873100002</v>
      </c>
      <c r="U137" s="36">
        <f>SUMIFS(СВЦЭМ!$C$39:$C$782,СВЦЭМ!$A$39:$A$782,$A137,СВЦЭМ!$B$39:$B$782,U$119)+'СЕТ СН'!$I$9+СВЦЭМ!$D$10+'СЕТ СН'!$I$6-'СЕТ СН'!$I$19</f>
        <v>2488.2710792300004</v>
      </c>
      <c r="V137" s="36">
        <f>SUMIFS(СВЦЭМ!$C$39:$C$782,СВЦЭМ!$A$39:$A$782,$A137,СВЦЭМ!$B$39:$B$782,V$119)+'СЕТ СН'!$I$9+СВЦЭМ!$D$10+'СЕТ СН'!$I$6-'СЕТ СН'!$I$19</f>
        <v>2517.8020748899999</v>
      </c>
      <c r="W137" s="36">
        <f>SUMIFS(СВЦЭМ!$C$39:$C$782,СВЦЭМ!$A$39:$A$782,$A137,СВЦЭМ!$B$39:$B$782,W$119)+'СЕТ СН'!$I$9+СВЦЭМ!$D$10+'СЕТ СН'!$I$6-'СЕТ СН'!$I$19</f>
        <v>2536.82712184</v>
      </c>
      <c r="X137" s="36">
        <f>SUMIFS(СВЦЭМ!$C$39:$C$782,СВЦЭМ!$A$39:$A$782,$A137,СВЦЭМ!$B$39:$B$782,X$119)+'СЕТ СН'!$I$9+СВЦЭМ!$D$10+'СЕТ СН'!$I$6-'СЕТ СН'!$I$19</f>
        <v>2568.85491589</v>
      </c>
      <c r="Y137" s="36">
        <f>SUMIFS(СВЦЭМ!$C$39:$C$782,СВЦЭМ!$A$39:$A$782,$A137,СВЦЭМ!$B$39:$B$782,Y$119)+'СЕТ СН'!$I$9+СВЦЭМ!$D$10+'СЕТ СН'!$I$6-'СЕТ СН'!$I$19</f>
        <v>2614.3787483300002</v>
      </c>
    </row>
    <row r="138" spans="1:25" ht="15.75" x14ac:dyDescent="0.2">
      <c r="A138" s="35">
        <f t="shared" si="3"/>
        <v>45249</v>
      </c>
      <c r="B138" s="36">
        <f>SUMIFS(СВЦЭМ!$C$39:$C$782,СВЦЭМ!$A$39:$A$782,$A138,СВЦЭМ!$B$39:$B$782,B$119)+'СЕТ СН'!$I$9+СВЦЭМ!$D$10+'СЕТ СН'!$I$6-'СЕТ СН'!$I$19</f>
        <v>2638.1089670600004</v>
      </c>
      <c r="C138" s="36">
        <f>SUMIFS(СВЦЭМ!$C$39:$C$782,СВЦЭМ!$A$39:$A$782,$A138,СВЦЭМ!$B$39:$B$782,C$119)+'СЕТ СН'!$I$9+СВЦЭМ!$D$10+'СЕТ СН'!$I$6-'СЕТ СН'!$I$19</f>
        <v>2645.5620188700004</v>
      </c>
      <c r="D138" s="36">
        <f>SUMIFS(СВЦЭМ!$C$39:$C$782,СВЦЭМ!$A$39:$A$782,$A138,СВЦЭМ!$B$39:$B$782,D$119)+'СЕТ СН'!$I$9+СВЦЭМ!$D$10+'СЕТ СН'!$I$6-'СЕТ СН'!$I$19</f>
        <v>2683.3813521700004</v>
      </c>
      <c r="E138" s="36">
        <f>SUMIFS(СВЦЭМ!$C$39:$C$782,СВЦЭМ!$A$39:$A$782,$A138,СВЦЭМ!$B$39:$B$782,E$119)+'СЕТ СН'!$I$9+СВЦЭМ!$D$10+'СЕТ СН'!$I$6-'СЕТ СН'!$I$19</f>
        <v>2689.6613173800001</v>
      </c>
      <c r="F138" s="36">
        <f>SUMIFS(СВЦЭМ!$C$39:$C$782,СВЦЭМ!$A$39:$A$782,$A138,СВЦЭМ!$B$39:$B$782,F$119)+'СЕТ СН'!$I$9+СВЦЭМ!$D$10+'СЕТ СН'!$I$6-'СЕТ СН'!$I$19</f>
        <v>2681.4495809</v>
      </c>
      <c r="G138" s="36">
        <f>SUMIFS(СВЦЭМ!$C$39:$C$782,СВЦЭМ!$A$39:$A$782,$A138,СВЦЭМ!$B$39:$B$782,G$119)+'СЕТ СН'!$I$9+СВЦЭМ!$D$10+'СЕТ СН'!$I$6-'СЕТ СН'!$I$19</f>
        <v>2686.9656822699999</v>
      </c>
      <c r="H138" s="36">
        <f>SUMIFS(СВЦЭМ!$C$39:$C$782,СВЦЭМ!$A$39:$A$782,$A138,СВЦЭМ!$B$39:$B$782,H$119)+'СЕТ СН'!$I$9+СВЦЭМ!$D$10+'СЕТ СН'!$I$6-'СЕТ СН'!$I$19</f>
        <v>2677.7426711400003</v>
      </c>
      <c r="I138" s="36">
        <f>SUMIFS(СВЦЭМ!$C$39:$C$782,СВЦЭМ!$A$39:$A$782,$A138,СВЦЭМ!$B$39:$B$782,I$119)+'СЕТ СН'!$I$9+СВЦЭМ!$D$10+'СЕТ СН'!$I$6-'СЕТ СН'!$I$19</f>
        <v>2671.6486053899998</v>
      </c>
      <c r="J138" s="36">
        <f>SUMIFS(СВЦЭМ!$C$39:$C$782,СВЦЭМ!$A$39:$A$782,$A138,СВЦЭМ!$B$39:$B$782,J$119)+'СЕТ СН'!$I$9+СВЦЭМ!$D$10+'СЕТ СН'!$I$6-'СЕТ СН'!$I$19</f>
        <v>2662.2648524599999</v>
      </c>
      <c r="K138" s="36">
        <f>SUMIFS(СВЦЭМ!$C$39:$C$782,СВЦЭМ!$A$39:$A$782,$A138,СВЦЭМ!$B$39:$B$782,K$119)+'СЕТ СН'!$I$9+СВЦЭМ!$D$10+'СЕТ СН'!$I$6-'СЕТ СН'!$I$19</f>
        <v>2619.2533335900002</v>
      </c>
      <c r="L138" s="36">
        <f>SUMIFS(СВЦЭМ!$C$39:$C$782,СВЦЭМ!$A$39:$A$782,$A138,СВЦЭМ!$B$39:$B$782,L$119)+'СЕТ СН'!$I$9+СВЦЭМ!$D$10+'СЕТ СН'!$I$6-'СЕТ СН'!$I$19</f>
        <v>2580.9085852799999</v>
      </c>
      <c r="M138" s="36">
        <f>SUMIFS(СВЦЭМ!$C$39:$C$782,СВЦЭМ!$A$39:$A$782,$A138,СВЦЭМ!$B$39:$B$782,M$119)+'СЕТ СН'!$I$9+СВЦЭМ!$D$10+'СЕТ СН'!$I$6-'СЕТ СН'!$I$19</f>
        <v>2573.47650703</v>
      </c>
      <c r="N138" s="36">
        <f>SUMIFS(СВЦЭМ!$C$39:$C$782,СВЦЭМ!$A$39:$A$782,$A138,СВЦЭМ!$B$39:$B$782,N$119)+'СЕТ СН'!$I$9+СВЦЭМ!$D$10+'СЕТ СН'!$I$6-'СЕТ СН'!$I$19</f>
        <v>2587.9956456999998</v>
      </c>
      <c r="O138" s="36">
        <f>SUMIFS(СВЦЭМ!$C$39:$C$782,СВЦЭМ!$A$39:$A$782,$A138,СВЦЭМ!$B$39:$B$782,O$119)+'СЕТ СН'!$I$9+СВЦЭМ!$D$10+'СЕТ СН'!$I$6-'СЕТ СН'!$I$19</f>
        <v>2622.4583248500003</v>
      </c>
      <c r="P138" s="36">
        <f>SUMIFS(СВЦЭМ!$C$39:$C$782,СВЦЭМ!$A$39:$A$782,$A138,СВЦЭМ!$B$39:$B$782,P$119)+'СЕТ СН'!$I$9+СВЦЭМ!$D$10+'СЕТ СН'!$I$6-'СЕТ СН'!$I$19</f>
        <v>2624.3590145500002</v>
      </c>
      <c r="Q138" s="36">
        <f>SUMIFS(СВЦЭМ!$C$39:$C$782,СВЦЭМ!$A$39:$A$782,$A138,СВЦЭМ!$B$39:$B$782,Q$119)+'СЕТ СН'!$I$9+СВЦЭМ!$D$10+'СЕТ СН'!$I$6-'СЕТ СН'!$I$19</f>
        <v>2637.7850277200005</v>
      </c>
      <c r="R138" s="36">
        <f>SUMIFS(СВЦЭМ!$C$39:$C$782,СВЦЭМ!$A$39:$A$782,$A138,СВЦЭМ!$B$39:$B$782,R$119)+'СЕТ СН'!$I$9+СВЦЭМ!$D$10+'СЕТ СН'!$I$6-'СЕТ СН'!$I$19</f>
        <v>2619.9000639699998</v>
      </c>
      <c r="S138" s="36">
        <f>SUMIFS(СВЦЭМ!$C$39:$C$782,СВЦЭМ!$A$39:$A$782,$A138,СВЦЭМ!$B$39:$B$782,S$119)+'СЕТ СН'!$I$9+СВЦЭМ!$D$10+'СЕТ СН'!$I$6-'СЕТ СН'!$I$19</f>
        <v>2600.29474132</v>
      </c>
      <c r="T138" s="36">
        <f>SUMIFS(СВЦЭМ!$C$39:$C$782,СВЦЭМ!$A$39:$A$782,$A138,СВЦЭМ!$B$39:$B$782,T$119)+'СЕТ СН'!$I$9+СВЦЭМ!$D$10+'СЕТ СН'!$I$6-'СЕТ СН'!$I$19</f>
        <v>2549.9151108599999</v>
      </c>
      <c r="U138" s="36">
        <f>SUMIFS(СВЦЭМ!$C$39:$C$782,СВЦЭМ!$A$39:$A$782,$A138,СВЦЭМ!$B$39:$B$782,U$119)+'СЕТ СН'!$I$9+СВЦЭМ!$D$10+'СЕТ СН'!$I$6-'СЕТ СН'!$I$19</f>
        <v>2550.9490043599999</v>
      </c>
      <c r="V138" s="36">
        <f>SUMIFS(СВЦЭМ!$C$39:$C$782,СВЦЭМ!$A$39:$A$782,$A138,СВЦЭМ!$B$39:$B$782,V$119)+'СЕТ СН'!$I$9+СВЦЭМ!$D$10+'СЕТ СН'!$I$6-'СЕТ СН'!$I$19</f>
        <v>2583.77181569</v>
      </c>
      <c r="W138" s="36">
        <f>SUMIFS(СВЦЭМ!$C$39:$C$782,СВЦЭМ!$A$39:$A$782,$A138,СВЦЭМ!$B$39:$B$782,W$119)+'СЕТ СН'!$I$9+СВЦЭМ!$D$10+'СЕТ СН'!$I$6-'СЕТ СН'!$I$19</f>
        <v>2599.1268773700003</v>
      </c>
      <c r="X138" s="36">
        <f>SUMIFS(СВЦЭМ!$C$39:$C$782,СВЦЭМ!$A$39:$A$782,$A138,СВЦЭМ!$B$39:$B$782,X$119)+'СЕТ СН'!$I$9+СВЦЭМ!$D$10+'СЕТ СН'!$I$6-'СЕТ СН'!$I$19</f>
        <v>2639.00879338</v>
      </c>
      <c r="Y138" s="36">
        <f>SUMIFS(СВЦЭМ!$C$39:$C$782,СВЦЭМ!$A$39:$A$782,$A138,СВЦЭМ!$B$39:$B$782,Y$119)+'СЕТ СН'!$I$9+СВЦЭМ!$D$10+'СЕТ СН'!$I$6-'СЕТ СН'!$I$19</f>
        <v>2673.7322291099999</v>
      </c>
    </row>
    <row r="139" spans="1:25" ht="15.75" x14ac:dyDescent="0.2">
      <c r="A139" s="35">
        <f t="shared" si="3"/>
        <v>45250</v>
      </c>
      <c r="B139" s="36">
        <f>SUMIFS(СВЦЭМ!$C$39:$C$782,СВЦЭМ!$A$39:$A$782,$A139,СВЦЭМ!$B$39:$B$782,B$119)+'СЕТ СН'!$I$9+СВЦЭМ!$D$10+'СЕТ СН'!$I$6-'СЕТ СН'!$I$19</f>
        <v>2622.2238698199999</v>
      </c>
      <c r="C139" s="36">
        <f>SUMIFS(СВЦЭМ!$C$39:$C$782,СВЦЭМ!$A$39:$A$782,$A139,СВЦЭМ!$B$39:$B$782,C$119)+'СЕТ СН'!$I$9+СВЦЭМ!$D$10+'СЕТ СН'!$I$6-'СЕТ СН'!$I$19</f>
        <v>2663.3143440900003</v>
      </c>
      <c r="D139" s="36">
        <f>SUMIFS(СВЦЭМ!$C$39:$C$782,СВЦЭМ!$A$39:$A$782,$A139,СВЦЭМ!$B$39:$B$782,D$119)+'СЕТ СН'!$I$9+СВЦЭМ!$D$10+'СЕТ СН'!$I$6-'СЕТ СН'!$I$19</f>
        <v>2715.5449007799998</v>
      </c>
      <c r="E139" s="36">
        <f>SUMIFS(СВЦЭМ!$C$39:$C$782,СВЦЭМ!$A$39:$A$782,$A139,СВЦЭМ!$B$39:$B$782,E$119)+'СЕТ СН'!$I$9+СВЦЭМ!$D$10+'СЕТ СН'!$I$6-'СЕТ СН'!$I$19</f>
        <v>2702.85035616</v>
      </c>
      <c r="F139" s="36">
        <f>SUMIFS(СВЦЭМ!$C$39:$C$782,СВЦЭМ!$A$39:$A$782,$A139,СВЦЭМ!$B$39:$B$782,F$119)+'СЕТ СН'!$I$9+СВЦЭМ!$D$10+'СЕТ СН'!$I$6-'СЕТ СН'!$I$19</f>
        <v>2697.3880336800003</v>
      </c>
      <c r="G139" s="36">
        <f>SUMIFS(СВЦЭМ!$C$39:$C$782,СВЦЭМ!$A$39:$A$782,$A139,СВЦЭМ!$B$39:$B$782,G$119)+'СЕТ СН'!$I$9+СВЦЭМ!$D$10+'СЕТ СН'!$I$6-'СЕТ СН'!$I$19</f>
        <v>2702.8333414100002</v>
      </c>
      <c r="H139" s="36">
        <f>SUMIFS(СВЦЭМ!$C$39:$C$782,СВЦЭМ!$A$39:$A$782,$A139,СВЦЭМ!$B$39:$B$782,H$119)+'СЕТ СН'!$I$9+СВЦЭМ!$D$10+'СЕТ СН'!$I$6-'СЕТ СН'!$I$19</f>
        <v>2660.5168795700001</v>
      </c>
      <c r="I139" s="36">
        <f>SUMIFS(СВЦЭМ!$C$39:$C$782,СВЦЭМ!$A$39:$A$782,$A139,СВЦЭМ!$B$39:$B$782,I$119)+'СЕТ СН'!$I$9+СВЦЭМ!$D$10+'СЕТ СН'!$I$6-'СЕТ СН'!$I$19</f>
        <v>2620.1997541600003</v>
      </c>
      <c r="J139" s="36">
        <f>SUMIFS(СВЦЭМ!$C$39:$C$782,СВЦЭМ!$A$39:$A$782,$A139,СВЦЭМ!$B$39:$B$782,J$119)+'СЕТ СН'!$I$9+СВЦЭМ!$D$10+'СЕТ СН'!$I$6-'СЕТ СН'!$I$19</f>
        <v>2602.2961149900002</v>
      </c>
      <c r="K139" s="36">
        <f>SUMIFS(СВЦЭМ!$C$39:$C$782,СВЦЭМ!$A$39:$A$782,$A139,СВЦЭМ!$B$39:$B$782,K$119)+'СЕТ СН'!$I$9+СВЦЭМ!$D$10+'СЕТ СН'!$I$6-'СЕТ СН'!$I$19</f>
        <v>2555.6483419000001</v>
      </c>
      <c r="L139" s="36">
        <f>SUMIFS(СВЦЭМ!$C$39:$C$782,СВЦЭМ!$A$39:$A$782,$A139,СВЦЭМ!$B$39:$B$782,L$119)+'СЕТ СН'!$I$9+СВЦЭМ!$D$10+'СЕТ СН'!$I$6-'СЕТ СН'!$I$19</f>
        <v>2581.5040408499999</v>
      </c>
      <c r="M139" s="36">
        <f>SUMIFS(СВЦЭМ!$C$39:$C$782,СВЦЭМ!$A$39:$A$782,$A139,СВЦЭМ!$B$39:$B$782,M$119)+'СЕТ СН'!$I$9+СВЦЭМ!$D$10+'СЕТ СН'!$I$6-'СЕТ СН'!$I$19</f>
        <v>2600.3391664199999</v>
      </c>
      <c r="N139" s="36">
        <f>SUMIFS(СВЦЭМ!$C$39:$C$782,СВЦЭМ!$A$39:$A$782,$A139,СВЦЭМ!$B$39:$B$782,N$119)+'СЕТ СН'!$I$9+СВЦЭМ!$D$10+'СЕТ СН'!$I$6-'СЕТ СН'!$I$19</f>
        <v>2608.7622853700004</v>
      </c>
      <c r="O139" s="36">
        <f>SUMIFS(СВЦЭМ!$C$39:$C$782,СВЦЭМ!$A$39:$A$782,$A139,СВЦЭМ!$B$39:$B$782,O$119)+'СЕТ СН'!$I$9+СВЦЭМ!$D$10+'СЕТ СН'!$I$6-'СЕТ СН'!$I$19</f>
        <v>2631.0060739600003</v>
      </c>
      <c r="P139" s="36">
        <f>SUMIFS(СВЦЭМ!$C$39:$C$782,СВЦЭМ!$A$39:$A$782,$A139,СВЦЭМ!$B$39:$B$782,P$119)+'СЕТ СН'!$I$9+СВЦЭМ!$D$10+'СЕТ СН'!$I$6-'СЕТ СН'!$I$19</f>
        <v>2643.1754792199999</v>
      </c>
      <c r="Q139" s="36">
        <f>SUMIFS(СВЦЭМ!$C$39:$C$782,СВЦЭМ!$A$39:$A$782,$A139,СВЦЭМ!$B$39:$B$782,Q$119)+'СЕТ СН'!$I$9+СВЦЭМ!$D$10+'СЕТ СН'!$I$6-'СЕТ СН'!$I$19</f>
        <v>2644.5947265700001</v>
      </c>
      <c r="R139" s="36">
        <f>SUMIFS(СВЦЭМ!$C$39:$C$782,СВЦЭМ!$A$39:$A$782,$A139,СВЦЭМ!$B$39:$B$782,R$119)+'СЕТ СН'!$I$9+СВЦЭМ!$D$10+'СЕТ СН'!$I$6-'СЕТ СН'!$I$19</f>
        <v>2638.2391246200004</v>
      </c>
      <c r="S139" s="36">
        <f>SUMIFS(СВЦЭМ!$C$39:$C$782,СВЦЭМ!$A$39:$A$782,$A139,СВЦЭМ!$B$39:$B$782,S$119)+'СЕТ СН'!$I$9+СВЦЭМ!$D$10+'СЕТ СН'!$I$6-'СЕТ СН'!$I$19</f>
        <v>2603.4862108400002</v>
      </c>
      <c r="T139" s="36">
        <f>SUMIFS(СВЦЭМ!$C$39:$C$782,СВЦЭМ!$A$39:$A$782,$A139,СВЦЭМ!$B$39:$B$782,T$119)+'СЕТ СН'!$I$9+СВЦЭМ!$D$10+'СЕТ СН'!$I$6-'СЕТ СН'!$I$19</f>
        <v>2532.05687812</v>
      </c>
      <c r="U139" s="36">
        <f>SUMIFS(СВЦЭМ!$C$39:$C$782,СВЦЭМ!$A$39:$A$782,$A139,СВЦЭМ!$B$39:$B$782,U$119)+'СЕТ СН'!$I$9+СВЦЭМ!$D$10+'СЕТ СН'!$I$6-'СЕТ СН'!$I$19</f>
        <v>2536.9237083500002</v>
      </c>
      <c r="V139" s="36">
        <f>SUMIFS(СВЦЭМ!$C$39:$C$782,СВЦЭМ!$A$39:$A$782,$A139,СВЦЭМ!$B$39:$B$782,V$119)+'СЕТ СН'!$I$9+СВЦЭМ!$D$10+'СЕТ СН'!$I$6-'СЕТ СН'!$I$19</f>
        <v>2563.2832833900002</v>
      </c>
      <c r="W139" s="36">
        <f>SUMIFS(СВЦЭМ!$C$39:$C$782,СВЦЭМ!$A$39:$A$782,$A139,СВЦЭМ!$B$39:$B$782,W$119)+'СЕТ СН'!$I$9+СВЦЭМ!$D$10+'СЕТ СН'!$I$6-'СЕТ СН'!$I$19</f>
        <v>2573.8367893200002</v>
      </c>
      <c r="X139" s="36">
        <f>SUMIFS(СВЦЭМ!$C$39:$C$782,СВЦЭМ!$A$39:$A$782,$A139,СВЦЭМ!$B$39:$B$782,X$119)+'СЕТ СН'!$I$9+СВЦЭМ!$D$10+'СЕТ СН'!$I$6-'СЕТ СН'!$I$19</f>
        <v>2599.3173909000002</v>
      </c>
      <c r="Y139" s="36">
        <f>SUMIFS(СВЦЭМ!$C$39:$C$782,СВЦЭМ!$A$39:$A$782,$A139,СВЦЭМ!$B$39:$B$782,Y$119)+'СЕТ СН'!$I$9+СВЦЭМ!$D$10+'СЕТ СН'!$I$6-'СЕТ СН'!$I$19</f>
        <v>2639.0841734599999</v>
      </c>
    </row>
    <row r="140" spans="1:25" ht="15.75" x14ac:dyDescent="0.2">
      <c r="A140" s="35">
        <f t="shared" si="3"/>
        <v>45251</v>
      </c>
      <c r="B140" s="36">
        <f>SUMIFS(СВЦЭМ!$C$39:$C$782,СВЦЭМ!$A$39:$A$782,$A140,СВЦЭМ!$B$39:$B$782,B$119)+'СЕТ СН'!$I$9+СВЦЭМ!$D$10+'СЕТ СН'!$I$6-'СЕТ СН'!$I$19</f>
        <v>2604.5258697500003</v>
      </c>
      <c r="C140" s="36">
        <f>SUMIFS(СВЦЭМ!$C$39:$C$782,СВЦЭМ!$A$39:$A$782,$A140,СВЦЭМ!$B$39:$B$782,C$119)+'СЕТ СН'!$I$9+СВЦЭМ!$D$10+'СЕТ СН'!$I$6-'СЕТ СН'!$I$19</f>
        <v>2638.2721518500002</v>
      </c>
      <c r="D140" s="36">
        <f>SUMIFS(СВЦЭМ!$C$39:$C$782,СВЦЭМ!$A$39:$A$782,$A140,СВЦЭМ!$B$39:$B$782,D$119)+'СЕТ СН'!$I$9+СВЦЭМ!$D$10+'СЕТ СН'!$I$6-'СЕТ СН'!$I$19</f>
        <v>2664.2630847400001</v>
      </c>
      <c r="E140" s="36">
        <f>SUMIFS(СВЦЭМ!$C$39:$C$782,СВЦЭМ!$A$39:$A$782,$A140,СВЦЭМ!$B$39:$B$782,E$119)+'СЕТ СН'!$I$9+СВЦЭМ!$D$10+'СЕТ СН'!$I$6-'СЕТ СН'!$I$19</f>
        <v>2647.8869002900001</v>
      </c>
      <c r="F140" s="36">
        <f>SUMIFS(СВЦЭМ!$C$39:$C$782,СВЦЭМ!$A$39:$A$782,$A140,СВЦЭМ!$B$39:$B$782,F$119)+'СЕТ СН'!$I$9+СВЦЭМ!$D$10+'СЕТ СН'!$I$6-'СЕТ СН'!$I$19</f>
        <v>2628.5118485700004</v>
      </c>
      <c r="G140" s="36">
        <f>SUMIFS(СВЦЭМ!$C$39:$C$782,СВЦЭМ!$A$39:$A$782,$A140,СВЦЭМ!$B$39:$B$782,G$119)+'СЕТ СН'!$I$9+СВЦЭМ!$D$10+'СЕТ СН'!$I$6-'СЕТ СН'!$I$19</f>
        <v>2621.9470899900002</v>
      </c>
      <c r="H140" s="36">
        <f>SUMIFS(СВЦЭМ!$C$39:$C$782,СВЦЭМ!$A$39:$A$782,$A140,СВЦЭМ!$B$39:$B$782,H$119)+'СЕТ СН'!$I$9+СВЦЭМ!$D$10+'СЕТ СН'!$I$6-'СЕТ СН'!$I$19</f>
        <v>2615.3826686100001</v>
      </c>
      <c r="I140" s="36">
        <f>SUMIFS(СВЦЭМ!$C$39:$C$782,СВЦЭМ!$A$39:$A$782,$A140,СВЦЭМ!$B$39:$B$782,I$119)+'СЕТ СН'!$I$9+СВЦЭМ!$D$10+'СЕТ СН'!$I$6-'СЕТ СН'!$I$19</f>
        <v>2606.5524677399999</v>
      </c>
      <c r="J140" s="36">
        <f>SUMIFS(СВЦЭМ!$C$39:$C$782,СВЦЭМ!$A$39:$A$782,$A140,СВЦЭМ!$B$39:$B$782,J$119)+'СЕТ СН'!$I$9+СВЦЭМ!$D$10+'СЕТ СН'!$I$6-'СЕТ СН'!$I$19</f>
        <v>2564.3574773199998</v>
      </c>
      <c r="K140" s="36">
        <f>SUMIFS(СВЦЭМ!$C$39:$C$782,СВЦЭМ!$A$39:$A$782,$A140,СВЦЭМ!$B$39:$B$782,K$119)+'СЕТ СН'!$I$9+СВЦЭМ!$D$10+'СЕТ СН'!$I$6-'СЕТ СН'!$I$19</f>
        <v>2565.0754947</v>
      </c>
      <c r="L140" s="36">
        <f>SUMIFS(СВЦЭМ!$C$39:$C$782,СВЦЭМ!$A$39:$A$782,$A140,СВЦЭМ!$B$39:$B$782,L$119)+'СЕТ СН'!$I$9+СВЦЭМ!$D$10+'СЕТ СН'!$I$6-'СЕТ СН'!$I$19</f>
        <v>2606.1972735500003</v>
      </c>
      <c r="M140" s="36">
        <f>SUMIFS(СВЦЭМ!$C$39:$C$782,СВЦЭМ!$A$39:$A$782,$A140,СВЦЭМ!$B$39:$B$782,M$119)+'СЕТ СН'!$I$9+СВЦЭМ!$D$10+'СЕТ СН'!$I$6-'СЕТ СН'!$I$19</f>
        <v>2631.4796921100001</v>
      </c>
      <c r="N140" s="36">
        <f>SUMIFS(СВЦЭМ!$C$39:$C$782,СВЦЭМ!$A$39:$A$782,$A140,СВЦЭМ!$B$39:$B$782,N$119)+'СЕТ СН'!$I$9+СВЦЭМ!$D$10+'СЕТ СН'!$I$6-'СЕТ СН'!$I$19</f>
        <v>2614.2121935800001</v>
      </c>
      <c r="O140" s="36">
        <f>SUMIFS(СВЦЭМ!$C$39:$C$782,СВЦЭМ!$A$39:$A$782,$A140,СВЦЭМ!$B$39:$B$782,O$119)+'СЕТ СН'!$I$9+СВЦЭМ!$D$10+'СЕТ СН'!$I$6-'СЕТ СН'!$I$19</f>
        <v>2602.0259813000002</v>
      </c>
      <c r="P140" s="36">
        <f>SUMIFS(СВЦЭМ!$C$39:$C$782,СВЦЭМ!$A$39:$A$782,$A140,СВЦЭМ!$B$39:$B$782,P$119)+'СЕТ СН'!$I$9+СВЦЭМ!$D$10+'СЕТ СН'!$I$6-'СЕТ СН'!$I$19</f>
        <v>2602.8984356199999</v>
      </c>
      <c r="Q140" s="36">
        <f>SUMIFS(СВЦЭМ!$C$39:$C$782,СВЦЭМ!$A$39:$A$782,$A140,СВЦЭМ!$B$39:$B$782,Q$119)+'СЕТ СН'!$I$9+СВЦЭМ!$D$10+'СЕТ СН'!$I$6-'СЕТ СН'!$I$19</f>
        <v>2606.1659445200003</v>
      </c>
      <c r="R140" s="36">
        <f>SUMIFS(СВЦЭМ!$C$39:$C$782,СВЦЭМ!$A$39:$A$782,$A140,СВЦЭМ!$B$39:$B$782,R$119)+'СЕТ СН'!$I$9+СВЦЭМ!$D$10+'СЕТ СН'!$I$6-'СЕТ СН'!$I$19</f>
        <v>2599.36026941</v>
      </c>
      <c r="S140" s="36">
        <f>SUMIFS(СВЦЭМ!$C$39:$C$782,СВЦЭМ!$A$39:$A$782,$A140,СВЦЭМ!$B$39:$B$782,S$119)+'СЕТ СН'!$I$9+СВЦЭМ!$D$10+'СЕТ СН'!$I$6-'СЕТ СН'!$I$19</f>
        <v>2583.9399472100004</v>
      </c>
      <c r="T140" s="36">
        <f>SUMIFS(СВЦЭМ!$C$39:$C$782,СВЦЭМ!$A$39:$A$782,$A140,СВЦЭМ!$B$39:$B$782,T$119)+'СЕТ СН'!$I$9+СВЦЭМ!$D$10+'СЕТ СН'!$I$6-'СЕТ СН'!$I$19</f>
        <v>2536.07242916</v>
      </c>
      <c r="U140" s="36">
        <f>SUMIFS(СВЦЭМ!$C$39:$C$782,СВЦЭМ!$A$39:$A$782,$A140,СВЦЭМ!$B$39:$B$782,U$119)+'СЕТ СН'!$I$9+СВЦЭМ!$D$10+'СЕТ СН'!$I$6-'СЕТ СН'!$I$19</f>
        <v>2515.7956396999998</v>
      </c>
      <c r="V140" s="36">
        <f>SUMIFS(СВЦЭМ!$C$39:$C$782,СВЦЭМ!$A$39:$A$782,$A140,СВЦЭМ!$B$39:$B$782,V$119)+'СЕТ СН'!$I$9+СВЦЭМ!$D$10+'СЕТ СН'!$I$6-'СЕТ СН'!$I$19</f>
        <v>2522.5423275399999</v>
      </c>
      <c r="W140" s="36">
        <f>SUMIFS(СВЦЭМ!$C$39:$C$782,СВЦЭМ!$A$39:$A$782,$A140,СВЦЭМ!$B$39:$B$782,W$119)+'СЕТ СН'!$I$9+СВЦЭМ!$D$10+'СЕТ СН'!$I$6-'СЕТ СН'!$I$19</f>
        <v>2533.0047845600002</v>
      </c>
      <c r="X140" s="36">
        <f>SUMIFS(СВЦЭМ!$C$39:$C$782,СВЦЭМ!$A$39:$A$782,$A140,СВЦЭМ!$B$39:$B$782,X$119)+'СЕТ СН'!$I$9+СВЦЭМ!$D$10+'СЕТ СН'!$I$6-'СЕТ СН'!$I$19</f>
        <v>2559.5836014200004</v>
      </c>
      <c r="Y140" s="36">
        <f>SUMIFS(СВЦЭМ!$C$39:$C$782,СВЦЭМ!$A$39:$A$782,$A140,СВЦЭМ!$B$39:$B$782,Y$119)+'СЕТ СН'!$I$9+СВЦЭМ!$D$10+'СЕТ СН'!$I$6-'СЕТ СН'!$I$19</f>
        <v>2580.9065978400004</v>
      </c>
    </row>
    <row r="141" spans="1:25" ht="15.75" x14ac:dyDescent="0.2">
      <c r="A141" s="35">
        <f t="shared" si="3"/>
        <v>45252</v>
      </c>
      <c r="B141" s="36">
        <f>SUMIFS(СВЦЭМ!$C$39:$C$782,СВЦЭМ!$A$39:$A$782,$A141,СВЦЭМ!$B$39:$B$782,B$119)+'СЕТ СН'!$I$9+СВЦЭМ!$D$10+'СЕТ СН'!$I$6-'СЕТ СН'!$I$19</f>
        <v>2508.5198694300002</v>
      </c>
      <c r="C141" s="36">
        <f>SUMIFS(СВЦЭМ!$C$39:$C$782,СВЦЭМ!$A$39:$A$782,$A141,СВЦЭМ!$B$39:$B$782,C$119)+'СЕТ СН'!$I$9+СВЦЭМ!$D$10+'СЕТ СН'!$I$6-'СЕТ СН'!$I$19</f>
        <v>2549.9099587999999</v>
      </c>
      <c r="D141" s="36">
        <f>SUMIFS(СВЦЭМ!$C$39:$C$782,СВЦЭМ!$A$39:$A$782,$A141,СВЦЭМ!$B$39:$B$782,D$119)+'СЕТ СН'!$I$9+СВЦЭМ!$D$10+'СЕТ СН'!$I$6-'СЕТ СН'!$I$19</f>
        <v>2599.9674905700003</v>
      </c>
      <c r="E141" s="36">
        <f>SUMIFS(СВЦЭМ!$C$39:$C$782,СВЦЭМ!$A$39:$A$782,$A141,СВЦЭМ!$B$39:$B$782,E$119)+'СЕТ СН'!$I$9+СВЦЭМ!$D$10+'СЕТ СН'!$I$6-'СЕТ СН'!$I$19</f>
        <v>2603.2863991900003</v>
      </c>
      <c r="F141" s="36">
        <f>SUMIFS(СВЦЭМ!$C$39:$C$782,СВЦЭМ!$A$39:$A$782,$A141,СВЦЭМ!$B$39:$B$782,F$119)+'СЕТ СН'!$I$9+СВЦЭМ!$D$10+'СЕТ СН'!$I$6-'СЕТ СН'!$I$19</f>
        <v>2596.0725885500001</v>
      </c>
      <c r="G141" s="36">
        <f>SUMIFS(СВЦЭМ!$C$39:$C$782,СВЦЭМ!$A$39:$A$782,$A141,СВЦЭМ!$B$39:$B$782,G$119)+'СЕТ СН'!$I$9+СВЦЭМ!$D$10+'СЕТ СН'!$I$6-'СЕТ СН'!$I$19</f>
        <v>2587.4381382500001</v>
      </c>
      <c r="H141" s="36">
        <f>SUMIFS(СВЦЭМ!$C$39:$C$782,СВЦЭМ!$A$39:$A$782,$A141,СВЦЭМ!$B$39:$B$782,H$119)+'СЕТ СН'!$I$9+СВЦЭМ!$D$10+'СЕТ СН'!$I$6-'СЕТ СН'!$I$19</f>
        <v>2552.1104928700001</v>
      </c>
      <c r="I141" s="36">
        <f>SUMIFS(СВЦЭМ!$C$39:$C$782,СВЦЭМ!$A$39:$A$782,$A141,СВЦЭМ!$B$39:$B$782,I$119)+'СЕТ СН'!$I$9+СВЦЭМ!$D$10+'СЕТ СН'!$I$6-'СЕТ СН'!$I$19</f>
        <v>2490.64264723</v>
      </c>
      <c r="J141" s="36">
        <f>SUMIFS(СВЦЭМ!$C$39:$C$782,СВЦЭМ!$A$39:$A$782,$A141,СВЦЭМ!$B$39:$B$782,J$119)+'СЕТ СН'!$I$9+СВЦЭМ!$D$10+'СЕТ СН'!$I$6-'СЕТ СН'!$I$19</f>
        <v>2460.4778978800005</v>
      </c>
      <c r="K141" s="36">
        <f>SUMIFS(СВЦЭМ!$C$39:$C$782,СВЦЭМ!$A$39:$A$782,$A141,СВЦЭМ!$B$39:$B$782,K$119)+'СЕТ СН'!$I$9+СВЦЭМ!$D$10+'СЕТ СН'!$I$6-'СЕТ СН'!$I$19</f>
        <v>2471.93287702</v>
      </c>
      <c r="L141" s="36">
        <f>SUMIFS(СВЦЭМ!$C$39:$C$782,СВЦЭМ!$A$39:$A$782,$A141,СВЦЭМ!$B$39:$B$782,L$119)+'СЕТ СН'!$I$9+СВЦЭМ!$D$10+'СЕТ СН'!$I$6-'СЕТ СН'!$I$19</f>
        <v>2487.7751484500004</v>
      </c>
      <c r="M141" s="36">
        <f>SUMIFS(СВЦЭМ!$C$39:$C$782,СВЦЭМ!$A$39:$A$782,$A141,СВЦЭМ!$B$39:$B$782,M$119)+'СЕТ СН'!$I$9+СВЦЭМ!$D$10+'СЕТ СН'!$I$6-'СЕТ СН'!$I$19</f>
        <v>2560.0998384000004</v>
      </c>
      <c r="N141" s="36">
        <f>SUMIFS(СВЦЭМ!$C$39:$C$782,СВЦЭМ!$A$39:$A$782,$A141,СВЦЭМ!$B$39:$B$782,N$119)+'СЕТ СН'!$I$9+СВЦЭМ!$D$10+'СЕТ СН'!$I$6-'СЕТ СН'!$I$19</f>
        <v>2569.7447043600005</v>
      </c>
      <c r="O141" s="36">
        <f>SUMIFS(СВЦЭМ!$C$39:$C$782,СВЦЭМ!$A$39:$A$782,$A141,СВЦЭМ!$B$39:$B$782,O$119)+'СЕТ СН'!$I$9+СВЦЭМ!$D$10+'СЕТ СН'!$I$6-'СЕТ СН'!$I$19</f>
        <v>2581.2192439199998</v>
      </c>
      <c r="P141" s="36">
        <f>SUMIFS(СВЦЭМ!$C$39:$C$782,СВЦЭМ!$A$39:$A$782,$A141,СВЦЭМ!$B$39:$B$782,P$119)+'СЕТ СН'!$I$9+СВЦЭМ!$D$10+'СЕТ СН'!$I$6-'СЕТ СН'!$I$19</f>
        <v>2595.3723154500003</v>
      </c>
      <c r="Q141" s="36">
        <f>SUMIFS(СВЦЭМ!$C$39:$C$782,СВЦЭМ!$A$39:$A$782,$A141,СВЦЭМ!$B$39:$B$782,Q$119)+'СЕТ СН'!$I$9+СВЦЭМ!$D$10+'СЕТ СН'!$I$6-'СЕТ СН'!$I$19</f>
        <v>2604.7834471100005</v>
      </c>
      <c r="R141" s="36">
        <f>SUMIFS(СВЦЭМ!$C$39:$C$782,СВЦЭМ!$A$39:$A$782,$A141,СВЦЭМ!$B$39:$B$782,R$119)+'СЕТ СН'!$I$9+СВЦЭМ!$D$10+'СЕТ СН'!$I$6-'СЕТ СН'!$I$19</f>
        <v>2594.0957228100001</v>
      </c>
      <c r="S141" s="36">
        <f>SUMIFS(СВЦЭМ!$C$39:$C$782,СВЦЭМ!$A$39:$A$782,$A141,СВЦЭМ!$B$39:$B$782,S$119)+'СЕТ СН'!$I$9+СВЦЭМ!$D$10+'СЕТ СН'!$I$6-'СЕТ СН'!$I$19</f>
        <v>2563.7109009300002</v>
      </c>
      <c r="T141" s="36">
        <f>SUMIFS(СВЦЭМ!$C$39:$C$782,СВЦЭМ!$A$39:$A$782,$A141,СВЦЭМ!$B$39:$B$782,T$119)+'СЕТ СН'!$I$9+СВЦЭМ!$D$10+'СЕТ СН'!$I$6-'СЕТ СН'!$I$19</f>
        <v>2495.6736329900004</v>
      </c>
      <c r="U141" s="36">
        <f>SUMIFS(СВЦЭМ!$C$39:$C$782,СВЦЭМ!$A$39:$A$782,$A141,СВЦЭМ!$B$39:$B$782,U$119)+'СЕТ СН'!$I$9+СВЦЭМ!$D$10+'СЕТ СН'!$I$6-'СЕТ СН'!$I$19</f>
        <v>2469.9429819300003</v>
      </c>
      <c r="V141" s="36">
        <f>SUMIFS(СВЦЭМ!$C$39:$C$782,СВЦЭМ!$A$39:$A$782,$A141,СВЦЭМ!$B$39:$B$782,V$119)+'СЕТ СН'!$I$9+СВЦЭМ!$D$10+'СЕТ СН'!$I$6-'СЕТ СН'!$I$19</f>
        <v>2451.40695701</v>
      </c>
      <c r="W141" s="36">
        <f>SUMIFS(СВЦЭМ!$C$39:$C$782,СВЦЭМ!$A$39:$A$782,$A141,СВЦЭМ!$B$39:$B$782,W$119)+'СЕТ СН'!$I$9+СВЦЭМ!$D$10+'СЕТ СН'!$I$6-'СЕТ СН'!$I$19</f>
        <v>2424.1325844000003</v>
      </c>
      <c r="X141" s="36">
        <f>SUMIFS(СВЦЭМ!$C$39:$C$782,СВЦЭМ!$A$39:$A$782,$A141,СВЦЭМ!$B$39:$B$782,X$119)+'СЕТ СН'!$I$9+СВЦЭМ!$D$10+'СЕТ СН'!$I$6-'СЕТ СН'!$I$19</f>
        <v>2448.5910705200004</v>
      </c>
      <c r="Y141" s="36">
        <f>SUMIFS(СВЦЭМ!$C$39:$C$782,СВЦЭМ!$A$39:$A$782,$A141,СВЦЭМ!$B$39:$B$782,Y$119)+'СЕТ СН'!$I$9+СВЦЭМ!$D$10+'СЕТ СН'!$I$6-'СЕТ СН'!$I$19</f>
        <v>2501.7056475899999</v>
      </c>
    </row>
    <row r="142" spans="1:25" ht="15.75" x14ac:dyDescent="0.2">
      <c r="A142" s="35">
        <f t="shared" si="3"/>
        <v>45253</v>
      </c>
      <c r="B142" s="36">
        <f>SUMIFS(СВЦЭМ!$C$39:$C$782,СВЦЭМ!$A$39:$A$782,$A142,СВЦЭМ!$B$39:$B$782,B$119)+'СЕТ СН'!$I$9+СВЦЭМ!$D$10+'СЕТ СН'!$I$6-'СЕТ СН'!$I$19</f>
        <v>2544.0664073100002</v>
      </c>
      <c r="C142" s="36">
        <f>SUMIFS(СВЦЭМ!$C$39:$C$782,СВЦЭМ!$A$39:$A$782,$A142,СВЦЭМ!$B$39:$B$782,C$119)+'СЕТ СН'!$I$9+СВЦЭМ!$D$10+'СЕТ СН'!$I$6-'СЕТ СН'!$I$19</f>
        <v>2599.7250525600002</v>
      </c>
      <c r="D142" s="36">
        <f>SUMIFS(СВЦЭМ!$C$39:$C$782,СВЦЭМ!$A$39:$A$782,$A142,СВЦЭМ!$B$39:$B$782,D$119)+'СЕТ СН'!$I$9+СВЦЭМ!$D$10+'СЕТ СН'!$I$6-'СЕТ СН'!$I$19</f>
        <v>2644.44599027</v>
      </c>
      <c r="E142" s="36">
        <f>SUMIFS(СВЦЭМ!$C$39:$C$782,СВЦЭМ!$A$39:$A$782,$A142,СВЦЭМ!$B$39:$B$782,E$119)+'СЕТ СН'!$I$9+СВЦЭМ!$D$10+'СЕТ СН'!$I$6-'СЕТ СН'!$I$19</f>
        <v>2626.0758755100001</v>
      </c>
      <c r="F142" s="36">
        <f>SUMIFS(СВЦЭМ!$C$39:$C$782,СВЦЭМ!$A$39:$A$782,$A142,СВЦЭМ!$B$39:$B$782,F$119)+'СЕТ СН'!$I$9+СВЦЭМ!$D$10+'СЕТ СН'!$I$6-'СЕТ СН'!$I$19</f>
        <v>2632.4046657899999</v>
      </c>
      <c r="G142" s="36">
        <f>SUMIFS(СВЦЭМ!$C$39:$C$782,СВЦЭМ!$A$39:$A$782,$A142,СВЦЭМ!$B$39:$B$782,G$119)+'СЕТ СН'!$I$9+СВЦЭМ!$D$10+'СЕТ СН'!$I$6-'СЕТ СН'!$I$19</f>
        <v>2605.9410786600001</v>
      </c>
      <c r="H142" s="36">
        <f>SUMIFS(СВЦЭМ!$C$39:$C$782,СВЦЭМ!$A$39:$A$782,$A142,СВЦЭМ!$B$39:$B$782,H$119)+'СЕТ СН'!$I$9+СВЦЭМ!$D$10+'СЕТ СН'!$I$6-'СЕТ СН'!$I$19</f>
        <v>2563.3895680200003</v>
      </c>
      <c r="I142" s="36">
        <f>SUMIFS(СВЦЭМ!$C$39:$C$782,СВЦЭМ!$A$39:$A$782,$A142,СВЦЭМ!$B$39:$B$782,I$119)+'СЕТ СН'!$I$9+СВЦЭМ!$D$10+'СЕТ СН'!$I$6-'СЕТ СН'!$I$19</f>
        <v>2525.10435955</v>
      </c>
      <c r="J142" s="36">
        <f>SUMIFS(СВЦЭМ!$C$39:$C$782,СВЦЭМ!$A$39:$A$782,$A142,СВЦЭМ!$B$39:$B$782,J$119)+'СЕТ СН'!$I$9+СВЦЭМ!$D$10+'СЕТ СН'!$I$6-'СЕТ СН'!$I$19</f>
        <v>2515.0332360299999</v>
      </c>
      <c r="K142" s="36">
        <f>SUMIFS(СВЦЭМ!$C$39:$C$782,СВЦЭМ!$A$39:$A$782,$A142,СВЦЭМ!$B$39:$B$782,K$119)+'СЕТ СН'!$I$9+СВЦЭМ!$D$10+'СЕТ СН'!$I$6-'СЕТ СН'!$I$19</f>
        <v>2537.05907665</v>
      </c>
      <c r="L142" s="36">
        <f>SUMIFS(СВЦЭМ!$C$39:$C$782,СВЦЭМ!$A$39:$A$782,$A142,СВЦЭМ!$B$39:$B$782,L$119)+'СЕТ СН'!$I$9+СВЦЭМ!$D$10+'СЕТ СН'!$I$6-'СЕТ СН'!$I$19</f>
        <v>2566.2165418900004</v>
      </c>
      <c r="M142" s="36">
        <f>SUMIFS(СВЦЭМ!$C$39:$C$782,СВЦЭМ!$A$39:$A$782,$A142,СВЦЭМ!$B$39:$B$782,M$119)+'СЕТ СН'!$I$9+СВЦЭМ!$D$10+'СЕТ СН'!$I$6-'СЕТ СН'!$I$19</f>
        <v>2633.9659420200001</v>
      </c>
      <c r="N142" s="36">
        <f>SUMIFS(СВЦЭМ!$C$39:$C$782,СВЦЭМ!$A$39:$A$782,$A142,СВЦЭМ!$B$39:$B$782,N$119)+'СЕТ СН'!$I$9+СВЦЭМ!$D$10+'СЕТ СН'!$I$6-'СЕТ СН'!$I$19</f>
        <v>2673.1097874900001</v>
      </c>
      <c r="O142" s="36">
        <f>SUMIFS(СВЦЭМ!$C$39:$C$782,СВЦЭМ!$A$39:$A$782,$A142,СВЦЭМ!$B$39:$B$782,O$119)+'СЕТ СН'!$I$9+СВЦЭМ!$D$10+'СЕТ СН'!$I$6-'СЕТ СН'!$I$19</f>
        <v>2674.1229024000004</v>
      </c>
      <c r="P142" s="36">
        <f>SUMIFS(СВЦЭМ!$C$39:$C$782,СВЦЭМ!$A$39:$A$782,$A142,СВЦЭМ!$B$39:$B$782,P$119)+'СЕТ СН'!$I$9+СВЦЭМ!$D$10+'СЕТ СН'!$I$6-'СЕТ СН'!$I$19</f>
        <v>2673.6755779800001</v>
      </c>
      <c r="Q142" s="36">
        <f>SUMIFS(СВЦЭМ!$C$39:$C$782,СВЦЭМ!$A$39:$A$782,$A142,СВЦЭМ!$B$39:$B$782,Q$119)+'СЕТ СН'!$I$9+СВЦЭМ!$D$10+'СЕТ СН'!$I$6-'СЕТ СН'!$I$19</f>
        <v>2679.0484651900001</v>
      </c>
      <c r="R142" s="36">
        <f>SUMIFS(СВЦЭМ!$C$39:$C$782,СВЦЭМ!$A$39:$A$782,$A142,СВЦЭМ!$B$39:$B$782,R$119)+'СЕТ СН'!$I$9+СВЦЭМ!$D$10+'СЕТ СН'!$I$6-'СЕТ СН'!$I$19</f>
        <v>2664.7149215600002</v>
      </c>
      <c r="S142" s="36">
        <f>SUMIFS(СВЦЭМ!$C$39:$C$782,СВЦЭМ!$A$39:$A$782,$A142,СВЦЭМ!$B$39:$B$782,S$119)+'СЕТ СН'!$I$9+СВЦЭМ!$D$10+'СЕТ СН'!$I$6-'СЕТ СН'!$I$19</f>
        <v>2639.7402676500001</v>
      </c>
      <c r="T142" s="36">
        <f>SUMIFS(СВЦЭМ!$C$39:$C$782,СВЦЭМ!$A$39:$A$782,$A142,СВЦЭМ!$B$39:$B$782,T$119)+'СЕТ СН'!$I$9+СВЦЭМ!$D$10+'СЕТ СН'!$I$6-'СЕТ СН'!$I$19</f>
        <v>2575.8056615</v>
      </c>
      <c r="U142" s="36">
        <f>SUMIFS(СВЦЭМ!$C$39:$C$782,СВЦЭМ!$A$39:$A$782,$A142,СВЦЭМ!$B$39:$B$782,U$119)+'СЕТ СН'!$I$9+СВЦЭМ!$D$10+'СЕТ СН'!$I$6-'СЕТ СН'!$I$19</f>
        <v>2575.9973820900004</v>
      </c>
      <c r="V142" s="36">
        <f>SUMIFS(СВЦЭМ!$C$39:$C$782,СВЦЭМ!$A$39:$A$782,$A142,СВЦЭМ!$B$39:$B$782,V$119)+'СЕТ СН'!$I$9+СВЦЭМ!$D$10+'СЕТ СН'!$I$6-'СЕТ СН'!$I$19</f>
        <v>2554.9010131300001</v>
      </c>
      <c r="W142" s="36">
        <f>SUMIFS(СВЦЭМ!$C$39:$C$782,СВЦЭМ!$A$39:$A$782,$A142,СВЦЭМ!$B$39:$B$782,W$119)+'СЕТ СН'!$I$9+СВЦЭМ!$D$10+'СЕТ СН'!$I$6-'СЕТ СН'!$I$19</f>
        <v>2546.2602496600002</v>
      </c>
      <c r="X142" s="36">
        <f>SUMIFS(СВЦЭМ!$C$39:$C$782,СВЦЭМ!$A$39:$A$782,$A142,СВЦЭМ!$B$39:$B$782,X$119)+'СЕТ СН'!$I$9+СВЦЭМ!$D$10+'СЕТ СН'!$I$6-'СЕТ СН'!$I$19</f>
        <v>2552.4254007600002</v>
      </c>
      <c r="Y142" s="36">
        <f>SUMIFS(СВЦЭМ!$C$39:$C$782,СВЦЭМ!$A$39:$A$782,$A142,СВЦЭМ!$B$39:$B$782,Y$119)+'СЕТ СН'!$I$9+СВЦЭМ!$D$10+'СЕТ СН'!$I$6-'СЕТ СН'!$I$19</f>
        <v>2609.2581165400002</v>
      </c>
    </row>
    <row r="143" spans="1:25" ht="15.75" x14ac:dyDescent="0.2">
      <c r="A143" s="35">
        <f t="shared" si="3"/>
        <v>45254</v>
      </c>
      <c r="B143" s="36">
        <f>SUMIFS(СВЦЭМ!$C$39:$C$782,СВЦЭМ!$A$39:$A$782,$A143,СВЦЭМ!$B$39:$B$782,B$119)+'СЕТ СН'!$I$9+СВЦЭМ!$D$10+'СЕТ СН'!$I$6-'СЕТ СН'!$I$19</f>
        <v>2528.5757719000003</v>
      </c>
      <c r="C143" s="36">
        <f>SUMIFS(СВЦЭМ!$C$39:$C$782,СВЦЭМ!$A$39:$A$782,$A143,СВЦЭМ!$B$39:$B$782,C$119)+'СЕТ СН'!$I$9+СВЦЭМ!$D$10+'СЕТ СН'!$I$6-'СЕТ СН'!$I$19</f>
        <v>2562.0477334400002</v>
      </c>
      <c r="D143" s="36">
        <f>SUMIFS(СВЦЭМ!$C$39:$C$782,СВЦЭМ!$A$39:$A$782,$A143,СВЦЭМ!$B$39:$B$782,D$119)+'СЕТ СН'!$I$9+СВЦЭМ!$D$10+'СЕТ СН'!$I$6-'СЕТ СН'!$I$19</f>
        <v>2594.9705006499998</v>
      </c>
      <c r="E143" s="36">
        <f>SUMIFS(СВЦЭМ!$C$39:$C$782,СВЦЭМ!$A$39:$A$782,$A143,СВЦЭМ!$B$39:$B$782,E$119)+'СЕТ СН'!$I$9+СВЦЭМ!$D$10+'СЕТ СН'!$I$6-'СЕТ СН'!$I$19</f>
        <v>2583.2420942799999</v>
      </c>
      <c r="F143" s="36">
        <f>SUMIFS(СВЦЭМ!$C$39:$C$782,СВЦЭМ!$A$39:$A$782,$A143,СВЦЭМ!$B$39:$B$782,F$119)+'СЕТ СН'!$I$9+СВЦЭМ!$D$10+'СЕТ СН'!$I$6-'СЕТ СН'!$I$19</f>
        <v>2587.4887843500001</v>
      </c>
      <c r="G143" s="36">
        <f>SUMIFS(СВЦЭМ!$C$39:$C$782,СВЦЭМ!$A$39:$A$782,$A143,СВЦЭМ!$B$39:$B$782,G$119)+'СЕТ СН'!$I$9+СВЦЭМ!$D$10+'СЕТ СН'!$I$6-'СЕТ СН'!$I$19</f>
        <v>2580.114943</v>
      </c>
      <c r="H143" s="36">
        <f>SUMIFS(СВЦЭМ!$C$39:$C$782,СВЦЭМ!$A$39:$A$782,$A143,СВЦЭМ!$B$39:$B$782,H$119)+'СЕТ СН'!$I$9+СВЦЭМ!$D$10+'СЕТ СН'!$I$6-'СЕТ СН'!$I$19</f>
        <v>2554.4508942299999</v>
      </c>
      <c r="I143" s="36">
        <f>SUMIFS(СВЦЭМ!$C$39:$C$782,СВЦЭМ!$A$39:$A$782,$A143,СВЦЭМ!$B$39:$B$782,I$119)+'СЕТ СН'!$I$9+СВЦЭМ!$D$10+'СЕТ СН'!$I$6-'СЕТ СН'!$I$19</f>
        <v>2503.0423992200003</v>
      </c>
      <c r="J143" s="36">
        <f>SUMIFS(СВЦЭМ!$C$39:$C$782,СВЦЭМ!$A$39:$A$782,$A143,СВЦЭМ!$B$39:$B$782,J$119)+'СЕТ СН'!$I$9+СВЦЭМ!$D$10+'СЕТ СН'!$I$6-'СЕТ СН'!$I$19</f>
        <v>2456.0592104300003</v>
      </c>
      <c r="K143" s="36">
        <f>SUMIFS(СВЦЭМ!$C$39:$C$782,СВЦЭМ!$A$39:$A$782,$A143,СВЦЭМ!$B$39:$B$782,K$119)+'СЕТ СН'!$I$9+СВЦЭМ!$D$10+'СЕТ СН'!$I$6-'СЕТ СН'!$I$19</f>
        <v>2423.1576058099999</v>
      </c>
      <c r="L143" s="36">
        <f>SUMIFS(СВЦЭМ!$C$39:$C$782,СВЦЭМ!$A$39:$A$782,$A143,СВЦЭМ!$B$39:$B$782,L$119)+'СЕТ СН'!$I$9+СВЦЭМ!$D$10+'СЕТ СН'!$I$6-'СЕТ СН'!$I$19</f>
        <v>2412.3452978200003</v>
      </c>
      <c r="M143" s="36">
        <f>SUMIFS(СВЦЭМ!$C$39:$C$782,СВЦЭМ!$A$39:$A$782,$A143,СВЦЭМ!$B$39:$B$782,M$119)+'СЕТ СН'!$I$9+СВЦЭМ!$D$10+'СЕТ СН'!$I$6-'СЕТ СН'!$I$19</f>
        <v>2427.27889418</v>
      </c>
      <c r="N143" s="36">
        <f>SUMIFS(СВЦЭМ!$C$39:$C$782,СВЦЭМ!$A$39:$A$782,$A143,СВЦЭМ!$B$39:$B$782,N$119)+'СЕТ СН'!$I$9+СВЦЭМ!$D$10+'СЕТ СН'!$I$6-'СЕТ СН'!$I$19</f>
        <v>2439.0404802399999</v>
      </c>
      <c r="O143" s="36">
        <f>SUMIFS(СВЦЭМ!$C$39:$C$782,СВЦЭМ!$A$39:$A$782,$A143,СВЦЭМ!$B$39:$B$782,O$119)+'СЕТ СН'!$I$9+СВЦЭМ!$D$10+'СЕТ СН'!$I$6-'СЕТ СН'!$I$19</f>
        <v>2446.0386389499999</v>
      </c>
      <c r="P143" s="36">
        <f>SUMIFS(СВЦЭМ!$C$39:$C$782,СВЦЭМ!$A$39:$A$782,$A143,СВЦЭМ!$B$39:$B$782,P$119)+'СЕТ СН'!$I$9+СВЦЭМ!$D$10+'СЕТ СН'!$I$6-'СЕТ СН'!$I$19</f>
        <v>2450.0326248600004</v>
      </c>
      <c r="Q143" s="36">
        <f>SUMIFS(СВЦЭМ!$C$39:$C$782,СВЦЭМ!$A$39:$A$782,$A143,СВЦЭМ!$B$39:$B$782,Q$119)+'СЕТ СН'!$I$9+СВЦЭМ!$D$10+'СЕТ СН'!$I$6-'СЕТ СН'!$I$19</f>
        <v>2454.9550063000002</v>
      </c>
      <c r="R143" s="36">
        <f>SUMIFS(СВЦЭМ!$C$39:$C$782,СВЦЭМ!$A$39:$A$782,$A143,СВЦЭМ!$B$39:$B$782,R$119)+'СЕТ СН'!$I$9+СВЦЭМ!$D$10+'СЕТ СН'!$I$6-'СЕТ СН'!$I$19</f>
        <v>2451.7144317500001</v>
      </c>
      <c r="S143" s="36">
        <f>SUMIFS(СВЦЭМ!$C$39:$C$782,СВЦЭМ!$A$39:$A$782,$A143,СВЦЭМ!$B$39:$B$782,S$119)+'СЕТ СН'!$I$9+СВЦЭМ!$D$10+'СЕТ СН'!$I$6-'СЕТ СН'!$I$19</f>
        <v>2406.2671662100001</v>
      </c>
      <c r="T143" s="36">
        <f>SUMIFS(СВЦЭМ!$C$39:$C$782,СВЦЭМ!$A$39:$A$782,$A143,СВЦЭМ!$B$39:$B$782,T$119)+'СЕТ СН'!$I$9+СВЦЭМ!$D$10+'СЕТ СН'!$I$6-'СЕТ СН'!$I$19</f>
        <v>2375.1267403100001</v>
      </c>
      <c r="U143" s="36">
        <f>SUMIFS(СВЦЭМ!$C$39:$C$782,СВЦЭМ!$A$39:$A$782,$A143,СВЦЭМ!$B$39:$B$782,U$119)+'СЕТ СН'!$I$9+СВЦЭМ!$D$10+'СЕТ СН'!$I$6-'СЕТ СН'!$I$19</f>
        <v>2385.9999513800003</v>
      </c>
      <c r="V143" s="36">
        <f>SUMIFS(СВЦЭМ!$C$39:$C$782,СВЦЭМ!$A$39:$A$782,$A143,СВЦЭМ!$B$39:$B$782,V$119)+'СЕТ СН'!$I$9+СВЦЭМ!$D$10+'СЕТ СН'!$I$6-'СЕТ СН'!$I$19</f>
        <v>2418.11109605</v>
      </c>
      <c r="W143" s="36">
        <f>SUMIFS(СВЦЭМ!$C$39:$C$782,СВЦЭМ!$A$39:$A$782,$A143,СВЦЭМ!$B$39:$B$782,W$119)+'СЕТ СН'!$I$9+СВЦЭМ!$D$10+'СЕТ СН'!$I$6-'СЕТ СН'!$I$19</f>
        <v>2432.0671041900005</v>
      </c>
      <c r="X143" s="36">
        <f>SUMIFS(СВЦЭМ!$C$39:$C$782,СВЦЭМ!$A$39:$A$782,$A143,СВЦЭМ!$B$39:$B$782,X$119)+'СЕТ СН'!$I$9+СВЦЭМ!$D$10+'СЕТ СН'!$I$6-'СЕТ СН'!$I$19</f>
        <v>2439.72324106</v>
      </c>
      <c r="Y143" s="36">
        <f>SUMIFS(СВЦЭМ!$C$39:$C$782,СВЦЭМ!$A$39:$A$782,$A143,СВЦЭМ!$B$39:$B$782,Y$119)+'СЕТ СН'!$I$9+СВЦЭМ!$D$10+'СЕТ СН'!$I$6-'СЕТ СН'!$I$19</f>
        <v>2543.9567886700002</v>
      </c>
    </row>
    <row r="144" spans="1:25" ht="15.75" x14ac:dyDescent="0.2">
      <c r="A144" s="35">
        <f t="shared" si="3"/>
        <v>45255</v>
      </c>
      <c r="B144" s="36">
        <f>SUMIFS(СВЦЭМ!$C$39:$C$782,СВЦЭМ!$A$39:$A$782,$A144,СВЦЭМ!$B$39:$B$782,B$119)+'СЕТ СН'!$I$9+СВЦЭМ!$D$10+'СЕТ СН'!$I$6-'СЕТ СН'!$I$19</f>
        <v>2624.4925924200002</v>
      </c>
      <c r="C144" s="36">
        <f>SUMIFS(СВЦЭМ!$C$39:$C$782,СВЦЭМ!$A$39:$A$782,$A144,СВЦЭМ!$B$39:$B$782,C$119)+'СЕТ СН'!$I$9+СВЦЭМ!$D$10+'СЕТ СН'!$I$6-'СЕТ СН'!$I$19</f>
        <v>2595.97633696</v>
      </c>
      <c r="D144" s="36">
        <f>SUMIFS(СВЦЭМ!$C$39:$C$782,СВЦЭМ!$A$39:$A$782,$A144,СВЦЭМ!$B$39:$B$782,D$119)+'СЕТ СН'!$I$9+СВЦЭМ!$D$10+'СЕТ СН'!$I$6-'СЕТ СН'!$I$19</f>
        <v>2656.4861446800001</v>
      </c>
      <c r="E144" s="36">
        <f>SUMIFS(СВЦЭМ!$C$39:$C$782,СВЦЭМ!$A$39:$A$782,$A144,СВЦЭМ!$B$39:$B$782,E$119)+'СЕТ СН'!$I$9+СВЦЭМ!$D$10+'СЕТ СН'!$I$6-'СЕТ СН'!$I$19</f>
        <v>2649.6609952500003</v>
      </c>
      <c r="F144" s="36">
        <f>SUMIFS(СВЦЭМ!$C$39:$C$782,СВЦЭМ!$A$39:$A$782,$A144,СВЦЭМ!$B$39:$B$782,F$119)+'СЕТ СН'!$I$9+СВЦЭМ!$D$10+'СЕТ СН'!$I$6-'СЕТ СН'!$I$19</f>
        <v>2648.73891417</v>
      </c>
      <c r="G144" s="36">
        <f>SUMIFS(СВЦЭМ!$C$39:$C$782,СВЦЭМ!$A$39:$A$782,$A144,СВЦЭМ!$B$39:$B$782,G$119)+'СЕТ СН'!$I$9+СВЦЭМ!$D$10+'СЕТ СН'!$I$6-'СЕТ СН'!$I$19</f>
        <v>2663.3609914400004</v>
      </c>
      <c r="H144" s="36">
        <f>SUMIFS(СВЦЭМ!$C$39:$C$782,СВЦЭМ!$A$39:$A$782,$A144,СВЦЭМ!$B$39:$B$782,H$119)+'СЕТ СН'!$I$9+СВЦЭМ!$D$10+'СЕТ СН'!$I$6-'СЕТ СН'!$I$19</f>
        <v>2636.88148559</v>
      </c>
      <c r="I144" s="36">
        <f>SUMIFS(СВЦЭМ!$C$39:$C$782,СВЦЭМ!$A$39:$A$782,$A144,СВЦЭМ!$B$39:$B$782,I$119)+'СЕТ СН'!$I$9+СВЦЭМ!$D$10+'СЕТ СН'!$I$6-'СЕТ СН'!$I$19</f>
        <v>2630.5253236300005</v>
      </c>
      <c r="J144" s="36">
        <f>SUMIFS(СВЦЭМ!$C$39:$C$782,СВЦЭМ!$A$39:$A$782,$A144,СВЦЭМ!$B$39:$B$782,J$119)+'СЕТ СН'!$I$9+СВЦЭМ!$D$10+'СЕТ СН'!$I$6-'СЕТ СН'!$I$19</f>
        <v>2594.6405904000003</v>
      </c>
      <c r="K144" s="36">
        <f>SUMIFS(СВЦЭМ!$C$39:$C$782,СВЦЭМ!$A$39:$A$782,$A144,СВЦЭМ!$B$39:$B$782,K$119)+'СЕТ СН'!$I$9+СВЦЭМ!$D$10+'СЕТ СН'!$I$6-'СЕТ СН'!$I$19</f>
        <v>2566.01946223</v>
      </c>
      <c r="L144" s="36">
        <f>SUMIFS(СВЦЭМ!$C$39:$C$782,СВЦЭМ!$A$39:$A$782,$A144,СВЦЭМ!$B$39:$B$782,L$119)+'СЕТ СН'!$I$9+СВЦЭМ!$D$10+'СЕТ СН'!$I$6-'СЕТ СН'!$I$19</f>
        <v>2529.3353581700003</v>
      </c>
      <c r="M144" s="36">
        <f>SUMIFS(СВЦЭМ!$C$39:$C$782,СВЦЭМ!$A$39:$A$782,$A144,СВЦЭМ!$B$39:$B$782,M$119)+'СЕТ СН'!$I$9+СВЦЭМ!$D$10+'СЕТ СН'!$I$6-'СЕТ СН'!$I$19</f>
        <v>2521.95259128</v>
      </c>
      <c r="N144" s="36">
        <f>SUMIFS(СВЦЭМ!$C$39:$C$782,СВЦЭМ!$A$39:$A$782,$A144,СВЦЭМ!$B$39:$B$782,N$119)+'СЕТ СН'!$I$9+СВЦЭМ!$D$10+'СЕТ СН'!$I$6-'СЕТ СН'!$I$19</f>
        <v>2539.6535954800001</v>
      </c>
      <c r="O144" s="36">
        <f>SUMIFS(СВЦЭМ!$C$39:$C$782,СВЦЭМ!$A$39:$A$782,$A144,СВЦЭМ!$B$39:$B$782,O$119)+'СЕТ СН'!$I$9+СВЦЭМ!$D$10+'СЕТ СН'!$I$6-'СЕТ СН'!$I$19</f>
        <v>2556.7730670999999</v>
      </c>
      <c r="P144" s="36">
        <f>SUMIFS(СВЦЭМ!$C$39:$C$782,СВЦЭМ!$A$39:$A$782,$A144,СВЦЭМ!$B$39:$B$782,P$119)+'СЕТ СН'!$I$9+СВЦЭМ!$D$10+'СЕТ СН'!$I$6-'СЕТ СН'!$I$19</f>
        <v>2560.26694331</v>
      </c>
      <c r="Q144" s="36">
        <f>SUMIFS(СВЦЭМ!$C$39:$C$782,СВЦЭМ!$A$39:$A$782,$A144,СВЦЭМ!$B$39:$B$782,Q$119)+'СЕТ СН'!$I$9+СВЦЭМ!$D$10+'СЕТ СН'!$I$6-'СЕТ СН'!$I$19</f>
        <v>2565.1863632499999</v>
      </c>
      <c r="R144" s="36">
        <f>SUMIFS(СВЦЭМ!$C$39:$C$782,СВЦЭМ!$A$39:$A$782,$A144,СВЦЭМ!$B$39:$B$782,R$119)+'СЕТ СН'!$I$9+СВЦЭМ!$D$10+'СЕТ СН'!$I$6-'СЕТ СН'!$I$19</f>
        <v>2556.8709896700002</v>
      </c>
      <c r="S144" s="36">
        <f>SUMIFS(СВЦЭМ!$C$39:$C$782,СВЦЭМ!$A$39:$A$782,$A144,СВЦЭМ!$B$39:$B$782,S$119)+'СЕТ СН'!$I$9+СВЦЭМ!$D$10+'СЕТ СН'!$I$6-'СЕТ СН'!$I$19</f>
        <v>2527.9923210000002</v>
      </c>
      <c r="T144" s="36">
        <f>SUMIFS(СВЦЭМ!$C$39:$C$782,СВЦЭМ!$A$39:$A$782,$A144,СВЦЭМ!$B$39:$B$782,T$119)+'СЕТ СН'!$I$9+СВЦЭМ!$D$10+'СЕТ СН'!$I$6-'СЕТ СН'!$I$19</f>
        <v>2474.3031165299999</v>
      </c>
      <c r="U144" s="36">
        <f>SUMIFS(СВЦЭМ!$C$39:$C$782,СВЦЭМ!$A$39:$A$782,$A144,СВЦЭМ!$B$39:$B$782,U$119)+'СЕТ СН'!$I$9+СВЦЭМ!$D$10+'СЕТ СН'!$I$6-'СЕТ СН'!$I$19</f>
        <v>2490.9168656299998</v>
      </c>
      <c r="V144" s="36">
        <f>SUMIFS(СВЦЭМ!$C$39:$C$782,СВЦЭМ!$A$39:$A$782,$A144,СВЦЭМ!$B$39:$B$782,V$119)+'СЕТ СН'!$I$9+СВЦЭМ!$D$10+'СЕТ СН'!$I$6-'СЕТ СН'!$I$19</f>
        <v>2519.3249562199999</v>
      </c>
      <c r="W144" s="36">
        <f>SUMIFS(СВЦЭМ!$C$39:$C$782,СВЦЭМ!$A$39:$A$782,$A144,СВЦЭМ!$B$39:$B$782,W$119)+'СЕТ СН'!$I$9+СВЦЭМ!$D$10+'СЕТ СН'!$I$6-'СЕТ СН'!$I$19</f>
        <v>2532.9203494800004</v>
      </c>
      <c r="X144" s="36">
        <f>SUMIFS(СВЦЭМ!$C$39:$C$782,СВЦЭМ!$A$39:$A$782,$A144,СВЦЭМ!$B$39:$B$782,X$119)+'СЕТ СН'!$I$9+СВЦЭМ!$D$10+'СЕТ СН'!$I$6-'СЕТ СН'!$I$19</f>
        <v>2547.5566170500001</v>
      </c>
      <c r="Y144" s="36">
        <f>SUMIFS(СВЦЭМ!$C$39:$C$782,СВЦЭМ!$A$39:$A$782,$A144,СВЦЭМ!$B$39:$B$782,Y$119)+'СЕТ СН'!$I$9+СВЦЭМ!$D$10+'СЕТ СН'!$I$6-'СЕТ СН'!$I$19</f>
        <v>2569.9649876399999</v>
      </c>
    </row>
    <row r="145" spans="1:26" ht="15.75" x14ac:dyDescent="0.2">
      <c r="A145" s="35">
        <f t="shared" si="3"/>
        <v>45256</v>
      </c>
      <c r="B145" s="36">
        <f>SUMIFS(СВЦЭМ!$C$39:$C$782,СВЦЭМ!$A$39:$A$782,$A145,СВЦЭМ!$B$39:$B$782,B$119)+'СЕТ СН'!$I$9+СВЦЭМ!$D$10+'СЕТ СН'!$I$6-'СЕТ СН'!$I$19</f>
        <v>2634.3684659600003</v>
      </c>
      <c r="C145" s="36">
        <f>SUMIFS(СВЦЭМ!$C$39:$C$782,СВЦЭМ!$A$39:$A$782,$A145,СВЦЭМ!$B$39:$B$782,C$119)+'СЕТ СН'!$I$9+СВЦЭМ!$D$10+'СЕТ СН'!$I$6-'СЕТ СН'!$I$19</f>
        <v>2617.54267226</v>
      </c>
      <c r="D145" s="36">
        <f>SUMIFS(СВЦЭМ!$C$39:$C$782,СВЦЭМ!$A$39:$A$782,$A145,СВЦЭМ!$B$39:$B$782,D$119)+'СЕТ СН'!$I$9+СВЦЭМ!$D$10+'СЕТ СН'!$I$6-'СЕТ СН'!$I$19</f>
        <v>2622.9078242800001</v>
      </c>
      <c r="E145" s="36">
        <f>SUMIFS(СВЦЭМ!$C$39:$C$782,СВЦЭМ!$A$39:$A$782,$A145,СВЦЭМ!$B$39:$B$782,E$119)+'СЕТ СН'!$I$9+СВЦЭМ!$D$10+'СЕТ СН'!$I$6-'СЕТ СН'!$I$19</f>
        <v>2638.0873452599999</v>
      </c>
      <c r="F145" s="36">
        <f>SUMIFS(СВЦЭМ!$C$39:$C$782,СВЦЭМ!$A$39:$A$782,$A145,СВЦЭМ!$B$39:$B$782,F$119)+'СЕТ СН'!$I$9+СВЦЭМ!$D$10+'СЕТ СН'!$I$6-'СЕТ СН'!$I$19</f>
        <v>2635.0309503200001</v>
      </c>
      <c r="G145" s="36">
        <f>SUMIFS(СВЦЭМ!$C$39:$C$782,СВЦЭМ!$A$39:$A$782,$A145,СВЦЭМ!$B$39:$B$782,G$119)+'СЕТ СН'!$I$9+СВЦЭМ!$D$10+'СЕТ СН'!$I$6-'СЕТ СН'!$I$19</f>
        <v>2621.6563863199999</v>
      </c>
      <c r="H145" s="36">
        <f>SUMIFS(СВЦЭМ!$C$39:$C$782,СВЦЭМ!$A$39:$A$782,$A145,СВЦЭМ!$B$39:$B$782,H$119)+'СЕТ СН'!$I$9+СВЦЭМ!$D$10+'СЕТ СН'!$I$6-'СЕТ СН'!$I$19</f>
        <v>2603.9536668000001</v>
      </c>
      <c r="I145" s="36">
        <f>SUMIFS(СВЦЭМ!$C$39:$C$782,СВЦЭМ!$A$39:$A$782,$A145,СВЦЭМ!$B$39:$B$782,I$119)+'СЕТ СН'!$I$9+СВЦЭМ!$D$10+'СЕТ СН'!$I$6-'СЕТ СН'!$I$19</f>
        <v>2590.53411263</v>
      </c>
      <c r="J145" s="36">
        <f>SUMIFS(СВЦЭМ!$C$39:$C$782,СВЦЭМ!$A$39:$A$782,$A145,СВЦЭМ!$B$39:$B$782,J$119)+'СЕТ СН'!$I$9+СВЦЭМ!$D$10+'СЕТ СН'!$I$6-'СЕТ СН'!$I$19</f>
        <v>2575.4523837000002</v>
      </c>
      <c r="K145" s="36">
        <f>SUMIFS(СВЦЭМ!$C$39:$C$782,СВЦЭМ!$A$39:$A$782,$A145,СВЦЭМ!$B$39:$B$782,K$119)+'СЕТ СН'!$I$9+СВЦЭМ!$D$10+'СЕТ СН'!$I$6-'СЕТ СН'!$I$19</f>
        <v>2514.4744357400004</v>
      </c>
      <c r="L145" s="36">
        <f>SUMIFS(СВЦЭМ!$C$39:$C$782,СВЦЭМ!$A$39:$A$782,$A145,СВЦЭМ!$B$39:$B$782,L$119)+'СЕТ СН'!$I$9+СВЦЭМ!$D$10+'СЕТ СН'!$I$6-'СЕТ СН'!$I$19</f>
        <v>2487.7832064300001</v>
      </c>
      <c r="M145" s="36">
        <f>SUMIFS(СВЦЭМ!$C$39:$C$782,СВЦЭМ!$A$39:$A$782,$A145,СВЦЭМ!$B$39:$B$782,M$119)+'СЕТ СН'!$I$9+СВЦЭМ!$D$10+'СЕТ СН'!$I$6-'СЕТ СН'!$I$19</f>
        <v>2481.9094026800003</v>
      </c>
      <c r="N145" s="36">
        <f>SUMIFS(СВЦЭМ!$C$39:$C$782,СВЦЭМ!$A$39:$A$782,$A145,СВЦЭМ!$B$39:$B$782,N$119)+'СЕТ СН'!$I$9+СВЦЭМ!$D$10+'СЕТ СН'!$I$6-'СЕТ СН'!$I$19</f>
        <v>2485.7790764299998</v>
      </c>
      <c r="O145" s="36">
        <f>SUMIFS(СВЦЭМ!$C$39:$C$782,СВЦЭМ!$A$39:$A$782,$A145,СВЦЭМ!$B$39:$B$782,O$119)+'СЕТ СН'!$I$9+СВЦЭМ!$D$10+'СЕТ СН'!$I$6-'СЕТ СН'!$I$19</f>
        <v>2515.3209204499999</v>
      </c>
      <c r="P145" s="36">
        <f>SUMIFS(СВЦЭМ!$C$39:$C$782,СВЦЭМ!$A$39:$A$782,$A145,СВЦЭМ!$B$39:$B$782,P$119)+'СЕТ СН'!$I$9+СВЦЭМ!$D$10+'СЕТ СН'!$I$6-'СЕТ СН'!$I$19</f>
        <v>2522.88724129</v>
      </c>
      <c r="Q145" s="36">
        <f>SUMIFS(СВЦЭМ!$C$39:$C$782,СВЦЭМ!$A$39:$A$782,$A145,СВЦЭМ!$B$39:$B$782,Q$119)+'СЕТ СН'!$I$9+СВЦЭМ!$D$10+'СЕТ СН'!$I$6-'СЕТ СН'!$I$19</f>
        <v>2524.1070321100001</v>
      </c>
      <c r="R145" s="36">
        <f>SUMIFS(СВЦЭМ!$C$39:$C$782,СВЦЭМ!$A$39:$A$782,$A145,СВЦЭМ!$B$39:$B$782,R$119)+'СЕТ СН'!$I$9+СВЦЭМ!$D$10+'СЕТ СН'!$I$6-'СЕТ СН'!$I$19</f>
        <v>2523.9250507900001</v>
      </c>
      <c r="S145" s="36">
        <f>SUMIFS(СВЦЭМ!$C$39:$C$782,СВЦЭМ!$A$39:$A$782,$A145,СВЦЭМ!$B$39:$B$782,S$119)+'СЕТ СН'!$I$9+СВЦЭМ!$D$10+'СЕТ СН'!$I$6-'СЕТ СН'!$I$19</f>
        <v>2462.2106285700002</v>
      </c>
      <c r="T145" s="36">
        <f>SUMIFS(СВЦЭМ!$C$39:$C$782,СВЦЭМ!$A$39:$A$782,$A145,СВЦЭМ!$B$39:$B$782,T$119)+'СЕТ СН'!$I$9+СВЦЭМ!$D$10+'СЕТ СН'!$I$6-'СЕТ СН'!$I$19</f>
        <v>2412.2820674700001</v>
      </c>
      <c r="U145" s="36">
        <f>SUMIFS(СВЦЭМ!$C$39:$C$782,СВЦЭМ!$A$39:$A$782,$A145,СВЦЭМ!$B$39:$B$782,U$119)+'СЕТ СН'!$I$9+СВЦЭМ!$D$10+'СЕТ СН'!$I$6-'СЕТ СН'!$I$19</f>
        <v>2434.77764166</v>
      </c>
      <c r="V145" s="36">
        <f>SUMIFS(СВЦЭМ!$C$39:$C$782,СВЦЭМ!$A$39:$A$782,$A145,СВЦЭМ!$B$39:$B$782,V$119)+'СЕТ СН'!$I$9+СВЦЭМ!$D$10+'СЕТ СН'!$I$6-'СЕТ СН'!$I$19</f>
        <v>2461.18956733</v>
      </c>
      <c r="W145" s="36">
        <f>SUMIFS(СВЦЭМ!$C$39:$C$782,СВЦЭМ!$A$39:$A$782,$A145,СВЦЭМ!$B$39:$B$782,W$119)+'СЕТ СН'!$I$9+СВЦЭМ!$D$10+'СЕТ СН'!$I$6-'СЕТ СН'!$I$19</f>
        <v>2476.2791564700001</v>
      </c>
      <c r="X145" s="36">
        <f>SUMIFS(СВЦЭМ!$C$39:$C$782,СВЦЭМ!$A$39:$A$782,$A145,СВЦЭМ!$B$39:$B$782,X$119)+'СЕТ СН'!$I$9+СВЦЭМ!$D$10+'СЕТ СН'!$I$6-'СЕТ СН'!$I$19</f>
        <v>2489.4769860400002</v>
      </c>
      <c r="Y145" s="36">
        <f>SUMIFS(СВЦЭМ!$C$39:$C$782,СВЦЭМ!$A$39:$A$782,$A145,СВЦЭМ!$B$39:$B$782,Y$119)+'СЕТ СН'!$I$9+СВЦЭМ!$D$10+'СЕТ СН'!$I$6-'СЕТ СН'!$I$19</f>
        <v>2521.9955955200003</v>
      </c>
    </row>
    <row r="146" spans="1:26" ht="15.75" x14ac:dyDescent="0.2">
      <c r="A146" s="35">
        <f t="shared" si="3"/>
        <v>45257</v>
      </c>
      <c r="B146" s="36">
        <f>SUMIFS(СВЦЭМ!$C$39:$C$782,СВЦЭМ!$A$39:$A$782,$A146,СВЦЭМ!$B$39:$B$782,B$119)+'СЕТ СН'!$I$9+СВЦЭМ!$D$10+'СЕТ СН'!$I$6-'СЕТ СН'!$I$19</f>
        <v>2604.5321782400001</v>
      </c>
      <c r="C146" s="36">
        <f>SUMIFS(СВЦЭМ!$C$39:$C$782,СВЦЭМ!$A$39:$A$782,$A146,СВЦЭМ!$B$39:$B$782,C$119)+'СЕТ СН'!$I$9+СВЦЭМ!$D$10+'СЕТ СН'!$I$6-'СЕТ СН'!$I$19</f>
        <v>2649.1587944299999</v>
      </c>
      <c r="D146" s="36">
        <f>SUMIFS(СВЦЭМ!$C$39:$C$782,СВЦЭМ!$A$39:$A$782,$A146,СВЦЭМ!$B$39:$B$782,D$119)+'СЕТ СН'!$I$9+СВЦЭМ!$D$10+'СЕТ СН'!$I$6-'СЕТ СН'!$I$19</f>
        <v>2651.5127337000004</v>
      </c>
      <c r="E146" s="36">
        <f>SUMIFS(СВЦЭМ!$C$39:$C$782,СВЦЭМ!$A$39:$A$782,$A146,СВЦЭМ!$B$39:$B$782,E$119)+'СЕТ СН'!$I$9+СВЦЭМ!$D$10+'СЕТ СН'!$I$6-'СЕТ СН'!$I$19</f>
        <v>2654.5829681700002</v>
      </c>
      <c r="F146" s="36">
        <f>SUMIFS(СВЦЭМ!$C$39:$C$782,СВЦЭМ!$A$39:$A$782,$A146,СВЦЭМ!$B$39:$B$782,F$119)+'СЕТ СН'!$I$9+СВЦЭМ!$D$10+'СЕТ СН'!$I$6-'СЕТ СН'!$I$19</f>
        <v>2664.5960492000004</v>
      </c>
      <c r="G146" s="36">
        <f>SUMIFS(СВЦЭМ!$C$39:$C$782,СВЦЭМ!$A$39:$A$782,$A146,СВЦЭМ!$B$39:$B$782,G$119)+'СЕТ СН'!$I$9+СВЦЭМ!$D$10+'СЕТ СН'!$I$6-'СЕТ СН'!$I$19</f>
        <v>2658.5934344900002</v>
      </c>
      <c r="H146" s="36">
        <f>SUMIFS(СВЦЭМ!$C$39:$C$782,СВЦЭМ!$A$39:$A$782,$A146,СВЦЭМ!$B$39:$B$782,H$119)+'СЕТ СН'!$I$9+СВЦЭМ!$D$10+'СЕТ СН'!$I$6-'СЕТ СН'!$I$19</f>
        <v>2614.0998396000005</v>
      </c>
      <c r="I146" s="36">
        <f>SUMIFS(СВЦЭМ!$C$39:$C$782,СВЦЭМ!$A$39:$A$782,$A146,СВЦЭМ!$B$39:$B$782,I$119)+'СЕТ СН'!$I$9+СВЦЭМ!$D$10+'СЕТ СН'!$I$6-'СЕТ СН'!$I$19</f>
        <v>2547.5621922700002</v>
      </c>
      <c r="J146" s="36">
        <f>SUMIFS(СВЦЭМ!$C$39:$C$782,СВЦЭМ!$A$39:$A$782,$A146,СВЦЭМ!$B$39:$B$782,J$119)+'СЕТ СН'!$I$9+СВЦЭМ!$D$10+'СЕТ СН'!$I$6-'СЕТ СН'!$I$19</f>
        <v>2510.23239246</v>
      </c>
      <c r="K146" s="36">
        <f>SUMIFS(СВЦЭМ!$C$39:$C$782,СВЦЭМ!$A$39:$A$782,$A146,СВЦЭМ!$B$39:$B$782,K$119)+'СЕТ СН'!$I$9+СВЦЭМ!$D$10+'СЕТ СН'!$I$6-'СЕТ СН'!$I$19</f>
        <v>2498.8900771400004</v>
      </c>
      <c r="L146" s="36">
        <f>SUMIFS(СВЦЭМ!$C$39:$C$782,СВЦЭМ!$A$39:$A$782,$A146,СВЦЭМ!$B$39:$B$782,L$119)+'СЕТ СН'!$I$9+СВЦЭМ!$D$10+'СЕТ СН'!$I$6-'СЕТ СН'!$I$19</f>
        <v>2479.2124968400003</v>
      </c>
      <c r="M146" s="36">
        <f>SUMIFS(СВЦЭМ!$C$39:$C$782,СВЦЭМ!$A$39:$A$782,$A146,СВЦЭМ!$B$39:$B$782,M$119)+'СЕТ СН'!$I$9+СВЦЭМ!$D$10+'СЕТ СН'!$I$6-'СЕТ СН'!$I$19</f>
        <v>2491.1311284000003</v>
      </c>
      <c r="N146" s="36">
        <f>SUMIFS(СВЦЭМ!$C$39:$C$782,СВЦЭМ!$A$39:$A$782,$A146,СВЦЭМ!$B$39:$B$782,N$119)+'СЕТ СН'!$I$9+СВЦЭМ!$D$10+'СЕТ СН'!$I$6-'СЕТ СН'!$I$19</f>
        <v>2496.4046934600001</v>
      </c>
      <c r="O146" s="36">
        <f>SUMIFS(СВЦЭМ!$C$39:$C$782,СВЦЭМ!$A$39:$A$782,$A146,СВЦЭМ!$B$39:$B$782,O$119)+'СЕТ СН'!$I$9+СВЦЭМ!$D$10+'СЕТ СН'!$I$6-'СЕТ СН'!$I$19</f>
        <v>2502.1590821600003</v>
      </c>
      <c r="P146" s="36">
        <f>SUMIFS(СВЦЭМ!$C$39:$C$782,СВЦЭМ!$A$39:$A$782,$A146,СВЦЭМ!$B$39:$B$782,P$119)+'СЕТ СН'!$I$9+СВЦЭМ!$D$10+'СЕТ СН'!$I$6-'СЕТ СН'!$I$19</f>
        <v>2509.79008548</v>
      </c>
      <c r="Q146" s="36">
        <f>SUMIFS(СВЦЭМ!$C$39:$C$782,СВЦЭМ!$A$39:$A$782,$A146,СВЦЭМ!$B$39:$B$782,Q$119)+'СЕТ СН'!$I$9+СВЦЭМ!$D$10+'СЕТ СН'!$I$6-'СЕТ СН'!$I$19</f>
        <v>2520.0517461500003</v>
      </c>
      <c r="R146" s="36">
        <f>SUMIFS(СВЦЭМ!$C$39:$C$782,СВЦЭМ!$A$39:$A$782,$A146,СВЦЭМ!$B$39:$B$782,R$119)+'СЕТ СН'!$I$9+СВЦЭМ!$D$10+'СЕТ СН'!$I$6-'СЕТ СН'!$I$19</f>
        <v>2509.5337064800001</v>
      </c>
      <c r="S146" s="36">
        <f>SUMIFS(СВЦЭМ!$C$39:$C$782,СВЦЭМ!$A$39:$A$782,$A146,СВЦЭМ!$B$39:$B$782,S$119)+'СЕТ СН'!$I$9+СВЦЭМ!$D$10+'СЕТ СН'!$I$6-'СЕТ СН'!$I$19</f>
        <v>2480.9248838200001</v>
      </c>
      <c r="T146" s="36">
        <f>SUMIFS(СВЦЭМ!$C$39:$C$782,СВЦЭМ!$A$39:$A$782,$A146,СВЦЭМ!$B$39:$B$782,T$119)+'СЕТ СН'!$I$9+СВЦЭМ!$D$10+'СЕТ СН'!$I$6-'СЕТ СН'!$I$19</f>
        <v>2430.7254624799998</v>
      </c>
      <c r="U146" s="36">
        <f>SUMIFS(СВЦЭМ!$C$39:$C$782,СВЦЭМ!$A$39:$A$782,$A146,СВЦЭМ!$B$39:$B$782,U$119)+'СЕТ СН'!$I$9+СВЦЭМ!$D$10+'СЕТ СН'!$I$6-'СЕТ СН'!$I$19</f>
        <v>2439.1858133100004</v>
      </c>
      <c r="V146" s="36">
        <f>SUMIFS(СВЦЭМ!$C$39:$C$782,СВЦЭМ!$A$39:$A$782,$A146,СВЦЭМ!$B$39:$B$782,V$119)+'СЕТ СН'!$I$9+СВЦЭМ!$D$10+'СЕТ СН'!$I$6-'СЕТ СН'!$I$19</f>
        <v>2447.7325275100002</v>
      </c>
      <c r="W146" s="36">
        <f>SUMIFS(СВЦЭМ!$C$39:$C$782,СВЦЭМ!$A$39:$A$782,$A146,СВЦЭМ!$B$39:$B$782,W$119)+'СЕТ СН'!$I$9+СВЦЭМ!$D$10+'СЕТ СН'!$I$6-'СЕТ СН'!$I$19</f>
        <v>2460.5853716700003</v>
      </c>
      <c r="X146" s="36">
        <f>SUMIFS(СВЦЭМ!$C$39:$C$782,СВЦЭМ!$A$39:$A$782,$A146,СВЦЭМ!$B$39:$B$782,X$119)+'СЕТ СН'!$I$9+СВЦЭМ!$D$10+'СЕТ СН'!$I$6-'СЕТ СН'!$I$19</f>
        <v>2490.2964729200003</v>
      </c>
      <c r="Y146" s="36">
        <f>SUMIFS(СВЦЭМ!$C$39:$C$782,СВЦЭМ!$A$39:$A$782,$A146,СВЦЭМ!$B$39:$B$782,Y$119)+'СЕТ СН'!$I$9+СВЦЭМ!$D$10+'СЕТ СН'!$I$6-'СЕТ СН'!$I$19</f>
        <v>2509.5610079500002</v>
      </c>
    </row>
    <row r="147" spans="1:26" ht="15.75" x14ac:dyDescent="0.2">
      <c r="A147" s="35">
        <f t="shared" si="3"/>
        <v>45258</v>
      </c>
      <c r="B147" s="36">
        <f>SUMIFS(СВЦЭМ!$C$39:$C$782,СВЦЭМ!$A$39:$A$782,$A147,СВЦЭМ!$B$39:$B$782,B$119)+'СЕТ СН'!$I$9+СВЦЭМ!$D$10+'СЕТ СН'!$I$6-'СЕТ СН'!$I$19</f>
        <v>2449.0737057300003</v>
      </c>
      <c r="C147" s="36">
        <f>SUMIFS(СВЦЭМ!$C$39:$C$782,СВЦЭМ!$A$39:$A$782,$A147,СВЦЭМ!$B$39:$B$782,C$119)+'СЕТ СН'!$I$9+СВЦЭМ!$D$10+'СЕТ СН'!$I$6-'СЕТ СН'!$I$19</f>
        <v>2494.9801335000002</v>
      </c>
      <c r="D147" s="36">
        <f>SUMIFS(СВЦЭМ!$C$39:$C$782,СВЦЭМ!$A$39:$A$782,$A147,СВЦЭМ!$B$39:$B$782,D$119)+'СЕТ СН'!$I$9+СВЦЭМ!$D$10+'СЕТ СН'!$I$6-'СЕТ СН'!$I$19</f>
        <v>2539.5550028000002</v>
      </c>
      <c r="E147" s="36">
        <f>SUMIFS(СВЦЭМ!$C$39:$C$782,СВЦЭМ!$A$39:$A$782,$A147,СВЦЭМ!$B$39:$B$782,E$119)+'СЕТ СН'!$I$9+СВЦЭМ!$D$10+'СЕТ СН'!$I$6-'СЕТ СН'!$I$19</f>
        <v>2529.1621903400001</v>
      </c>
      <c r="F147" s="36">
        <f>SUMIFS(СВЦЭМ!$C$39:$C$782,СВЦЭМ!$A$39:$A$782,$A147,СВЦЭМ!$B$39:$B$782,F$119)+'СЕТ СН'!$I$9+СВЦЭМ!$D$10+'СЕТ СН'!$I$6-'СЕТ СН'!$I$19</f>
        <v>2534.5777946500002</v>
      </c>
      <c r="G147" s="36">
        <f>SUMIFS(СВЦЭМ!$C$39:$C$782,СВЦЭМ!$A$39:$A$782,$A147,СВЦЭМ!$B$39:$B$782,G$119)+'СЕТ СН'!$I$9+СВЦЭМ!$D$10+'СЕТ СН'!$I$6-'СЕТ СН'!$I$19</f>
        <v>2535.8798744300002</v>
      </c>
      <c r="H147" s="36">
        <f>SUMIFS(СВЦЭМ!$C$39:$C$782,СВЦЭМ!$A$39:$A$782,$A147,СВЦЭМ!$B$39:$B$782,H$119)+'СЕТ СН'!$I$9+СВЦЭМ!$D$10+'СЕТ СН'!$I$6-'СЕТ СН'!$I$19</f>
        <v>2476.3396813899999</v>
      </c>
      <c r="I147" s="36">
        <f>SUMIFS(СВЦЭМ!$C$39:$C$782,СВЦЭМ!$A$39:$A$782,$A147,СВЦЭМ!$B$39:$B$782,I$119)+'СЕТ СН'!$I$9+СВЦЭМ!$D$10+'СЕТ СН'!$I$6-'СЕТ СН'!$I$19</f>
        <v>2435.4610300300001</v>
      </c>
      <c r="J147" s="36">
        <f>SUMIFS(СВЦЭМ!$C$39:$C$782,СВЦЭМ!$A$39:$A$782,$A147,СВЦЭМ!$B$39:$B$782,J$119)+'СЕТ СН'!$I$9+СВЦЭМ!$D$10+'СЕТ СН'!$I$6-'СЕТ СН'!$I$19</f>
        <v>2396.33468042</v>
      </c>
      <c r="K147" s="36">
        <f>SUMIFS(СВЦЭМ!$C$39:$C$782,СВЦЭМ!$A$39:$A$782,$A147,СВЦЭМ!$B$39:$B$782,K$119)+'СЕТ СН'!$I$9+СВЦЭМ!$D$10+'СЕТ СН'!$I$6-'СЕТ СН'!$I$19</f>
        <v>2384.2415595500001</v>
      </c>
      <c r="L147" s="36">
        <f>SUMIFS(СВЦЭМ!$C$39:$C$782,СВЦЭМ!$A$39:$A$782,$A147,СВЦЭМ!$B$39:$B$782,L$119)+'СЕТ СН'!$I$9+СВЦЭМ!$D$10+'СЕТ СН'!$I$6-'СЕТ СН'!$I$19</f>
        <v>2369.4851540400005</v>
      </c>
      <c r="M147" s="36">
        <f>SUMIFS(СВЦЭМ!$C$39:$C$782,СВЦЭМ!$A$39:$A$782,$A147,СВЦЭМ!$B$39:$B$782,M$119)+'СЕТ СН'!$I$9+СВЦЭМ!$D$10+'СЕТ СН'!$I$6-'СЕТ СН'!$I$19</f>
        <v>2383.3001239599998</v>
      </c>
      <c r="N147" s="36">
        <f>SUMIFS(СВЦЭМ!$C$39:$C$782,СВЦЭМ!$A$39:$A$782,$A147,СВЦЭМ!$B$39:$B$782,N$119)+'СЕТ СН'!$I$9+СВЦЭМ!$D$10+'СЕТ СН'!$I$6-'СЕТ СН'!$I$19</f>
        <v>2379.7633413600001</v>
      </c>
      <c r="O147" s="36">
        <f>SUMIFS(СВЦЭМ!$C$39:$C$782,СВЦЭМ!$A$39:$A$782,$A147,СВЦЭМ!$B$39:$B$782,O$119)+'СЕТ СН'!$I$9+СВЦЭМ!$D$10+'СЕТ СН'!$I$6-'СЕТ СН'!$I$19</f>
        <v>2392.5548634500001</v>
      </c>
      <c r="P147" s="36">
        <f>SUMIFS(СВЦЭМ!$C$39:$C$782,СВЦЭМ!$A$39:$A$782,$A147,СВЦЭМ!$B$39:$B$782,P$119)+'СЕТ СН'!$I$9+СВЦЭМ!$D$10+'СЕТ СН'!$I$6-'СЕТ СН'!$I$19</f>
        <v>2400.7620713599999</v>
      </c>
      <c r="Q147" s="36">
        <f>SUMIFS(СВЦЭМ!$C$39:$C$782,СВЦЭМ!$A$39:$A$782,$A147,СВЦЭМ!$B$39:$B$782,Q$119)+'СЕТ СН'!$I$9+СВЦЭМ!$D$10+'СЕТ СН'!$I$6-'СЕТ СН'!$I$19</f>
        <v>2406.7135210500001</v>
      </c>
      <c r="R147" s="36">
        <f>SUMIFS(СВЦЭМ!$C$39:$C$782,СВЦЭМ!$A$39:$A$782,$A147,СВЦЭМ!$B$39:$B$782,R$119)+'СЕТ СН'!$I$9+СВЦЭМ!$D$10+'СЕТ СН'!$I$6-'СЕТ СН'!$I$19</f>
        <v>2402.55676933</v>
      </c>
      <c r="S147" s="36">
        <f>SUMIFS(СВЦЭМ!$C$39:$C$782,СВЦЭМ!$A$39:$A$782,$A147,СВЦЭМ!$B$39:$B$782,S$119)+'СЕТ СН'!$I$9+СВЦЭМ!$D$10+'СЕТ СН'!$I$6-'СЕТ СН'!$I$19</f>
        <v>2368.7825105299999</v>
      </c>
      <c r="T147" s="36">
        <f>SUMIFS(СВЦЭМ!$C$39:$C$782,СВЦЭМ!$A$39:$A$782,$A147,СВЦЭМ!$B$39:$B$782,T$119)+'СЕТ СН'!$I$9+СВЦЭМ!$D$10+'СЕТ СН'!$I$6-'СЕТ СН'!$I$19</f>
        <v>2333.8577430900004</v>
      </c>
      <c r="U147" s="36">
        <f>SUMIFS(СВЦЭМ!$C$39:$C$782,СВЦЭМ!$A$39:$A$782,$A147,СВЦЭМ!$B$39:$B$782,U$119)+'СЕТ СН'!$I$9+СВЦЭМ!$D$10+'СЕТ СН'!$I$6-'СЕТ СН'!$I$19</f>
        <v>2352.1677041700004</v>
      </c>
      <c r="V147" s="36">
        <f>SUMIFS(СВЦЭМ!$C$39:$C$782,СВЦЭМ!$A$39:$A$782,$A147,СВЦЭМ!$B$39:$B$782,V$119)+'СЕТ СН'!$I$9+СВЦЭМ!$D$10+'СЕТ СН'!$I$6-'СЕТ СН'!$I$19</f>
        <v>2372.1988923099998</v>
      </c>
      <c r="W147" s="36">
        <f>SUMIFS(СВЦЭМ!$C$39:$C$782,СВЦЭМ!$A$39:$A$782,$A147,СВЦЭМ!$B$39:$B$782,W$119)+'СЕТ СН'!$I$9+СВЦЭМ!$D$10+'СЕТ СН'!$I$6-'СЕТ СН'!$I$19</f>
        <v>2389.5183854699999</v>
      </c>
      <c r="X147" s="36">
        <f>SUMIFS(СВЦЭМ!$C$39:$C$782,СВЦЭМ!$A$39:$A$782,$A147,СВЦЭМ!$B$39:$B$782,X$119)+'СЕТ СН'!$I$9+СВЦЭМ!$D$10+'СЕТ СН'!$I$6-'СЕТ СН'!$I$19</f>
        <v>2398.9174077300004</v>
      </c>
      <c r="Y147" s="36">
        <f>SUMIFS(СВЦЭМ!$C$39:$C$782,СВЦЭМ!$A$39:$A$782,$A147,СВЦЭМ!$B$39:$B$782,Y$119)+'СЕТ СН'!$I$9+СВЦЭМ!$D$10+'СЕТ СН'!$I$6-'СЕТ СН'!$I$19</f>
        <v>2410.2478050600002</v>
      </c>
    </row>
    <row r="148" spans="1:26" ht="15.75" x14ac:dyDescent="0.2">
      <c r="A148" s="35">
        <f t="shared" si="3"/>
        <v>45259</v>
      </c>
      <c r="B148" s="36">
        <f>SUMIFS(СВЦЭМ!$C$39:$C$782,СВЦЭМ!$A$39:$A$782,$A148,СВЦЭМ!$B$39:$B$782,B$119)+'СЕТ СН'!$I$9+СВЦЭМ!$D$10+'СЕТ СН'!$I$6-'СЕТ СН'!$I$19</f>
        <v>2393.2253195399999</v>
      </c>
      <c r="C148" s="36">
        <f>SUMIFS(СВЦЭМ!$C$39:$C$782,СВЦЭМ!$A$39:$A$782,$A148,СВЦЭМ!$B$39:$B$782,C$119)+'СЕТ СН'!$I$9+СВЦЭМ!$D$10+'СЕТ СН'!$I$6-'СЕТ СН'!$I$19</f>
        <v>2463.06171584</v>
      </c>
      <c r="D148" s="36">
        <f>SUMIFS(СВЦЭМ!$C$39:$C$782,СВЦЭМ!$A$39:$A$782,$A148,СВЦЭМ!$B$39:$B$782,D$119)+'СЕТ СН'!$I$9+СВЦЭМ!$D$10+'СЕТ СН'!$I$6-'СЕТ СН'!$I$19</f>
        <v>2513.4658357100002</v>
      </c>
      <c r="E148" s="36">
        <f>SUMIFS(СВЦЭМ!$C$39:$C$782,СВЦЭМ!$A$39:$A$782,$A148,СВЦЭМ!$B$39:$B$782,E$119)+'СЕТ СН'!$I$9+СВЦЭМ!$D$10+'СЕТ СН'!$I$6-'СЕТ СН'!$I$19</f>
        <v>2518.22040328</v>
      </c>
      <c r="F148" s="36">
        <f>SUMIFS(СВЦЭМ!$C$39:$C$782,СВЦЭМ!$A$39:$A$782,$A148,СВЦЭМ!$B$39:$B$782,F$119)+'СЕТ СН'!$I$9+СВЦЭМ!$D$10+'СЕТ СН'!$I$6-'СЕТ СН'!$I$19</f>
        <v>2518.1510901800002</v>
      </c>
      <c r="G148" s="36">
        <f>SUMIFS(СВЦЭМ!$C$39:$C$782,СВЦЭМ!$A$39:$A$782,$A148,СВЦЭМ!$B$39:$B$782,G$119)+'СЕТ СН'!$I$9+СВЦЭМ!$D$10+'СЕТ СН'!$I$6-'СЕТ СН'!$I$19</f>
        <v>2503.8454033900002</v>
      </c>
      <c r="H148" s="36">
        <f>SUMIFS(СВЦЭМ!$C$39:$C$782,СВЦЭМ!$A$39:$A$782,$A148,СВЦЭМ!$B$39:$B$782,H$119)+'СЕТ СН'!$I$9+СВЦЭМ!$D$10+'СЕТ СН'!$I$6-'СЕТ СН'!$I$19</f>
        <v>2476.4831507099998</v>
      </c>
      <c r="I148" s="36">
        <f>SUMIFS(СВЦЭМ!$C$39:$C$782,СВЦЭМ!$A$39:$A$782,$A148,СВЦЭМ!$B$39:$B$782,I$119)+'СЕТ СН'!$I$9+СВЦЭМ!$D$10+'СЕТ СН'!$I$6-'СЕТ СН'!$I$19</f>
        <v>2429.9567960300001</v>
      </c>
      <c r="J148" s="36">
        <f>SUMIFS(СВЦЭМ!$C$39:$C$782,СВЦЭМ!$A$39:$A$782,$A148,СВЦЭМ!$B$39:$B$782,J$119)+'СЕТ СН'!$I$9+СВЦЭМ!$D$10+'СЕТ СН'!$I$6-'СЕТ СН'!$I$19</f>
        <v>2403.6773049200001</v>
      </c>
      <c r="K148" s="36">
        <f>SUMIFS(СВЦЭМ!$C$39:$C$782,СВЦЭМ!$A$39:$A$782,$A148,СВЦЭМ!$B$39:$B$782,K$119)+'СЕТ СН'!$I$9+СВЦЭМ!$D$10+'СЕТ СН'!$I$6-'СЕТ СН'!$I$19</f>
        <v>2379.9263469000002</v>
      </c>
      <c r="L148" s="36">
        <f>SUMIFS(СВЦЭМ!$C$39:$C$782,СВЦЭМ!$A$39:$A$782,$A148,СВЦЭМ!$B$39:$B$782,L$119)+'СЕТ СН'!$I$9+СВЦЭМ!$D$10+'СЕТ СН'!$I$6-'СЕТ СН'!$I$19</f>
        <v>2374.7613899799999</v>
      </c>
      <c r="M148" s="36">
        <f>SUMIFS(СВЦЭМ!$C$39:$C$782,СВЦЭМ!$A$39:$A$782,$A148,СВЦЭМ!$B$39:$B$782,M$119)+'СЕТ СН'!$I$9+СВЦЭМ!$D$10+'СЕТ СН'!$I$6-'СЕТ СН'!$I$19</f>
        <v>2376.8794392300001</v>
      </c>
      <c r="N148" s="36">
        <f>SUMIFS(СВЦЭМ!$C$39:$C$782,СВЦЭМ!$A$39:$A$782,$A148,СВЦЭМ!$B$39:$B$782,N$119)+'СЕТ СН'!$I$9+СВЦЭМ!$D$10+'СЕТ СН'!$I$6-'СЕТ СН'!$I$19</f>
        <v>2391.9753711100002</v>
      </c>
      <c r="O148" s="36">
        <f>SUMIFS(СВЦЭМ!$C$39:$C$782,СВЦЭМ!$A$39:$A$782,$A148,СВЦЭМ!$B$39:$B$782,O$119)+'СЕТ СН'!$I$9+СВЦЭМ!$D$10+'СЕТ СН'!$I$6-'СЕТ СН'!$I$19</f>
        <v>2410.1067878399999</v>
      </c>
      <c r="P148" s="36">
        <f>SUMIFS(СВЦЭМ!$C$39:$C$782,СВЦЭМ!$A$39:$A$782,$A148,СВЦЭМ!$B$39:$B$782,P$119)+'СЕТ СН'!$I$9+СВЦЭМ!$D$10+'СЕТ СН'!$I$6-'СЕТ СН'!$I$19</f>
        <v>2410.6139738600004</v>
      </c>
      <c r="Q148" s="36">
        <f>SUMIFS(СВЦЭМ!$C$39:$C$782,СВЦЭМ!$A$39:$A$782,$A148,СВЦЭМ!$B$39:$B$782,Q$119)+'СЕТ СН'!$I$9+СВЦЭМ!$D$10+'СЕТ СН'!$I$6-'СЕТ СН'!$I$19</f>
        <v>2417.3888265100004</v>
      </c>
      <c r="R148" s="36">
        <f>SUMIFS(СВЦЭМ!$C$39:$C$782,СВЦЭМ!$A$39:$A$782,$A148,СВЦЭМ!$B$39:$B$782,R$119)+'СЕТ СН'!$I$9+СВЦЭМ!$D$10+'СЕТ СН'!$I$6-'СЕТ СН'!$I$19</f>
        <v>2415.2024184400002</v>
      </c>
      <c r="S148" s="36">
        <f>SUMIFS(СВЦЭМ!$C$39:$C$782,СВЦЭМ!$A$39:$A$782,$A148,СВЦЭМ!$B$39:$B$782,S$119)+'СЕТ СН'!$I$9+СВЦЭМ!$D$10+'СЕТ СН'!$I$6-'СЕТ СН'!$I$19</f>
        <v>2378.38116154</v>
      </c>
      <c r="T148" s="36">
        <f>SUMIFS(СВЦЭМ!$C$39:$C$782,СВЦЭМ!$A$39:$A$782,$A148,СВЦЭМ!$B$39:$B$782,T$119)+'СЕТ СН'!$I$9+СВЦЭМ!$D$10+'СЕТ СН'!$I$6-'СЕТ СН'!$I$19</f>
        <v>2330.2843357600004</v>
      </c>
      <c r="U148" s="36">
        <f>SUMIFS(СВЦЭМ!$C$39:$C$782,СВЦЭМ!$A$39:$A$782,$A148,СВЦЭМ!$B$39:$B$782,U$119)+'СЕТ СН'!$I$9+СВЦЭМ!$D$10+'СЕТ СН'!$I$6-'СЕТ СН'!$I$19</f>
        <v>2350.0180006099999</v>
      </c>
      <c r="V148" s="36">
        <f>SUMIFS(СВЦЭМ!$C$39:$C$782,СВЦЭМ!$A$39:$A$782,$A148,СВЦЭМ!$B$39:$B$782,V$119)+'СЕТ СН'!$I$9+СВЦЭМ!$D$10+'СЕТ СН'!$I$6-'СЕТ СН'!$I$19</f>
        <v>2371.9279817200004</v>
      </c>
      <c r="W148" s="36">
        <f>SUMIFS(СВЦЭМ!$C$39:$C$782,СВЦЭМ!$A$39:$A$782,$A148,СВЦЭМ!$B$39:$B$782,W$119)+'СЕТ СН'!$I$9+СВЦЭМ!$D$10+'СЕТ СН'!$I$6-'СЕТ СН'!$I$19</f>
        <v>2380.3165611300001</v>
      </c>
      <c r="X148" s="36">
        <f>SUMIFS(СВЦЭМ!$C$39:$C$782,СВЦЭМ!$A$39:$A$782,$A148,СВЦЭМ!$B$39:$B$782,X$119)+'СЕТ СН'!$I$9+СВЦЭМ!$D$10+'СЕТ СН'!$I$6-'СЕТ СН'!$I$19</f>
        <v>2410.6310518500004</v>
      </c>
      <c r="Y148" s="36">
        <f>SUMIFS(СВЦЭМ!$C$39:$C$782,СВЦЭМ!$A$39:$A$782,$A148,СВЦЭМ!$B$39:$B$782,Y$119)+'СЕТ СН'!$I$9+СВЦЭМ!$D$10+'СЕТ СН'!$I$6-'СЕТ СН'!$I$19</f>
        <v>2436.2329385100002</v>
      </c>
    </row>
    <row r="149" spans="1:26" ht="15.75" x14ac:dyDescent="0.2">
      <c r="A149" s="35">
        <f t="shared" si="3"/>
        <v>45260</v>
      </c>
      <c r="B149" s="36">
        <f>SUMIFS(СВЦЭМ!$C$39:$C$782,СВЦЭМ!$A$39:$A$782,$A149,СВЦЭМ!$B$39:$B$782,B$119)+'СЕТ СН'!$I$9+СВЦЭМ!$D$10+'СЕТ СН'!$I$6-'СЕТ СН'!$I$19</f>
        <v>2472.2462352399998</v>
      </c>
      <c r="C149" s="36">
        <f>SUMIFS(СВЦЭМ!$C$39:$C$782,СВЦЭМ!$A$39:$A$782,$A149,СВЦЭМ!$B$39:$B$782,C$119)+'СЕТ СН'!$I$9+СВЦЭМ!$D$10+'СЕТ СН'!$I$6-'СЕТ СН'!$I$19</f>
        <v>2502.5916057100003</v>
      </c>
      <c r="D149" s="36">
        <f>SUMIFS(СВЦЭМ!$C$39:$C$782,СВЦЭМ!$A$39:$A$782,$A149,СВЦЭМ!$B$39:$B$782,D$119)+'СЕТ СН'!$I$9+СВЦЭМ!$D$10+'СЕТ СН'!$I$6-'СЕТ СН'!$I$19</f>
        <v>2534.7031171600001</v>
      </c>
      <c r="E149" s="36">
        <f>SUMIFS(СВЦЭМ!$C$39:$C$782,СВЦЭМ!$A$39:$A$782,$A149,СВЦЭМ!$B$39:$B$782,E$119)+'СЕТ СН'!$I$9+СВЦЭМ!$D$10+'СЕТ СН'!$I$6-'СЕТ СН'!$I$19</f>
        <v>2529.6025948400002</v>
      </c>
      <c r="F149" s="36">
        <f>SUMIFS(СВЦЭМ!$C$39:$C$782,СВЦЭМ!$A$39:$A$782,$A149,СВЦЭМ!$B$39:$B$782,F$119)+'СЕТ СН'!$I$9+СВЦЭМ!$D$10+'СЕТ СН'!$I$6-'СЕТ СН'!$I$19</f>
        <v>2533.2500216300004</v>
      </c>
      <c r="G149" s="36">
        <f>SUMIFS(СВЦЭМ!$C$39:$C$782,СВЦЭМ!$A$39:$A$782,$A149,СВЦЭМ!$B$39:$B$782,G$119)+'СЕТ СН'!$I$9+СВЦЭМ!$D$10+'СЕТ СН'!$I$6-'СЕТ СН'!$I$19</f>
        <v>2532.86722998</v>
      </c>
      <c r="H149" s="36">
        <f>SUMIFS(СВЦЭМ!$C$39:$C$782,СВЦЭМ!$A$39:$A$782,$A149,СВЦЭМ!$B$39:$B$782,H$119)+'СЕТ СН'!$I$9+СВЦЭМ!$D$10+'СЕТ СН'!$I$6-'СЕТ СН'!$I$19</f>
        <v>2481.5711712299999</v>
      </c>
      <c r="I149" s="36">
        <f>SUMIFS(СВЦЭМ!$C$39:$C$782,СВЦЭМ!$A$39:$A$782,$A149,СВЦЭМ!$B$39:$B$782,I$119)+'СЕТ СН'!$I$9+СВЦЭМ!$D$10+'СЕТ СН'!$I$6-'СЕТ СН'!$I$19</f>
        <v>2445.6893578300001</v>
      </c>
      <c r="J149" s="36">
        <f>SUMIFS(СВЦЭМ!$C$39:$C$782,СВЦЭМ!$A$39:$A$782,$A149,СВЦЭМ!$B$39:$B$782,J$119)+'СЕТ СН'!$I$9+СВЦЭМ!$D$10+'СЕТ СН'!$I$6-'СЕТ СН'!$I$19</f>
        <v>2399.6219540500001</v>
      </c>
      <c r="K149" s="36">
        <f>SUMIFS(СВЦЭМ!$C$39:$C$782,СВЦЭМ!$A$39:$A$782,$A149,СВЦЭМ!$B$39:$B$782,K$119)+'СЕТ СН'!$I$9+СВЦЭМ!$D$10+'СЕТ СН'!$I$6-'СЕТ СН'!$I$19</f>
        <v>2378.5122860000001</v>
      </c>
      <c r="L149" s="36">
        <f>SUMIFS(СВЦЭМ!$C$39:$C$782,СВЦЭМ!$A$39:$A$782,$A149,СВЦЭМ!$B$39:$B$782,L$119)+'СЕТ СН'!$I$9+СВЦЭМ!$D$10+'СЕТ СН'!$I$6-'СЕТ СН'!$I$19</f>
        <v>2364.8947894900002</v>
      </c>
      <c r="M149" s="36">
        <f>SUMIFS(СВЦЭМ!$C$39:$C$782,СВЦЭМ!$A$39:$A$782,$A149,СВЦЭМ!$B$39:$B$782,M$119)+'СЕТ СН'!$I$9+СВЦЭМ!$D$10+'СЕТ СН'!$I$6-'СЕТ СН'!$I$19</f>
        <v>2375.8076950100003</v>
      </c>
      <c r="N149" s="36">
        <f>SUMIFS(СВЦЭМ!$C$39:$C$782,СВЦЭМ!$A$39:$A$782,$A149,СВЦЭМ!$B$39:$B$782,N$119)+'СЕТ СН'!$I$9+СВЦЭМ!$D$10+'СЕТ СН'!$I$6-'СЕТ СН'!$I$19</f>
        <v>2391.6582686299998</v>
      </c>
      <c r="O149" s="36">
        <f>SUMIFS(СВЦЭМ!$C$39:$C$782,СВЦЭМ!$A$39:$A$782,$A149,СВЦЭМ!$B$39:$B$782,O$119)+'СЕТ СН'!$I$9+СВЦЭМ!$D$10+'СЕТ СН'!$I$6-'СЕТ СН'!$I$19</f>
        <v>2388.32426872</v>
      </c>
      <c r="P149" s="36">
        <f>SUMIFS(СВЦЭМ!$C$39:$C$782,СВЦЭМ!$A$39:$A$782,$A149,СВЦЭМ!$B$39:$B$782,P$119)+'СЕТ СН'!$I$9+СВЦЭМ!$D$10+'СЕТ СН'!$I$6-'СЕТ СН'!$I$19</f>
        <v>2395.0498468300002</v>
      </c>
      <c r="Q149" s="36">
        <f>SUMIFS(СВЦЭМ!$C$39:$C$782,СВЦЭМ!$A$39:$A$782,$A149,СВЦЭМ!$B$39:$B$782,Q$119)+'СЕТ СН'!$I$9+СВЦЭМ!$D$10+'СЕТ СН'!$I$6-'СЕТ СН'!$I$19</f>
        <v>2417.3327918900004</v>
      </c>
      <c r="R149" s="36">
        <f>SUMIFS(СВЦЭМ!$C$39:$C$782,СВЦЭМ!$A$39:$A$782,$A149,СВЦЭМ!$B$39:$B$782,R$119)+'СЕТ СН'!$I$9+СВЦЭМ!$D$10+'СЕТ СН'!$I$6-'СЕТ СН'!$I$19</f>
        <v>2407.2459026400002</v>
      </c>
      <c r="S149" s="36">
        <f>SUMIFS(СВЦЭМ!$C$39:$C$782,СВЦЭМ!$A$39:$A$782,$A149,СВЦЭМ!$B$39:$B$782,S$119)+'СЕТ СН'!$I$9+СВЦЭМ!$D$10+'СЕТ СН'!$I$6-'СЕТ СН'!$I$19</f>
        <v>2368.3052014200002</v>
      </c>
      <c r="T149" s="36">
        <f>SUMIFS(СВЦЭМ!$C$39:$C$782,СВЦЭМ!$A$39:$A$782,$A149,СВЦЭМ!$B$39:$B$782,T$119)+'СЕТ СН'!$I$9+СВЦЭМ!$D$10+'СЕТ СН'!$I$6-'СЕТ СН'!$I$19</f>
        <v>2330.0731627599998</v>
      </c>
      <c r="U149" s="36">
        <f>SUMIFS(СВЦЭМ!$C$39:$C$782,СВЦЭМ!$A$39:$A$782,$A149,СВЦЭМ!$B$39:$B$782,U$119)+'СЕТ СН'!$I$9+СВЦЭМ!$D$10+'СЕТ СН'!$I$6-'СЕТ СН'!$I$19</f>
        <v>2351.90418348</v>
      </c>
      <c r="V149" s="36">
        <f>SUMIFS(СВЦЭМ!$C$39:$C$782,СВЦЭМ!$A$39:$A$782,$A149,СВЦЭМ!$B$39:$B$782,V$119)+'СЕТ СН'!$I$9+СВЦЭМ!$D$10+'СЕТ СН'!$I$6-'СЕТ СН'!$I$19</f>
        <v>2376.7871775600001</v>
      </c>
      <c r="W149" s="36">
        <f>SUMIFS(СВЦЭМ!$C$39:$C$782,СВЦЭМ!$A$39:$A$782,$A149,СВЦЭМ!$B$39:$B$782,W$119)+'СЕТ СН'!$I$9+СВЦЭМ!$D$10+'СЕТ СН'!$I$6-'СЕТ СН'!$I$19</f>
        <v>2395.5342512699999</v>
      </c>
      <c r="X149" s="36">
        <f>SUMIFS(СВЦЭМ!$C$39:$C$782,СВЦЭМ!$A$39:$A$782,$A149,СВЦЭМ!$B$39:$B$782,X$119)+'СЕТ СН'!$I$9+СВЦЭМ!$D$10+'СЕТ СН'!$I$6-'СЕТ СН'!$I$19</f>
        <v>2424.2436034800003</v>
      </c>
      <c r="Y149" s="36">
        <f>SUMIFS(СВЦЭМ!$C$39:$C$782,СВЦЭМ!$A$39:$A$782,$A149,СВЦЭМ!$B$39:$B$782,Y$119)+'СЕТ СН'!$I$9+СВЦЭМ!$D$10+'СЕТ СН'!$I$6-'СЕТ СН'!$I$19</f>
        <v>2459.5951757800003</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4" t="s">
        <v>77</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5">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2"/>
      <c r="W154" s="32"/>
      <c r="X154" s="32"/>
      <c r="Y154" s="32"/>
    </row>
    <row r="155" spans="1:26" ht="15.75" x14ac:dyDescent="0.2">
      <c r="A155" s="134"/>
      <c r="B155" s="134"/>
      <c r="C155" s="134"/>
      <c r="D155" s="134"/>
      <c r="E155" s="134"/>
      <c r="F155" s="134"/>
      <c r="G155" s="134"/>
      <c r="H155" s="134"/>
      <c r="I155" s="134"/>
      <c r="J155" s="134"/>
      <c r="K155" s="134"/>
      <c r="L155" s="134"/>
      <c r="M155" s="134"/>
      <c r="N155" s="137">
        <f>СВЦЭМ!$D$12+'СЕТ СН'!$F$10-'СЕТ СН'!$F$20</f>
        <v>651181.15225991083</v>
      </c>
      <c r="O155" s="138"/>
      <c r="P155" s="137">
        <f>СВЦЭМ!$D$12+'СЕТ СН'!$F$10-'СЕТ СН'!$G$20</f>
        <v>651181.15225991083</v>
      </c>
      <c r="Q155" s="138"/>
      <c r="R155" s="137">
        <f>СВЦЭМ!$D$12+'СЕТ СН'!$F$10-'СЕТ СН'!$H$20</f>
        <v>651181.15225991083</v>
      </c>
      <c r="S155" s="138"/>
      <c r="T155" s="137">
        <f>СВЦЭМ!$D$12+'СЕТ СН'!$F$10-'СЕТ СН'!$I$20</f>
        <v>651181.15225991083</v>
      </c>
      <c r="U155" s="138"/>
      <c r="V155" s="40"/>
      <c r="W155" s="40"/>
      <c r="X155" s="40"/>
      <c r="Y155" s="40"/>
    </row>
    <row r="156" spans="1:26" x14ac:dyDescent="0.25">
      <c r="A156" s="140"/>
      <c r="B156" s="140"/>
      <c r="C156" s="140"/>
      <c r="D156" s="140"/>
      <c r="E156" s="140"/>
      <c r="F156" s="141"/>
      <c r="G156" s="141"/>
      <c r="H156" s="141"/>
      <c r="I156" s="141"/>
      <c r="J156" s="141"/>
      <c r="K156" s="141"/>
      <c r="L156" s="141"/>
      <c r="M156" s="141"/>
    </row>
    <row r="157" spans="1:26" ht="15.75" x14ac:dyDescent="0.25">
      <c r="A157" s="143" t="s">
        <v>78</v>
      </c>
      <c r="B157" s="144"/>
      <c r="C157" s="144"/>
      <c r="D157" s="144"/>
      <c r="E157" s="144"/>
      <c r="F157" s="144"/>
      <c r="G157" s="144"/>
      <c r="H157" s="144"/>
      <c r="I157" s="144"/>
      <c r="J157" s="144"/>
      <c r="K157" s="144"/>
      <c r="L157" s="144"/>
      <c r="M157" s="145"/>
      <c r="N157" s="135" t="s">
        <v>29</v>
      </c>
      <c r="O157" s="135"/>
      <c r="P157" s="135"/>
      <c r="Q157" s="135"/>
      <c r="R157" s="135"/>
      <c r="S157" s="135"/>
      <c r="T157" s="135"/>
      <c r="U157" s="135"/>
    </row>
    <row r="158" spans="1:26" ht="15.75" x14ac:dyDescent="0.25">
      <c r="A158" s="146"/>
      <c r="B158" s="147"/>
      <c r="C158" s="147"/>
      <c r="D158" s="147"/>
      <c r="E158" s="147"/>
      <c r="F158" s="147"/>
      <c r="G158" s="147"/>
      <c r="H158" s="147"/>
      <c r="I158" s="147"/>
      <c r="J158" s="147"/>
      <c r="K158" s="147"/>
      <c r="L158" s="147"/>
      <c r="M158" s="148"/>
      <c r="N158" s="136" t="s">
        <v>0</v>
      </c>
      <c r="O158" s="136"/>
      <c r="P158" s="136" t="s">
        <v>1</v>
      </c>
      <c r="Q158" s="136"/>
      <c r="R158" s="136" t="s">
        <v>2</v>
      </c>
      <c r="S158" s="136"/>
      <c r="T158" s="136" t="s">
        <v>3</v>
      </c>
      <c r="U158" s="136"/>
    </row>
    <row r="159" spans="1:26" ht="15.75" x14ac:dyDescent="0.25">
      <c r="A159" s="149"/>
      <c r="B159" s="150"/>
      <c r="C159" s="150"/>
      <c r="D159" s="150"/>
      <c r="E159" s="150"/>
      <c r="F159" s="150"/>
      <c r="G159" s="150"/>
      <c r="H159" s="150"/>
      <c r="I159" s="150"/>
      <c r="J159" s="150"/>
      <c r="K159" s="150"/>
      <c r="L159" s="150"/>
      <c r="M159" s="151"/>
      <c r="N159" s="142">
        <f>'СЕТ СН'!$F$7</f>
        <v>1765744.73</v>
      </c>
      <c r="O159" s="142"/>
      <c r="P159" s="142">
        <f>'СЕТ СН'!$G$7</f>
        <v>1442615.09</v>
      </c>
      <c r="Q159" s="142"/>
      <c r="R159" s="142">
        <f>'СЕТ СН'!$H$7</f>
        <v>1841546.13</v>
      </c>
      <c r="S159" s="142"/>
      <c r="T159" s="142">
        <f>'СЕТ СН'!$I$7</f>
        <v>1879310.42</v>
      </c>
      <c r="U159" s="142"/>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2023г.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2" t="s">
        <v>40</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10</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SUMIFS(СВЦЭМ!$D$39:$D$782,СВЦЭМ!$A$39:$A$782,$A12,СВЦЭМ!$B$39:$B$782,B$11)+'СЕТ СН'!$F$11+СВЦЭМ!$D$10+'СЕТ СН'!$F$5-'СЕТ СН'!$F$21</f>
        <v>4960.6534681600006</v>
      </c>
      <c r="C12" s="36">
        <f>SUMIFS(СВЦЭМ!$D$39:$D$782,СВЦЭМ!$A$39:$A$782,$A12,СВЦЭМ!$B$39:$B$782,C$11)+'СЕТ СН'!$F$11+СВЦЭМ!$D$10+'СЕТ СН'!$F$5-'СЕТ СН'!$F$21</f>
        <v>4896.8880904800008</v>
      </c>
      <c r="D12" s="36">
        <f>SUMIFS(СВЦЭМ!$D$39:$D$782,СВЦЭМ!$A$39:$A$782,$A12,СВЦЭМ!$B$39:$B$782,D$11)+'СЕТ СН'!$F$11+СВЦЭМ!$D$10+'СЕТ СН'!$F$5-'СЕТ СН'!$F$21</f>
        <v>4969.7271638700004</v>
      </c>
      <c r="E12" s="36">
        <f>SUMIFS(СВЦЭМ!$D$39:$D$782,СВЦЭМ!$A$39:$A$782,$A12,СВЦЭМ!$B$39:$B$782,E$11)+'СЕТ СН'!$F$11+СВЦЭМ!$D$10+'СЕТ СН'!$F$5-'СЕТ СН'!$F$21</f>
        <v>4957.31541672</v>
      </c>
      <c r="F12" s="36">
        <f>SUMIFS(СВЦЭМ!$D$39:$D$782,СВЦЭМ!$A$39:$A$782,$A12,СВЦЭМ!$B$39:$B$782,F$11)+'СЕТ СН'!$F$11+СВЦЭМ!$D$10+'СЕТ СН'!$F$5-'СЕТ СН'!$F$21</f>
        <v>4966.8707294200003</v>
      </c>
      <c r="G12" s="36">
        <f>SUMIFS(СВЦЭМ!$D$39:$D$782,СВЦЭМ!$A$39:$A$782,$A12,СВЦЭМ!$B$39:$B$782,G$11)+'СЕТ СН'!$F$11+СВЦЭМ!$D$10+'СЕТ СН'!$F$5-'СЕТ СН'!$F$21</f>
        <v>4965.5512286400008</v>
      </c>
      <c r="H12" s="36">
        <f>SUMIFS(СВЦЭМ!$D$39:$D$782,СВЦЭМ!$A$39:$A$782,$A12,СВЦЭМ!$B$39:$B$782,H$11)+'СЕТ СН'!$F$11+СВЦЭМ!$D$10+'СЕТ СН'!$F$5-'СЕТ СН'!$F$21</f>
        <v>4899.8019606800008</v>
      </c>
      <c r="I12" s="36">
        <f>SUMIFS(СВЦЭМ!$D$39:$D$782,СВЦЭМ!$A$39:$A$782,$A12,СВЦЭМ!$B$39:$B$782,I$11)+'СЕТ СН'!$F$11+СВЦЭМ!$D$10+'СЕТ СН'!$F$5-'СЕТ СН'!$F$21</f>
        <v>4835.3485669199999</v>
      </c>
      <c r="J12" s="36">
        <f>SUMIFS(СВЦЭМ!$D$39:$D$782,СВЦЭМ!$A$39:$A$782,$A12,СВЦЭМ!$B$39:$B$782,J$11)+'СЕТ СН'!$F$11+СВЦЭМ!$D$10+'СЕТ СН'!$F$5-'СЕТ СН'!$F$21</f>
        <v>4802.0353232400003</v>
      </c>
      <c r="K12" s="36">
        <f>SUMIFS(СВЦЭМ!$D$39:$D$782,СВЦЭМ!$A$39:$A$782,$A12,СВЦЭМ!$B$39:$B$782,K$11)+'СЕТ СН'!$F$11+СВЦЭМ!$D$10+'СЕТ СН'!$F$5-'СЕТ СН'!$F$21</f>
        <v>4765.7858328299999</v>
      </c>
      <c r="L12" s="36">
        <f>SUMIFS(СВЦЭМ!$D$39:$D$782,СВЦЭМ!$A$39:$A$782,$A12,СВЦЭМ!$B$39:$B$782,L$11)+'СЕТ СН'!$F$11+СВЦЭМ!$D$10+'СЕТ СН'!$F$5-'СЕТ СН'!$F$21</f>
        <v>4779.5706831099997</v>
      </c>
      <c r="M12" s="36">
        <f>SUMIFS(СВЦЭМ!$D$39:$D$782,СВЦЭМ!$A$39:$A$782,$A12,СВЦЭМ!$B$39:$B$782,M$11)+'СЕТ СН'!$F$11+СВЦЭМ!$D$10+'СЕТ СН'!$F$5-'СЕТ СН'!$F$21</f>
        <v>4772.9773996900003</v>
      </c>
      <c r="N12" s="36">
        <f>SUMIFS(СВЦЭМ!$D$39:$D$782,СВЦЭМ!$A$39:$A$782,$A12,СВЦЭМ!$B$39:$B$782,N$11)+'СЕТ СН'!$F$11+СВЦЭМ!$D$10+'СЕТ СН'!$F$5-'СЕТ СН'!$F$21</f>
        <v>4790.92097044</v>
      </c>
      <c r="O12" s="36">
        <f>SUMIFS(СВЦЭМ!$D$39:$D$782,СВЦЭМ!$A$39:$A$782,$A12,СВЦЭМ!$B$39:$B$782,O$11)+'СЕТ СН'!$F$11+СВЦЭМ!$D$10+'СЕТ СН'!$F$5-'СЕТ СН'!$F$21</f>
        <v>4792.43724888</v>
      </c>
      <c r="P12" s="36">
        <f>SUMIFS(СВЦЭМ!$D$39:$D$782,СВЦЭМ!$A$39:$A$782,$A12,СВЦЭМ!$B$39:$B$782,P$11)+'СЕТ СН'!$F$11+СВЦЭМ!$D$10+'СЕТ СН'!$F$5-'СЕТ СН'!$F$21</f>
        <v>4799.3119644200005</v>
      </c>
      <c r="Q12" s="36">
        <f>SUMIFS(СВЦЭМ!$D$39:$D$782,СВЦЭМ!$A$39:$A$782,$A12,СВЦЭМ!$B$39:$B$782,Q$11)+'СЕТ СН'!$F$11+СВЦЭМ!$D$10+'СЕТ СН'!$F$5-'СЕТ СН'!$F$21</f>
        <v>4808.0107170500005</v>
      </c>
      <c r="R12" s="36">
        <f>SUMIFS(СВЦЭМ!$D$39:$D$782,СВЦЭМ!$A$39:$A$782,$A12,СВЦЭМ!$B$39:$B$782,R$11)+'СЕТ СН'!$F$11+СВЦЭМ!$D$10+'СЕТ СН'!$F$5-'СЕТ СН'!$F$21</f>
        <v>4810.8283651900001</v>
      </c>
      <c r="S12" s="36">
        <f>SUMIFS(СВЦЭМ!$D$39:$D$782,СВЦЭМ!$A$39:$A$782,$A12,СВЦЭМ!$B$39:$B$782,S$11)+'СЕТ СН'!$F$11+СВЦЭМ!$D$10+'СЕТ СН'!$F$5-'СЕТ СН'!$F$21</f>
        <v>4786.3478884699998</v>
      </c>
      <c r="T12" s="36">
        <f>SUMIFS(СВЦЭМ!$D$39:$D$782,СВЦЭМ!$A$39:$A$782,$A12,СВЦЭМ!$B$39:$B$782,T$11)+'СЕТ СН'!$F$11+СВЦЭМ!$D$10+'СЕТ СН'!$F$5-'СЕТ СН'!$F$21</f>
        <v>4730.5381576700001</v>
      </c>
      <c r="U12" s="36">
        <f>SUMIFS(СВЦЭМ!$D$39:$D$782,СВЦЭМ!$A$39:$A$782,$A12,СВЦЭМ!$B$39:$B$782,U$11)+'СЕТ СН'!$F$11+СВЦЭМ!$D$10+'СЕТ СН'!$F$5-'СЕТ СН'!$F$21</f>
        <v>4711.8144885199999</v>
      </c>
      <c r="V12" s="36">
        <f>SUMIFS(СВЦЭМ!$D$39:$D$782,СВЦЭМ!$A$39:$A$782,$A12,СВЦЭМ!$B$39:$B$782,V$11)+'СЕТ СН'!$F$11+СВЦЭМ!$D$10+'СЕТ СН'!$F$5-'СЕТ СН'!$F$21</f>
        <v>4733.4028149799997</v>
      </c>
      <c r="W12" s="36">
        <f>SUMIFS(СВЦЭМ!$D$39:$D$782,СВЦЭМ!$A$39:$A$782,$A12,СВЦЭМ!$B$39:$B$782,W$11)+'СЕТ СН'!$F$11+СВЦЭМ!$D$10+'СЕТ СН'!$F$5-'СЕТ СН'!$F$21</f>
        <v>4743.6885092900002</v>
      </c>
      <c r="X12" s="36">
        <f>SUMIFS(СВЦЭМ!$D$39:$D$782,СВЦЭМ!$A$39:$A$782,$A12,СВЦЭМ!$B$39:$B$782,X$11)+'СЕТ СН'!$F$11+СВЦЭМ!$D$10+'СЕТ СН'!$F$5-'СЕТ СН'!$F$21</f>
        <v>4778.4124511299997</v>
      </c>
      <c r="Y12" s="36">
        <f>SUMIFS(СВЦЭМ!$D$39:$D$782,СВЦЭМ!$A$39:$A$782,$A12,СВЦЭМ!$B$39:$B$782,Y$11)+'СЕТ СН'!$F$11+СВЦЭМ!$D$10+'СЕТ СН'!$F$5-'СЕТ СН'!$F$21</f>
        <v>4825.2117305299998</v>
      </c>
      <c r="AA12" s="45"/>
    </row>
    <row r="13" spans="1:27" ht="15.75" x14ac:dyDescent="0.2">
      <c r="A13" s="35">
        <f>A12+1</f>
        <v>45232</v>
      </c>
      <c r="B13" s="36">
        <f>SUMIFS(СВЦЭМ!$D$39:$D$782,СВЦЭМ!$A$39:$A$782,$A13,СВЦЭМ!$B$39:$B$782,B$11)+'СЕТ СН'!$F$11+СВЦЭМ!$D$10+'СЕТ СН'!$F$5-'СЕТ СН'!$F$21</f>
        <v>4825.3554803300003</v>
      </c>
      <c r="C13" s="36">
        <f>SUMIFS(СВЦЭМ!$D$39:$D$782,СВЦЭМ!$A$39:$A$782,$A13,СВЦЭМ!$B$39:$B$782,C$11)+'СЕТ СН'!$F$11+СВЦЭМ!$D$10+'СЕТ СН'!$F$5-'СЕТ СН'!$F$21</f>
        <v>4875.46911258</v>
      </c>
      <c r="D13" s="36">
        <f>SUMIFS(СВЦЭМ!$D$39:$D$782,СВЦЭМ!$A$39:$A$782,$A13,СВЦЭМ!$B$39:$B$782,D$11)+'СЕТ СН'!$F$11+СВЦЭМ!$D$10+'СЕТ СН'!$F$5-'СЕТ СН'!$F$21</f>
        <v>4931.3527793100002</v>
      </c>
      <c r="E13" s="36">
        <f>SUMIFS(СВЦЭМ!$D$39:$D$782,СВЦЭМ!$A$39:$A$782,$A13,СВЦЭМ!$B$39:$B$782,E$11)+'СЕТ СН'!$F$11+СВЦЭМ!$D$10+'СЕТ СН'!$F$5-'СЕТ СН'!$F$21</f>
        <v>4925.3654349500002</v>
      </c>
      <c r="F13" s="36">
        <f>SUMIFS(СВЦЭМ!$D$39:$D$782,СВЦЭМ!$A$39:$A$782,$A13,СВЦЭМ!$B$39:$B$782,F$11)+'СЕТ СН'!$F$11+СВЦЭМ!$D$10+'СЕТ СН'!$F$5-'СЕТ СН'!$F$21</f>
        <v>4919.8250225700003</v>
      </c>
      <c r="G13" s="36">
        <f>SUMIFS(СВЦЭМ!$D$39:$D$782,СВЦЭМ!$A$39:$A$782,$A13,СВЦЭМ!$B$39:$B$782,G$11)+'СЕТ СН'!$F$11+СВЦЭМ!$D$10+'СЕТ СН'!$F$5-'СЕТ СН'!$F$21</f>
        <v>4910.8830913600004</v>
      </c>
      <c r="H13" s="36">
        <f>SUMIFS(СВЦЭМ!$D$39:$D$782,СВЦЭМ!$A$39:$A$782,$A13,СВЦЭМ!$B$39:$B$782,H$11)+'СЕТ СН'!$F$11+СВЦЭМ!$D$10+'СЕТ СН'!$F$5-'СЕТ СН'!$F$21</f>
        <v>4848.59410097</v>
      </c>
      <c r="I13" s="36">
        <f>SUMIFS(СВЦЭМ!$D$39:$D$782,СВЦЭМ!$A$39:$A$782,$A13,СВЦЭМ!$B$39:$B$782,I$11)+'СЕТ СН'!$F$11+СВЦЭМ!$D$10+'СЕТ СН'!$F$5-'СЕТ СН'!$F$21</f>
        <v>4769.75614064</v>
      </c>
      <c r="J13" s="36">
        <f>SUMIFS(СВЦЭМ!$D$39:$D$782,СВЦЭМ!$A$39:$A$782,$A13,СВЦЭМ!$B$39:$B$782,J$11)+'СЕТ СН'!$F$11+СВЦЭМ!$D$10+'СЕТ СН'!$F$5-'СЕТ СН'!$F$21</f>
        <v>4723.7940690800006</v>
      </c>
      <c r="K13" s="36">
        <f>SUMIFS(СВЦЭМ!$D$39:$D$782,СВЦЭМ!$A$39:$A$782,$A13,СВЦЭМ!$B$39:$B$782,K$11)+'СЕТ СН'!$F$11+СВЦЭМ!$D$10+'СЕТ СН'!$F$5-'СЕТ СН'!$F$21</f>
        <v>4681.4244206900003</v>
      </c>
      <c r="L13" s="36">
        <f>SUMIFS(СВЦЭМ!$D$39:$D$782,СВЦЭМ!$A$39:$A$782,$A13,СВЦЭМ!$B$39:$B$782,L$11)+'СЕТ СН'!$F$11+СВЦЭМ!$D$10+'СЕТ СН'!$F$5-'СЕТ СН'!$F$21</f>
        <v>4684.7627992800008</v>
      </c>
      <c r="M13" s="36">
        <f>SUMIFS(СВЦЭМ!$D$39:$D$782,СВЦЭМ!$A$39:$A$782,$A13,СВЦЭМ!$B$39:$B$782,M$11)+'СЕТ СН'!$F$11+СВЦЭМ!$D$10+'СЕТ СН'!$F$5-'СЕТ СН'!$F$21</f>
        <v>4695.2076355300005</v>
      </c>
      <c r="N13" s="36">
        <f>SUMIFS(СВЦЭМ!$D$39:$D$782,СВЦЭМ!$A$39:$A$782,$A13,СВЦЭМ!$B$39:$B$782,N$11)+'СЕТ СН'!$F$11+СВЦЭМ!$D$10+'СЕТ СН'!$F$5-'СЕТ СН'!$F$21</f>
        <v>4727.3159513400005</v>
      </c>
      <c r="O13" s="36">
        <f>SUMIFS(СВЦЭМ!$D$39:$D$782,СВЦЭМ!$A$39:$A$782,$A13,СВЦЭМ!$B$39:$B$782,O$11)+'СЕТ СН'!$F$11+СВЦЭМ!$D$10+'СЕТ СН'!$F$5-'СЕТ СН'!$F$21</f>
        <v>4724.1300044199998</v>
      </c>
      <c r="P13" s="36">
        <f>SUMIFS(СВЦЭМ!$D$39:$D$782,СВЦЭМ!$A$39:$A$782,$A13,СВЦЭМ!$B$39:$B$782,P$11)+'СЕТ СН'!$F$11+СВЦЭМ!$D$10+'СЕТ СН'!$F$5-'СЕТ СН'!$F$21</f>
        <v>4727.57958899</v>
      </c>
      <c r="Q13" s="36">
        <f>SUMIFS(СВЦЭМ!$D$39:$D$782,СВЦЭМ!$A$39:$A$782,$A13,СВЦЭМ!$B$39:$B$782,Q$11)+'СЕТ СН'!$F$11+СВЦЭМ!$D$10+'СЕТ СН'!$F$5-'СЕТ СН'!$F$21</f>
        <v>4737.5203521599997</v>
      </c>
      <c r="R13" s="36">
        <f>SUMIFS(СВЦЭМ!$D$39:$D$782,СВЦЭМ!$A$39:$A$782,$A13,СВЦЭМ!$B$39:$B$782,R$11)+'СЕТ СН'!$F$11+СВЦЭМ!$D$10+'СЕТ СН'!$F$5-'СЕТ СН'!$F$21</f>
        <v>4734.9648427299999</v>
      </c>
      <c r="S13" s="36">
        <f>SUMIFS(СВЦЭМ!$D$39:$D$782,СВЦЭМ!$A$39:$A$782,$A13,СВЦЭМ!$B$39:$B$782,S$11)+'СЕТ СН'!$F$11+СВЦЭМ!$D$10+'СЕТ СН'!$F$5-'СЕТ СН'!$F$21</f>
        <v>4715.1127655199998</v>
      </c>
      <c r="T13" s="36">
        <f>SUMIFS(СВЦЭМ!$D$39:$D$782,СВЦЭМ!$A$39:$A$782,$A13,СВЦЭМ!$B$39:$B$782,T$11)+'СЕТ СН'!$F$11+СВЦЭМ!$D$10+'СЕТ СН'!$F$5-'СЕТ СН'!$F$21</f>
        <v>4659.4441118200002</v>
      </c>
      <c r="U13" s="36">
        <f>SUMIFS(СВЦЭМ!$D$39:$D$782,СВЦЭМ!$A$39:$A$782,$A13,СВЦЭМ!$B$39:$B$782,U$11)+'СЕТ СН'!$F$11+СВЦЭМ!$D$10+'СЕТ СН'!$F$5-'СЕТ СН'!$F$21</f>
        <v>4640.6749411300007</v>
      </c>
      <c r="V13" s="36">
        <f>SUMIFS(СВЦЭМ!$D$39:$D$782,СВЦЭМ!$A$39:$A$782,$A13,СВЦЭМ!$B$39:$B$782,V$11)+'СЕТ СН'!$F$11+СВЦЭМ!$D$10+'СЕТ СН'!$F$5-'СЕТ СН'!$F$21</f>
        <v>4660.4893884700004</v>
      </c>
      <c r="W13" s="36">
        <f>SUMIFS(СВЦЭМ!$D$39:$D$782,СВЦЭМ!$A$39:$A$782,$A13,СВЦЭМ!$B$39:$B$782,W$11)+'СЕТ СН'!$F$11+СВЦЭМ!$D$10+'СЕТ СН'!$F$5-'СЕТ СН'!$F$21</f>
        <v>4683.3412389800005</v>
      </c>
      <c r="X13" s="36">
        <f>SUMIFS(СВЦЭМ!$D$39:$D$782,СВЦЭМ!$A$39:$A$782,$A13,СВЦЭМ!$B$39:$B$782,X$11)+'СЕТ СН'!$F$11+СВЦЭМ!$D$10+'СЕТ СН'!$F$5-'СЕТ СН'!$F$21</f>
        <v>4725.7565933799997</v>
      </c>
      <c r="Y13" s="36">
        <f>SUMIFS(СВЦЭМ!$D$39:$D$782,СВЦЭМ!$A$39:$A$782,$A13,СВЦЭМ!$B$39:$B$782,Y$11)+'СЕТ СН'!$F$11+СВЦЭМ!$D$10+'СЕТ СН'!$F$5-'СЕТ СН'!$F$21</f>
        <v>4778.2445416600003</v>
      </c>
    </row>
    <row r="14" spans="1:27" ht="15.75" x14ac:dyDescent="0.2">
      <c r="A14" s="35">
        <f t="shared" ref="A14:A41" si="0">A13+1</f>
        <v>45233</v>
      </c>
      <c r="B14" s="36">
        <f>SUMIFS(СВЦЭМ!$D$39:$D$782,СВЦЭМ!$A$39:$A$782,$A14,СВЦЭМ!$B$39:$B$782,B$11)+'СЕТ СН'!$F$11+СВЦЭМ!$D$10+'СЕТ СН'!$F$5-'СЕТ СН'!$F$21</f>
        <v>4809.7736127900007</v>
      </c>
      <c r="C14" s="36">
        <f>SUMIFS(СВЦЭМ!$D$39:$D$782,СВЦЭМ!$A$39:$A$782,$A14,СВЦЭМ!$B$39:$B$782,C$11)+'СЕТ СН'!$F$11+СВЦЭМ!$D$10+'СЕТ СН'!$F$5-'СЕТ СН'!$F$21</f>
        <v>4860.5864876900005</v>
      </c>
      <c r="D14" s="36">
        <f>SUMIFS(СВЦЭМ!$D$39:$D$782,СВЦЭМ!$A$39:$A$782,$A14,СВЦЭМ!$B$39:$B$782,D$11)+'СЕТ СН'!$F$11+СВЦЭМ!$D$10+'СЕТ СН'!$F$5-'СЕТ СН'!$F$21</f>
        <v>4890.9076631500002</v>
      </c>
      <c r="E14" s="36">
        <f>SUMIFS(СВЦЭМ!$D$39:$D$782,СВЦЭМ!$A$39:$A$782,$A14,СВЦЭМ!$B$39:$B$782,E$11)+'СЕТ СН'!$F$11+СВЦЭМ!$D$10+'СЕТ СН'!$F$5-'СЕТ СН'!$F$21</f>
        <v>4916.1432889099997</v>
      </c>
      <c r="F14" s="36">
        <f>SUMIFS(СВЦЭМ!$D$39:$D$782,СВЦЭМ!$A$39:$A$782,$A14,СВЦЭМ!$B$39:$B$782,F$11)+'СЕТ СН'!$F$11+СВЦЭМ!$D$10+'СЕТ СН'!$F$5-'СЕТ СН'!$F$21</f>
        <v>4931.2197249800001</v>
      </c>
      <c r="G14" s="36">
        <f>SUMIFS(СВЦЭМ!$D$39:$D$782,СВЦЭМ!$A$39:$A$782,$A14,СВЦЭМ!$B$39:$B$782,G$11)+'СЕТ СН'!$F$11+СВЦЭМ!$D$10+'СЕТ СН'!$F$5-'СЕТ СН'!$F$21</f>
        <v>4921.7902520900006</v>
      </c>
      <c r="H14" s="36">
        <f>SUMIFS(СВЦЭМ!$D$39:$D$782,СВЦЭМ!$A$39:$A$782,$A14,СВЦЭМ!$B$39:$B$782,H$11)+'СЕТ СН'!$F$11+СВЦЭМ!$D$10+'СЕТ СН'!$F$5-'СЕТ СН'!$F$21</f>
        <v>4860.9887809500005</v>
      </c>
      <c r="I14" s="36">
        <f>SUMIFS(СВЦЭМ!$D$39:$D$782,СВЦЭМ!$A$39:$A$782,$A14,СВЦЭМ!$B$39:$B$782,I$11)+'СЕТ СН'!$F$11+СВЦЭМ!$D$10+'СЕТ СН'!$F$5-'СЕТ СН'!$F$21</f>
        <v>4794.22711832</v>
      </c>
      <c r="J14" s="36">
        <f>SUMIFS(СВЦЭМ!$D$39:$D$782,СВЦЭМ!$A$39:$A$782,$A14,СВЦЭМ!$B$39:$B$782,J$11)+'СЕТ СН'!$F$11+СВЦЭМ!$D$10+'СЕТ СН'!$F$5-'СЕТ СН'!$F$21</f>
        <v>4759.6356803600002</v>
      </c>
      <c r="K14" s="36">
        <f>SUMIFS(СВЦЭМ!$D$39:$D$782,СВЦЭМ!$A$39:$A$782,$A14,СВЦЭМ!$B$39:$B$782,K$11)+'СЕТ СН'!$F$11+СВЦЭМ!$D$10+'СЕТ СН'!$F$5-'СЕТ СН'!$F$21</f>
        <v>4720.7688092400003</v>
      </c>
      <c r="L14" s="36">
        <f>SUMIFS(СВЦЭМ!$D$39:$D$782,СВЦЭМ!$A$39:$A$782,$A14,СВЦЭМ!$B$39:$B$782,L$11)+'СЕТ СН'!$F$11+СВЦЭМ!$D$10+'СЕТ СН'!$F$5-'СЕТ СН'!$F$21</f>
        <v>4740.5109333999999</v>
      </c>
      <c r="M14" s="36">
        <f>SUMIFS(СВЦЭМ!$D$39:$D$782,СВЦЭМ!$A$39:$A$782,$A14,СВЦЭМ!$B$39:$B$782,M$11)+'СЕТ СН'!$F$11+СВЦЭМ!$D$10+'СЕТ СН'!$F$5-'СЕТ СН'!$F$21</f>
        <v>4748.4078271200005</v>
      </c>
      <c r="N14" s="36">
        <f>SUMIFS(СВЦЭМ!$D$39:$D$782,СВЦЭМ!$A$39:$A$782,$A14,СВЦЭМ!$B$39:$B$782,N$11)+'СЕТ СН'!$F$11+СВЦЭМ!$D$10+'СЕТ СН'!$F$5-'СЕТ СН'!$F$21</f>
        <v>4779.0610288200005</v>
      </c>
      <c r="O14" s="36">
        <f>SUMIFS(СВЦЭМ!$D$39:$D$782,СВЦЭМ!$A$39:$A$782,$A14,СВЦЭМ!$B$39:$B$782,O$11)+'СЕТ СН'!$F$11+СВЦЭМ!$D$10+'СЕТ СН'!$F$5-'СЕТ СН'!$F$21</f>
        <v>4766.0691494800003</v>
      </c>
      <c r="P14" s="36">
        <f>SUMIFS(СВЦЭМ!$D$39:$D$782,СВЦЭМ!$A$39:$A$782,$A14,СВЦЭМ!$B$39:$B$782,P$11)+'СЕТ СН'!$F$11+СВЦЭМ!$D$10+'СЕТ СН'!$F$5-'СЕТ СН'!$F$21</f>
        <v>4765.2438039600002</v>
      </c>
      <c r="Q14" s="36">
        <f>SUMIFS(СВЦЭМ!$D$39:$D$782,СВЦЭМ!$A$39:$A$782,$A14,СВЦЭМ!$B$39:$B$782,Q$11)+'СЕТ СН'!$F$11+СВЦЭМ!$D$10+'СЕТ СН'!$F$5-'СЕТ СН'!$F$21</f>
        <v>4769.38317912</v>
      </c>
      <c r="R14" s="36">
        <f>SUMIFS(СВЦЭМ!$D$39:$D$782,СВЦЭМ!$A$39:$A$782,$A14,СВЦЭМ!$B$39:$B$782,R$11)+'СЕТ СН'!$F$11+СВЦЭМ!$D$10+'СЕТ СН'!$F$5-'СЕТ СН'!$F$21</f>
        <v>4768.6974085100001</v>
      </c>
      <c r="S14" s="36">
        <f>SUMIFS(СВЦЭМ!$D$39:$D$782,СВЦЭМ!$A$39:$A$782,$A14,СВЦЭМ!$B$39:$B$782,S$11)+'СЕТ СН'!$F$11+СВЦЭМ!$D$10+'СЕТ СН'!$F$5-'СЕТ СН'!$F$21</f>
        <v>4739.0934783299999</v>
      </c>
      <c r="T14" s="36">
        <f>SUMIFS(СВЦЭМ!$D$39:$D$782,СВЦЭМ!$A$39:$A$782,$A14,СВЦЭМ!$B$39:$B$782,T$11)+'СЕТ СН'!$F$11+СВЦЭМ!$D$10+'СЕТ СН'!$F$5-'СЕТ СН'!$F$21</f>
        <v>4683.1165490900003</v>
      </c>
      <c r="U14" s="36">
        <f>SUMIFS(СВЦЭМ!$D$39:$D$782,СВЦЭМ!$A$39:$A$782,$A14,СВЦЭМ!$B$39:$B$782,U$11)+'СЕТ СН'!$F$11+СВЦЭМ!$D$10+'СЕТ СН'!$F$5-'СЕТ СН'!$F$21</f>
        <v>4657.9874169499999</v>
      </c>
      <c r="V14" s="36">
        <f>SUMIFS(СВЦЭМ!$D$39:$D$782,СВЦЭМ!$A$39:$A$782,$A14,СВЦЭМ!$B$39:$B$782,V$11)+'СЕТ СН'!$F$11+СВЦЭМ!$D$10+'СЕТ СН'!$F$5-'СЕТ СН'!$F$21</f>
        <v>4684.5422060700002</v>
      </c>
      <c r="W14" s="36">
        <f>SUMIFS(СВЦЭМ!$D$39:$D$782,СВЦЭМ!$A$39:$A$782,$A14,СВЦЭМ!$B$39:$B$782,W$11)+'СЕТ СН'!$F$11+СВЦЭМ!$D$10+'СЕТ СН'!$F$5-'СЕТ СН'!$F$21</f>
        <v>4691.9817410200003</v>
      </c>
      <c r="X14" s="36">
        <f>SUMIFS(СВЦЭМ!$D$39:$D$782,СВЦЭМ!$A$39:$A$782,$A14,СВЦЭМ!$B$39:$B$782,X$11)+'СЕТ СН'!$F$11+СВЦЭМ!$D$10+'СЕТ СН'!$F$5-'СЕТ СН'!$F$21</f>
        <v>4737.8842075299999</v>
      </c>
      <c r="Y14" s="36">
        <f>SUMIFS(СВЦЭМ!$D$39:$D$782,СВЦЭМ!$A$39:$A$782,$A14,СВЦЭМ!$B$39:$B$782,Y$11)+'СЕТ СН'!$F$11+СВЦЭМ!$D$10+'СЕТ СН'!$F$5-'СЕТ СН'!$F$21</f>
        <v>4849.7669491200004</v>
      </c>
    </row>
    <row r="15" spans="1:27" ht="15.75" x14ac:dyDescent="0.2">
      <c r="A15" s="35">
        <f t="shared" si="0"/>
        <v>45234</v>
      </c>
      <c r="B15" s="36">
        <f>SUMIFS(СВЦЭМ!$D$39:$D$782,СВЦЭМ!$A$39:$A$782,$A15,СВЦЭМ!$B$39:$B$782,B$11)+'СЕТ СН'!$F$11+СВЦЭМ!$D$10+'СЕТ СН'!$F$5-'СЕТ СН'!$F$21</f>
        <v>4673.7184132600005</v>
      </c>
      <c r="C15" s="36">
        <f>SUMIFS(СВЦЭМ!$D$39:$D$782,СВЦЭМ!$A$39:$A$782,$A15,СВЦЭМ!$B$39:$B$782,C$11)+'СЕТ СН'!$F$11+СВЦЭМ!$D$10+'СЕТ СН'!$F$5-'СЕТ СН'!$F$21</f>
        <v>4729.9775987900002</v>
      </c>
      <c r="D15" s="36">
        <f>SUMIFS(СВЦЭМ!$D$39:$D$782,СВЦЭМ!$A$39:$A$782,$A15,СВЦЭМ!$B$39:$B$782,D$11)+'СЕТ СН'!$F$11+СВЦЭМ!$D$10+'СЕТ СН'!$F$5-'СЕТ СН'!$F$21</f>
        <v>4794.4080185399998</v>
      </c>
      <c r="E15" s="36">
        <f>SUMIFS(СВЦЭМ!$D$39:$D$782,СВЦЭМ!$A$39:$A$782,$A15,СВЦЭМ!$B$39:$B$782,E$11)+'СЕТ СН'!$F$11+СВЦЭМ!$D$10+'СЕТ СН'!$F$5-'СЕТ СН'!$F$21</f>
        <v>4810.9739155300003</v>
      </c>
      <c r="F15" s="36">
        <f>SUMIFS(СВЦЭМ!$D$39:$D$782,СВЦЭМ!$A$39:$A$782,$A15,СВЦЭМ!$B$39:$B$782,F$11)+'СЕТ СН'!$F$11+СВЦЭМ!$D$10+'СЕТ СН'!$F$5-'СЕТ СН'!$F$21</f>
        <v>4814.5296386600003</v>
      </c>
      <c r="G15" s="36">
        <f>SUMIFS(СВЦЭМ!$D$39:$D$782,СВЦЭМ!$A$39:$A$782,$A15,СВЦЭМ!$B$39:$B$782,G$11)+'СЕТ СН'!$F$11+СВЦЭМ!$D$10+'СЕТ СН'!$F$5-'СЕТ СН'!$F$21</f>
        <v>4816.4246073200002</v>
      </c>
      <c r="H15" s="36">
        <f>SUMIFS(СВЦЭМ!$D$39:$D$782,СВЦЭМ!$A$39:$A$782,$A15,СВЦЭМ!$B$39:$B$782,H$11)+'СЕТ СН'!$F$11+СВЦЭМ!$D$10+'СЕТ СН'!$F$5-'СЕТ СН'!$F$21</f>
        <v>4805.1840459300001</v>
      </c>
      <c r="I15" s="36">
        <f>SUMIFS(СВЦЭМ!$D$39:$D$782,СВЦЭМ!$A$39:$A$782,$A15,СВЦЭМ!$B$39:$B$782,I$11)+'СЕТ СН'!$F$11+СВЦЭМ!$D$10+'СЕТ СН'!$F$5-'СЕТ СН'!$F$21</f>
        <v>4707.4554805000007</v>
      </c>
      <c r="J15" s="36">
        <f>SUMIFS(СВЦЭМ!$D$39:$D$782,СВЦЭМ!$A$39:$A$782,$A15,СВЦЭМ!$B$39:$B$782,J$11)+'СЕТ СН'!$F$11+СВЦЭМ!$D$10+'СЕТ СН'!$F$5-'СЕТ СН'!$F$21</f>
        <v>4631.2669786700008</v>
      </c>
      <c r="K15" s="36">
        <f>SUMIFS(СВЦЭМ!$D$39:$D$782,СВЦЭМ!$A$39:$A$782,$A15,СВЦЭМ!$B$39:$B$782,K$11)+'СЕТ СН'!$F$11+СВЦЭМ!$D$10+'СЕТ СН'!$F$5-'СЕТ СН'!$F$21</f>
        <v>4584.0486375700002</v>
      </c>
      <c r="L15" s="36">
        <f>SUMIFS(СВЦЭМ!$D$39:$D$782,СВЦЭМ!$A$39:$A$782,$A15,СВЦЭМ!$B$39:$B$782,L$11)+'СЕТ СН'!$F$11+СВЦЭМ!$D$10+'СЕТ СН'!$F$5-'СЕТ СН'!$F$21</f>
        <v>4559.5097052000001</v>
      </c>
      <c r="M15" s="36">
        <f>SUMIFS(СВЦЭМ!$D$39:$D$782,СВЦЭМ!$A$39:$A$782,$A15,СВЦЭМ!$B$39:$B$782,M$11)+'СЕТ СН'!$F$11+СВЦЭМ!$D$10+'СЕТ СН'!$F$5-'СЕТ СН'!$F$21</f>
        <v>4554.7053773099997</v>
      </c>
      <c r="N15" s="36">
        <f>SUMIFS(СВЦЭМ!$D$39:$D$782,СВЦЭМ!$A$39:$A$782,$A15,СВЦЭМ!$B$39:$B$782,N$11)+'СЕТ СН'!$F$11+СВЦЭМ!$D$10+'СЕТ СН'!$F$5-'СЕТ СН'!$F$21</f>
        <v>4577.0323515700002</v>
      </c>
      <c r="O15" s="36">
        <f>SUMIFS(СВЦЭМ!$D$39:$D$782,СВЦЭМ!$A$39:$A$782,$A15,СВЦЭМ!$B$39:$B$782,O$11)+'СЕТ СН'!$F$11+СВЦЭМ!$D$10+'СЕТ СН'!$F$5-'СЕТ СН'!$F$21</f>
        <v>4599.5272903300001</v>
      </c>
      <c r="P15" s="36">
        <f>SUMIFS(СВЦЭМ!$D$39:$D$782,СВЦЭМ!$A$39:$A$782,$A15,СВЦЭМ!$B$39:$B$782,P$11)+'СЕТ СН'!$F$11+СВЦЭМ!$D$10+'СЕТ СН'!$F$5-'СЕТ СН'!$F$21</f>
        <v>4619.2686920300002</v>
      </c>
      <c r="Q15" s="36">
        <f>SUMIFS(СВЦЭМ!$D$39:$D$782,СВЦЭМ!$A$39:$A$782,$A15,СВЦЭМ!$B$39:$B$782,Q$11)+'СЕТ СН'!$F$11+СВЦЭМ!$D$10+'СЕТ СН'!$F$5-'СЕТ СН'!$F$21</f>
        <v>4621.8876354100003</v>
      </c>
      <c r="R15" s="36">
        <f>SUMIFS(СВЦЭМ!$D$39:$D$782,СВЦЭМ!$A$39:$A$782,$A15,СВЦЭМ!$B$39:$B$782,R$11)+'СЕТ СН'!$F$11+СВЦЭМ!$D$10+'СЕТ СН'!$F$5-'СЕТ СН'!$F$21</f>
        <v>4615.7511662899997</v>
      </c>
      <c r="S15" s="36">
        <f>SUMIFS(СВЦЭМ!$D$39:$D$782,СВЦЭМ!$A$39:$A$782,$A15,СВЦЭМ!$B$39:$B$782,S$11)+'СЕТ СН'!$F$11+СВЦЭМ!$D$10+'СЕТ СН'!$F$5-'СЕТ СН'!$F$21</f>
        <v>4593.6776654499999</v>
      </c>
      <c r="T15" s="36">
        <f>SUMIFS(СВЦЭМ!$D$39:$D$782,СВЦЭМ!$A$39:$A$782,$A15,СВЦЭМ!$B$39:$B$782,T$11)+'СЕТ СН'!$F$11+СВЦЭМ!$D$10+'СЕТ СН'!$F$5-'СЕТ СН'!$F$21</f>
        <v>4532.9559987400007</v>
      </c>
      <c r="U15" s="36">
        <f>SUMIFS(СВЦЭМ!$D$39:$D$782,СВЦЭМ!$A$39:$A$782,$A15,СВЦЭМ!$B$39:$B$782,U$11)+'СЕТ СН'!$F$11+СВЦЭМ!$D$10+'СЕТ СН'!$F$5-'СЕТ СН'!$F$21</f>
        <v>4520.4554463300001</v>
      </c>
      <c r="V15" s="36">
        <f>SUMIFS(СВЦЭМ!$D$39:$D$782,СВЦЭМ!$A$39:$A$782,$A15,СВЦЭМ!$B$39:$B$782,V$11)+'СЕТ СН'!$F$11+СВЦЭМ!$D$10+'СЕТ СН'!$F$5-'СЕТ СН'!$F$21</f>
        <v>4540.5352889200003</v>
      </c>
      <c r="W15" s="36">
        <f>SUMIFS(СВЦЭМ!$D$39:$D$782,СВЦЭМ!$A$39:$A$782,$A15,СВЦЭМ!$B$39:$B$782,W$11)+'СЕТ СН'!$F$11+СВЦЭМ!$D$10+'СЕТ СН'!$F$5-'СЕТ СН'!$F$21</f>
        <v>4563.1424689100004</v>
      </c>
      <c r="X15" s="36">
        <f>SUMIFS(СВЦЭМ!$D$39:$D$782,СВЦЭМ!$A$39:$A$782,$A15,СВЦЭМ!$B$39:$B$782,X$11)+'СЕТ СН'!$F$11+СВЦЭМ!$D$10+'СЕТ СН'!$F$5-'СЕТ СН'!$F$21</f>
        <v>4603.3553761399999</v>
      </c>
      <c r="Y15" s="36">
        <f>SUMIFS(СВЦЭМ!$D$39:$D$782,СВЦЭМ!$A$39:$A$782,$A15,СВЦЭМ!$B$39:$B$782,Y$11)+'СЕТ СН'!$F$11+СВЦЭМ!$D$10+'СЕТ СН'!$F$5-'СЕТ СН'!$F$21</f>
        <v>4637.5058868400001</v>
      </c>
    </row>
    <row r="16" spans="1:27" ht="15.75" x14ac:dyDescent="0.2">
      <c r="A16" s="35">
        <f t="shared" si="0"/>
        <v>45235</v>
      </c>
      <c r="B16" s="36">
        <f>SUMIFS(СВЦЭМ!$D$39:$D$782,СВЦЭМ!$A$39:$A$782,$A16,СВЦЭМ!$B$39:$B$782,B$11)+'СЕТ СН'!$F$11+СВЦЭМ!$D$10+'СЕТ СН'!$F$5-'СЕТ СН'!$F$21</f>
        <v>4769.7885135400002</v>
      </c>
      <c r="C16" s="36">
        <f>SUMIFS(СВЦЭМ!$D$39:$D$782,СВЦЭМ!$A$39:$A$782,$A16,СВЦЭМ!$B$39:$B$782,C$11)+'СЕТ СН'!$F$11+СВЦЭМ!$D$10+'СЕТ СН'!$F$5-'СЕТ СН'!$F$21</f>
        <v>4812.582609</v>
      </c>
      <c r="D16" s="36">
        <f>SUMIFS(СВЦЭМ!$D$39:$D$782,СВЦЭМ!$A$39:$A$782,$A16,СВЦЭМ!$B$39:$B$782,D$11)+'СЕТ СН'!$F$11+СВЦЭМ!$D$10+'СЕТ СН'!$F$5-'СЕТ СН'!$F$21</f>
        <v>4867.1279832300006</v>
      </c>
      <c r="E16" s="36">
        <f>SUMIFS(СВЦЭМ!$D$39:$D$782,СВЦЭМ!$A$39:$A$782,$A16,СВЦЭМ!$B$39:$B$782,E$11)+'СЕТ СН'!$F$11+СВЦЭМ!$D$10+'СЕТ СН'!$F$5-'СЕТ СН'!$F$21</f>
        <v>4863.5524175400005</v>
      </c>
      <c r="F16" s="36">
        <f>SUMIFS(СВЦЭМ!$D$39:$D$782,СВЦЭМ!$A$39:$A$782,$A16,СВЦЭМ!$B$39:$B$782,F$11)+'СЕТ СН'!$F$11+СВЦЭМ!$D$10+'СЕТ СН'!$F$5-'СЕТ СН'!$F$21</f>
        <v>4873.4136728000003</v>
      </c>
      <c r="G16" s="36">
        <f>SUMIFS(СВЦЭМ!$D$39:$D$782,СВЦЭМ!$A$39:$A$782,$A16,СВЦЭМ!$B$39:$B$782,G$11)+'СЕТ СН'!$F$11+СВЦЭМ!$D$10+'СЕТ СН'!$F$5-'СЕТ СН'!$F$21</f>
        <v>4870.2529456499997</v>
      </c>
      <c r="H16" s="36">
        <f>SUMIFS(СВЦЭМ!$D$39:$D$782,СВЦЭМ!$A$39:$A$782,$A16,СВЦЭМ!$B$39:$B$782,H$11)+'СЕТ СН'!$F$11+СВЦЭМ!$D$10+'СЕТ СН'!$F$5-'СЕТ СН'!$F$21</f>
        <v>4850.3083089400006</v>
      </c>
      <c r="I16" s="36">
        <f>SUMIFS(СВЦЭМ!$D$39:$D$782,СВЦЭМ!$A$39:$A$782,$A16,СВЦЭМ!$B$39:$B$782,I$11)+'СЕТ СН'!$F$11+СВЦЭМ!$D$10+'СЕТ СН'!$F$5-'СЕТ СН'!$F$21</f>
        <v>4825.6797311700002</v>
      </c>
      <c r="J16" s="36">
        <f>SUMIFS(СВЦЭМ!$D$39:$D$782,СВЦЭМ!$A$39:$A$782,$A16,СВЦЭМ!$B$39:$B$782,J$11)+'СЕТ СН'!$F$11+СВЦЭМ!$D$10+'СЕТ СН'!$F$5-'СЕТ СН'!$F$21</f>
        <v>4775.6099677500006</v>
      </c>
      <c r="K16" s="36">
        <f>SUMIFS(СВЦЭМ!$D$39:$D$782,СВЦЭМ!$A$39:$A$782,$A16,СВЦЭМ!$B$39:$B$782,K$11)+'СЕТ СН'!$F$11+СВЦЭМ!$D$10+'СЕТ СН'!$F$5-'СЕТ СН'!$F$21</f>
        <v>4711.1824344699999</v>
      </c>
      <c r="L16" s="36">
        <f>SUMIFS(СВЦЭМ!$D$39:$D$782,СВЦЭМ!$A$39:$A$782,$A16,СВЦЭМ!$B$39:$B$782,L$11)+'СЕТ СН'!$F$11+СВЦЭМ!$D$10+'СЕТ СН'!$F$5-'СЕТ СН'!$F$21</f>
        <v>4692.1423018599999</v>
      </c>
      <c r="M16" s="36">
        <f>SUMIFS(СВЦЭМ!$D$39:$D$782,СВЦЭМ!$A$39:$A$782,$A16,СВЦЭМ!$B$39:$B$782,M$11)+'СЕТ СН'!$F$11+СВЦЭМ!$D$10+'СЕТ СН'!$F$5-'СЕТ СН'!$F$21</f>
        <v>4695.04222433</v>
      </c>
      <c r="N16" s="36">
        <f>SUMIFS(СВЦЭМ!$D$39:$D$782,СВЦЭМ!$A$39:$A$782,$A16,СВЦЭМ!$B$39:$B$782,N$11)+'СЕТ СН'!$F$11+СВЦЭМ!$D$10+'СЕТ СН'!$F$5-'СЕТ СН'!$F$21</f>
        <v>4694.7385117600006</v>
      </c>
      <c r="O16" s="36">
        <f>SUMIFS(СВЦЭМ!$D$39:$D$782,СВЦЭМ!$A$39:$A$782,$A16,СВЦЭМ!$B$39:$B$782,O$11)+'СЕТ СН'!$F$11+СВЦЭМ!$D$10+'СЕТ СН'!$F$5-'СЕТ СН'!$F$21</f>
        <v>4713.1937484200007</v>
      </c>
      <c r="P16" s="36">
        <f>SUMIFS(СВЦЭМ!$D$39:$D$782,СВЦЭМ!$A$39:$A$782,$A16,СВЦЭМ!$B$39:$B$782,P$11)+'СЕТ СН'!$F$11+СВЦЭМ!$D$10+'СЕТ СН'!$F$5-'СЕТ СН'!$F$21</f>
        <v>4733.08660736</v>
      </c>
      <c r="Q16" s="36">
        <f>SUMIFS(СВЦЭМ!$D$39:$D$782,СВЦЭМ!$A$39:$A$782,$A16,СВЦЭМ!$B$39:$B$782,Q$11)+'СЕТ СН'!$F$11+СВЦЭМ!$D$10+'СЕТ СН'!$F$5-'СЕТ СН'!$F$21</f>
        <v>4746.0061590300002</v>
      </c>
      <c r="R16" s="36">
        <f>SUMIFS(СВЦЭМ!$D$39:$D$782,СВЦЭМ!$A$39:$A$782,$A16,СВЦЭМ!$B$39:$B$782,R$11)+'СЕТ СН'!$F$11+СВЦЭМ!$D$10+'СЕТ СН'!$F$5-'СЕТ СН'!$F$21</f>
        <v>4737.99986214</v>
      </c>
      <c r="S16" s="36">
        <f>SUMIFS(СВЦЭМ!$D$39:$D$782,СВЦЭМ!$A$39:$A$782,$A16,СВЦЭМ!$B$39:$B$782,S$11)+'СЕТ СН'!$F$11+СВЦЭМ!$D$10+'СЕТ СН'!$F$5-'СЕТ СН'!$F$21</f>
        <v>4714.28800624</v>
      </c>
      <c r="T16" s="36">
        <f>SUMIFS(СВЦЭМ!$D$39:$D$782,СВЦЭМ!$A$39:$A$782,$A16,СВЦЭМ!$B$39:$B$782,T$11)+'СЕТ СН'!$F$11+СВЦЭМ!$D$10+'СЕТ СН'!$F$5-'СЕТ СН'!$F$21</f>
        <v>4649.9957567199999</v>
      </c>
      <c r="U16" s="36">
        <f>SUMIFS(СВЦЭМ!$D$39:$D$782,СВЦЭМ!$A$39:$A$782,$A16,СВЦЭМ!$B$39:$B$782,U$11)+'СЕТ СН'!$F$11+СВЦЭМ!$D$10+'СЕТ СН'!$F$5-'СЕТ СН'!$F$21</f>
        <v>4640.929255</v>
      </c>
      <c r="V16" s="36">
        <f>SUMIFS(СВЦЭМ!$D$39:$D$782,СВЦЭМ!$A$39:$A$782,$A16,СВЦЭМ!$B$39:$B$782,V$11)+'СЕТ СН'!$F$11+СВЦЭМ!$D$10+'СЕТ СН'!$F$5-'СЕТ СН'!$F$21</f>
        <v>4657.6318000299998</v>
      </c>
      <c r="W16" s="36">
        <f>SUMIFS(СВЦЭМ!$D$39:$D$782,СВЦЭМ!$A$39:$A$782,$A16,СВЦЭМ!$B$39:$B$782,W$11)+'СЕТ СН'!$F$11+СВЦЭМ!$D$10+'СЕТ СН'!$F$5-'СЕТ СН'!$F$21</f>
        <v>4672.9177603200005</v>
      </c>
      <c r="X16" s="36">
        <f>SUMIFS(СВЦЭМ!$D$39:$D$782,СВЦЭМ!$A$39:$A$782,$A16,СВЦЭМ!$B$39:$B$782,X$11)+'СЕТ СН'!$F$11+СВЦЭМ!$D$10+'СЕТ СН'!$F$5-'СЕТ СН'!$F$21</f>
        <v>4712.16677377</v>
      </c>
      <c r="Y16" s="36">
        <f>SUMIFS(СВЦЭМ!$D$39:$D$782,СВЦЭМ!$A$39:$A$782,$A16,СВЦЭМ!$B$39:$B$782,Y$11)+'СЕТ СН'!$F$11+СВЦЭМ!$D$10+'СЕТ СН'!$F$5-'СЕТ СН'!$F$21</f>
        <v>4764.1353375500003</v>
      </c>
    </row>
    <row r="17" spans="1:25" ht="15.75" x14ac:dyDescent="0.2">
      <c r="A17" s="35">
        <f t="shared" si="0"/>
        <v>45236</v>
      </c>
      <c r="B17" s="36">
        <f>SUMIFS(СВЦЭМ!$D$39:$D$782,СВЦЭМ!$A$39:$A$782,$A17,СВЦЭМ!$B$39:$B$782,B$11)+'СЕТ СН'!$F$11+СВЦЭМ!$D$10+'СЕТ СН'!$F$5-'СЕТ СН'!$F$21</f>
        <v>4687.9627031300006</v>
      </c>
      <c r="C17" s="36">
        <f>SUMIFS(СВЦЭМ!$D$39:$D$782,СВЦЭМ!$A$39:$A$782,$A17,СВЦЭМ!$B$39:$B$782,C$11)+'СЕТ СН'!$F$11+СВЦЭМ!$D$10+'СЕТ СН'!$F$5-'СЕТ СН'!$F$21</f>
        <v>4732.7196482199997</v>
      </c>
      <c r="D17" s="36">
        <f>SUMIFS(СВЦЭМ!$D$39:$D$782,СВЦЭМ!$A$39:$A$782,$A17,СВЦЭМ!$B$39:$B$782,D$11)+'СЕТ СН'!$F$11+СВЦЭМ!$D$10+'СЕТ СН'!$F$5-'СЕТ СН'!$F$21</f>
        <v>4751.1175892700003</v>
      </c>
      <c r="E17" s="36">
        <f>SUMIFS(СВЦЭМ!$D$39:$D$782,СВЦЭМ!$A$39:$A$782,$A17,СВЦЭМ!$B$39:$B$782,E$11)+'СЕТ СН'!$F$11+СВЦЭМ!$D$10+'СЕТ СН'!$F$5-'СЕТ СН'!$F$21</f>
        <v>4765.8263287299997</v>
      </c>
      <c r="F17" s="36">
        <f>SUMIFS(СВЦЭМ!$D$39:$D$782,СВЦЭМ!$A$39:$A$782,$A17,СВЦЭМ!$B$39:$B$782,F$11)+'СЕТ СН'!$F$11+СВЦЭМ!$D$10+'СЕТ СН'!$F$5-'СЕТ СН'!$F$21</f>
        <v>4765.8723451100004</v>
      </c>
      <c r="G17" s="36">
        <f>SUMIFS(СВЦЭМ!$D$39:$D$782,СВЦЭМ!$A$39:$A$782,$A17,СВЦЭМ!$B$39:$B$782,G$11)+'СЕТ СН'!$F$11+СВЦЭМ!$D$10+'СЕТ СН'!$F$5-'СЕТ СН'!$F$21</f>
        <v>4754.3206876100003</v>
      </c>
      <c r="H17" s="36">
        <f>SUMIFS(СВЦЭМ!$D$39:$D$782,СВЦЭМ!$A$39:$A$782,$A17,СВЦЭМ!$B$39:$B$782,H$11)+'СЕТ СН'!$F$11+СВЦЭМ!$D$10+'СЕТ СН'!$F$5-'СЕТ СН'!$F$21</f>
        <v>4750.7055957800003</v>
      </c>
      <c r="I17" s="36">
        <f>SUMIFS(СВЦЭМ!$D$39:$D$782,СВЦЭМ!$A$39:$A$782,$A17,СВЦЭМ!$B$39:$B$782,I$11)+'СЕТ СН'!$F$11+СВЦЭМ!$D$10+'СЕТ СН'!$F$5-'СЕТ СН'!$F$21</f>
        <v>4719.1611235199998</v>
      </c>
      <c r="J17" s="36">
        <f>SUMIFS(СВЦЭМ!$D$39:$D$782,СВЦЭМ!$A$39:$A$782,$A17,СВЦЭМ!$B$39:$B$782,J$11)+'СЕТ СН'!$F$11+СВЦЭМ!$D$10+'СЕТ СН'!$F$5-'СЕТ СН'!$F$21</f>
        <v>4675.3726287500003</v>
      </c>
      <c r="K17" s="36">
        <f>SUMIFS(СВЦЭМ!$D$39:$D$782,СВЦЭМ!$A$39:$A$782,$A17,СВЦЭМ!$B$39:$B$782,K$11)+'СЕТ СН'!$F$11+СВЦЭМ!$D$10+'СЕТ СН'!$F$5-'СЕТ СН'!$F$21</f>
        <v>4606.1133296999997</v>
      </c>
      <c r="L17" s="36">
        <f>SUMIFS(СВЦЭМ!$D$39:$D$782,СВЦЭМ!$A$39:$A$782,$A17,СВЦЭМ!$B$39:$B$782,L$11)+'СЕТ СН'!$F$11+СВЦЭМ!$D$10+'СЕТ СН'!$F$5-'СЕТ СН'!$F$21</f>
        <v>4577.9821806600003</v>
      </c>
      <c r="M17" s="36">
        <f>SUMIFS(СВЦЭМ!$D$39:$D$782,СВЦЭМ!$A$39:$A$782,$A17,СВЦЭМ!$B$39:$B$782,M$11)+'СЕТ СН'!$F$11+СВЦЭМ!$D$10+'СЕТ СН'!$F$5-'СЕТ СН'!$F$21</f>
        <v>4577.2387090299999</v>
      </c>
      <c r="N17" s="36">
        <f>SUMIFS(СВЦЭМ!$D$39:$D$782,СВЦЭМ!$A$39:$A$782,$A17,СВЦЭМ!$B$39:$B$782,N$11)+'СЕТ СН'!$F$11+СВЦЭМ!$D$10+'СЕТ СН'!$F$5-'СЕТ СН'!$F$21</f>
        <v>4581.7406235100007</v>
      </c>
      <c r="O17" s="36">
        <f>SUMIFS(СВЦЭМ!$D$39:$D$782,СВЦЭМ!$A$39:$A$782,$A17,СВЦЭМ!$B$39:$B$782,O$11)+'СЕТ СН'!$F$11+СВЦЭМ!$D$10+'СЕТ СН'!$F$5-'СЕТ СН'!$F$21</f>
        <v>4602.0310723800003</v>
      </c>
      <c r="P17" s="36">
        <f>SUMIFS(СВЦЭМ!$D$39:$D$782,СВЦЭМ!$A$39:$A$782,$A17,СВЦЭМ!$B$39:$B$782,P$11)+'СЕТ СН'!$F$11+СВЦЭМ!$D$10+'СЕТ СН'!$F$5-'СЕТ СН'!$F$21</f>
        <v>4608.6110797600004</v>
      </c>
      <c r="Q17" s="36">
        <f>SUMIFS(СВЦЭМ!$D$39:$D$782,СВЦЭМ!$A$39:$A$782,$A17,СВЦЭМ!$B$39:$B$782,Q$11)+'СЕТ СН'!$F$11+СВЦЭМ!$D$10+'СЕТ СН'!$F$5-'СЕТ СН'!$F$21</f>
        <v>4621.1249200399998</v>
      </c>
      <c r="R17" s="36">
        <f>SUMIFS(СВЦЭМ!$D$39:$D$782,СВЦЭМ!$A$39:$A$782,$A17,СВЦЭМ!$B$39:$B$782,R$11)+'СЕТ СН'!$F$11+СВЦЭМ!$D$10+'СЕТ СН'!$F$5-'СЕТ СН'!$F$21</f>
        <v>4611.3250732200004</v>
      </c>
      <c r="S17" s="36">
        <f>SUMIFS(СВЦЭМ!$D$39:$D$782,СВЦЭМ!$A$39:$A$782,$A17,СВЦЭМ!$B$39:$B$782,S$11)+'СЕТ СН'!$F$11+СВЦЭМ!$D$10+'СЕТ СН'!$F$5-'СЕТ СН'!$F$21</f>
        <v>4583.3064789700002</v>
      </c>
      <c r="T17" s="36">
        <f>SUMIFS(СВЦЭМ!$D$39:$D$782,СВЦЭМ!$A$39:$A$782,$A17,СВЦЭМ!$B$39:$B$782,T$11)+'СЕТ СН'!$F$11+СВЦЭМ!$D$10+'СЕТ СН'!$F$5-'СЕТ СН'!$F$21</f>
        <v>4516.9012562200005</v>
      </c>
      <c r="U17" s="36">
        <f>SUMIFS(СВЦЭМ!$D$39:$D$782,СВЦЭМ!$A$39:$A$782,$A17,СВЦЭМ!$B$39:$B$782,U$11)+'СЕТ СН'!$F$11+СВЦЭМ!$D$10+'СЕТ СН'!$F$5-'СЕТ СН'!$F$21</f>
        <v>4501.6906741900002</v>
      </c>
      <c r="V17" s="36">
        <f>SUMIFS(СВЦЭМ!$D$39:$D$782,СВЦЭМ!$A$39:$A$782,$A17,СВЦЭМ!$B$39:$B$782,V$11)+'СЕТ СН'!$F$11+СВЦЭМ!$D$10+'СЕТ СН'!$F$5-'СЕТ СН'!$F$21</f>
        <v>4531.1777791500008</v>
      </c>
      <c r="W17" s="36">
        <f>SUMIFS(СВЦЭМ!$D$39:$D$782,СВЦЭМ!$A$39:$A$782,$A17,СВЦЭМ!$B$39:$B$782,W$11)+'СЕТ СН'!$F$11+СВЦЭМ!$D$10+'СЕТ СН'!$F$5-'СЕТ СН'!$F$21</f>
        <v>4553.2309869999999</v>
      </c>
      <c r="X17" s="36">
        <f>SUMIFS(СВЦЭМ!$D$39:$D$782,СВЦЭМ!$A$39:$A$782,$A17,СВЦЭМ!$B$39:$B$782,X$11)+'СЕТ СН'!$F$11+СВЦЭМ!$D$10+'СЕТ СН'!$F$5-'СЕТ СН'!$F$21</f>
        <v>4593.8743876799999</v>
      </c>
      <c r="Y17" s="36">
        <f>SUMIFS(СВЦЭМ!$D$39:$D$782,СВЦЭМ!$A$39:$A$782,$A17,СВЦЭМ!$B$39:$B$782,Y$11)+'СЕТ СН'!$F$11+СВЦЭМ!$D$10+'СЕТ СН'!$F$5-'СЕТ СН'!$F$21</f>
        <v>4633.0560437000004</v>
      </c>
    </row>
    <row r="18" spans="1:25" ht="15.75" x14ac:dyDescent="0.2">
      <c r="A18" s="35">
        <f t="shared" si="0"/>
        <v>45237</v>
      </c>
      <c r="B18" s="36">
        <f>SUMIFS(СВЦЭМ!$D$39:$D$782,СВЦЭМ!$A$39:$A$782,$A18,СВЦЭМ!$B$39:$B$782,B$11)+'СЕТ СН'!$F$11+СВЦЭМ!$D$10+'СЕТ СН'!$F$5-'СЕТ СН'!$F$21</f>
        <v>4642.9682809300002</v>
      </c>
      <c r="C18" s="36">
        <f>SUMIFS(СВЦЭМ!$D$39:$D$782,СВЦЭМ!$A$39:$A$782,$A18,СВЦЭМ!$B$39:$B$782,C$11)+'СЕТ СН'!$F$11+СВЦЭМ!$D$10+'СЕТ СН'!$F$5-'СЕТ СН'!$F$21</f>
        <v>4687.7564141800003</v>
      </c>
      <c r="D18" s="36">
        <f>SUMIFS(СВЦЭМ!$D$39:$D$782,СВЦЭМ!$A$39:$A$782,$A18,СВЦЭМ!$B$39:$B$782,D$11)+'СЕТ СН'!$F$11+СВЦЭМ!$D$10+'СЕТ СН'!$F$5-'СЕТ СН'!$F$21</f>
        <v>4741.90582034</v>
      </c>
      <c r="E18" s="36">
        <f>SUMIFS(СВЦЭМ!$D$39:$D$782,СВЦЭМ!$A$39:$A$782,$A18,СВЦЭМ!$B$39:$B$782,E$11)+'СЕТ СН'!$F$11+СВЦЭМ!$D$10+'СЕТ СН'!$F$5-'СЕТ СН'!$F$21</f>
        <v>4731.6218508399998</v>
      </c>
      <c r="F18" s="36">
        <f>SUMIFS(СВЦЭМ!$D$39:$D$782,СВЦЭМ!$A$39:$A$782,$A18,СВЦЭМ!$B$39:$B$782,F$11)+'СЕТ СН'!$F$11+СВЦЭМ!$D$10+'СЕТ СН'!$F$5-'СЕТ СН'!$F$21</f>
        <v>4731.9950286700005</v>
      </c>
      <c r="G18" s="36">
        <f>SUMIFS(СВЦЭМ!$D$39:$D$782,СВЦЭМ!$A$39:$A$782,$A18,СВЦЭМ!$B$39:$B$782,G$11)+'СЕТ СН'!$F$11+СВЦЭМ!$D$10+'СЕТ СН'!$F$5-'СЕТ СН'!$F$21</f>
        <v>4717.2328048500003</v>
      </c>
      <c r="H18" s="36">
        <f>SUMIFS(СВЦЭМ!$D$39:$D$782,СВЦЭМ!$A$39:$A$782,$A18,СВЦЭМ!$B$39:$B$782,H$11)+'СЕТ СН'!$F$11+СВЦЭМ!$D$10+'СЕТ СН'!$F$5-'СЕТ СН'!$F$21</f>
        <v>4710.3705017000002</v>
      </c>
      <c r="I18" s="36">
        <f>SUMIFS(СВЦЭМ!$D$39:$D$782,СВЦЭМ!$A$39:$A$782,$A18,СВЦЭМ!$B$39:$B$782,I$11)+'СЕТ СН'!$F$11+СВЦЭМ!$D$10+'СЕТ СН'!$F$5-'СЕТ СН'!$F$21</f>
        <v>4668.7074662100003</v>
      </c>
      <c r="J18" s="36">
        <f>SUMIFS(СВЦЭМ!$D$39:$D$782,СВЦЭМ!$A$39:$A$782,$A18,СВЦЭМ!$B$39:$B$782,J$11)+'СЕТ СН'!$F$11+СВЦЭМ!$D$10+'СЕТ СН'!$F$5-'СЕТ СН'!$F$21</f>
        <v>4627.6994729100006</v>
      </c>
      <c r="K18" s="36">
        <f>SUMIFS(СВЦЭМ!$D$39:$D$782,СВЦЭМ!$A$39:$A$782,$A18,СВЦЭМ!$B$39:$B$782,K$11)+'СЕТ СН'!$F$11+СВЦЭМ!$D$10+'СЕТ СН'!$F$5-'СЕТ СН'!$F$21</f>
        <v>4612.1879216500001</v>
      </c>
      <c r="L18" s="36">
        <f>SUMIFS(СВЦЭМ!$D$39:$D$782,СВЦЭМ!$A$39:$A$782,$A18,СВЦЭМ!$B$39:$B$782,L$11)+'СЕТ СН'!$F$11+СВЦЭМ!$D$10+'СЕТ СН'!$F$5-'СЕТ СН'!$F$21</f>
        <v>4579.9276843000007</v>
      </c>
      <c r="M18" s="36">
        <f>SUMIFS(СВЦЭМ!$D$39:$D$782,СВЦЭМ!$A$39:$A$782,$A18,СВЦЭМ!$B$39:$B$782,M$11)+'СЕТ СН'!$F$11+СВЦЭМ!$D$10+'СЕТ СН'!$F$5-'СЕТ СН'!$F$21</f>
        <v>4588.1797598700005</v>
      </c>
      <c r="N18" s="36">
        <f>SUMIFS(СВЦЭМ!$D$39:$D$782,СВЦЭМ!$A$39:$A$782,$A18,СВЦЭМ!$B$39:$B$782,N$11)+'СЕТ СН'!$F$11+СВЦЭМ!$D$10+'СЕТ СН'!$F$5-'СЕТ СН'!$F$21</f>
        <v>4603.4838696900006</v>
      </c>
      <c r="O18" s="36">
        <f>SUMIFS(СВЦЭМ!$D$39:$D$782,СВЦЭМ!$A$39:$A$782,$A18,СВЦЭМ!$B$39:$B$782,O$11)+'СЕТ СН'!$F$11+СВЦЭМ!$D$10+'СЕТ СН'!$F$5-'СЕТ СН'!$F$21</f>
        <v>4621.2913061100007</v>
      </c>
      <c r="P18" s="36">
        <f>SUMIFS(СВЦЭМ!$D$39:$D$782,СВЦЭМ!$A$39:$A$782,$A18,СВЦЭМ!$B$39:$B$782,P$11)+'СЕТ СН'!$F$11+СВЦЭМ!$D$10+'СЕТ СН'!$F$5-'СЕТ СН'!$F$21</f>
        <v>4621.9164083400001</v>
      </c>
      <c r="Q18" s="36">
        <f>SUMIFS(СВЦЭМ!$D$39:$D$782,СВЦЭМ!$A$39:$A$782,$A18,СВЦЭМ!$B$39:$B$782,Q$11)+'СЕТ СН'!$F$11+СВЦЭМ!$D$10+'СЕТ СН'!$F$5-'СЕТ СН'!$F$21</f>
        <v>4637.7425512600003</v>
      </c>
      <c r="R18" s="36">
        <f>SUMIFS(СВЦЭМ!$D$39:$D$782,СВЦЭМ!$A$39:$A$782,$A18,СВЦЭМ!$B$39:$B$782,R$11)+'СЕТ СН'!$F$11+СВЦЭМ!$D$10+'СЕТ СН'!$F$5-'СЕТ СН'!$F$21</f>
        <v>4627.5045912000005</v>
      </c>
      <c r="S18" s="36">
        <f>SUMIFS(СВЦЭМ!$D$39:$D$782,СВЦЭМ!$A$39:$A$782,$A18,СВЦЭМ!$B$39:$B$782,S$11)+'СЕТ СН'!$F$11+СВЦЭМ!$D$10+'СЕТ СН'!$F$5-'СЕТ СН'!$F$21</f>
        <v>4602.2795148100004</v>
      </c>
      <c r="T18" s="36">
        <f>SUMIFS(СВЦЭМ!$D$39:$D$782,СВЦЭМ!$A$39:$A$782,$A18,СВЦЭМ!$B$39:$B$782,T$11)+'СЕТ СН'!$F$11+СВЦЭМ!$D$10+'СЕТ СН'!$F$5-'СЕТ СН'!$F$21</f>
        <v>4552.1363068700002</v>
      </c>
      <c r="U18" s="36">
        <f>SUMIFS(СВЦЭМ!$D$39:$D$782,СВЦЭМ!$A$39:$A$782,$A18,СВЦЭМ!$B$39:$B$782,U$11)+'СЕТ СН'!$F$11+СВЦЭМ!$D$10+'СЕТ СН'!$F$5-'СЕТ СН'!$F$21</f>
        <v>4547.5265266900005</v>
      </c>
      <c r="V18" s="36">
        <f>SUMIFS(СВЦЭМ!$D$39:$D$782,СВЦЭМ!$A$39:$A$782,$A18,СВЦЭМ!$B$39:$B$782,V$11)+'СЕТ СН'!$F$11+СВЦЭМ!$D$10+'СЕТ СН'!$F$5-'СЕТ СН'!$F$21</f>
        <v>4560.1601447200001</v>
      </c>
      <c r="W18" s="36">
        <f>SUMIFS(СВЦЭМ!$D$39:$D$782,СВЦЭМ!$A$39:$A$782,$A18,СВЦЭМ!$B$39:$B$782,W$11)+'СЕТ СН'!$F$11+СВЦЭМ!$D$10+'СЕТ СН'!$F$5-'СЕТ СН'!$F$21</f>
        <v>4575.5865892399997</v>
      </c>
      <c r="X18" s="36">
        <f>SUMIFS(СВЦЭМ!$D$39:$D$782,СВЦЭМ!$A$39:$A$782,$A18,СВЦЭМ!$B$39:$B$782,X$11)+'СЕТ СН'!$F$11+СВЦЭМ!$D$10+'СЕТ СН'!$F$5-'СЕТ СН'!$F$21</f>
        <v>4629.1463933300001</v>
      </c>
      <c r="Y18" s="36">
        <f>SUMIFS(СВЦЭМ!$D$39:$D$782,СВЦЭМ!$A$39:$A$782,$A18,СВЦЭМ!$B$39:$B$782,Y$11)+'СЕТ СН'!$F$11+СВЦЭМ!$D$10+'СЕТ СН'!$F$5-'СЕТ СН'!$F$21</f>
        <v>4666.7796340900004</v>
      </c>
    </row>
    <row r="19" spans="1:25" ht="15.75" x14ac:dyDescent="0.2">
      <c r="A19" s="35">
        <f t="shared" si="0"/>
        <v>45238</v>
      </c>
      <c r="B19" s="36">
        <f>SUMIFS(СВЦЭМ!$D$39:$D$782,СВЦЭМ!$A$39:$A$782,$A19,СВЦЭМ!$B$39:$B$782,B$11)+'СЕТ СН'!$F$11+СВЦЭМ!$D$10+'СЕТ СН'!$F$5-'СЕТ СН'!$F$21</f>
        <v>4690.8431962300001</v>
      </c>
      <c r="C19" s="36">
        <f>SUMIFS(СВЦЭМ!$D$39:$D$782,СВЦЭМ!$A$39:$A$782,$A19,СВЦЭМ!$B$39:$B$782,C$11)+'СЕТ СН'!$F$11+СВЦЭМ!$D$10+'СЕТ СН'!$F$5-'СЕТ СН'!$F$21</f>
        <v>4769.7083561199997</v>
      </c>
      <c r="D19" s="36">
        <f>SUMIFS(СВЦЭМ!$D$39:$D$782,СВЦЭМ!$A$39:$A$782,$A19,СВЦЭМ!$B$39:$B$782,D$11)+'СЕТ СН'!$F$11+СВЦЭМ!$D$10+'СЕТ СН'!$F$5-'СЕТ СН'!$F$21</f>
        <v>4843.9103763500007</v>
      </c>
      <c r="E19" s="36">
        <f>SUMIFS(СВЦЭМ!$D$39:$D$782,СВЦЭМ!$A$39:$A$782,$A19,СВЦЭМ!$B$39:$B$782,E$11)+'СЕТ СН'!$F$11+СВЦЭМ!$D$10+'СЕТ СН'!$F$5-'СЕТ СН'!$F$21</f>
        <v>4858.2627882100005</v>
      </c>
      <c r="F19" s="36">
        <f>SUMIFS(СВЦЭМ!$D$39:$D$782,СВЦЭМ!$A$39:$A$782,$A19,СВЦЭМ!$B$39:$B$782,F$11)+'СЕТ СН'!$F$11+СВЦЭМ!$D$10+'СЕТ СН'!$F$5-'СЕТ СН'!$F$21</f>
        <v>4864.4566955600003</v>
      </c>
      <c r="G19" s="36">
        <f>SUMIFS(СВЦЭМ!$D$39:$D$782,СВЦЭМ!$A$39:$A$782,$A19,СВЦЭМ!$B$39:$B$782,G$11)+'СЕТ СН'!$F$11+СВЦЭМ!$D$10+'СЕТ СН'!$F$5-'СЕТ СН'!$F$21</f>
        <v>4850.8967845300003</v>
      </c>
      <c r="H19" s="36">
        <f>SUMIFS(СВЦЭМ!$D$39:$D$782,СВЦЭМ!$A$39:$A$782,$A19,СВЦЭМ!$B$39:$B$782,H$11)+'СЕТ СН'!$F$11+СВЦЭМ!$D$10+'СЕТ СН'!$F$5-'СЕТ СН'!$F$21</f>
        <v>4799.7673884300002</v>
      </c>
      <c r="I19" s="36">
        <f>SUMIFS(СВЦЭМ!$D$39:$D$782,СВЦЭМ!$A$39:$A$782,$A19,СВЦЭМ!$B$39:$B$782,I$11)+'СЕТ СН'!$F$11+СВЦЭМ!$D$10+'СЕТ СН'!$F$5-'СЕТ СН'!$F$21</f>
        <v>4830.5455725600004</v>
      </c>
      <c r="J19" s="36">
        <f>SUMIFS(СВЦЭМ!$D$39:$D$782,СВЦЭМ!$A$39:$A$782,$A19,СВЦЭМ!$B$39:$B$782,J$11)+'СЕТ СН'!$F$11+СВЦЭМ!$D$10+'СЕТ СН'!$F$5-'СЕТ СН'!$F$21</f>
        <v>4801.3399852299999</v>
      </c>
      <c r="K19" s="36">
        <f>SUMIFS(СВЦЭМ!$D$39:$D$782,СВЦЭМ!$A$39:$A$782,$A19,СВЦЭМ!$B$39:$B$782,K$11)+'СЕТ СН'!$F$11+СВЦЭМ!$D$10+'СЕТ СН'!$F$5-'СЕТ СН'!$F$21</f>
        <v>4759.7964169799998</v>
      </c>
      <c r="L19" s="36">
        <f>SUMIFS(СВЦЭМ!$D$39:$D$782,СВЦЭМ!$A$39:$A$782,$A19,СВЦЭМ!$B$39:$B$782,L$11)+'СЕТ СН'!$F$11+СВЦЭМ!$D$10+'СЕТ СН'!$F$5-'СЕТ СН'!$F$21</f>
        <v>4740.2491621500003</v>
      </c>
      <c r="M19" s="36">
        <f>SUMIFS(СВЦЭМ!$D$39:$D$782,СВЦЭМ!$A$39:$A$782,$A19,СВЦЭМ!$B$39:$B$782,M$11)+'СЕТ СН'!$F$11+СВЦЭМ!$D$10+'СЕТ СН'!$F$5-'СЕТ СН'!$F$21</f>
        <v>4737.8283912200004</v>
      </c>
      <c r="N19" s="36">
        <f>SUMIFS(СВЦЭМ!$D$39:$D$782,СВЦЭМ!$A$39:$A$782,$A19,СВЦЭМ!$B$39:$B$782,N$11)+'СЕТ СН'!$F$11+СВЦЭМ!$D$10+'СЕТ СН'!$F$5-'СЕТ СН'!$F$21</f>
        <v>4715.0421260000003</v>
      </c>
      <c r="O19" s="36">
        <f>SUMIFS(СВЦЭМ!$D$39:$D$782,СВЦЭМ!$A$39:$A$782,$A19,СВЦЭМ!$B$39:$B$782,O$11)+'СЕТ СН'!$F$11+СВЦЭМ!$D$10+'СЕТ СН'!$F$5-'СЕТ СН'!$F$21</f>
        <v>4731.9249411800001</v>
      </c>
      <c r="P19" s="36">
        <f>SUMIFS(СВЦЭМ!$D$39:$D$782,СВЦЭМ!$A$39:$A$782,$A19,СВЦЭМ!$B$39:$B$782,P$11)+'СЕТ СН'!$F$11+СВЦЭМ!$D$10+'СЕТ СН'!$F$5-'СЕТ СН'!$F$21</f>
        <v>4778.2235476700007</v>
      </c>
      <c r="Q19" s="36">
        <f>SUMIFS(СВЦЭМ!$D$39:$D$782,СВЦЭМ!$A$39:$A$782,$A19,СВЦЭМ!$B$39:$B$782,Q$11)+'СЕТ СН'!$F$11+СВЦЭМ!$D$10+'СЕТ СН'!$F$5-'СЕТ СН'!$F$21</f>
        <v>4766.6878487600006</v>
      </c>
      <c r="R19" s="36">
        <f>SUMIFS(СВЦЭМ!$D$39:$D$782,СВЦЭМ!$A$39:$A$782,$A19,СВЦЭМ!$B$39:$B$782,R$11)+'СЕТ СН'!$F$11+СВЦЭМ!$D$10+'СЕТ СН'!$F$5-'СЕТ СН'!$F$21</f>
        <v>4765.3066587700005</v>
      </c>
      <c r="S19" s="36">
        <f>SUMIFS(СВЦЭМ!$D$39:$D$782,СВЦЭМ!$A$39:$A$782,$A19,СВЦЭМ!$B$39:$B$782,S$11)+'СЕТ СН'!$F$11+СВЦЭМ!$D$10+'СЕТ СН'!$F$5-'СЕТ СН'!$F$21</f>
        <v>4752.2614018500008</v>
      </c>
      <c r="T19" s="36">
        <f>SUMIFS(СВЦЭМ!$D$39:$D$782,СВЦЭМ!$A$39:$A$782,$A19,СВЦЭМ!$B$39:$B$782,T$11)+'СЕТ СН'!$F$11+СВЦЭМ!$D$10+'СЕТ СН'!$F$5-'СЕТ СН'!$F$21</f>
        <v>4698.5206407400001</v>
      </c>
      <c r="U19" s="36">
        <f>SUMIFS(СВЦЭМ!$D$39:$D$782,СВЦЭМ!$A$39:$A$782,$A19,СВЦЭМ!$B$39:$B$782,U$11)+'СЕТ СН'!$F$11+СВЦЭМ!$D$10+'СЕТ СН'!$F$5-'СЕТ СН'!$F$21</f>
        <v>4697.5366676900003</v>
      </c>
      <c r="V19" s="36">
        <f>SUMIFS(СВЦЭМ!$D$39:$D$782,СВЦЭМ!$A$39:$A$782,$A19,СВЦЭМ!$B$39:$B$782,V$11)+'СЕТ СН'!$F$11+СВЦЭМ!$D$10+'СЕТ СН'!$F$5-'СЕТ СН'!$F$21</f>
        <v>4722.3524413100004</v>
      </c>
      <c r="W19" s="36">
        <f>SUMIFS(СВЦЭМ!$D$39:$D$782,СВЦЭМ!$A$39:$A$782,$A19,СВЦЭМ!$B$39:$B$782,W$11)+'СЕТ СН'!$F$11+СВЦЭМ!$D$10+'СЕТ СН'!$F$5-'СЕТ СН'!$F$21</f>
        <v>4723.7321697500001</v>
      </c>
      <c r="X19" s="36">
        <f>SUMIFS(СВЦЭМ!$D$39:$D$782,СВЦЭМ!$A$39:$A$782,$A19,СВЦЭМ!$B$39:$B$782,X$11)+'СЕТ СН'!$F$11+СВЦЭМ!$D$10+'СЕТ СН'!$F$5-'СЕТ СН'!$F$21</f>
        <v>4763.1781223100006</v>
      </c>
      <c r="Y19" s="36">
        <f>SUMIFS(СВЦЭМ!$D$39:$D$782,СВЦЭМ!$A$39:$A$782,$A19,СВЦЭМ!$B$39:$B$782,Y$11)+'СЕТ СН'!$F$11+СВЦЭМ!$D$10+'СЕТ СН'!$F$5-'СЕТ СН'!$F$21</f>
        <v>4798.5364821200001</v>
      </c>
    </row>
    <row r="20" spans="1:25" ht="15.75" x14ac:dyDescent="0.2">
      <c r="A20" s="35">
        <f t="shared" si="0"/>
        <v>45239</v>
      </c>
      <c r="B20" s="36">
        <f>SUMIFS(СВЦЭМ!$D$39:$D$782,СВЦЭМ!$A$39:$A$782,$A20,СВЦЭМ!$B$39:$B$782,B$11)+'СЕТ СН'!$F$11+СВЦЭМ!$D$10+'СЕТ СН'!$F$5-'СЕТ СН'!$F$21</f>
        <v>4776.8351178700004</v>
      </c>
      <c r="C20" s="36">
        <f>SUMIFS(СВЦЭМ!$D$39:$D$782,СВЦЭМ!$A$39:$A$782,$A20,СВЦЭМ!$B$39:$B$782,C$11)+'СЕТ СН'!$F$11+СВЦЭМ!$D$10+'СЕТ СН'!$F$5-'СЕТ СН'!$F$21</f>
        <v>4795.83978235</v>
      </c>
      <c r="D20" s="36">
        <f>SUMIFS(СВЦЭМ!$D$39:$D$782,СВЦЭМ!$A$39:$A$782,$A20,СВЦЭМ!$B$39:$B$782,D$11)+'СЕТ СН'!$F$11+СВЦЭМ!$D$10+'СЕТ СН'!$F$5-'СЕТ СН'!$F$21</f>
        <v>4895.2112728600005</v>
      </c>
      <c r="E20" s="36">
        <f>SUMIFS(СВЦЭМ!$D$39:$D$782,СВЦЭМ!$A$39:$A$782,$A20,СВЦЭМ!$B$39:$B$782,E$11)+'СЕТ СН'!$F$11+СВЦЭМ!$D$10+'СЕТ СН'!$F$5-'СЕТ СН'!$F$21</f>
        <v>4941.8319450300005</v>
      </c>
      <c r="F20" s="36">
        <f>SUMIFS(СВЦЭМ!$D$39:$D$782,СВЦЭМ!$A$39:$A$782,$A20,СВЦЭМ!$B$39:$B$782,F$11)+'СЕТ СН'!$F$11+СВЦЭМ!$D$10+'СЕТ СН'!$F$5-'СЕТ СН'!$F$21</f>
        <v>4955.3242412400004</v>
      </c>
      <c r="G20" s="36">
        <f>SUMIFS(СВЦЭМ!$D$39:$D$782,СВЦЭМ!$A$39:$A$782,$A20,СВЦЭМ!$B$39:$B$782,G$11)+'СЕТ СН'!$F$11+СВЦЭМ!$D$10+'СЕТ СН'!$F$5-'СЕТ СН'!$F$21</f>
        <v>4927.1974961200003</v>
      </c>
      <c r="H20" s="36">
        <f>SUMIFS(СВЦЭМ!$D$39:$D$782,СВЦЭМ!$A$39:$A$782,$A20,СВЦЭМ!$B$39:$B$782,H$11)+'СЕТ СН'!$F$11+СВЦЭМ!$D$10+'СЕТ СН'!$F$5-'СЕТ СН'!$F$21</f>
        <v>4866.0100818299998</v>
      </c>
      <c r="I20" s="36">
        <f>SUMIFS(СВЦЭМ!$D$39:$D$782,СВЦЭМ!$A$39:$A$782,$A20,СВЦЭМ!$B$39:$B$782,I$11)+'СЕТ СН'!$F$11+СВЦЭМ!$D$10+'СЕТ СН'!$F$5-'СЕТ СН'!$F$21</f>
        <v>4827.7218346999998</v>
      </c>
      <c r="J20" s="36">
        <f>SUMIFS(СВЦЭМ!$D$39:$D$782,СВЦЭМ!$A$39:$A$782,$A20,СВЦЭМ!$B$39:$B$782,J$11)+'СЕТ СН'!$F$11+СВЦЭМ!$D$10+'СЕТ СН'!$F$5-'СЕТ СН'!$F$21</f>
        <v>4808.4365408100002</v>
      </c>
      <c r="K20" s="36">
        <f>SUMIFS(СВЦЭМ!$D$39:$D$782,СВЦЭМ!$A$39:$A$782,$A20,СВЦЭМ!$B$39:$B$782,K$11)+'СЕТ СН'!$F$11+СВЦЭМ!$D$10+'СЕТ СН'!$F$5-'СЕТ СН'!$F$21</f>
        <v>4777.0432568400001</v>
      </c>
      <c r="L20" s="36">
        <f>SUMIFS(СВЦЭМ!$D$39:$D$782,СВЦЭМ!$A$39:$A$782,$A20,СВЦЭМ!$B$39:$B$782,L$11)+'СЕТ СН'!$F$11+СВЦЭМ!$D$10+'СЕТ СН'!$F$5-'СЕТ СН'!$F$21</f>
        <v>4770.0115494600004</v>
      </c>
      <c r="M20" s="36">
        <f>SUMIFS(СВЦЭМ!$D$39:$D$782,СВЦЭМ!$A$39:$A$782,$A20,СВЦЭМ!$B$39:$B$782,M$11)+'СЕТ СН'!$F$11+СВЦЭМ!$D$10+'СЕТ СН'!$F$5-'СЕТ СН'!$F$21</f>
        <v>4776.7922983799999</v>
      </c>
      <c r="N20" s="36">
        <f>SUMIFS(СВЦЭМ!$D$39:$D$782,СВЦЭМ!$A$39:$A$782,$A20,СВЦЭМ!$B$39:$B$782,N$11)+'СЕТ СН'!$F$11+СВЦЭМ!$D$10+'СЕТ СН'!$F$5-'СЕТ СН'!$F$21</f>
        <v>4786.3532539799999</v>
      </c>
      <c r="O20" s="36">
        <f>SUMIFS(СВЦЭМ!$D$39:$D$782,СВЦЭМ!$A$39:$A$782,$A20,СВЦЭМ!$B$39:$B$782,O$11)+'СЕТ СН'!$F$11+СВЦЭМ!$D$10+'СЕТ СН'!$F$5-'СЕТ СН'!$F$21</f>
        <v>4785.2598675300005</v>
      </c>
      <c r="P20" s="36">
        <f>SUMIFS(СВЦЭМ!$D$39:$D$782,СВЦЭМ!$A$39:$A$782,$A20,СВЦЭМ!$B$39:$B$782,P$11)+'СЕТ СН'!$F$11+СВЦЭМ!$D$10+'СЕТ СН'!$F$5-'СЕТ СН'!$F$21</f>
        <v>4797.6354141700003</v>
      </c>
      <c r="Q20" s="36">
        <f>SUMIFS(СВЦЭМ!$D$39:$D$782,СВЦЭМ!$A$39:$A$782,$A20,СВЦЭМ!$B$39:$B$782,Q$11)+'СЕТ СН'!$F$11+СВЦЭМ!$D$10+'СЕТ СН'!$F$5-'СЕТ СН'!$F$21</f>
        <v>4816.5288029000003</v>
      </c>
      <c r="R20" s="36">
        <f>SUMIFS(СВЦЭМ!$D$39:$D$782,СВЦЭМ!$A$39:$A$782,$A20,СВЦЭМ!$B$39:$B$782,R$11)+'СЕТ СН'!$F$11+СВЦЭМ!$D$10+'СЕТ СН'!$F$5-'СЕТ СН'!$F$21</f>
        <v>4794.4039935000001</v>
      </c>
      <c r="S20" s="36">
        <f>SUMIFS(СВЦЭМ!$D$39:$D$782,СВЦЭМ!$A$39:$A$782,$A20,СВЦЭМ!$B$39:$B$782,S$11)+'СЕТ СН'!$F$11+СВЦЭМ!$D$10+'СЕТ СН'!$F$5-'СЕТ СН'!$F$21</f>
        <v>4788.8942274600004</v>
      </c>
      <c r="T20" s="36">
        <f>SUMIFS(СВЦЭМ!$D$39:$D$782,СВЦЭМ!$A$39:$A$782,$A20,СВЦЭМ!$B$39:$B$782,T$11)+'СЕТ СН'!$F$11+СВЦЭМ!$D$10+'СЕТ СН'!$F$5-'СЕТ СН'!$F$21</f>
        <v>4747.3155662099998</v>
      </c>
      <c r="U20" s="36">
        <f>SUMIFS(СВЦЭМ!$D$39:$D$782,СВЦЭМ!$A$39:$A$782,$A20,СВЦЭМ!$B$39:$B$782,U$11)+'СЕТ СН'!$F$11+СВЦЭМ!$D$10+'СЕТ СН'!$F$5-'СЕТ СН'!$F$21</f>
        <v>4751.8353079500002</v>
      </c>
      <c r="V20" s="36">
        <f>SUMIFS(СВЦЭМ!$D$39:$D$782,СВЦЭМ!$A$39:$A$782,$A20,СВЦЭМ!$B$39:$B$782,V$11)+'СЕТ СН'!$F$11+СВЦЭМ!$D$10+'СЕТ СН'!$F$5-'СЕТ СН'!$F$21</f>
        <v>4761.79587808</v>
      </c>
      <c r="W20" s="36">
        <f>SUMIFS(СВЦЭМ!$D$39:$D$782,СВЦЭМ!$A$39:$A$782,$A20,СВЦЭМ!$B$39:$B$782,W$11)+'СЕТ СН'!$F$11+СВЦЭМ!$D$10+'СЕТ СН'!$F$5-'СЕТ СН'!$F$21</f>
        <v>4773.4991637600006</v>
      </c>
      <c r="X20" s="36">
        <f>SUMIFS(СВЦЭМ!$D$39:$D$782,СВЦЭМ!$A$39:$A$782,$A20,СВЦЭМ!$B$39:$B$782,X$11)+'СЕТ СН'!$F$11+СВЦЭМ!$D$10+'СЕТ СН'!$F$5-'СЕТ СН'!$F$21</f>
        <v>4823.3361429800007</v>
      </c>
      <c r="Y20" s="36">
        <f>SUMIFS(СВЦЭМ!$D$39:$D$782,СВЦЭМ!$A$39:$A$782,$A20,СВЦЭМ!$B$39:$B$782,Y$11)+'СЕТ СН'!$F$11+СВЦЭМ!$D$10+'СЕТ СН'!$F$5-'СЕТ СН'!$F$21</f>
        <v>4854.3874862700004</v>
      </c>
    </row>
    <row r="21" spans="1:25" ht="15.75" x14ac:dyDescent="0.2">
      <c r="A21" s="35">
        <f t="shared" si="0"/>
        <v>45240</v>
      </c>
      <c r="B21" s="36">
        <f>SUMIFS(СВЦЭМ!$D$39:$D$782,СВЦЭМ!$A$39:$A$782,$A21,СВЦЭМ!$B$39:$B$782,B$11)+'СЕТ СН'!$F$11+СВЦЭМ!$D$10+'СЕТ СН'!$F$5-'СЕТ СН'!$F$21</f>
        <v>4864.9469926600004</v>
      </c>
      <c r="C21" s="36">
        <f>SUMIFS(СВЦЭМ!$D$39:$D$782,СВЦЭМ!$A$39:$A$782,$A21,СВЦЭМ!$B$39:$B$782,C$11)+'СЕТ СН'!$F$11+СВЦЭМ!$D$10+'СЕТ СН'!$F$5-'СЕТ СН'!$F$21</f>
        <v>4893.0922475200005</v>
      </c>
      <c r="D21" s="36">
        <f>SUMIFS(СВЦЭМ!$D$39:$D$782,СВЦЭМ!$A$39:$A$782,$A21,СВЦЭМ!$B$39:$B$782,D$11)+'СЕТ СН'!$F$11+СВЦЭМ!$D$10+'СЕТ СН'!$F$5-'СЕТ СН'!$F$21</f>
        <v>4902.2583857200007</v>
      </c>
      <c r="E21" s="36">
        <f>SUMIFS(СВЦЭМ!$D$39:$D$782,СВЦЭМ!$A$39:$A$782,$A21,СВЦЭМ!$B$39:$B$782,E$11)+'СЕТ СН'!$F$11+СВЦЭМ!$D$10+'СЕТ СН'!$F$5-'СЕТ СН'!$F$21</f>
        <v>4916.7341573900003</v>
      </c>
      <c r="F21" s="36">
        <f>SUMIFS(СВЦЭМ!$D$39:$D$782,СВЦЭМ!$A$39:$A$782,$A21,СВЦЭМ!$B$39:$B$782,F$11)+'СЕТ СН'!$F$11+СВЦЭМ!$D$10+'СЕТ СН'!$F$5-'СЕТ СН'!$F$21</f>
        <v>4939.1108807800001</v>
      </c>
      <c r="G21" s="36">
        <f>SUMIFS(СВЦЭМ!$D$39:$D$782,СВЦЭМ!$A$39:$A$782,$A21,СВЦЭМ!$B$39:$B$782,G$11)+'СЕТ СН'!$F$11+СВЦЭМ!$D$10+'СЕТ СН'!$F$5-'СЕТ СН'!$F$21</f>
        <v>4921.3110410600002</v>
      </c>
      <c r="H21" s="36">
        <f>SUMIFS(СВЦЭМ!$D$39:$D$782,СВЦЭМ!$A$39:$A$782,$A21,СВЦЭМ!$B$39:$B$782,H$11)+'СЕТ СН'!$F$11+СВЦЭМ!$D$10+'СЕТ СН'!$F$5-'СЕТ СН'!$F$21</f>
        <v>4868.6649384000002</v>
      </c>
      <c r="I21" s="36">
        <f>SUMIFS(СВЦЭМ!$D$39:$D$782,СВЦЭМ!$A$39:$A$782,$A21,СВЦЭМ!$B$39:$B$782,I$11)+'СЕТ СН'!$F$11+СВЦЭМ!$D$10+'СЕТ СН'!$F$5-'СЕТ СН'!$F$21</f>
        <v>4818.00872359</v>
      </c>
      <c r="J21" s="36">
        <f>SUMIFS(СВЦЭМ!$D$39:$D$782,СВЦЭМ!$A$39:$A$782,$A21,СВЦЭМ!$B$39:$B$782,J$11)+'СЕТ СН'!$F$11+СВЦЭМ!$D$10+'СЕТ СН'!$F$5-'СЕТ СН'!$F$21</f>
        <v>4781.7604962400001</v>
      </c>
      <c r="K21" s="36">
        <f>SUMIFS(СВЦЭМ!$D$39:$D$782,СВЦЭМ!$A$39:$A$782,$A21,СВЦЭМ!$B$39:$B$782,K$11)+'СЕТ СН'!$F$11+СВЦЭМ!$D$10+'СЕТ СН'!$F$5-'СЕТ СН'!$F$21</f>
        <v>4746.6126552100004</v>
      </c>
      <c r="L21" s="36">
        <f>SUMIFS(СВЦЭМ!$D$39:$D$782,СВЦЭМ!$A$39:$A$782,$A21,СВЦЭМ!$B$39:$B$782,L$11)+'СЕТ СН'!$F$11+СВЦЭМ!$D$10+'СЕТ СН'!$F$5-'СЕТ СН'!$F$21</f>
        <v>4732.2656723700002</v>
      </c>
      <c r="M21" s="36">
        <f>SUMIFS(СВЦЭМ!$D$39:$D$782,СВЦЭМ!$A$39:$A$782,$A21,СВЦЭМ!$B$39:$B$782,M$11)+'СЕТ СН'!$F$11+СВЦЭМ!$D$10+'СЕТ СН'!$F$5-'СЕТ СН'!$F$21</f>
        <v>4748.7317192999999</v>
      </c>
      <c r="N21" s="36">
        <f>SUMIFS(СВЦЭМ!$D$39:$D$782,СВЦЭМ!$A$39:$A$782,$A21,СВЦЭМ!$B$39:$B$782,N$11)+'СЕТ СН'!$F$11+СВЦЭМ!$D$10+'СЕТ СН'!$F$5-'СЕТ СН'!$F$21</f>
        <v>4758.4459177500003</v>
      </c>
      <c r="O21" s="36">
        <f>SUMIFS(СВЦЭМ!$D$39:$D$782,СВЦЭМ!$A$39:$A$782,$A21,СВЦЭМ!$B$39:$B$782,O$11)+'СЕТ СН'!$F$11+СВЦЭМ!$D$10+'СЕТ СН'!$F$5-'СЕТ СН'!$F$21</f>
        <v>4773.6912424000002</v>
      </c>
      <c r="P21" s="36">
        <f>SUMIFS(СВЦЭМ!$D$39:$D$782,СВЦЭМ!$A$39:$A$782,$A21,СВЦЭМ!$B$39:$B$782,P$11)+'СЕТ СН'!$F$11+СВЦЭМ!$D$10+'СЕТ СН'!$F$5-'СЕТ СН'!$F$21</f>
        <v>4788.2479821100005</v>
      </c>
      <c r="Q21" s="36">
        <f>SUMIFS(СВЦЭМ!$D$39:$D$782,СВЦЭМ!$A$39:$A$782,$A21,СВЦЭМ!$B$39:$B$782,Q$11)+'СЕТ СН'!$F$11+СВЦЭМ!$D$10+'СЕТ СН'!$F$5-'СЕТ СН'!$F$21</f>
        <v>4818.0567728200003</v>
      </c>
      <c r="R21" s="36">
        <f>SUMIFS(СВЦЭМ!$D$39:$D$782,СВЦЭМ!$A$39:$A$782,$A21,СВЦЭМ!$B$39:$B$782,R$11)+'СЕТ СН'!$F$11+СВЦЭМ!$D$10+'СЕТ СН'!$F$5-'СЕТ СН'!$F$21</f>
        <v>4815.9745559200001</v>
      </c>
      <c r="S21" s="36">
        <f>SUMIFS(СВЦЭМ!$D$39:$D$782,СВЦЭМ!$A$39:$A$782,$A21,СВЦЭМ!$B$39:$B$782,S$11)+'СЕТ СН'!$F$11+СВЦЭМ!$D$10+'СЕТ СН'!$F$5-'СЕТ СН'!$F$21</f>
        <v>4771.67785921</v>
      </c>
      <c r="T21" s="36">
        <f>SUMIFS(СВЦЭМ!$D$39:$D$782,СВЦЭМ!$A$39:$A$782,$A21,СВЦЭМ!$B$39:$B$782,T$11)+'СЕТ СН'!$F$11+СВЦЭМ!$D$10+'СЕТ СН'!$F$5-'СЕТ СН'!$F$21</f>
        <v>4719.6373829300001</v>
      </c>
      <c r="U21" s="36">
        <f>SUMIFS(СВЦЭМ!$D$39:$D$782,СВЦЭМ!$A$39:$A$782,$A21,СВЦЭМ!$B$39:$B$782,U$11)+'СЕТ СН'!$F$11+СВЦЭМ!$D$10+'СЕТ СН'!$F$5-'СЕТ СН'!$F$21</f>
        <v>4721.5895647100006</v>
      </c>
      <c r="V21" s="36">
        <f>SUMIFS(СВЦЭМ!$D$39:$D$782,СВЦЭМ!$A$39:$A$782,$A21,СВЦЭМ!$B$39:$B$782,V$11)+'СЕТ СН'!$F$11+СВЦЭМ!$D$10+'СЕТ СН'!$F$5-'СЕТ СН'!$F$21</f>
        <v>4747.4722290200007</v>
      </c>
      <c r="W21" s="36">
        <f>SUMIFS(СВЦЭМ!$D$39:$D$782,СВЦЭМ!$A$39:$A$782,$A21,СВЦЭМ!$B$39:$B$782,W$11)+'СЕТ СН'!$F$11+СВЦЭМ!$D$10+'СЕТ СН'!$F$5-'СЕТ СН'!$F$21</f>
        <v>4765.3068574700001</v>
      </c>
      <c r="X21" s="36">
        <f>SUMIFS(СВЦЭМ!$D$39:$D$782,СВЦЭМ!$A$39:$A$782,$A21,СВЦЭМ!$B$39:$B$782,X$11)+'СЕТ СН'!$F$11+СВЦЭМ!$D$10+'СЕТ СН'!$F$5-'СЕТ СН'!$F$21</f>
        <v>4806.7263141800004</v>
      </c>
      <c r="Y21" s="36">
        <f>SUMIFS(СВЦЭМ!$D$39:$D$782,СВЦЭМ!$A$39:$A$782,$A21,СВЦЭМ!$B$39:$B$782,Y$11)+'СЕТ СН'!$F$11+СВЦЭМ!$D$10+'СЕТ СН'!$F$5-'СЕТ СН'!$F$21</f>
        <v>4894.7611804200005</v>
      </c>
    </row>
    <row r="22" spans="1:25" ht="15.75" x14ac:dyDescent="0.2">
      <c r="A22" s="35">
        <f t="shared" si="0"/>
        <v>45241</v>
      </c>
      <c r="B22" s="36">
        <f>SUMIFS(СВЦЭМ!$D$39:$D$782,СВЦЭМ!$A$39:$A$782,$A22,СВЦЭМ!$B$39:$B$782,B$11)+'СЕТ СН'!$F$11+СВЦЭМ!$D$10+'СЕТ СН'!$F$5-'СЕТ СН'!$F$21</f>
        <v>4776.4945524699997</v>
      </c>
      <c r="C22" s="36">
        <f>SUMIFS(СВЦЭМ!$D$39:$D$782,СВЦЭМ!$A$39:$A$782,$A22,СВЦЭМ!$B$39:$B$782,C$11)+'СЕТ СН'!$F$11+СВЦЭМ!$D$10+'СЕТ СН'!$F$5-'СЕТ СН'!$F$21</f>
        <v>4801.4269540800005</v>
      </c>
      <c r="D22" s="36">
        <f>SUMIFS(СВЦЭМ!$D$39:$D$782,СВЦЭМ!$A$39:$A$782,$A22,СВЦЭМ!$B$39:$B$782,D$11)+'СЕТ СН'!$F$11+СВЦЭМ!$D$10+'СЕТ СН'!$F$5-'СЕТ СН'!$F$21</f>
        <v>4838.5413354299999</v>
      </c>
      <c r="E22" s="36">
        <f>SUMIFS(СВЦЭМ!$D$39:$D$782,СВЦЭМ!$A$39:$A$782,$A22,СВЦЭМ!$B$39:$B$782,E$11)+'СЕТ СН'!$F$11+СВЦЭМ!$D$10+'СЕТ СН'!$F$5-'СЕТ СН'!$F$21</f>
        <v>4822.57374592</v>
      </c>
      <c r="F22" s="36">
        <f>SUMIFS(СВЦЭМ!$D$39:$D$782,СВЦЭМ!$A$39:$A$782,$A22,СВЦЭМ!$B$39:$B$782,F$11)+'СЕТ СН'!$F$11+СВЦЭМ!$D$10+'СЕТ СН'!$F$5-'СЕТ СН'!$F$21</f>
        <v>4831.0457690100002</v>
      </c>
      <c r="G22" s="36">
        <f>SUMIFS(СВЦЭМ!$D$39:$D$782,СВЦЭМ!$A$39:$A$782,$A22,СВЦЭМ!$B$39:$B$782,G$11)+'СЕТ СН'!$F$11+СВЦЭМ!$D$10+'СЕТ СН'!$F$5-'СЕТ СН'!$F$21</f>
        <v>4834.6942302099997</v>
      </c>
      <c r="H22" s="36">
        <f>SUMIFS(СВЦЭМ!$D$39:$D$782,СВЦЭМ!$A$39:$A$782,$A22,СВЦЭМ!$B$39:$B$782,H$11)+'СЕТ СН'!$F$11+СВЦЭМ!$D$10+'СЕТ СН'!$F$5-'СЕТ СН'!$F$21</f>
        <v>4806.3661514699997</v>
      </c>
      <c r="I22" s="36">
        <f>SUMIFS(СВЦЭМ!$D$39:$D$782,СВЦЭМ!$A$39:$A$782,$A22,СВЦЭМ!$B$39:$B$782,I$11)+'СЕТ СН'!$F$11+СВЦЭМ!$D$10+'СЕТ СН'!$F$5-'СЕТ СН'!$F$21</f>
        <v>4782.2983512999999</v>
      </c>
      <c r="J22" s="36">
        <f>SUMIFS(СВЦЭМ!$D$39:$D$782,СВЦЭМ!$A$39:$A$782,$A22,СВЦЭМ!$B$39:$B$782,J$11)+'СЕТ СН'!$F$11+СВЦЭМ!$D$10+'СЕТ СН'!$F$5-'СЕТ СН'!$F$21</f>
        <v>4781.8036670000001</v>
      </c>
      <c r="K22" s="36">
        <f>SUMIFS(СВЦЭМ!$D$39:$D$782,СВЦЭМ!$A$39:$A$782,$A22,СВЦЭМ!$B$39:$B$782,K$11)+'СЕТ СН'!$F$11+СВЦЭМ!$D$10+'СЕТ СН'!$F$5-'СЕТ СН'!$F$21</f>
        <v>4726.8424942600004</v>
      </c>
      <c r="L22" s="36">
        <f>SUMIFS(СВЦЭМ!$D$39:$D$782,СВЦЭМ!$A$39:$A$782,$A22,СВЦЭМ!$B$39:$B$782,L$11)+'СЕТ СН'!$F$11+СВЦЭМ!$D$10+'СЕТ СН'!$F$5-'СЕТ СН'!$F$21</f>
        <v>4693.8969927100006</v>
      </c>
      <c r="M22" s="36">
        <f>SUMIFS(СВЦЭМ!$D$39:$D$782,СВЦЭМ!$A$39:$A$782,$A22,СВЦЭМ!$B$39:$B$782,M$11)+'СЕТ СН'!$F$11+СВЦЭМ!$D$10+'СЕТ СН'!$F$5-'СЕТ СН'!$F$21</f>
        <v>4689.0754938299997</v>
      </c>
      <c r="N22" s="36">
        <f>SUMIFS(СВЦЭМ!$D$39:$D$782,СВЦЭМ!$A$39:$A$782,$A22,СВЦЭМ!$B$39:$B$782,N$11)+'СЕТ СН'!$F$11+СВЦЭМ!$D$10+'СЕТ СН'!$F$5-'СЕТ СН'!$F$21</f>
        <v>4705.19978507</v>
      </c>
      <c r="O22" s="36">
        <f>SUMIFS(СВЦЭМ!$D$39:$D$782,СВЦЭМ!$A$39:$A$782,$A22,СВЦЭМ!$B$39:$B$782,O$11)+'СЕТ СН'!$F$11+СВЦЭМ!$D$10+'СЕТ СН'!$F$5-'СЕТ СН'!$F$21</f>
        <v>4721.5840076100003</v>
      </c>
      <c r="P22" s="36">
        <f>SUMIFS(СВЦЭМ!$D$39:$D$782,СВЦЭМ!$A$39:$A$782,$A22,СВЦЭМ!$B$39:$B$782,P$11)+'СЕТ СН'!$F$11+СВЦЭМ!$D$10+'СЕТ СН'!$F$5-'СЕТ СН'!$F$21</f>
        <v>4732.1897206000003</v>
      </c>
      <c r="Q22" s="36">
        <f>SUMIFS(СВЦЭМ!$D$39:$D$782,СВЦЭМ!$A$39:$A$782,$A22,СВЦЭМ!$B$39:$B$782,Q$11)+'СЕТ СН'!$F$11+СВЦЭМ!$D$10+'СЕТ СН'!$F$5-'СЕТ СН'!$F$21</f>
        <v>4741.2638539400004</v>
      </c>
      <c r="R22" s="36">
        <f>SUMIFS(СВЦЭМ!$D$39:$D$782,СВЦЭМ!$A$39:$A$782,$A22,СВЦЭМ!$B$39:$B$782,R$11)+'СЕТ СН'!$F$11+СВЦЭМ!$D$10+'СЕТ СН'!$F$5-'СЕТ СН'!$F$21</f>
        <v>4735.6861586699997</v>
      </c>
      <c r="S22" s="36">
        <f>SUMIFS(СВЦЭМ!$D$39:$D$782,СВЦЭМ!$A$39:$A$782,$A22,СВЦЭМ!$B$39:$B$782,S$11)+'СЕТ СН'!$F$11+СВЦЭМ!$D$10+'СЕТ СН'!$F$5-'СЕТ СН'!$F$21</f>
        <v>4702.5259005099997</v>
      </c>
      <c r="T22" s="36">
        <f>SUMIFS(СВЦЭМ!$D$39:$D$782,СВЦЭМ!$A$39:$A$782,$A22,СВЦЭМ!$B$39:$B$782,T$11)+'СЕТ СН'!$F$11+СВЦЭМ!$D$10+'СЕТ СН'!$F$5-'СЕТ СН'!$F$21</f>
        <v>4645.1654448600002</v>
      </c>
      <c r="U22" s="36">
        <f>SUMIFS(СВЦЭМ!$D$39:$D$782,СВЦЭМ!$A$39:$A$782,$A22,СВЦЭМ!$B$39:$B$782,U$11)+'СЕТ СН'!$F$11+СВЦЭМ!$D$10+'СЕТ СН'!$F$5-'СЕТ СН'!$F$21</f>
        <v>4649.5845779800002</v>
      </c>
      <c r="V22" s="36">
        <f>SUMIFS(СВЦЭМ!$D$39:$D$782,СВЦЭМ!$A$39:$A$782,$A22,СВЦЭМ!$B$39:$B$782,V$11)+'СЕТ СН'!$F$11+СВЦЭМ!$D$10+'СЕТ СН'!$F$5-'СЕТ СН'!$F$21</f>
        <v>4674.96799164</v>
      </c>
      <c r="W22" s="36">
        <f>SUMIFS(СВЦЭМ!$D$39:$D$782,СВЦЭМ!$A$39:$A$782,$A22,СВЦЭМ!$B$39:$B$782,W$11)+'СЕТ СН'!$F$11+СВЦЭМ!$D$10+'СЕТ СН'!$F$5-'СЕТ СН'!$F$21</f>
        <v>4694.9795169400004</v>
      </c>
      <c r="X22" s="36">
        <f>SUMIFS(СВЦЭМ!$D$39:$D$782,СВЦЭМ!$A$39:$A$782,$A22,СВЦЭМ!$B$39:$B$782,X$11)+'СЕТ СН'!$F$11+СВЦЭМ!$D$10+'СЕТ СН'!$F$5-'СЕТ СН'!$F$21</f>
        <v>4732.9442493300003</v>
      </c>
      <c r="Y22" s="36">
        <f>SUMIFS(СВЦЭМ!$D$39:$D$782,СВЦЭМ!$A$39:$A$782,$A22,СВЦЭМ!$B$39:$B$782,Y$11)+'СЕТ СН'!$F$11+СВЦЭМ!$D$10+'СЕТ СН'!$F$5-'СЕТ СН'!$F$21</f>
        <v>4751.0937494500004</v>
      </c>
    </row>
    <row r="23" spans="1:25" ht="15.75" x14ac:dyDescent="0.2">
      <c r="A23" s="35">
        <f t="shared" si="0"/>
        <v>45242</v>
      </c>
      <c r="B23" s="36">
        <f>SUMIFS(СВЦЭМ!$D$39:$D$782,СВЦЭМ!$A$39:$A$782,$A23,СВЦЭМ!$B$39:$B$782,B$11)+'СЕТ СН'!$F$11+СВЦЭМ!$D$10+'СЕТ СН'!$F$5-'СЕТ СН'!$F$21</f>
        <v>4675.13373761</v>
      </c>
      <c r="C23" s="36">
        <f>SUMIFS(СВЦЭМ!$D$39:$D$782,СВЦЭМ!$A$39:$A$782,$A23,СВЦЭМ!$B$39:$B$782,C$11)+'СЕТ СН'!$F$11+СВЦЭМ!$D$10+'СЕТ СН'!$F$5-'СЕТ СН'!$F$21</f>
        <v>4716.8538984400002</v>
      </c>
      <c r="D23" s="36">
        <f>SUMIFS(СВЦЭМ!$D$39:$D$782,СВЦЭМ!$A$39:$A$782,$A23,СВЦЭМ!$B$39:$B$782,D$11)+'СЕТ СН'!$F$11+СВЦЭМ!$D$10+'СЕТ СН'!$F$5-'СЕТ СН'!$F$21</f>
        <v>4741.9080263400001</v>
      </c>
      <c r="E23" s="36">
        <f>SUMIFS(СВЦЭМ!$D$39:$D$782,СВЦЭМ!$A$39:$A$782,$A23,СВЦЭМ!$B$39:$B$782,E$11)+'СЕТ СН'!$F$11+СВЦЭМ!$D$10+'СЕТ СН'!$F$5-'СЕТ СН'!$F$21</f>
        <v>4738.2909287800003</v>
      </c>
      <c r="F23" s="36">
        <f>SUMIFS(СВЦЭМ!$D$39:$D$782,СВЦЭМ!$A$39:$A$782,$A23,СВЦЭМ!$B$39:$B$782,F$11)+'СЕТ СН'!$F$11+СВЦЭМ!$D$10+'СЕТ СН'!$F$5-'СЕТ СН'!$F$21</f>
        <v>4741.6599066600002</v>
      </c>
      <c r="G23" s="36">
        <f>SUMIFS(СВЦЭМ!$D$39:$D$782,СВЦЭМ!$A$39:$A$782,$A23,СВЦЭМ!$B$39:$B$782,G$11)+'СЕТ СН'!$F$11+СВЦЭМ!$D$10+'СЕТ СН'!$F$5-'СЕТ СН'!$F$21</f>
        <v>4744.4950217300002</v>
      </c>
      <c r="H23" s="36">
        <f>SUMIFS(СВЦЭМ!$D$39:$D$782,СВЦЭМ!$A$39:$A$782,$A23,СВЦЭМ!$B$39:$B$782,H$11)+'СЕТ СН'!$F$11+СВЦЭМ!$D$10+'СЕТ СН'!$F$5-'СЕТ СН'!$F$21</f>
        <v>4743.5664612500004</v>
      </c>
      <c r="I23" s="36">
        <f>SUMIFS(СВЦЭМ!$D$39:$D$782,СВЦЭМ!$A$39:$A$782,$A23,СВЦЭМ!$B$39:$B$782,I$11)+'СЕТ СН'!$F$11+СВЦЭМ!$D$10+'СЕТ СН'!$F$5-'СЕТ СН'!$F$21</f>
        <v>4736.0485323600005</v>
      </c>
      <c r="J23" s="36">
        <f>SUMIFS(СВЦЭМ!$D$39:$D$782,СВЦЭМ!$A$39:$A$782,$A23,СВЦЭМ!$B$39:$B$782,J$11)+'СЕТ СН'!$F$11+СВЦЭМ!$D$10+'СЕТ СН'!$F$5-'СЕТ СН'!$F$21</f>
        <v>4712.7187062400008</v>
      </c>
      <c r="K23" s="36">
        <f>SUMIFS(СВЦЭМ!$D$39:$D$782,СВЦЭМ!$A$39:$A$782,$A23,СВЦЭМ!$B$39:$B$782,K$11)+'СЕТ СН'!$F$11+СВЦЭМ!$D$10+'СЕТ СН'!$F$5-'СЕТ СН'!$F$21</f>
        <v>4669.1476865499999</v>
      </c>
      <c r="L23" s="36">
        <f>SUMIFS(СВЦЭМ!$D$39:$D$782,СВЦЭМ!$A$39:$A$782,$A23,СВЦЭМ!$B$39:$B$782,L$11)+'СЕТ СН'!$F$11+СВЦЭМ!$D$10+'СЕТ СН'!$F$5-'СЕТ СН'!$F$21</f>
        <v>4638.2909389500001</v>
      </c>
      <c r="M23" s="36">
        <f>SUMIFS(СВЦЭМ!$D$39:$D$782,СВЦЭМ!$A$39:$A$782,$A23,СВЦЭМ!$B$39:$B$782,M$11)+'СЕТ СН'!$F$11+СВЦЭМ!$D$10+'СЕТ СН'!$F$5-'СЕТ СН'!$F$21</f>
        <v>4624.9171376200002</v>
      </c>
      <c r="N23" s="36">
        <f>SUMIFS(СВЦЭМ!$D$39:$D$782,СВЦЭМ!$A$39:$A$782,$A23,СВЦЭМ!$B$39:$B$782,N$11)+'СЕТ СН'!$F$11+СВЦЭМ!$D$10+'СЕТ СН'!$F$5-'СЕТ СН'!$F$21</f>
        <v>4625.4069378200002</v>
      </c>
      <c r="O23" s="36">
        <f>SUMIFS(СВЦЭМ!$D$39:$D$782,СВЦЭМ!$A$39:$A$782,$A23,СВЦЭМ!$B$39:$B$782,O$11)+'СЕТ СН'!$F$11+СВЦЭМ!$D$10+'СЕТ СН'!$F$5-'СЕТ СН'!$F$21</f>
        <v>4649.4745924100007</v>
      </c>
      <c r="P23" s="36">
        <f>SUMIFS(СВЦЭМ!$D$39:$D$782,СВЦЭМ!$A$39:$A$782,$A23,СВЦЭМ!$B$39:$B$782,P$11)+'СЕТ СН'!$F$11+СВЦЭМ!$D$10+'СЕТ СН'!$F$5-'СЕТ СН'!$F$21</f>
        <v>4661.2659712499999</v>
      </c>
      <c r="Q23" s="36">
        <f>SUMIFS(СВЦЭМ!$D$39:$D$782,СВЦЭМ!$A$39:$A$782,$A23,СВЦЭМ!$B$39:$B$782,Q$11)+'СЕТ СН'!$F$11+СВЦЭМ!$D$10+'СЕТ СН'!$F$5-'СЕТ СН'!$F$21</f>
        <v>4662.6721777100001</v>
      </c>
      <c r="R23" s="36">
        <f>SUMIFS(СВЦЭМ!$D$39:$D$782,СВЦЭМ!$A$39:$A$782,$A23,СВЦЭМ!$B$39:$B$782,R$11)+'СЕТ СН'!$F$11+СВЦЭМ!$D$10+'СЕТ СН'!$F$5-'СЕТ СН'!$F$21</f>
        <v>4653.0997794000004</v>
      </c>
      <c r="S23" s="36">
        <f>SUMIFS(СВЦЭМ!$D$39:$D$782,СВЦЭМ!$A$39:$A$782,$A23,СВЦЭМ!$B$39:$B$782,S$11)+'СЕТ СН'!$F$11+СВЦЭМ!$D$10+'СЕТ СН'!$F$5-'СЕТ СН'!$F$21</f>
        <v>4613.2045520700003</v>
      </c>
      <c r="T23" s="36">
        <f>SUMIFS(СВЦЭМ!$D$39:$D$782,СВЦЭМ!$A$39:$A$782,$A23,СВЦЭМ!$B$39:$B$782,T$11)+'СЕТ СН'!$F$11+СВЦЭМ!$D$10+'СЕТ СН'!$F$5-'СЕТ СН'!$F$21</f>
        <v>4573.8792866500007</v>
      </c>
      <c r="U23" s="36">
        <f>SUMIFS(СВЦЭМ!$D$39:$D$782,СВЦЭМ!$A$39:$A$782,$A23,СВЦЭМ!$B$39:$B$782,U$11)+'СЕТ СН'!$F$11+СВЦЭМ!$D$10+'СЕТ СН'!$F$5-'СЕТ СН'!$F$21</f>
        <v>4573.7315506600007</v>
      </c>
      <c r="V23" s="36">
        <f>SUMIFS(СВЦЭМ!$D$39:$D$782,СВЦЭМ!$A$39:$A$782,$A23,СВЦЭМ!$B$39:$B$782,V$11)+'СЕТ СН'!$F$11+СВЦЭМ!$D$10+'СЕТ СН'!$F$5-'СЕТ СН'!$F$21</f>
        <v>4596.3807123200004</v>
      </c>
      <c r="W23" s="36">
        <f>SUMIFS(СВЦЭМ!$D$39:$D$782,СВЦЭМ!$A$39:$A$782,$A23,СВЦЭМ!$B$39:$B$782,W$11)+'СЕТ СН'!$F$11+СВЦЭМ!$D$10+'СЕТ СН'!$F$5-'СЕТ СН'!$F$21</f>
        <v>4607.6027623800001</v>
      </c>
      <c r="X23" s="36">
        <f>SUMIFS(СВЦЭМ!$D$39:$D$782,СВЦЭМ!$A$39:$A$782,$A23,СВЦЭМ!$B$39:$B$782,X$11)+'СЕТ СН'!$F$11+СВЦЭМ!$D$10+'СЕТ СН'!$F$5-'СЕТ СН'!$F$21</f>
        <v>4649.4888984400004</v>
      </c>
      <c r="Y23" s="36">
        <f>SUMIFS(СВЦЭМ!$D$39:$D$782,СВЦЭМ!$A$39:$A$782,$A23,СВЦЭМ!$B$39:$B$782,Y$11)+'СЕТ СН'!$F$11+СВЦЭМ!$D$10+'СЕТ СН'!$F$5-'СЕТ СН'!$F$21</f>
        <v>4696.73546919</v>
      </c>
    </row>
    <row r="24" spans="1:25" ht="15.75" x14ac:dyDescent="0.2">
      <c r="A24" s="35">
        <f t="shared" si="0"/>
        <v>45243</v>
      </c>
      <c r="B24" s="36">
        <f>SUMIFS(СВЦЭМ!$D$39:$D$782,СВЦЭМ!$A$39:$A$782,$A24,СВЦЭМ!$B$39:$B$782,B$11)+'СЕТ СН'!$F$11+СВЦЭМ!$D$10+'СЕТ СН'!$F$5-'СЕТ СН'!$F$21</f>
        <v>4715.9774525000003</v>
      </c>
      <c r="C24" s="36">
        <f>SUMIFS(СВЦЭМ!$D$39:$D$782,СВЦЭМ!$A$39:$A$782,$A24,СВЦЭМ!$B$39:$B$782,C$11)+'СЕТ СН'!$F$11+СВЦЭМ!$D$10+'СЕТ СН'!$F$5-'СЕТ СН'!$F$21</f>
        <v>4761.9723946000004</v>
      </c>
      <c r="D24" s="36">
        <f>SUMIFS(СВЦЭМ!$D$39:$D$782,СВЦЭМ!$A$39:$A$782,$A24,СВЦЭМ!$B$39:$B$782,D$11)+'СЕТ СН'!$F$11+СВЦЭМ!$D$10+'СЕТ СН'!$F$5-'СЕТ СН'!$F$21</f>
        <v>4779.2359214300004</v>
      </c>
      <c r="E24" s="36">
        <f>SUMIFS(СВЦЭМ!$D$39:$D$782,СВЦЭМ!$A$39:$A$782,$A24,СВЦЭМ!$B$39:$B$782,E$11)+'СЕТ СН'!$F$11+СВЦЭМ!$D$10+'СЕТ СН'!$F$5-'СЕТ СН'!$F$21</f>
        <v>4772.2988727400007</v>
      </c>
      <c r="F24" s="36">
        <f>SUMIFS(СВЦЭМ!$D$39:$D$782,СВЦЭМ!$A$39:$A$782,$A24,СВЦЭМ!$B$39:$B$782,F$11)+'СЕТ СН'!$F$11+СВЦЭМ!$D$10+'СЕТ СН'!$F$5-'СЕТ СН'!$F$21</f>
        <v>4765.5661183100001</v>
      </c>
      <c r="G24" s="36">
        <f>SUMIFS(СВЦЭМ!$D$39:$D$782,СВЦЭМ!$A$39:$A$782,$A24,СВЦЭМ!$B$39:$B$782,G$11)+'СЕТ СН'!$F$11+СВЦЭМ!$D$10+'СЕТ СН'!$F$5-'СЕТ СН'!$F$21</f>
        <v>4769.1332301700004</v>
      </c>
      <c r="H24" s="36">
        <f>SUMIFS(СВЦЭМ!$D$39:$D$782,СВЦЭМ!$A$39:$A$782,$A24,СВЦЭМ!$B$39:$B$782,H$11)+'СЕТ СН'!$F$11+СВЦЭМ!$D$10+'СЕТ СН'!$F$5-'СЕТ СН'!$F$21</f>
        <v>4734.4137829800002</v>
      </c>
      <c r="I24" s="36">
        <f>SUMIFS(СВЦЭМ!$D$39:$D$782,СВЦЭМ!$A$39:$A$782,$A24,СВЦЭМ!$B$39:$B$782,I$11)+'СЕТ СН'!$F$11+СВЦЭМ!$D$10+'СЕТ СН'!$F$5-'СЕТ СН'!$F$21</f>
        <v>4672.9979046999997</v>
      </c>
      <c r="J24" s="36">
        <f>SUMIFS(СВЦЭМ!$D$39:$D$782,СВЦЭМ!$A$39:$A$782,$A24,СВЦЭМ!$B$39:$B$782,J$11)+'СЕТ СН'!$F$11+СВЦЭМ!$D$10+'СЕТ СН'!$F$5-'СЕТ СН'!$F$21</f>
        <v>4649.3564124900004</v>
      </c>
      <c r="K24" s="36">
        <f>SUMIFS(СВЦЭМ!$D$39:$D$782,СВЦЭМ!$A$39:$A$782,$A24,СВЦЭМ!$B$39:$B$782,K$11)+'СЕТ СН'!$F$11+СВЦЭМ!$D$10+'СЕТ СН'!$F$5-'СЕТ СН'!$F$21</f>
        <v>4622.2408284900002</v>
      </c>
      <c r="L24" s="36">
        <f>SUMIFS(СВЦЭМ!$D$39:$D$782,СВЦЭМ!$A$39:$A$782,$A24,СВЦЭМ!$B$39:$B$782,L$11)+'СЕТ СН'!$F$11+СВЦЭМ!$D$10+'СЕТ СН'!$F$5-'СЕТ СН'!$F$21</f>
        <v>4638.8032394500005</v>
      </c>
      <c r="M24" s="36">
        <f>SUMIFS(СВЦЭМ!$D$39:$D$782,СВЦЭМ!$A$39:$A$782,$A24,СВЦЭМ!$B$39:$B$782,M$11)+'СЕТ СН'!$F$11+СВЦЭМ!$D$10+'СЕТ СН'!$F$5-'СЕТ СН'!$F$21</f>
        <v>4641.0666012800002</v>
      </c>
      <c r="N24" s="36">
        <f>SUMIFS(СВЦЭМ!$D$39:$D$782,СВЦЭМ!$A$39:$A$782,$A24,СВЦЭМ!$B$39:$B$782,N$11)+'СЕТ СН'!$F$11+СВЦЭМ!$D$10+'СЕТ СН'!$F$5-'СЕТ СН'!$F$21</f>
        <v>4657.2634484200007</v>
      </c>
      <c r="O24" s="36">
        <f>SUMIFS(СВЦЭМ!$D$39:$D$782,СВЦЭМ!$A$39:$A$782,$A24,СВЦЭМ!$B$39:$B$782,O$11)+'СЕТ СН'!$F$11+СВЦЭМ!$D$10+'СЕТ СН'!$F$5-'СЕТ СН'!$F$21</f>
        <v>4674.5043655200006</v>
      </c>
      <c r="P24" s="36">
        <f>SUMIFS(СВЦЭМ!$D$39:$D$782,СВЦЭМ!$A$39:$A$782,$A24,СВЦЭМ!$B$39:$B$782,P$11)+'СЕТ СН'!$F$11+СВЦЭМ!$D$10+'СЕТ СН'!$F$5-'СЕТ СН'!$F$21</f>
        <v>4685.93439614</v>
      </c>
      <c r="Q24" s="36">
        <f>SUMIFS(СВЦЭМ!$D$39:$D$782,СВЦЭМ!$A$39:$A$782,$A24,СВЦЭМ!$B$39:$B$782,Q$11)+'СЕТ СН'!$F$11+СВЦЭМ!$D$10+'СЕТ СН'!$F$5-'СЕТ СН'!$F$21</f>
        <v>4712.97418199</v>
      </c>
      <c r="R24" s="36">
        <f>SUMIFS(СВЦЭМ!$D$39:$D$782,СВЦЭМ!$A$39:$A$782,$A24,СВЦЭМ!$B$39:$B$782,R$11)+'СЕТ СН'!$F$11+СВЦЭМ!$D$10+'СЕТ СН'!$F$5-'СЕТ СН'!$F$21</f>
        <v>4714.3948062199997</v>
      </c>
      <c r="S24" s="36">
        <f>SUMIFS(СВЦЭМ!$D$39:$D$782,СВЦЭМ!$A$39:$A$782,$A24,СВЦЭМ!$B$39:$B$782,S$11)+'СЕТ СН'!$F$11+СВЦЭМ!$D$10+'СЕТ СН'!$F$5-'СЕТ СН'!$F$21</f>
        <v>4672.1229037499998</v>
      </c>
      <c r="T24" s="36">
        <f>SUMIFS(СВЦЭМ!$D$39:$D$782,СВЦЭМ!$A$39:$A$782,$A24,СВЦЭМ!$B$39:$B$782,T$11)+'СЕТ СН'!$F$11+СВЦЭМ!$D$10+'СЕТ СН'!$F$5-'СЕТ СН'!$F$21</f>
        <v>4590.9095705</v>
      </c>
      <c r="U24" s="36">
        <f>SUMIFS(СВЦЭМ!$D$39:$D$782,СВЦЭМ!$A$39:$A$782,$A24,СВЦЭМ!$B$39:$B$782,U$11)+'СЕТ СН'!$F$11+СВЦЭМ!$D$10+'СЕТ СН'!$F$5-'СЕТ СН'!$F$21</f>
        <v>4581.7531170700004</v>
      </c>
      <c r="V24" s="36">
        <f>SUMIFS(СВЦЭМ!$D$39:$D$782,СВЦЭМ!$A$39:$A$782,$A24,СВЦЭМ!$B$39:$B$782,V$11)+'СЕТ СН'!$F$11+СВЦЭМ!$D$10+'СЕТ СН'!$F$5-'СЕТ СН'!$F$21</f>
        <v>4607.8212746899999</v>
      </c>
      <c r="W24" s="36">
        <f>SUMIFS(СВЦЭМ!$D$39:$D$782,СВЦЭМ!$A$39:$A$782,$A24,СВЦЭМ!$B$39:$B$782,W$11)+'СЕТ СН'!$F$11+СВЦЭМ!$D$10+'СЕТ СН'!$F$5-'СЕТ СН'!$F$21</f>
        <v>4632.27539488</v>
      </c>
      <c r="X24" s="36">
        <f>SUMIFS(СВЦЭМ!$D$39:$D$782,СВЦЭМ!$A$39:$A$782,$A24,СВЦЭМ!$B$39:$B$782,X$11)+'СЕТ СН'!$F$11+СВЦЭМ!$D$10+'СЕТ СН'!$F$5-'СЕТ СН'!$F$21</f>
        <v>4669.7513661600005</v>
      </c>
      <c r="Y24" s="36">
        <f>SUMIFS(СВЦЭМ!$D$39:$D$782,СВЦЭМ!$A$39:$A$782,$A24,СВЦЭМ!$B$39:$B$782,Y$11)+'СЕТ СН'!$F$11+СВЦЭМ!$D$10+'СЕТ СН'!$F$5-'СЕТ СН'!$F$21</f>
        <v>4692.8608486400008</v>
      </c>
    </row>
    <row r="25" spans="1:25" ht="15.75" x14ac:dyDescent="0.2">
      <c r="A25" s="35">
        <f t="shared" si="0"/>
        <v>45244</v>
      </c>
      <c r="B25" s="36">
        <f>SUMIFS(СВЦЭМ!$D$39:$D$782,СВЦЭМ!$A$39:$A$782,$A25,СВЦЭМ!$B$39:$B$782,B$11)+'СЕТ СН'!$F$11+СВЦЭМ!$D$10+'СЕТ СН'!$F$5-'СЕТ СН'!$F$21</f>
        <v>4798.8324976399999</v>
      </c>
      <c r="C25" s="36">
        <f>SUMIFS(СВЦЭМ!$D$39:$D$782,СВЦЭМ!$A$39:$A$782,$A25,СВЦЭМ!$B$39:$B$782,C$11)+'СЕТ СН'!$F$11+СВЦЭМ!$D$10+'СЕТ СН'!$F$5-'СЕТ СН'!$F$21</f>
        <v>4822.1168207200008</v>
      </c>
      <c r="D25" s="36">
        <f>SUMIFS(СВЦЭМ!$D$39:$D$782,СВЦЭМ!$A$39:$A$782,$A25,СВЦЭМ!$B$39:$B$782,D$11)+'СЕТ СН'!$F$11+СВЦЭМ!$D$10+'СЕТ СН'!$F$5-'СЕТ СН'!$F$21</f>
        <v>4844.1316865300005</v>
      </c>
      <c r="E25" s="36">
        <f>SUMIFS(СВЦЭМ!$D$39:$D$782,СВЦЭМ!$A$39:$A$782,$A25,СВЦЭМ!$B$39:$B$782,E$11)+'СЕТ СН'!$F$11+СВЦЭМ!$D$10+'СЕТ СН'!$F$5-'СЕТ СН'!$F$21</f>
        <v>4815.84878174</v>
      </c>
      <c r="F25" s="36">
        <f>SUMIFS(СВЦЭМ!$D$39:$D$782,СВЦЭМ!$A$39:$A$782,$A25,СВЦЭМ!$B$39:$B$782,F$11)+'СЕТ СН'!$F$11+СВЦЭМ!$D$10+'СЕТ СН'!$F$5-'СЕТ СН'!$F$21</f>
        <v>4817.2476655099999</v>
      </c>
      <c r="G25" s="36">
        <f>SUMIFS(СВЦЭМ!$D$39:$D$782,СВЦЭМ!$A$39:$A$782,$A25,СВЦЭМ!$B$39:$B$782,G$11)+'СЕТ СН'!$F$11+СВЦЭМ!$D$10+'СЕТ СН'!$F$5-'СЕТ СН'!$F$21</f>
        <v>4825.4824293700003</v>
      </c>
      <c r="H25" s="36">
        <f>SUMIFS(СВЦЭМ!$D$39:$D$782,СВЦЭМ!$A$39:$A$782,$A25,СВЦЭМ!$B$39:$B$782,H$11)+'СЕТ СН'!$F$11+СВЦЭМ!$D$10+'СЕТ СН'!$F$5-'СЕТ СН'!$F$21</f>
        <v>4791.4434004100003</v>
      </c>
      <c r="I25" s="36">
        <f>SUMIFS(СВЦЭМ!$D$39:$D$782,СВЦЭМ!$A$39:$A$782,$A25,СВЦЭМ!$B$39:$B$782,I$11)+'СЕТ СН'!$F$11+СВЦЭМ!$D$10+'СЕТ СН'!$F$5-'СЕТ СН'!$F$21</f>
        <v>4772.5005211099997</v>
      </c>
      <c r="J25" s="36">
        <f>SUMIFS(СВЦЭМ!$D$39:$D$782,СВЦЭМ!$A$39:$A$782,$A25,СВЦЭМ!$B$39:$B$782,J$11)+'СЕТ СН'!$F$11+СВЦЭМ!$D$10+'СЕТ СН'!$F$5-'СЕТ СН'!$F$21</f>
        <v>4733.4858667999997</v>
      </c>
      <c r="K25" s="36">
        <f>SUMIFS(СВЦЭМ!$D$39:$D$782,СВЦЭМ!$A$39:$A$782,$A25,СВЦЭМ!$B$39:$B$782,K$11)+'СЕТ СН'!$F$11+СВЦЭМ!$D$10+'СЕТ СН'!$F$5-'СЕТ СН'!$F$21</f>
        <v>4695.490076</v>
      </c>
      <c r="L25" s="36">
        <f>SUMIFS(СВЦЭМ!$D$39:$D$782,СВЦЭМ!$A$39:$A$782,$A25,СВЦЭМ!$B$39:$B$782,L$11)+'СЕТ СН'!$F$11+СВЦЭМ!$D$10+'СЕТ СН'!$F$5-'СЕТ СН'!$F$21</f>
        <v>4686.3528337900007</v>
      </c>
      <c r="M25" s="36">
        <f>SUMIFS(СВЦЭМ!$D$39:$D$782,СВЦЭМ!$A$39:$A$782,$A25,СВЦЭМ!$B$39:$B$782,M$11)+'СЕТ СН'!$F$11+СВЦЭМ!$D$10+'СЕТ СН'!$F$5-'СЕТ СН'!$F$21</f>
        <v>4702.0698769800001</v>
      </c>
      <c r="N25" s="36">
        <f>SUMIFS(СВЦЭМ!$D$39:$D$782,СВЦЭМ!$A$39:$A$782,$A25,СВЦЭМ!$B$39:$B$782,N$11)+'СЕТ СН'!$F$11+СВЦЭМ!$D$10+'СЕТ СН'!$F$5-'СЕТ СН'!$F$21</f>
        <v>4718.4618897300006</v>
      </c>
      <c r="O25" s="36">
        <f>SUMIFS(СВЦЭМ!$D$39:$D$782,СВЦЭМ!$A$39:$A$782,$A25,СВЦЭМ!$B$39:$B$782,O$11)+'СЕТ СН'!$F$11+СВЦЭМ!$D$10+'СЕТ СН'!$F$5-'СЕТ СН'!$F$21</f>
        <v>4733.4582904100007</v>
      </c>
      <c r="P25" s="36">
        <f>SUMIFS(СВЦЭМ!$D$39:$D$782,СВЦЭМ!$A$39:$A$782,$A25,СВЦЭМ!$B$39:$B$782,P$11)+'СЕТ СН'!$F$11+СВЦЭМ!$D$10+'СЕТ СН'!$F$5-'СЕТ СН'!$F$21</f>
        <v>4728.08461799</v>
      </c>
      <c r="Q25" s="36">
        <f>SUMIFS(СВЦЭМ!$D$39:$D$782,СВЦЭМ!$A$39:$A$782,$A25,СВЦЭМ!$B$39:$B$782,Q$11)+'СЕТ СН'!$F$11+СВЦЭМ!$D$10+'СЕТ СН'!$F$5-'СЕТ СН'!$F$21</f>
        <v>4728.39896856</v>
      </c>
      <c r="R25" s="36">
        <f>SUMIFS(СВЦЭМ!$D$39:$D$782,СВЦЭМ!$A$39:$A$782,$A25,СВЦЭМ!$B$39:$B$782,R$11)+'СЕТ СН'!$F$11+СВЦЭМ!$D$10+'СЕТ СН'!$F$5-'СЕТ СН'!$F$21</f>
        <v>4718.00002812</v>
      </c>
      <c r="S25" s="36">
        <f>SUMIFS(СВЦЭМ!$D$39:$D$782,СВЦЭМ!$A$39:$A$782,$A25,СВЦЭМ!$B$39:$B$782,S$11)+'СЕТ СН'!$F$11+СВЦЭМ!$D$10+'СЕТ СН'!$F$5-'СЕТ СН'!$F$21</f>
        <v>4681.9318971800003</v>
      </c>
      <c r="T25" s="36">
        <f>SUMIFS(СВЦЭМ!$D$39:$D$782,СВЦЭМ!$A$39:$A$782,$A25,СВЦЭМ!$B$39:$B$782,T$11)+'СЕТ СН'!$F$11+СВЦЭМ!$D$10+'СЕТ СН'!$F$5-'СЕТ СН'!$F$21</f>
        <v>4635.4243767000007</v>
      </c>
      <c r="U25" s="36">
        <f>SUMIFS(СВЦЭМ!$D$39:$D$782,СВЦЭМ!$A$39:$A$782,$A25,СВЦЭМ!$B$39:$B$782,U$11)+'СЕТ СН'!$F$11+СВЦЭМ!$D$10+'СЕТ СН'!$F$5-'СЕТ СН'!$F$21</f>
        <v>4631.1229335600001</v>
      </c>
      <c r="V25" s="36">
        <f>SUMIFS(СВЦЭМ!$D$39:$D$782,СВЦЭМ!$A$39:$A$782,$A25,СВЦЭМ!$B$39:$B$782,V$11)+'СЕТ СН'!$F$11+СВЦЭМ!$D$10+'СЕТ СН'!$F$5-'СЕТ СН'!$F$21</f>
        <v>4668.1587115800003</v>
      </c>
      <c r="W25" s="36">
        <f>SUMIFS(СВЦЭМ!$D$39:$D$782,СВЦЭМ!$A$39:$A$782,$A25,СВЦЭМ!$B$39:$B$782,W$11)+'СЕТ СН'!$F$11+СВЦЭМ!$D$10+'СЕТ СН'!$F$5-'СЕТ СН'!$F$21</f>
        <v>4677.6822802400002</v>
      </c>
      <c r="X25" s="36">
        <f>SUMIFS(СВЦЭМ!$D$39:$D$782,СВЦЭМ!$A$39:$A$782,$A25,СВЦЭМ!$B$39:$B$782,X$11)+'СЕТ СН'!$F$11+СВЦЭМ!$D$10+'СЕТ СН'!$F$5-'СЕТ СН'!$F$21</f>
        <v>4721.5911850700004</v>
      </c>
      <c r="Y25" s="36">
        <f>SUMIFS(СВЦЭМ!$D$39:$D$782,СВЦЭМ!$A$39:$A$782,$A25,СВЦЭМ!$B$39:$B$782,Y$11)+'СЕТ СН'!$F$11+СВЦЭМ!$D$10+'СЕТ СН'!$F$5-'СЕТ СН'!$F$21</f>
        <v>4765.1075392800003</v>
      </c>
    </row>
    <row r="26" spans="1:25" ht="15.75" x14ac:dyDescent="0.2">
      <c r="A26" s="35">
        <f t="shared" si="0"/>
        <v>45245</v>
      </c>
      <c r="B26" s="36">
        <f>SUMIFS(СВЦЭМ!$D$39:$D$782,СВЦЭМ!$A$39:$A$782,$A26,СВЦЭМ!$B$39:$B$782,B$11)+'СЕТ СН'!$F$11+СВЦЭМ!$D$10+'СЕТ СН'!$F$5-'СЕТ СН'!$F$21</f>
        <v>4850.3063009899997</v>
      </c>
      <c r="C26" s="36">
        <f>SUMIFS(СВЦЭМ!$D$39:$D$782,СВЦЭМ!$A$39:$A$782,$A26,СВЦЭМ!$B$39:$B$782,C$11)+'СЕТ СН'!$F$11+СВЦЭМ!$D$10+'СЕТ СН'!$F$5-'СЕТ СН'!$F$21</f>
        <v>4905.7896774400006</v>
      </c>
      <c r="D26" s="36">
        <f>SUMIFS(СВЦЭМ!$D$39:$D$782,СВЦЭМ!$A$39:$A$782,$A26,СВЦЭМ!$B$39:$B$782,D$11)+'СЕТ СН'!$F$11+СВЦЭМ!$D$10+'СЕТ СН'!$F$5-'СЕТ СН'!$F$21</f>
        <v>4917.1774848599998</v>
      </c>
      <c r="E26" s="36">
        <f>SUMIFS(СВЦЭМ!$D$39:$D$782,СВЦЭМ!$A$39:$A$782,$A26,СВЦЭМ!$B$39:$B$782,E$11)+'СЕТ СН'!$F$11+СВЦЭМ!$D$10+'СЕТ СН'!$F$5-'СЕТ СН'!$F$21</f>
        <v>4913.6155316900004</v>
      </c>
      <c r="F26" s="36">
        <f>SUMIFS(СВЦЭМ!$D$39:$D$782,СВЦЭМ!$A$39:$A$782,$A26,СВЦЭМ!$B$39:$B$782,F$11)+'СЕТ СН'!$F$11+СВЦЭМ!$D$10+'СЕТ СН'!$F$5-'СЕТ СН'!$F$21</f>
        <v>4906.3697018900002</v>
      </c>
      <c r="G26" s="36">
        <f>SUMIFS(СВЦЭМ!$D$39:$D$782,СВЦЭМ!$A$39:$A$782,$A26,СВЦЭМ!$B$39:$B$782,G$11)+'СЕТ СН'!$F$11+СВЦЭМ!$D$10+'СЕТ СН'!$F$5-'СЕТ СН'!$F$21</f>
        <v>4913.5213357400007</v>
      </c>
      <c r="H26" s="36">
        <f>SUMIFS(СВЦЭМ!$D$39:$D$782,СВЦЭМ!$A$39:$A$782,$A26,СВЦЭМ!$B$39:$B$782,H$11)+'СЕТ СН'!$F$11+СВЦЭМ!$D$10+'СЕТ СН'!$F$5-'СЕТ СН'!$F$21</f>
        <v>4876.0420967</v>
      </c>
      <c r="I26" s="36">
        <f>SUMIFS(СВЦЭМ!$D$39:$D$782,СВЦЭМ!$A$39:$A$782,$A26,СВЦЭМ!$B$39:$B$782,I$11)+'СЕТ СН'!$F$11+СВЦЭМ!$D$10+'СЕТ СН'!$F$5-'СЕТ СН'!$F$21</f>
        <v>4795.6562982400001</v>
      </c>
      <c r="J26" s="36">
        <f>SUMIFS(СВЦЭМ!$D$39:$D$782,СВЦЭМ!$A$39:$A$782,$A26,СВЦЭМ!$B$39:$B$782,J$11)+'СЕТ СН'!$F$11+СВЦЭМ!$D$10+'СЕТ СН'!$F$5-'СЕТ СН'!$F$21</f>
        <v>4750.9451021200002</v>
      </c>
      <c r="K26" s="36">
        <f>SUMIFS(СВЦЭМ!$D$39:$D$782,СВЦЭМ!$A$39:$A$782,$A26,СВЦЭМ!$B$39:$B$782,K$11)+'СЕТ СН'!$F$11+СВЦЭМ!$D$10+'СЕТ СН'!$F$5-'СЕТ СН'!$F$21</f>
        <v>4717.2317007199999</v>
      </c>
      <c r="L26" s="36">
        <f>SUMIFS(СВЦЭМ!$D$39:$D$782,СВЦЭМ!$A$39:$A$782,$A26,СВЦЭМ!$B$39:$B$782,L$11)+'СЕТ СН'!$F$11+СВЦЭМ!$D$10+'СЕТ СН'!$F$5-'СЕТ СН'!$F$21</f>
        <v>4705.82596741</v>
      </c>
      <c r="M26" s="36">
        <f>SUMIFS(СВЦЭМ!$D$39:$D$782,СВЦЭМ!$A$39:$A$782,$A26,СВЦЭМ!$B$39:$B$782,M$11)+'СЕТ СН'!$F$11+СВЦЭМ!$D$10+'СЕТ СН'!$F$5-'СЕТ СН'!$F$21</f>
        <v>4708.3830540100007</v>
      </c>
      <c r="N26" s="36">
        <f>SUMIFS(СВЦЭМ!$D$39:$D$782,СВЦЭМ!$A$39:$A$782,$A26,СВЦЭМ!$B$39:$B$782,N$11)+'СЕТ СН'!$F$11+СВЦЭМ!$D$10+'СЕТ СН'!$F$5-'СЕТ СН'!$F$21</f>
        <v>4724.5937959299999</v>
      </c>
      <c r="O26" s="36">
        <f>SUMIFS(СВЦЭМ!$D$39:$D$782,СВЦЭМ!$A$39:$A$782,$A26,СВЦЭМ!$B$39:$B$782,O$11)+'СЕТ СН'!$F$11+СВЦЭМ!$D$10+'СЕТ СН'!$F$5-'СЕТ СН'!$F$21</f>
        <v>4712.4117236500006</v>
      </c>
      <c r="P26" s="36">
        <f>SUMIFS(СВЦЭМ!$D$39:$D$782,СВЦЭМ!$A$39:$A$782,$A26,СВЦЭМ!$B$39:$B$782,P$11)+'СЕТ СН'!$F$11+СВЦЭМ!$D$10+'СЕТ СН'!$F$5-'СЕТ СН'!$F$21</f>
        <v>4707.2454797700002</v>
      </c>
      <c r="Q26" s="36">
        <f>SUMIFS(СВЦЭМ!$D$39:$D$782,СВЦЭМ!$A$39:$A$782,$A26,СВЦЭМ!$B$39:$B$782,Q$11)+'СЕТ СН'!$F$11+СВЦЭМ!$D$10+'СЕТ СН'!$F$5-'СЕТ СН'!$F$21</f>
        <v>4741.6667048100007</v>
      </c>
      <c r="R26" s="36">
        <f>SUMIFS(СВЦЭМ!$D$39:$D$782,СВЦЭМ!$A$39:$A$782,$A26,СВЦЭМ!$B$39:$B$782,R$11)+'СЕТ СН'!$F$11+СВЦЭМ!$D$10+'СЕТ СН'!$F$5-'СЕТ СН'!$F$21</f>
        <v>4767.18057787</v>
      </c>
      <c r="S26" s="36">
        <f>SUMIFS(СВЦЭМ!$D$39:$D$782,СВЦЭМ!$A$39:$A$782,$A26,СВЦЭМ!$B$39:$B$782,S$11)+'СЕТ СН'!$F$11+СВЦЭМ!$D$10+'СЕТ СН'!$F$5-'СЕТ СН'!$F$21</f>
        <v>4735.8045273900007</v>
      </c>
      <c r="T26" s="36">
        <f>SUMIFS(СВЦЭМ!$D$39:$D$782,СВЦЭМ!$A$39:$A$782,$A26,СВЦЭМ!$B$39:$B$782,T$11)+'СЕТ СН'!$F$11+СВЦЭМ!$D$10+'СЕТ СН'!$F$5-'СЕТ СН'!$F$21</f>
        <v>4662.5575860400004</v>
      </c>
      <c r="U26" s="36">
        <f>SUMIFS(СВЦЭМ!$D$39:$D$782,СВЦЭМ!$A$39:$A$782,$A26,СВЦЭМ!$B$39:$B$782,U$11)+'СЕТ СН'!$F$11+СВЦЭМ!$D$10+'СЕТ СН'!$F$5-'СЕТ СН'!$F$21</f>
        <v>4676.2218410400001</v>
      </c>
      <c r="V26" s="36">
        <f>SUMIFS(СВЦЭМ!$D$39:$D$782,СВЦЭМ!$A$39:$A$782,$A26,СВЦЭМ!$B$39:$B$782,V$11)+'СЕТ СН'!$F$11+СВЦЭМ!$D$10+'СЕТ СН'!$F$5-'СЕТ СН'!$F$21</f>
        <v>4703.7624233300003</v>
      </c>
      <c r="W26" s="36">
        <f>SUMIFS(СВЦЭМ!$D$39:$D$782,СВЦЭМ!$A$39:$A$782,$A26,СВЦЭМ!$B$39:$B$782,W$11)+'СЕТ СН'!$F$11+СВЦЭМ!$D$10+'СЕТ СН'!$F$5-'СЕТ СН'!$F$21</f>
        <v>4718.8182252900006</v>
      </c>
      <c r="X26" s="36">
        <f>SUMIFS(СВЦЭМ!$D$39:$D$782,СВЦЭМ!$A$39:$A$782,$A26,СВЦЭМ!$B$39:$B$782,X$11)+'СЕТ СН'!$F$11+СВЦЭМ!$D$10+'СЕТ СН'!$F$5-'СЕТ СН'!$F$21</f>
        <v>4759.6344348000002</v>
      </c>
      <c r="Y26" s="36">
        <f>SUMIFS(СВЦЭМ!$D$39:$D$782,СВЦЭМ!$A$39:$A$782,$A26,СВЦЭМ!$B$39:$B$782,Y$11)+'СЕТ СН'!$F$11+СВЦЭМ!$D$10+'СЕТ СН'!$F$5-'СЕТ СН'!$F$21</f>
        <v>4809.0572465300002</v>
      </c>
    </row>
    <row r="27" spans="1:25" ht="15.75" x14ac:dyDescent="0.2">
      <c r="A27" s="35">
        <f t="shared" si="0"/>
        <v>45246</v>
      </c>
      <c r="B27" s="36">
        <f>SUMIFS(СВЦЭМ!$D$39:$D$782,СВЦЭМ!$A$39:$A$782,$A27,СВЦЭМ!$B$39:$B$782,B$11)+'СЕТ СН'!$F$11+СВЦЭМ!$D$10+'СЕТ СН'!$F$5-'СЕТ СН'!$F$21</f>
        <v>4797.2728254399999</v>
      </c>
      <c r="C27" s="36">
        <f>SUMIFS(СВЦЭМ!$D$39:$D$782,СВЦЭМ!$A$39:$A$782,$A27,СВЦЭМ!$B$39:$B$782,C$11)+'СЕТ СН'!$F$11+СВЦЭМ!$D$10+'СЕТ СН'!$F$5-'СЕТ СН'!$F$21</f>
        <v>4827.8013409200003</v>
      </c>
      <c r="D27" s="36">
        <f>SUMIFS(СВЦЭМ!$D$39:$D$782,СВЦЭМ!$A$39:$A$782,$A27,СВЦЭМ!$B$39:$B$782,D$11)+'СЕТ СН'!$F$11+СВЦЭМ!$D$10+'СЕТ СН'!$F$5-'СЕТ СН'!$F$21</f>
        <v>4860.41463398</v>
      </c>
      <c r="E27" s="36">
        <f>SUMIFS(СВЦЭМ!$D$39:$D$782,СВЦЭМ!$A$39:$A$782,$A27,СВЦЭМ!$B$39:$B$782,E$11)+'СЕТ СН'!$F$11+СВЦЭМ!$D$10+'СЕТ СН'!$F$5-'СЕТ СН'!$F$21</f>
        <v>4852.48011924</v>
      </c>
      <c r="F27" s="36">
        <f>SUMIFS(СВЦЭМ!$D$39:$D$782,СВЦЭМ!$A$39:$A$782,$A27,СВЦЭМ!$B$39:$B$782,F$11)+'СЕТ СН'!$F$11+СВЦЭМ!$D$10+'СЕТ СН'!$F$5-'СЕТ СН'!$F$21</f>
        <v>4845.1242442800003</v>
      </c>
      <c r="G27" s="36">
        <f>SUMIFS(СВЦЭМ!$D$39:$D$782,СВЦЭМ!$A$39:$A$782,$A27,СВЦЭМ!$B$39:$B$782,G$11)+'СЕТ СН'!$F$11+СВЦЭМ!$D$10+'СЕТ СН'!$F$5-'СЕТ СН'!$F$21</f>
        <v>4840.2101904000001</v>
      </c>
      <c r="H27" s="36">
        <f>SUMIFS(СВЦЭМ!$D$39:$D$782,СВЦЭМ!$A$39:$A$782,$A27,СВЦЭМ!$B$39:$B$782,H$11)+'СЕТ СН'!$F$11+СВЦЭМ!$D$10+'СЕТ СН'!$F$5-'СЕТ СН'!$F$21</f>
        <v>4785.1056077400008</v>
      </c>
      <c r="I27" s="36">
        <f>SUMIFS(СВЦЭМ!$D$39:$D$782,СВЦЭМ!$A$39:$A$782,$A27,СВЦЭМ!$B$39:$B$782,I$11)+'СЕТ СН'!$F$11+СВЦЭМ!$D$10+'СЕТ СН'!$F$5-'СЕТ СН'!$F$21</f>
        <v>4744.7958299100001</v>
      </c>
      <c r="J27" s="36">
        <f>SUMIFS(СВЦЭМ!$D$39:$D$782,СВЦЭМ!$A$39:$A$782,$A27,СВЦЭМ!$B$39:$B$782,J$11)+'СЕТ СН'!$F$11+СВЦЭМ!$D$10+'СЕТ СН'!$F$5-'СЕТ СН'!$F$21</f>
        <v>4722.5141110900004</v>
      </c>
      <c r="K27" s="36">
        <f>SUMIFS(СВЦЭМ!$D$39:$D$782,СВЦЭМ!$A$39:$A$782,$A27,СВЦЭМ!$B$39:$B$782,K$11)+'СЕТ СН'!$F$11+СВЦЭМ!$D$10+'СЕТ СН'!$F$5-'СЕТ СН'!$F$21</f>
        <v>4717.56752555</v>
      </c>
      <c r="L27" s="36">
        <f>SUMIFS(СВЦЭМ!$D$39:$D$782,СВЦЭМ!$A$39:$A$782,$A27,СВЦЭМ!$B$39:$B$782,L$11)+'СЕТ СН'!$F$11+СВЦЭМ!$D$10+'СЕТ СН'!$F$5-'СЕТ СН'!$F$21</f>
        <v>4748.3073559800005</v>
      </c>
      <c r="M27" s="36">
        <f>SUMIFS(СВЦЭМ!$D$39:$D$782,СВЦЭМ!$A$39:$A$782,$A27,СВЦЭМ!$B$39:$B$782,M$11)+'СЕТ СН'!$F$11+СВЦЭМ!$D$10+'СЕТ СН'!$F$5-'СЕТ СН'!$F$21</f>
        <v>4756.1031694400008</v>
      </c>
      <c r="N27" s="36">
        <f>SUMIFS(СВЦЭМ!$D$39:$D$782,СВЦЭМ!$A$39:$A$782,$A27,СВЦЭМ!$B$39:$B$782,N$11)+'СЕТ СН'!$F$11+СВЦЭМ!$D$10+'СЕТ СН'!$F$5-'СЕТ СН'!$F$21</f>
        <v>4778.37736709</v>
      </c>
      <c r="O27" s="36">
        <f>SUMIFS(СВЦЭМ!$D$39:$D$782,СВЦЭМ!$A$39:$A$782,$A27,СВЦЭМ!$B$39:$B$782,O$11)+'СЕТ СН'!$F$11+СВЦЭМ!$D$10+'СЕТ СН'!$F$5-'СЕТ СН'!$F$21</f>
        <v>4775.8675315300006</v>
      </c>
      <c r="P27" s="36">
        <f>SUMIFS(СВЦЭМ!$D$39:$D$782,СВЦЭМ!$A$39:$A$782,$A27,СВЦЭМ!$B$39:$B$782,P$11)+'СЕТ СН'!$F$11+СВЦЭМ!$D$10+'СЕТ СН'!$F$5-'СЕТ СН'!$F$21</f>
        <v>4757.65194901</v>
      </c>
      <c r="Q27" s="36">
        <f>SUMIFS(СВЦЭМ!$D$39:$D$782,СВЦЭМ!$A$39:$A$782,$A27,СВЦЭМ!$B$39:$B$782,Q$11)+'СЕТ СН'!$F$11+СВЦЭМ!$D$10+'СЕТ СН'!$F$5-'СЕТ СН'!$F$21</f>
        <v>4760.0708752600003</v>
      </c>
      <c r="R27" s="36">
        <f>SUMIFS(СВЦЭМ!$D$39:$D$782,СВЦЭМ!$A$39:$A$782,$A27,СВЦЭМ!$B$39:$B$782,R$11)+'СЕТ СН'!$F$11+СВЦЭМ!$D$10+'СЕТ СН'!$F$5-'СЕТ СН'!$F$21</f>
        <v>4805.6755309400005</v>
      </c>
      <c r="S27" s="36">
        <f>SUMIFS(СВЦЭМ!$D$39:$D$782,СВЦЭМ!$A$39:$A$782,$A27,СВЦЭМ!$B$39:$B$782,S$11)+'СЕТ СН'!$F$11+СВЦЭМ!$D$10+'СЕТ СН'!$F$5-'СЕТ СН'!$F$21</f>
        <v>4765.7803259800003</v>
      </c>
      <c r="T27" s="36">
        <f>SUMIFS(СВЦЭМ!$D$39:$D$782,СВЦЭМ!$A$39:$A$782,$A27,СВЦЭМ!$B$39:$B$782,T$11)+'СЕТ СН'!$F$11+СВЦЭМ!$D$10+'СЕТ СН'!$F$5-'СЕТ СН'!$F$21</f>
        <v>4676.4241857300003</v>
      </c>
      <c r="U27" s="36">
        <f>SUMIFS(СВЦЭМ!$D$39:$D$782,СВЦЭМ!$A$39:$A$782,$A27,СВЦЭМ!$B$39:$B$782,U$11)+'СЕТ СН'!$F$11+СВЦЭМ!$D$10+'СЕТ СН'!$F$5-'СЕТ СН'!$F$21</f>
        <v>4677.6360054200004</v>
      </c>
      <c r="V27" s="36">
        <f>SUMIFS(СВЦЭМ!$D$39:$D$782,СВЦЭМ!$A$39:$A$782,$A27,СВЦЭМ!$B$39:$B$782,V$11)+'СЕТ СН'!$F$11+СВЦЭМ!$D$10+'СЕТ СН'!$F$5-'СЕТ СН'!$F$21</f>
        <v>4703.5354174900003</v>
      </c>
      <c r="W27" s="36">
        <f>SUMIFS(СВЦЭМ!$D$39:$D$782,СВЦЭМ!$A$39:$A$782,$A27,СВЦЭМ!$B$39:$B$782,W$11)+'СЕТ СН'!$F$11+СВЦЭМ!$D$10+'СЕТ СН'!$F$5-'СЕТ СН'!$F$21</f>
        <v>4724.9726473700002</v>
      </c>
      <c r="X27" s="36">
        <f>SUMIFS(СВЦЭМ!$D$39:$D$782,СВЦЭМ!$A$39:$A$782,$A27,СВЦЭМ!$B$39:$B$782,X$11)+'СЕТ СН'!$F$11+СВЦЭМ!$D$10+'СЕТ СН'!$F$5-'СЕТ СН'!$F$21</f>
        <v>4753.5277881600005</v>
      </c>
      <c r="Y27" s="36">
        <f>SUMIFS(СВЦЭМ!$D$39:$D$782,СВЦЭМ!$A$39:$A$782,$A27,СВЦЭМ!$B$39:$B$782,Y$11)+'СЕТ СН'!$F$11+СВЦЭМ!$D$10+'СЕТ СН'!$F$5-'СЕТ СН'!$F$21</f>
        <v>4797.1027355599999</v>
      </c>
    </row>
    <row r="28" spans="1:25" ht="15.75" x14ac:dyDescent="0.2">
      <c r="A28" s="35">
        <f t="shared" si="0"/>
        <v>45247</v>
      </c>
      <c r="B28" s="36">
        <f>SUMIFS(СВЦЭМ!$D$39:$D$782,СВЦЭМ!$A$39:$A$782,$A28,СВЦЭМ!$B$39:$B$782,B$11)+'СЕТ СН'!$F$11+СВЦЭМ!$D$10+'СЕТ СН'!$F$5-'СЕТ СН'!$F$21</f>
        <v>4826.5698778700007</v>
      </c>
      <c r="C28" s="36">
        <f>SUMIFS(СВЦЭМ!$D$39:$D$782,СВЦЭМ!$A$39:$A$782,$A28,СВЦЭМ!$B$39:$B$782,C$11)+'СЕТ СН'!$F$11+СВЦЭМ!$D$10+'СЕТ СН'!$F$5-'СЕТ СН'!$F$21</f>
        <v>4871.4334185000007</v>
      </c>
      <c r="D28" s="36">
        <f>SUMIFS(СВЦЭМ!$D$39:$D$782,СВЦЭМ!$A$39:$A$782,$A28,СВЦЭМ!$B$39:$B$782,D$11)+'СЕТ СН'!$F$11+СВЦЭМ!$D$10+'СЕТ СН'!$F$5-'СЕТ СН'!$F$21</f>
        <v>4888.2878489300001</v>
      </c>
      <c r="E28" s="36">
        <f>SUMIFS(СВЦЭМ!$D$39:$D$782,СВЦЭМ!$A$39:$A$782,$A28,СВЦЭМ!$B$39:$B$782,E$11)+'СЕТ СН'!$F$11+СВЦЭМ!$D$10+'СЕТ СН'!$F$5-'СЕТ СН'!$F$21</f>
        <v>4884.82882548</v>
      </c>
      <c r="F28" s="36">
        <f>SUMIFS(СВЦЭМ!$D$39:$D$782,СВЦЭМ!$A$39:$A$782,$A28,СВЦЭМ!$B$39:$B$782,F$11)+'СЕТ СН'!$F$11+СВЦЭМ!$D$10+'СЕТ СН'!$F$5-'СЕТ СН'!$F$21</f>
        <v>4876.3082319599998</v>
      </c>
      <c r="G28" s="36">
        <f>SUMIFS(СВЦЭМ!$D$39:$D$782,СВЦЭМ!$A$39:$A$782,$A28,СВЦЭМ!$B$39:$B$782,G$11)+'СЕТ СН'!$F$11+СВЦЭМ!$D$10+'СЕТ СН'!$F$5-'СЕТ СН'!$F$21</f>
        <v>4876.4919013400004</v>
      </c>
      <c r="H28" s="36">
        <f>SUMIFS(СВЦЭМ!$D$39:$D$782,СВЦЭМ!$A$39:$A$782,$A28,СВЦЭМ!$B$39:$B$782,H$11)+'СЕТ СН'!$F$11+СВЦЭМ!$D$10+'СЕТ СН'!$F$5-'СЕТ СН'!$F$21</f>
        <v>4829.5693184199999</v>
      </c>
      <c r="I28" s="36">
        <f>SUMIFS(СВЦЭМ!$D$39:$D$782,СВЦЭМ!$A$39:$A$782,$A28,СВЦЭМ!$B$39:$B$782,I$11)+'СЕТ СН'!$F$11+СВЦЭМ!$D$10+'СЕТ СН'!$F$5-'СЕТ СН'!$F$21</f>
        <v>4752.3702291899999</v>
      </c>
      <c r="J28" s="36">
        <f>SUMIFS(СВЦЭМ!$D$39:$D$782,СВЦЭМ!$A$39:$A$782,$A28,СВЦЭМ!$B$39:$B$782,J$11)+'СЕТ СН'!$F$11+СВЦЭМ!$D$10+'СЕТ СН'!$F$5-'СЕТ СН'!$F$21</f>
        <v>4670.8784908400003</v>
      </c>
      <c r="K28" s="36">
        <f>SUMIFS(СВЦЭМ!$D$39:$D$782,СВЦЭМ!$A$39:$A$782,$A28,СВЦЭМ!$B$39:$B$782,K$11)+'СЕТ СН'!$F$11+СВЦЭМ!$D$10+'СЕТ СН'!$F$5-'СЕТ СН'!$F$21</f>
        <v>4677.6465428900001</v>
      </c>
      <c r="L28" s="36">
        <f>SUMIFS(СВЦЭМ!$D$39:$D$782,СВЦЭМ!$A$39:$A$782,$A28,СВЦЭМ!$B$39:$B$782,L$11)+'СЕТ СН'!$F$11+СВЦЭМ!$D$10+'СЕТ СН'!$F$5-'СЕТ СН'!$F$21</f>
        <v>4677.2615435900007</v>
      </c>
      <c r="M28" s="36">
        <f>SUMIFS(СВЦЭМ!$D$39:$D$782,СВЦЭМ!$A$39:$A$782,$A28,СВЦЭМ!$B$39:$B$782,M$11)+'СЕТ СН'!$F$11+СВЦЭМ!$D$10+'СЕТ СН'!$F$5-'СЕТ СН'!$F$21</f>
        <v>4696.8576402799999</v>
      </c>
      <c r="N28" s="36">
        <f>SUMIFS(СВЦЭМ!$D$39:$D$782,СВЦЭМ!$A$39:$A$782,$A28,СВЦЭМ!$B$39:$B$782,N$11)+'СЕТ СН'!$F$11+СВЦЭМ!$D$10+'СЕТ СН'!$F$5-'СЕТ СН'!$F$21</f>
        <v>4714.0968487700002</v>
      </c>
      <c r="O28" s="36">
        <f>SUMIFS(СВЦЭМ!$D$39:$D$782,СВЦЭМ!$A$39:$A$782,$A28,СВЦЭМ!$B$39:$B$782,O$11)+'СЕТ СН'!$F$11+СВЦЭМ!$D$10+'СЕТ СН'!$F$5-'СЕТ СН'!$F$21</f>
        <v>4750.7281213700007</v>
      </c>
      <c r="P28" s="36">
        <f>SUMIFS(СВЦЭМ!$D$39:$D$782,СВЦЭМ!$A$39:$A$782,$A28,СВЦЭМ!$B$39:$B$782,P$11)+'СЕТ СН'!$F$11+СВЦЭМ!$D$10+'СЕТ СН'!$F$5-'СЕТ СН'!$F$21</f>
        <v>4804.3442522900004</v>
      </c>
      <c r="Q28" s="36">
        <f>SUMIFS(СВЦЭМ!$D$39:$D$782,СВЦЭМ!$A$39:$A$782,$A28,СВЦЭМ!$B$39:$B$782,Q$11)+'СЕТ СН'!$F$11+СВЦЭМ!$D$10+'СЕТ СН'!$F$5-'СЕТ СН'!$F$21</f>
        <v>4786.0149242200005</v>
      </c>
      <c r="R28" s="36">
        <f>SUMIFS(СВЦЭМ!$D$39:$D$782,СВЦЭМ!$A$39:$A$782,$A28,СВЦЭМ!$B$39:$B$782,R$11)+'СЕТ СН'!$F$11+СВЦЭМ!$D$10+'СЕТ СН'!$F$5-'СЕТ СН'!$F$21</f>
        <v>4792.7073833000004</v>
      </c>
      <c r="S28" s="36">
        <f>SUMIFS(СВЦЭМ!$D$39:$D$782,СВЦЭМ!$A$39:$A$782,$A28,СВЦЭМ!$B$39:$B$782,S$11)+'СЕТ СН'!$F$11+СВЦЭМ!$D$10+'СЕТ СН'!$F$5-'СЕТ СН'!$F$21</f>
        <v>4749.8235846500002</v>
      </c>
      <c r="T28" s="36">
        <f>SUMIFS(СВЦЭМ!$D$39:$D$782,СВЦЭМ!$A$39:$A$782,$A28,СВЦЭМ!$B$39:$B$782,T$11)+'СЕТ СН'!$F$11+СВЦЭМ!$D$10+'СЕТ СН'!$F$5-'СЕТ СН'!$F$21</f>
        <v>4690.6398200000003</v>
      </c>
      <c r="U28" s="36">
        <f>SUMIFS(СВЦЭМ!$D$39:$D$782,СВЦЭМ!$A$39:$A$782,$A28,СВЦЭМ!$B$39:$B$782,U$11)+'СЕТ СН'!$F$11+СВЦЭМ!$D$10+'СЕТ СН'!$F$5-'СЕТ СН'!$F$21</f>
        <v>4677.4855950000001</v>
      </c>
      <c r="V28" s="36">
        <f>SUMIFS(СВЦЭМ!$D$39:$D$782,СВЦЭМ!$A$39:$A$782,$A28,СВЦЭМ!$B$39:$B$782,V$11)+'СЕТ СН'!$F$11+СВЦЭМ!$D$10+'СЕТ СН'!$F$5-'СЕТ СН'!$F$21</f>
        <v>4738.5293890200001</v>
      </c>
      <c r="W28" s="36">
        <f>SUMIFS(СВЦЭМ!$D$39:$D$782,СВЦЭМ!$A$39:$A$782,$A28,СВЦЭМ!$B$39:$B$782,W$11)+'СЕТ СН'!$F$11+СВЦЭМ!$D$10+'СЕТ СН'!$F$5-'СЕТ СН'!$F$21</f>
        <v>4748.7825846800006</v>
      </c>
      <c r="X28" s="36">
        <f>SUMIFS(СВЦЭМ!$D$39:$D$782,СВЦЭМ!$A$39:$A$782,$A28,СВЦЭМ!$B$39:$B$782,X$11)+'СЕТ СН'!$F$11+СВЦЭМ!$D$10+'СЕТ СН'!$F$5-'СЕТ СН'!$F$21</f>
        <v>4756.3175959800001</v>
      </c>
      <c r="Y28" s="36">
        <f>SUMIFS(СВЦЭМ!$D$39:$D$782,СВЦЭМ!$A$39:$A$782,$A28,СВЦЭМ!$B$39:$B$782,Y$11)+'СЕТ СН'!$F$11+СВЦЭМ!$D$10+'СЕТ СН'!$F$5-'СЕТ СН'!$F$21</f>
        <v>4833.6769859200003</v>
      </c>
    </row>
    <row r="29" spans="1:25" ht="15.75" x14ac:dyDescent="0.2">
      <c r="A29" s="35">
        <f t="shared" si="0"/>
        <v>45248</v>
      </c>
      <c r="B29" s="36">
        <f>SUMIFS(СВЦЭМ!$D$39:$D$782,СВЦЭМ!$A$39:$A$782,$A29,СВЦЭМ!$B$39:$B$782,B$11)+'СЕТ СН'!$F$11+СВЦЭМ!$D$10+'СЕТ СН'!$F$5-'СЕТ СН'!$F$21</f>
        <v>4831.1341662699997</v>
      </c>
      <c r="C29" s="36">
        <f>SUMIFS(СВЦЭМ!$D$39:$D$782,СВЦЭМ!$A$39:$A$782,$A29,СВЦЭМ!$B$39:$B$782,C$11)+'СЕТ СН'!$F$11+СВЦЭМ!$D$10+'СЕТ СН'!$F$5-'СЕТ СН'!$F$21</f>
        <v>4814.1941009000002</v>
      </c>
      <c r="D29" s="36">
        <f>SUMIFS(СВЦЭМ!$D$39:$D$782,СВЦЭМ!$A$39:$A$782,$A29,СВЦЭМ!$B$39:$B$782,D$11)+'СЕТ СН'!$F$11+СВЦЭМ!$D$10+'СЕТ СН'!$F$5-'СЕТ СН'!$F$21</f>
        <v>4839.0906944899998</v>
      </c>
      <c r="E29" s="36">
        <f>SUMIFS(СВЦЭМ!$D$39:$D$782,СВЦЭМ!$A$39:$A$782,$A29,СВЦЭМ!$B$39:$B$782,E$11)+'СЕТ СН'!$F$11+СВЦЭМ!$D$10+'СЕТ СН'!$F$5-'СЕТ СН'!$F$21</f>
        <v>4846.1573287199999</v>
      </c>
      <c r="F29" s="36">
        <f>SUMIFS(СВЦЭМ!$D$39:$D$782,СВЦЭМ!$A$39:$A$782,$A29,СВЦЭМ!$B$39:$B$782,F$11)+'СЕТ СН'!$F$11+СВЦЭМ!$D$10+'СЕТ СН'!$F$5-'СЕТ СН'!$F$21</f>
        <v>4849.7085578599999</v>
      </c>
      <c r="G29" s="36">
        <f>SUMIFS(СВЦЭМ!$D$39:$D$782,СВЦЭМ!$A$39:$A$782,$A29,СВЦЭМ!$B$39:$B$782,G$11)+'СЕТ СН'!$F$11+СВЦЭМ!$D$10+'СЕТ СН'!$F$5-'СЕТ СН'!$F$21</f>
        <v>4835.45088846</v>
      </c>
      <c r="H29" s="36">
        <f>SUMIFS(СВЦЭМ!$D$39:$D$782,СВЦЭМ!$A$39:$A$782,$A29,СВЦЭМ!$B$39:$B$782,H$11)+'СЕТ СН'!$F$11+СВЦЭМ!$D$10+'СЕТ СН'!$F$5-'СЕТ СН'!$F$21</f>
        <v>4825.3652702100007</v>
      </c>
      <c r="I29" s="36">
        <f>SUMIFS(СВЦЭМ!$D$39:$D$782,СВЦЭМ!$A$39:$A$782,$A29,СВЦЭМ!$B$39:$B$782,I$11)+'СЕТ СН'!$F$11+СВЦЭМ!$D$10+'СЕТ СН'!$F$5-'СЕТ СН'!$F$21</f>
        <v>4857.7202673800002</v>
      </c>
      <c r="J29" s="36">
        <f>SUMIFS(СВЦЭМ!$D$39:$D$782,СВЦЭМ!$A$39:$A$782,$A29,СВЦЭМ!$B$39:$B$782,J$11)+'СЕТ СН'!$F$11+СВЦЭМ!$D$10+'СЕТ СН'!$F$5-'СЕТ СН'!$F$21</f>
        <v>4831.3175535</v>
      </c>
      <c r="K29" s="36">
        <f>SUMIFS(СВЦЭМ!$D$39:$D$782,СВЦЭМ!$A$39:$A$782,$A29,СВЦЭМ!$B$39:$B$782,K$11)+'СЕТ СН'!$F$11+СВЦЭМ!$D$10+'СЕТ СН'!$F$5-'СЕТ СН'!$F$21</f>
        <v>4771.2372465400003</v>
      </c>
      <c r="L29" s="36">
        <f>SUMIFS(СВЦЭМ!$D$39:$D$782,СВЦЭМ!$A$39:$A$782,$A29,СВЦЭМ!$B$39:$B$782,L$11)+'СЕТ СН'!$F$11+СВЦЭМ!$D$10+'СЕТ СН'!$F$5-'СЕТ СН'!$F$21</f>
        <v>4751.1747510800005</v>
      </c>
      <c r="M29" s="36">
        <f>SUMIFS(СВЦЭМ!$D$39:$D$782,СВЦЭМ!$A$39:$A$782,$A29,СВЦЭМ!$B$39:$B$782,M$11)+'СЕТ СН'!$F$11+СВЦЭМ!$D$10+'СЕТ СН'!$F$5-'СЕТ СН'!$F$21</f>
        <v>4752.6065835200006</v>
      </c>
      <c r="N29" s="36">
        <f>SUMIFS(СВЦЭМ!$D$39:$D$782,СВЦЭМ!$A$39:$A$782,$A29,СВЦЭМ!$B$39:$B$782,N$11)+'СЕТ СН'!$F$11+СВЦЭМ!$D$10+'СЕТ СН'!$F$5-'СЕТ СН'!$F$21</f>
        <v>4738.6016806099997</v>
      </c>
      <c r="O29" s="36">
        <f>SUMIFS(СВЦЭМ!$D$39:$D$782,СВЦЭМ!$A$39:$A$782,$A29,СВЦЭМ!$B$39:$B$782,O$11)+'СЕТ СН'!$F$11+СВЦЭМ!$D$10+'СЕТ СН'!$F$5-'СЕТ СН'!$F$21</f>
        <v>4753.7061269599999</v>
      </c>
      <c r="P29" s="36">
        <f>SUMIFS(СВЦЭМ!$D$39:$D$782,СВЦЭМ!$A$39:$A$782,$A29,СВЦЭМ!$B$39:$B$782,P$11)+'СЕТ СН'!$F$11+СВЦЭМ!$D$10+'СЕТ СН'!$F$5-'СЕТ СН'!$F$21</f>
        <v>4793.0295601600001</v>
      </c>
      <c r="Q29" s="36">
        <f>SUMIFS(СВЦЭМ!$D$39:$D$782,СВЦЭМ!$A$39:$A$782,$A29,СВЦЭМ!$B$39:$B$782,Q$11)+'СЕТ СН'!$F$11+СВЦЭМ!$D$10+'СЕТ СН'!$F$5-'СЕТ СН'!$F$21</f>
        <v>4794.4857565399998</v>
      </c>
      <c r="R29" s="36">
        <f>SUMIFS(СВЦЭМ!$D$39:$D$782,СВЦЭМ!$A$39:$A$782,$A29,СВЦЭМ!$B$39:$B$782,R$11)+'СЕТ СН'!$F$11+СВЦЭМ!$D$10+'СЕТ СН'!$F$5-'СЕТ СН'!$F$21</f>
        <v>4804.7235839800005</v>
      </c>
      <c r="S29" s="36">
        <f>SUMIFS(СВЦЭМ!$D$39:$D$782,СВЦЭМ!$A$39:$A$782,$A29,СВЦЭМ!$B$39:$B$782,S$11)+'СЕТ СН'!$F$11+СВЦЭМ!$D$10+'СЕТ СН'!$F$5-'СЕТ СН'!$F$21</f>
        <v>4780.0551443100003</v>
      </c>
      <c r="T29" s="36">
        <f>SUMIFS(СВЦЭМ!$D$39:$D$782,СВЦЭМ!$A$39:$A$782,$A29,СВЦЭМ!$B$39:$B$782,T$11)+'СЕТ СН'!$F$11+СВЦЭМ!$D$10+'СЕТ СН'!$F$5-'СЕТ СН'!$F$21</f>
        <v>4730.3238020400004</v>
      </c>
      <c r="U29" s="36">
        <f>SUMIFS(СВЦЭМ!$D$39:$D$782,СВЦЭМ!$A$39:$A$782,$A29,СВЦЭМ!$B$39:$B$782,U$11)+'СЕТ СН'!$F$11+СВЦЭМ!$D$10+'СЕТ СН'!$F$5-'СЕТ СН'!$F$21</f>
        <v>4733.82793502</v>
      </c>
      <c r="V29" s="36">
        <f>SUMIFS(СВЦЭМ!$D$39:$D$782,СВЦЭМ!$A$39:$A$782,$A29,СВЦЭМ!$B$39:$B$782,V$11)+'СЕТ СН'!$F$11+СВЦЭМ!$D$10+'СЕТ СН'!$F$5-'СЕТ СН'!$F$21</f>
        <v>4758.5025172599999</v>
      </c>
      <c r="W29" s="36">
        <f>SUMIFS(СВЦЭМ!$D$39:$D$782,СВЦЭМ!$A$39:$A$782,$A29,СВЦЭМ!$B$39:$B$782,W$11)+'СЕТ СН'!$F$11+СВЦЭМ!$D$10+'СЕТ СН'!$F$5-'СЕТ СН'!$F$21</f>
        <v>4778.0225700299998</v>
      </c>
      <c r="X29" s="36">
        <f>SUMIFS(СВЦЭМ!$D$39:$D$782,СВЦЭМ!$A$39:$A$782,$A29,СВЦЭМ!$B$39:$B$782,X$11)+'СЕТ СН'!$F$11+СВЦЭМ!$D$10+'СЕТ СН'!$F$5-'СЕТ СН'!$F$21</f>
        <v>4810.7279220400005</v>
      </c>
      <c r="Y29" s="36">
        <f>SUMIFS(СВЦЭМ!$D$39:$D$782,СВЦЭМ!$A$39:$A$782,$A29,СВЦЭМ!$B$39:$B$782,Y$11)+'СЕТ СН'!$F$11+СВЦЭМ!$D$10+'СЕТ СН'!$F$5-'СЕТ СН'!$F$21</f>
        <v>4856.4147925899997</v>
      </c>
    </row>
    <row r="30" spans="1:25" ht="15.75" x14ac:dyDescent="0.2">
      <c r="A30" s="35">
        <f t="shared" si="0"/>
        <v>45249</v>
      </c>
      <c r="B30" s="36">
        <f>SUMIFS(СВЦЭМ!$D$39:$D$782,СВЦЭМ!$A$39:$A$782,$A30,СВЦЭМ!$B$39:$B$782,B$11)+'СЕТ СН'!$F$11+СВЦЭМ!$D$10+'СЕТ СН'!$F$5-'СЕТ СН'!$F$21</f>
        <v>4880.1426664099999</v>
      </c>
      <c r="C30" s="36">
        <f>SUMIFS(СВЦЭМ!$D$39:$D$782,СВЦЭМ!$A$39:$A$782,$A30,СВЦЭМ!$B$39:$B$782,C$11)+'СЕТ СН'!$F$11+СВЦЭМ!$D$10+'СЕТ СН'!$F$5-'СЕТ СН'!$F$21</f>
        <v>4887.5278706400004</v>
      </c>
      <c r="D30" s="36">
        <f>SUMIFS(СВЦЭМ!$D$39:$D$782,СВЦЭМ!$A$39:$A$782,$A30,СВЦЭМ!$B$39:$B$782,D$11)+'СЕТ СН'!$F$11+СВЦЭМ!$D$10+'СЕТ СН'!$F$5-'СЕТ СН'!$F$21</f>
        <v>4925.2630325999999</v>
      </c>
      <c r="E30" s="36">
        <f>SUMIFS(СВЦЭМ!$D$39:$D$782,СВЦЭМ!$A$39:$A$782,$A30,СВЦЭМ!$B$39:$B$782,E$11)+'СЕТ СН'!$F$11+СВЦЭМ!$D$10+'СЕТ СН'!$F$5-'СЕТ СН'!$F$21</f>
        <v>4931.4015136500002</v>
      </c>
      <c r="F30" s="36">
        <f>SUMIFS(СВЦЭМ!$D$39:$D$782,СВЦЭМ!$A$39:$A$782,$A30,СВЦЭМ!$B$39:$B$782,F$11)+'СЕТ СН'!$F$11+СВЦЭМ!$D$10+'СЕТ СН'!$F$5-'СЕТ СН'!$F$21</f>
        <v>4923.4752226600003</v>
      </c>
      <c r="G30" s="36">
        <f>SUMIFS(СВЦЭМ!$D$39:$D$782,СВЦЭМ!$A$39:$A$782,$A30,СВЦЭМ!$B$39:$B$782,G$11)+'СЕТ СН'!$F$11+СВЦЭМ!$D$10+'СЕТ СН'!$F$5-'СЕТ СН'!$F$21</f>
        <v>4928.8287925300001</v>
      </c>
      <c r="H30" s="36">
        <f>SUMIFS(СВЦЭМ!$D$39:$D$782,СВЦЭМ!$A$39:$A$782,$A30,СВЦЭМ!$B$39:$B$782,H$11)+'СЕТ СН'!$F$11+СВЦЭМ!$D$10+'СЕТ СН'!$F$5-'СЕТ СН'!$F$21</f>
        <v>4919.6545545300005</v>
      </c>
      <c r="I30" s="36">
        <f>SUMIFS(СВЦЭМ!$D$39:$D$782,СВЦЭМ!$A$39:$A$782,$A30,СВЦЭМ!$B$39:$B$782,I$11)+'СЕТ СН'!$F$11+СВЦЭМ!$D$10+'СЕТ СН'!$F$5-'СЕТ СН'!$F$21</f>
        <v>4912.4024744100007</v>
      </c>
      <c r="J30" s="36">
        <f>SUMIFS(СВЦЭМ!$D$39:$D$782,СВЦЭМ!$A$39:$A$782,$A30,СВЦЭМ!$B$39:$B$782,J$11)+'СЕТ СН'!$F$11+СВЦЭМ!$D$10+'СЕТ СН'!$F$5-'СЕТ СН'!$F$21</f>
        <v>4898.9557313200003</v>
      </c>
      <c r="K30" s="36">
        <f>SUMIFS(СВЦЭМ!$D$39:$D$782,СВЦЭМ!$A$39:$A$782,$A30,СВЦЭМ!$B$39:$B$782,K$11)+'СЕТ СН'!$F$11+СВЦЭМ!$D$10+'СЕТ СН'!$F$5-'СЕТ СН'!$F$21</f>
        <v>4857.3852260100002</v>
      </c>
      <c r="L30" s="36">
        <f>SUMIFS(СВЦЭМ!$D$39:$D$782,СВЦЭМ!$A$39:$A$782,$A30,СВЦЭМ!$B$39:$B$782,L$11)+'СЕТ СН'!$F$11+СВЦЭМ!$D$10+'СЕТ СН'!$F$5-'СЕТ СН'!$F$21</f>
        <v>4819.7032952200007</v>
      </c>
      <c r="M30" s="36">
        <f>SUMIFS(СВЦЭМ!$D$39:$D$782,СВЦЭМ!$A$39:$A$782,$A30,СВЦЭМ!$B$39:$B$782,M$11)+'СЕТ СН'!$F$11+СВЦЭМ!$D$10+'СЕТ СН'!$F$5-'СЕТ СН'!$F$21</f>
        <v>4812.2511443399999</v>
      </c>
      <c r="N30" s="36">
        <f>SUMIFS(СВЦЭМ!$D$39:$D$782,СВЦЭМ!$A$39:$A$782,$A30,СВЦЭМ!$B$39:$B$782,N$11)+'СЕТ СН'!$F$11+СВЦЭМ!$D$10+'СЕТ СН'!$F$5-'СЕТ СН'!$F$21</f>
        <v>4826.4007277199998</v>
      </c>
      <c r="O30" s="36">
        <f>SUMIFS(СВЦЭМ!$D$39:$D$782,СВЦЭМ!$A$39:$A$782,$A30,СВЦЭМ!$B$39:$B$782,O$11)+'СЕТ СН'!$F$11+СВЦЭМ!$D$10+'СЕТ СН'!$F$5-'СЕТ СН'!$F$21</f>
        <v>4860.4043126500001</v>
      </c>
      <c r="P30" s="36">
        <f>SUMIFS(СВЦЭМ!$D$39:$D$782,СВЦЭМ!$A$39:$A$782,$A30,СВЦЭМ!$B$39:$B$782,P$11)+'СЕТ СН'!$F$11+СВЦЭМ!$D$10+'СЕТ СН'!$F$5-'СЕТ СН'!$F$21</f>
        <v>4861.8376123300004</v>
      </c>
      <c r="Q30" s="36">
        <f>SUMIFS(СВЦЭМ!$D$39:$D$782,СВЦЭМ!$A$39:$A$782,$A30,СВЦЭМ!$B$39:$B$782,Q$11)+'СЕТ СН'!$F$11+СВЦЭМ!$D$10+'СЕТ СН'!$F$5-'СЕТ СН'!$F$21</f>
        <v>4875.99375745</v>
      </c>
      <c r="R30" s="36">
        <f>SUMIFS(СВЦЭМ!$D$39:$D$782,СВЦЭМ!$A$39:$A$782,$A30,СВЦЭМ!$B$39:$B$782,R$11)+'СЕТ СН'!$F$11+СВЦЭМ!$D$10+'СЕТ СН'!$F$5-'СЕТ СН'!$F$21</f>
        <v>4858.4916205300005</v>
      </c>
      <c r="S30" s="36">
        <f>SUMIFS(СВЦЭМ!$D$39:$D$782,СВЦЭМ!$A$39:$A$782,$A30,СВЦЭМ!$B$39:$B$782,S$11)+'СЕТ СН'!$F$11+СВЦЭМ!$D$10+'СЕТ СН'!$F$5-'СЕТ СН'!$F$21</f>
        <v>4839.1418431600005</v>
      </c>
      <c r="T30" s="36">
        <f>SUMIFS(СВЦЭМ!$D$39:$D$782,СВЦЭМ!$A$39:$A$782,$A30,СВЦЭМ!$B$39:$B$782,T$11)+'СЕТ СН'!$F$11+СВЦЭМ!$D$10+'СЕТ СН'!$F$5-'СЕТ СН'!$F$21</f>
        <v>4790.4695288600005</v>
      </c>
      <c r="U30" s="36">
        <f>SUMIFS(СВЦЭМ!$D$39:$D$782,СВЦЭМ!$A$39:$A$782,$A30,СВЦЭМ!$B$39:$B$782,U$11)+'СЕТ СН'!$F$11+СВЦЭМ!$D$10+'СЕТ СН'!$F$5-'СЕТ СН'!$F$21</f>
        <v>4792.2964207200002</v>
      </c>
      <c r="V30" s="36">
        <f>SUMIFS(СВЦЭМ!$D$39:$D$782,СВЦЭМ!$A$39:$A$782,$A30,СВЦЭМ!$B$39:$B$782,V$11)+'СЕТ СН'!$F$11+СВЦЭМ!$D$10+'СЕТ СН'!$F$5-'СЕТ СН'!$F$21</f>
        <v>4823.2760443300003</v>
      </c>
      <c r="W30" s="36">
        <f>SUMIFS(СВЦЭМ!$D$39:$D$782,СВЦЭМ!$A$39:$A$782,$A30,СВЦЭМ!$B$39:$B$782,W$11)+'СЕТ СН'!$F$11+СВЦЭМ!$D$10+'СЕТ СН'!$F$5-'СЕТ СН'!$F$21</f>
        <v>4838.5762156199999</v>
      </c>
      <c r="X30" s="36">
        <f>SUMIFS(СВЦЭМ!$D$39:$D$782,СВЦЭМ!$A$39:$A$782,$A30,СВЦЭМ!$B$39:$B$782,X$11)+'СЕТ СН'!$F$11+СВЦЭМ!$D$10+'СЕТ СН'!$F$5-'СЕТ СН'!$F$21</f>
        <v>4879.3769425099999</v>
      </c>
      <c r="Y30" s="36">
        <f>SUMIFS(СВЦЭМ!$D$39:$D$782,СВЦЭМ!$A$39:$A$782,$A30,СВЦЭМ!$B$39:$B$782,Y$11)+'СЕТ СН'!$F$11+СВЦЭМ!$D$10+'СЕТ СН'!$F$5-'СЕТ СН'!$F$21</f>
        <v>4916.4915620700003</v>
      </c>
    </row>
    <row r="31" spans="1:25" ht="15.75" x14ac:dyDescent="0.2">
      <c r="A31" s="35">
        <f t="shared" si="0"/>
        <v>45250</v>
      </c>
      <c r="B31" s="36">
        <f>SUMIFS(СВЦЭМ!$D$39:$D$782,СВЦЭМ!$A$39:$A$782,$A31,СВЦЭМ!$B$39:$B$782,B$11)+'СЕТ СН'!$F$11+СВЦЭМ!$D$10+'СЕТ СН'!$F$5-'СЕТ СН'!$F$21</f>
        <v>4867.7158597899997</v>
      </c>
      <c r="C31" s="36">
        <f>SUMIFS(СВЦЭМ!$D$39:$D$782,СВЦЭМ!$A$39:$A$782,$A31,СВЦЭМ!$B$39:$B$782,C$11)+'СЕТ СН'!$F$11+СВЦЭМ!$D$10+'СЕТ СН'!$F$5-'СЕТ СН'!$F$21</f>
        <v>4905.4901118899998</v>
      </c>
      <c r="D31" s="36">
        <f>SUMIFS(СВЦЭМ!$D$39:$D$782,СВЦЭМ!$A$39:$A$782,$A31,СВЦЭМ!$B$39:$B$782,D$11)+'СЕТ СН'!$F$11+СВЦЭМ!$D$10+'СЕТ СН'!$F$5-'СЕТ СН'!$F$21</f>
        <v>4958.56548355</v>
      </c>
      <c r="E31" s="36">
        <f>SUMIFS(СВЦЭМ!$D$39:$D$782,СВЦЭМ!$A$39:$A$782,$A31,СВЦЭМ!$B$39:$B$782,E$11)+'СЕТ СН'!$F$11+СВЦЭМ!$D$10+'СЕТ СН'!$F$5-'СЕТ СН'!$F$21</f>
        <v>4941.1051886300002</v>
      </c>
      <c r="F31" s="36">
        <f>SUMIFS(СВЦЭМ!$D$39:$D$782,СВЦЭМ!$A$39:$A$782,$A31,СВЦЭМ!$B$39:$B$782,F$11)+'СЕТ СН'!$F$11+СВЦЭМ!$D$10+'СЕТ СН'!$F$5-'СЕТ СН'!$F$21</f>
        <v>4935.8514609800004</v>
      </c>
      <c r="G31" s="36">
        <f>SUMIFS(СВЦЭМ!$D$39:$D$782,СВЦЭМ!$A$39:$A$782,$A31,СВЦЭМ!$B$39:$B$782,G$11)+'СЕТ СН'!$F$11+СВЦЭМ!$D$10+'СЕТ СН'!$F$5-'СЕТ СН'!$F$21</f>
        <v>4941.0022900100003</v>
      </c>
      <c r="H31" s="36">
        <f>SUMIFS(СВЦЭМ!$D$39:$D$782,СВЦЭМ!$A$39:$A$782,$A31,СВЦЭМ!$B$39:$B$782,H$11)+'СЕТ СН'!$F$11+СВЦЭМ!$D$10+'СЕТ СН'!$F$5-'СЕТ СН'!$F$21</f>
        <v>4898.9873909600001</v>
      </c>
      <c r="I31" s="36">
        <f>SUMIFS(СВЦЭМ!$D$39:$D$782,СВЦЭМ!$A$39:$A$782,$A31,СВЦЭМ!$B$39:$B$782,I$11)+'СЕТ СН'!$F$11+СВЦЭМ!$D$10+'СЕТ СН'!$F$5-'СЕТ СН'!$F$21</f>
        <v>4858.5931</v>
      </c>
      <c r="J31" s="36">
        <f>SUMIFS(СВЦЭМ!$D$39:$D$782,СВЦЭМ!$A$39:$A$782,$A31,СВЦЭМ!$B$39:$B$782,J$11)+'СЕТ СН'!$F$11+СВЦЭМ!$D$10+'СЕТ СН'!$F$5-'СЕТ СН'!$F$21</f>
        <v>4839.9578211400003</v>
      </c>
      <c r="K31" s="36">
        <f>SUMIFS(СВЦЭМ!$D$39:$D$782,СВЦЭМ!$A$39:$A$782,$A31,СВЦЭМ!$B$39:$B$782,K$11)+'СЕТ СН'!$F$11+СВЦЭМ!$D$10+'СЕТ СН'!$F$5-'СЕТ СН'!$F$21</f>
        <v>4794.5526446700005</v>
      </c>
      <c r="L31" s="36">
        <f>SUMIFS(СВЦЭМ!$D$39:$D$782,СВЦЭМ!$A$39:$A$782,$A31,СВЦЭМ!$B$39:$B$782,L$11)+'СЕТ СН'!$F$11+СВЦЭМ!$D$10+'СЕТ СН'!$F$5-'СЕТ СН'!$F$21</f>
        <v>4820.3950352299998</v>
      </c>
      <c r="M31" s="36">
        <f>SUMIFS(СВЦЭМ!$D$39:$D$782,СВЦЭМ!$A$39:$A$782,$A31,СВЦЭМ!$B$39:$B$782,M$11)+'СЕТ СН'!$F$11+СВЦЭМ!$D$10+'СЕТ СН'!$F$5-'СЕТ СН'!$F$21</f>
        <v>4838.9576325600001</v>
      </c>
      <c r="N31" s="36">
        <f>SUMIFS(СВЦЭМ!$D$39:$D$782,СВЦЭМ!$A$39:$A$782,$A31,СВЦЭМ!$B$39:$B$782,N$11)+'СЕТ СН'!$F$11+СВЦЭМ!$D$10+'СЕТ СН'!$F$5-'СЕТ СН'!$F$21</f>
        <v>4847.4831981900006</v>
      </c>
      <c r="O31" s="36">
        <f>SUMIFS(СВЦЭМ!$D$39:$D$782,СВЦЭМ!$A$39:$A$782,$A31,СВЦЭМ!$B$39:$B$782,O$11)+'СЕТ СН'!$F$11+СВЦЭМ!$D$10+'СЕТ СН'!$F$5-'СЕТ СН'!$F$21</f>
        <v>4869.3819450299998</v>
      </c>
      <c r="P31" s="36">
        <f>SUMIFS(СВЦЭМ!$D$39:$D$782,СВЦЭМ!$A$39:$A$782,$A31,СВЦЭМ!$B$39:$B$782,P$11)+'СЕТ СН'!$F$11+СВЦЭМ!$D$10+'СЕТ СН'!$F$5-'СЕТ СН'!$F$21</f>
        <v>4880.8522339400006</v>
      </c>
      <c r="Q31" s="36">
        <f>SUMIFS(СВЦЭМ!$D$39:$D$782,СВЦЭМ!$A$39:$A$782,$A31,СВЦЭМ!$B$39:$B$782,Q$11)+'СЕТ СН'!$F$11+СВЦЭМ!$D$10+'СЕТ СН'!$F$5-'СЕТ СН'!$F$21</f>
        <v>4882.32666625</v>
      </c>
      <c r="R31" s="36">
        <f>SUMIFS(СВЦЭМ!$D$39:$D$782,СВЦЭМ!$A$39:$A$782,$A31,СВЦЭМ!$B$39:$B$782,R$11)+'СЕТ СН'!$F$11+СВЦЭМ!$D$10+'СЕТ СН'!$F$5-'СЕТ СН'!$F$21</f>
        <v>4875.7388947300005</v>
      </c>
      <c r="S31" s="36">
        <f>SUMIFS(СВЦЭМ!$D$39:$D$782,СВЦЭМ!$A$39:$A$782,$A31,СВЦЭМ!$B$39:$B$782,S$11)+'СЕТ СН'!$F$11+СВЦЭМ!$D$10+'СЕТ СН'!$F$5-'СЕТ СН'!$F$21</f>
        <v>4840.7441045900005</v>
      </c>
      <c r="T31" s="36">
        <f>SUMIFS(СВЦЭМ!$D$39:$D$782,СВЦЭМ!$A$39:$A$782,$A31,СВЦЭМ!$B$39:$B$782,T$11)+'СЕТ СН'!$F$11+СВЦЭМ!$D$10+'СЕТ СН'!$F$5-'СЕТ СН'!$F$21</f>
        <v>4770.09193099</v>
      </c>
      <c r="U31" s="36">
        <f>SUMIFS(СВЦЭМ!$D$39:$D$782,СВЦЭМ!$A$39:$A$782,$A31,СВЦЭМ!$B$39:$B$782,U$11)+'СЕТ СН'!$F$11+СВЦЭМ!$D$10+'СЕТ СН'!$F$5-'СЕТ СН'!$F$21</f>
        <v>4774.8737659100007</v>
      </c>
      <c r="V31" s="36">
        <f>SUMIFS(СВЦЭМ!$D$39:$D$782,СВЦЭМ!$A$39:$A$782,$A31,СВЦЭМ!$B$39:$B$782,V$11)+'СЕТ СН'!$F$11+СВЦЭМ!$D$10+'СЕТ СН'!$F$5-'СЕТ СН'!$F$21</f>
        <v>4799.8004959099999</v>
      </c>
      <c r="W31" s="36">
        <f>SUMIFS(СВЦЭМ!$D$39:$D$782,СВЦЭМ!$A$39:$A$782,$A31,СВЦЭМ!$B$39:$B$782,W$11)+'СЕТ СН'!$F$11+СВЦЭМ!$D$10+'СЕТ СН'!$F$5-'СЕТ СН'!$F$21</f>
        <v>4811.4220715299998</v>
      </c>
      <c r="X31" s="36">
        <f>SUMIFS(СВЦЭМ!$D$39:$D$782,СВЦЭМ!$A$39:$A$782,$A31,СВЦЭМ!$B$39:$B$782,X$11)+'СЕТ СН'!$F$11+СВЦЭМ!$D$10+'СЕТ СН'!$F$5-'СЕТ СН'!$F$21</f>
        <v>4836.9745933900003</v>
      </c>
      <c r="Y31" s="36">
        <f>SUMIFS(СВЦЭМ!$D$39:$D$782,СВЦЭМ!$A$39:$A$782,$A31,СВЦЭМ!$B$39:$B$782,Y$11)+'СЕТ СН'!$F$11+СВЦЭМ!$D$10+'СЕТ СН'!$F$5-'СЕТ СН'!$F$21</f>
        <v>4877.0206168300001</v>
      </c>
    </row>
    <row r="32" spans="1:25" ht="15.75" x14ac:dyDescent="0.2">
      <c r="A32" s="35">
        <f t="shared" si="0"/>
        <v>45251</v>
      </c>
      <c r="B32" s="36">
        <f>SUMIFS(СВЦЭМ!$D$39:$D$782,СВЦЭМ!$A$39:$A$782,$A32,СВЦЭМ!$B$39:$B$782,B$11)+'СЕТ СН'!$F$11+СВЦЭМ!$D$10+'СЕТ СН'!$F$5-'СЕТ СН'!$F$21</f>
        <v>4842.5489325300005</v>
      </c>
      <c r="C32" s="36">
        <f>SUMIFS(СВЦЭМ!$D$39:$D$782,СВЦЭМ!$A$39:$A$782,$A32,СВЦЭМ!$B$39:$B$782,C$11)+'СЕТ СН'!$F$11+СВЦЭМ!$D$10+'СЕТ СН'!$F$5-'СЕТ СН'!$F$21</f>
        <v>4876.8399444900006</v>
      </c>
      <c r="D32" s="36">
        <f>SUMIFS(СВЦЭМ!$D$39:$D$782,СВЦЭМ!$A$39:$A$782,$A32,СВЦЭМ!$B$39:$B$782,D$11)+'СЕТ СН'!$F$11+СВЦЭМ!$D$10+'СЕТ СН'!$F$5-'СЕТ СН'!$F$21</f>
        <v>4904.8956188499997</v>
      </c>
      <c r="E32" s="36">
        <f>SUMIFS(СВЦЭМ!$D$39:$D$782,СВЦЭМ!$A$39:$A$782,$A32,СВЦЭМ!$B$39:$B$782,E$11)+'СЕТ СН'!$F$11+СВЦЭМ!$D$10+'СЕТ СН'!$F$5-'СЕТ СН'!$F$21</f>
        <v>4888.9660294100004</v>
      </c>
      <c r="F32" s="36">
        <f>SUMIFS(СВЦЭМ!$D$39:$D$782,СВЦЭМ!$A$39:$A$782,$A32,СВЦЭМ!$B$39:$B$782,F$11)+'СЕТ СН'!$F$11+СВЦЭМ!$D$10+'СЕТ СН'!$F$5-'СЕТ СН'!$F$21</f>
        <v>4870.1170640300006</v>
      </c>
      <c r="G32" s="36">
        <f>SUMIFS(СВЦЭМ!$D$39:$D$782,СВЦЭМ!$A$39:$A$782,$A32,СВЦЭМ!$B$39:$B$782,G$11)+'СЕТ СН'!$F$11+СВЦЭМ!$D$10+'СЕТ СН'!$F$5-'СЕТ СН'!$F$21</f>
        <v>4864.0850661100003</v>
      </c>
      <c r="H32" s="36">
        <f>SUMIFS(СВЦЭМ!$D$39:$D$782,СВЦЭМ!$A$39:$A$782,$A32,СВЦЭМ!$B$39:$B$782,H$11)+'СЕТ СН'!$F$11+СВЦЭМ!$D$10+'СЕТ СН'!$F$5-'СЕТ СН'!$F$21</f>
        <v>4857.61273566</v>
      </c>
      <c r="I32" s="36">
        <f>SUMIFS(СВЦЭМ!$D$39:$D$782,СВЦЭМ!$A$39:$A$782,$A32,СВЦЭМ!$B$39:$B$782,I$11)+'СЕТ СН'!$F$11+СВЦЭМ!$D$10+'СЕТ СН'!$F$5-'СЕТ СН'!$F$21</f>
        <v>4848.7387138700005</v>
      </c>
      <c r="J32" s="36">
        <f>SUMIFS(СВЦЭМ!$D$39:$D$782,СВЦЭМ!$A$39:$A$782,$A32,СВЦЭМ!$B$39:$B$782,J$11)+'СЕТ СН'!$F$11+СВЦЭМ!$D$10+'СЕТ СН'!$F$5-'СЕТ СН'!$F$21</f>
        <v>4806.5311728100005</v>
      </c>
      <c r="K32" s="36">
        <f>SUMIFS(СВЦЭМ!$D$39:$D$782,СВЦЭМ!$A$39:$A$782,$A32,СВЦЭМ!$B$39:$B$782,K$11)+'СЕТ СН'!$F$11+СВЦЭМ!$D$10+'СЕТ СН'!$F$5-'СЕТ СН'!$F$21</f>
        <v>4807.4007750300007</v>
      </c>
      <c r="L32" s="36">
        <f>SUMIFS(СВЦЭМ!$D$39:$D$782,СВЦЭМ!$A$39:$A$782,$A32,СВЦЭМ!$B$39:$B$782,L$11)+'СЕТ СН'!$F$11+СВЦЭМ!$D$10+'СЕТ СН'!$F$5-'СЕТ СН'!$F$21</f>
        <v>4848.4809533500002</v>
      </c>
      <c r="M32" s="36">
        <f>SUMIFS(СВЦЭМ!$D$39:$D$782,СВЦЭМ!$A$39:$A$782,$A32,СВЦЭМ!$B$39:$B$782,M$11)+'СЕТ СН'!$F$11+СВЦЭМ!$D$10+'СЕТ СН'!$F$5-'СЕТ СН'!$F$21</f>
        <v>4873.6737696600003</v>
      </c>
      <c r="N32" s="36">
        <f>SUMIFS(СВЦЭМ!$D$39:$D$782,СВЦЭМ!$A$39:$A$782,$A32,СВЦЭМ!$B$39:$B$782,N$11)+'СЕТ СН'!$F$11+СВЦЭМ!$D$10+'СЕТ СН'!$F$5-'СЕТ СН'!$F$21</f>
        <v>4856.3228841199998</v>
      </c>
      <c r="O32" s="36">
        <f>SUMIFS(СВЦЭМ!$D$39:$D$782,СВЦЭМ!$A$39:$A$782,$A32,СВЦЭМ!$B$39:$B$782,O$11)+'СЕТ СН'!$F$11+СВЦЭМ!$D$10+'СЕТ СН'!$F$5-'СЕТ СН'!$F$21</f>
        <v>4844.2358646800003</v>
      </c>
      <c r="P32" s="36">
        <f>SUMIFS(СВЦЭМ!$D$39:$D$782,СВЦЭМ!$A$39:$A$782,$A32,СВЦЭМ!$B$39:$B$782,P$11)+'СЕТ СН'!$F$11+СВЦЭМ!$D$10+'СЕТ СН'!$F$5-'СЕТ СН'!$F$21</f>
        <v>4845.1494564800005</v>
      </c>
      <c r="Q32" s="36">
        <f>SUMIFS(СВЦЭМ!$D$39:$D$782,СВЦЭМ!$A$39:$A$782,$A32,СВЦЭМ!$B$39:$B$782,Q$11)+'СЕТ СН'!$F$11+СВЦЭМ!$D$10+'СЕТ СН'!$F$5-'СЕТ СН'!$F$21</f>
        <v>4848.2311213900002</v>
      </c>
      <c r="R32" s="36">
        <f>SUMIFS(СВЦЭМ!$D$39:$D$782,СВЦЭМ!$A$39:$A$782,$A32,СВЦЭМ!$B$39:$B$782,R$11)+'СЕТ СН'!$F$11+СВЦЭМ!$D$10+'СЕТ СН'!$F$5-'СЕТ СН'!$F$21</f>
        <v>4841.5293434499999</v>
      </c>
      <c r="S32" s="36">
        <f>SUMIFS(СВЦЭМ!$D$39:$D$782,СВЦЭМ!$A$39:$A$782,$A32,СВЦЭМ!$B$39:$B$782,S$11)+'СЕТ СН'!$F$11+СВЦЭМ!$D$10+'СЕТ СН'!$F$5-'СЕТ СН'!$F$21</f>
        <v>4826.1490862400005</v>
      </c>
      <c r="T32" s="36">
        <f>SUMIFS(СВЦЭМ!$D$39:$D$782,СВЦЭМ!$A$39:$A$782,$A32,СВЦЭМ!$B$39:$B$782,T$11)+'СЕТ СН'!$F$11+СВЦЭМ!$D$10+'СЕТ СН'!$F$5-'СЕТ СН'!$F$21</f>
        <v>4778.1410496400003</v>
      </c>
      <c r="U32" s="36">
        <f>SUMIFS(СВЦЭМ!$D$39:$D$782,СВЦЭМ!$A$39:$A$782,$A32,СВЦЭМ!$B$39:$B$782,U$11)+'СЕТ СН'!$F$11+СВЦЭМ!$D$10+'СЕТ СН'!$F$5-'СЕТ СН'!$F$21</f>
        <v>4758.0694782200007</v>
      </c>
      <c r="V32" s="36">
        <f>SUMIFS(СВЦЭМ!$D$39:$D$782,СВЦЭМ!$A$39:$A$782,$A32,СВЦЭМ!$B$39:$B$782,V$11)+'СЕТ СН'!$F$11+СВЦЭМ!$D$10+'СЕТ СН'!$F$5-'СЕТ СН'!$F$21</f>
        <v>4764.4959168700007</v>
      </c>
      <c r="W32" s="36">
        <f>SUMIFS(СВЦЭМ!$D$39:$D$782,СВЦЭМ!$A$39:$A$782,$A32,СВЦЭМ!$B$39:$B$782,W$11)+'СЕТ СН'!$F$11+СВЦЭМ!$D$10+'СЕТ СН'!$F$5-'СЕТ СН'!$F$21</f>
        <v>4774.9578770799999</v>
      </c>
      <c r="X32" s="36">
        <f>SUMIFS(СВЦЭМ!$D$39:$D$782,СВЦЭМ!$A$39:$A$782,$A32,СВЦЭМ!$B$39:$B$782,X$11)+'СЕТ СН'!$F$11+СВЦЭМ!$D$10+'СЕТ СН'!$F$5-'СЕТ СН'!$F$21</f>
        <v>4801.66593233</v>
      </c>
      <c r="Y32" s="36">
        <f>SUMIFS(СВЦЭМ!$D$39:$D$782,СВЦЭМ!$A$39:$A$782,$A32,СВЦЭМ!$B$39:$B$782,Y$11)+'СЕТ СН'!$F$11+СВЦЭМ!$D$10+'СЕТ СН'!$F$5-'СЕТ СН'!$F$21</f>
        <v>4824.7011084000005</v>
      </c>
    </row>
    <row r="33" spans="1:27" ht="15.75" x14ac:dyDescent="0.2">
      <c r="A33" s="35">
        <f t="shared" si="0"/>
        <v>45252</v>
      </c>
      <c r="B33" s="36">
        <f>SUMIFS(СВЦЭМ!$D$39:$D$782,СВЦЭМ!$A$39:$A$782,$A33,СВЦЭМ!$B$39:$B$782,B$11)+'СЕТ СН'!$F$11+СВЦЭМ!$D$10+'СЕТ СН'!$F$5-'СЕТ СН'!$F$21</f>
        <v>4747.1658444700006</v>
      </c>
      <c r="C33" s="36">
        <f>SUMIFS(СВЦЭМ!$D$39:$D$782,СВЦЭМ!$A$39:$A$782,$A33,СВЦЭМ!$B$39:$B$782,C$11)+'СЕТ СН'!$F$11+СВЦЭМ!$D$10+'СЕТ СН'!$F$5-'СЕТ СН'!$F$21</f>
        <v>4788.3666319500007</v>
      </c>
      <c r="D33" s="36">
        <f>SUMIFS(СВЦЭМ!$D$39:$D$782,СВЦЭМ!$A$39:$A$782,$A33,СВЦЭМ!$B$39:$B$782,D$11)+'СЕТ СН'!$F$11+СВЦЭМ!$D$10+'СЕТ СН'!$F$5-'СЕТ СН'!$F$21</f>
        <v>4838.2934316700002</v>
      </c>
      <c r="E33" s="36">
        <f>SUMIFS(СВЦЭМ!$D$39:$D$782,СВЦЭМ!$A$39:$A$782,$A33,СВЦЭМ!$B$39:$B$782,E$11)+'СЕТ СН'!$F$11+СВЦЭМ!$D$10+'СЕТ СН'!$F$5-'СЕТ СН'!$F$21</f>
        <v>4840.9969972300005</v>
      </c>
      <c r="F33" s="36">
        <f>SUMIFS(СВЦЭМ!$D$39:$D$782,СВЦЭМ!$A$39:$A$782,$A33,СВЦЭМ!$B$39:$B$782,F$11)+'СЕТ СН'!$F$11+СВЦЭМ!$D$10+'СЕТ СН'!$F$5-'СЕТ СН'!$F$21</f>
        <v>4834.2209686100005</v>
      </c>
      <c r="G33" s="36">
        <f>SUMIFS(СВЦЭМ!$D$39:$D$782,СВЦЭМ!$A$39:$A$782,$A33,СВЦЭМ!$B$39:$B$782,G$11)+'СЕТ СН'!$F$11+СВЦЭМ!$D$10+'СЕТ СН'!$F$5-'СЕТ СН'!$F$21</f>
        <v>4825.9549838299999</v>
      </c>
      <c r="H33" s="36">
        <f>SUMIFS(СВЦЭМ!$D$39:$D$782,СВЦЭМ!$A$39:$A$782,$A33,СВЦЭМ!$B$39:$B$782,H$11)+'СЕТ СН'!$F$11+СВЦЭМ!$D$10+'СЕТ СН'!$F$5-'СЕТ СН'!$F$21</f>
        <v>4790.8917185500004</v>
      </c>
      <c r="I33" s="36">
        <f>SUMIFS(СВЦЭМ!$D$39:$D$782,СВЦЭМ!$A$39:$A$782,$A33,СВЦЭМ!$B$39:$B$782,I$11)+'СЕТ СН'!$F$11+СВЦЭМ!$D$10+'СЕТ СН'!$F$5-'СЕТ СН'!$F$21</f>
        <v>4729.5594494200004</v>
      </c>
      <c r="J33" s="36">
        <f>SUMIFS(СВЦЭМ!$D$39:$D$782,СВЦЭМ!$A$39:$A$782,$A33,СВЦЭМ!$B$39:$B$782,J$11)+'СЕТ СН'!$F$11+СВЦЭМ!$D$10+'СЕТ СН'!$F$5-'СЕТ СН'!$F$21</f>
        <v>4698.9695636500001</v>
      </c>
      <c r="K33" s="36">
        <f>SUMIFS(СВЦЭМ!$D$39:$D$782,СВЦЭМ!$A$39:$A$782,$A33,СВЦЭМ!$B$39:$B$782,K$11)+'СЕТ СН'!$F$11+СВЦЭМ!$D$10+'СЕТ СН'!$F$5-'СЕТ СН'!$F$21</f>
        <v>4710.8740316900003</v>
      </c>
      <c r="L33" s="36">
        <f>SUMIFS(СВЦЭМ!$D$39:$D$782,СВЦЭМ!$A$39:$A$782,$A33,СВЦЭМ!$B$39:$B$782,L$11)+'СЕТ СН'!$F$11+СВЦЭМ!$D$10+'СЕТ СН'!$F$5-'СЕТ СН'!$F$21</f>
        <v>4726.8089333000007</v>
      </c>
      <c r="M33" s="36">
        <f>SUMIFS(СВЦЭМ!$D$39:$D$782,СВЦЭМ!$A$39:$A$782,$A33,СВЦЭМ!$B$39:$B$782,M$11)+'СЕТ СН'!$F$11+СВЦЭМ!$D$10+'СЕТ СН'!$F$5-'СЕТ СН'!$F$21</f>
        <v>4798.4133359300004</v>
      </c>
      <c r="N33" s="36">
        <f>SUMIFS(СВЦЭМ!$D$39:$D$782,СВЦЭМ!$A$39:$A$782,$A33,СВЦЭМ!$B$39:$B$782,N$11)+'СЕТ СН'!$F$11+СВЦЭМ!$D$10+'СЕТ СН'!$F$5-'СЕТ СН'!$F$21</f>
        <v>4808.19233248</v>
      </c>
      <c r="O33" s="36">
        <f>SUMIFS(СВЦЭМ!$D$39:$D$782,СВЦЭМ!$A$39:$A$782,$A33,СВЦЭМ!$B$39:$B$782,O$11)+'СЕТ СН'!$F$11+СВЦЭМ!$D$10+'СЕТ СН'!$F$5-'СЕТ СН'!$F$21</f>
        <v>4819.6127716500005</v>
      </c>
      <c r="P33" s="36">
        <f>SUMIFS(СВЦЭМ!$D$39:$D$782,СВЦЭМ!$A$39:$A$782,$A33,СВЦЭМ!$B$39:$B$782,P$11)+'СЕТ СН'!$F$11+СВЦЭМ!$D$10+'СЕТ СН'!$F$5-'СЕТ СН'!$F$21</f>
        <v>4834.1973127800002</v>
      </c>
      <c r="Q33" s="36">
        <f>SUMIFS(СВЦЭМ!$D$39:$D$782,СВЦЭМ!$A$39:$A$782,$A33,СВЦЭМ!$B$39:$B$782,Q$11)+'СЕТ СН'!$F$11+СВЦЭМ!$D$10+'СЕТ СН'!$F$5-'СЕТ СН'!$F$21</f>
        <v>4845.0736717500004</v>
      </c>
      <c r="R33" s="36">
        <f>SUMIFS(СВЦЭМ!$D$39:$D$782,СВЦЭМ!$A$39:$A$782,$A33,СВЦЭМ!$B$39:$B$782,R$11)+'СЕТ СН'!$F$11+СВЦЭМ!$D$10+'СЕТ СН'!$F$5-'СЕТ СН'!$F$21</f>
        <v>4839.0229405600003</v>
      </c>
      <c r="S33" s="36">
        <f>SUMIFS(СВЦЭМ!$D$39:$D$782,СВЦЭМ!$A$39:$A$782,$A33,СВЦЭМ!$B$39:$B$782,S$11)+'СЕТ СН'!$F$11+СВЦЭМ!$D$10+'СЕТ СН'!$F$5-'СЕТ СН'!$F$21</f>
        <v>4806.2800106600007</v>
      </c>
      <c r="T33" s="36">
        <f>SUMIFS(СВЦЭМ!$D$39:$D$782,СВЦЭМ!$A$39:$A$782,$A33,СВЦЭМ!$B$39:$B$782,T$11)+'СЕТ СН'!$F$11+СВЦЭМ!$D$10+'СЕТ СН'!$F$5-'СЕТ СН'!$F$21</f>
        <v>4740.6145867499999</v>
      </c>
      <c r="U33" s="36">
        <f>SUMIFS(СВЦЭМ!$D$39:$D$782,СВЦЭМ!$A$39:$A$782,$A33,СВЦЭМ!$B$39:$B$782,U$11)+'СЕТ СН'!$F$11+СВЦЭМ!$D$10+'СЕТ СН'!$F$5-'СЕТ СН'!$F$21</f>
        <v>4712.0051433500003</v>
      </c>
      <c r="V33" s="36">
        <f>SUMIFS(СВЦЭМ!$D$39:$D$782,СВЦЭМ!$A$39:$A$782,$A33,СВЦЭМ!$B$39:$B$782,V$11)+'СЕТ СН'!$F$11+СВЦЭМ!$D$10+'СЕТ СН'!$F$5-'СЕТ СН'!$F$21</f>
        <v>4693.5449859099999</v>
      </c>
      <c r="W33" s="36">
        <f>SUMIFS(СВЦЭМ!$D$39:$D$782,СВЦЭМ!$A$39:$A$782,$A33,СВЦЭМ!$B$39:$B$782,W$11)+'СЕТ СН'!$F$11+СВЦЭМ!$D$10+'СЕТ СН'!$F$5-'СЕТ СН'!$F$21</f>
        <v>4666.71967726</v>
      </c>
      <c r="X33" s="36">
        <f>SUMIFS(СВЦЭМ!$D$39:$D$782,СВЦЭМ!$A$39:$A$782,$A33,СВЦЭМ!$B$39:$B$782,X$11)+'СЕТ СН'!$F$11+СВЦЭМ!$D$10+'СЕТ СН'!$F$5-'СЕТ СН'!$F$21</f>
        <v>4691.2122400799999</v>
      </c>
      <c r="Y33" s="36">
        <f>SUMIFS(СВЦЭМ!$D$39:$D$782,СВЦЭМ!$A$39:$A$782,$A33,СВЦЭМ!$B$39:$B$782,Y$11)+'СЕТ СН'!$F$11+СВЦЭМ!$D$10+'СЕТ СН'!$F$5-'СЕТ СН'!$F$21</f>
        <v>4744.2888594200003</v>
      </c>
    </row>
    <row r="34" spans="1:27" ht="15.75" x14ac:dyDescent="0.2">
      <c r="A34" s="35">
        <f t="shared" si="0"/>
        <v>45253</v>
      </c>
      <c r="B34" s="36">
        <f>SUMIFS(СВЦЭМ!$D$39:$D$782,СВЦЭМ!$A$39:$A$782,$A34,СВЦЭМ!$B$39:$B$782,B$11)+'СЕТ СН'!$F$11+СВЦЭМ!$D$10+'СЕТ СН'!$F$5-'СЕТ СН'!$F$21</f>
        <v>4786.5401782500003</v>
      </c>
      <c r="C34" s="36">
        <f>SUMIFS(СВЦЭМ!$D$39:$D$782,СВЦЭМ!$A$39:$A$782,$A34,СВЦЭМ!$B$39:$B$782,C$11)+'СЕТ СН'!$F$11+СВЦЭМ!$D$10+'СЕТ СН'!$F$5-'СЕТ СН'!$F$21</f>
        <v>4841.9866639100001</v>
      </c>
      <c r="D34" s="36">
        <f>SUMIFS(СВЦЭМ!$D$39:$D$782,СВЦЭМ!$A$39:$A$782,$A34,СВЦЭМ!$B$39:$B$782,D$11)+'СЕТ СН'!$F$11+СВЦЭМ!$D$10+'СЕТ СН'!$F$5-'СЕТ СН'!$F$21</f>
        <v>4886.8532646700005</v>
      </c>
      <c r="E34" s="36">
        <f>SUMIFS(СВЦЭМ!$D$39:$D$782,СВЦЭМ!$A$39:$A$782,$A34,СВЦЭМ!$B$39:$B$782,E$11)+'СЕТ СН'!$F$11+СВЦЭМ!$D$10+'СЕТ СН'!$F$5-'СЕТ СН'!$F$21</f>
        <v>4868.4623111600004</v>
      </c>
      <c r="F34" s="36">
        <f>SUMIFS(СВЦЭМ!$D$39:$D$782,СВЦЭМ!$A$39:$A$782,$A34,СВЦЭМ!$B$39:$B$782,F$11)+'СЕТ СН'!$F$11+СВЦЭМ!$D$10+'СЕТ СН'!$F$5-'СЕТ СН'!$F$21</f>
        <v>4874.8552334699998</v>
      </c>
      <c r="G34" s="36">
        <f>SUMIFS(СВЦЭМ!$D$39:$D$782,СВЦЭМ!$A$39:$A$782,$A34,СВЦЭМ!$B$39:$B$782,G$11)+'СЕТ СН'!$F$11+СВЦЭМ!$D$10+'СЕТ СН'!$F$5-'СЕТ СН'!$F$21</f>
        <v>4848.44737351</v>
      </c>
      <c r="H34" s="36">
        <f>SUMIFS(СВЦЭМ!$D$39:$D$782,СВЦЭМ!$A$39:$A$782,$A34,СВЦЭМ!$B$39:$B$782,H$11)+'СЕТ СН'!$F$11+СВЦЭМ!$D$10+'СЕТ СН'!$F$5-'СЕТ СН'!$F$21</f>
        <v>4805.9312140700004</v>
      </c>
      <c r="I34" s="36">
        <f>SUMIFS(СВЦЭМ!$D$39:$D$782,СВЦЭМ!$A$39:$A$782,$A34,СВЦЭМ!$B$39:$B$782,I$11)+'СЕТ СН'!$F$11+СВЦЭМ!$D$10+'СЕТ СН'!$F$5-'СЕТ СН'!$F$21</f>
        <v>4767.66076987</v>
      </c>
      <c r="J34" s="36">
        <f>SUMIFS(СВЦЭМ!$D$39:$D$782,СВЦЭМ!$A$39:$A$782,$A34,СВЦЭМ!$B$39:$B$782,J$11)+'СЕТ СН'!$F$11+СВЦЭМ!$D$10+'СЕТ СН'!$F$5-'СЕТ СН'!$F$21</f>
        <v>4756.4453272000001</v>
      </c>
      <c r="K34" s="36">
        <f>SUMIFS(СВЦЭМ!$D$39:$D$782,СВЦЭМ!$A$39:$A$782,$A34,СВЦЭМ!$B$39:$B$782,K$11)+'СЕТ СН'!$F$11+СВЦЭМ!$D$10+'СЕТ СН'!$F$5-'СЕТ СН'!$F$21</f>
        <v>4776.4593100600005</v>
      </c>
      <c r="L34" s="36">
        <f>SUMIFS(СВЦЭМ!$D$39:$D$782,СВЦЭМ!$A$39:$A$782,$A34,СВЦЭМ!$B$39:$B$782,L$11)+'СЕТ СН'!$F$11+СВЦЭМ!$D$10+'СЕТ СН'!$F$5-'СЕТ СН'!$F$21</f>
        <v>4805.1414539200005</v>
      </c>
      <c r="M34" s="36">
        <f>SUMIFS(СВЦЭМ!$D$39:$D$782,СВЦЭМ!$A$39:$A$782,$A34,СВЦЭМ!$B$39:$B$782,M$11)+'СЕТ СН'!$F$11+СВЦЭМ!$D$10+'СЕТ СН'!$F$5-'СЕТ СН'!$F$21</f>
        <v>4872.8876096100003</v>
      </c>
      <c r="N34" s="36">
        <f>SUMIFS(СВЦЭМ!$D$39:$D$782,СВЦЭМ!$A$39:$A$782,$A34,СВЦЭМ!$B$39:$B$782,N$11)+'СЕТ СН'!$F$11+СВЦЭМ!$D$10+'СЕТ СН'!$F$5-'СЕТ СН'!$F$21</f>
        <v>4912.0173735400003</v>
      </c>
      <c r="O34" s="36">
        <f>SUMIFS(СВЦЭМ!$D$39:$D$782,СВЦЭМ!$A$39:$A$782,$A34,СВЦЭМ!$B$39:$B$782,O$11)+'СЕТ СН'!$F$11+СВЦЭМ!$D$10+'СЕТ СН'!$F$5-'СЕТ СН'!$F$21</f>
        <v>4912.4075950500001</v>
      </c>
      <c r="P34" s="36">
        <f>SUMIFS(СВЦЭМ!$D$39:$D$782,СВЦЭМ!$A$39:$A$782,$A34,СВЦЭМ!$B$39:$B$782,P$11)+'СЕТ СН'!$F$11+СВЦЭМ!$D$10+'СЕТ СН'!$F$5-'СЕТ СН'!$F$21</f>
        <v>4911.5770105000001</v>
      </c>
      <c r="Q34" s="36">
        <f>SUMIFS(СВЦЭМ!$D$39:$D$782,СВЦЭМ!$A$39:$A$782,$A34,СВЦЭМ!$B$39:$B$782,Q$11)+'СЕТ СН'!$F$11+СВЦЭМ!$D$10+'СЕТ СН'!$F$5-'СЕТ СН'!$F$21</f>
        <v>4917.2767138300005</v>
      </c>
      <c r="R34" s="36">
        <f>SUMIFS(СВЦЭМ!$D$39:$D$782,СВЦЭМ!$A$39:$A$782,$A34,СВЦЭМ!$B$39:$B$782,R$11)+'СЕТ СН'!$F$11+СВЦЭМ!$D$10+'СЕТ СН'!$F$5-'СЕТ СН'!$F$21</f>
        <v>4903.5673385099999</v>
      </c>
      <c r="S34" s="36">
        <f>SUMIFS(СВЦЭМ!$D$39:$D$782,СВЦЭМ!$A$39:$A$782,$A34,СВЦЭМ!$B$39:$B$782,S$11)+'СЕТ СН'!$F$11+СВЦЭМ!$D$10+'СЕТ СН'!$F$5-'СЕТ СН'!$F$21</f>
        <v>4878.3469881399997</v>
      </c>
      <c r="T34" s="36">
        <f>SUMIFS(СВЦЭМ!$D$39:$D$782,СВЦЭМ!$A$39:$A$782,$A34,СВЦЭМ!$B$39:$B$782,T$11)+'СЕТ СН'!$F$11+СВЦЭМ!$D$10+'СЕТ СН'!$F$5-'СЕТ СН'!$F$21</f>
        <v>4814.4606584600006</v>
      </c>
      <c r="U34" s="36">
        <f>SUMIFS(СВЦЭМ!$D$39:$D$782,СВЦЭМ!$A$39:$A$782,$A34,СВЦЭМ!$B$39:$B$782,U$11)+'СЕТ СН'!$F$11+СВЦЭМ!$D$10+'СЕТ СН'!$F$5-'СЕТ СН'!$F$21</f>
        <v>4814.7391598700005</v>
      </c>
      <c r="V34" s="36">
        <f>SUMIFS(СВЦЭМ!$D$39:$D$782,СВЦЭМ!$A$39:$A$782,$A34,СВЦЭМ!$B$39:$B$782,V$11)+'СЕТ СН'!$F$11+СВЦЭМ!$D$10+'СЕТ СН'!$F$5-'СЕТ СН'!$F$21</f>
        <v>4792.4832441799999</v>
      </c>
      <c r="W34" s="36">
        <f>SUMIFS(СВЦЭМ!$D$39:$D$782,СВЦЭМ!$A$39:$A$782,$A34,СВЦЭМ!$B$39:$B$782,W$11)+'СЕТ СН'!$F$11+СВЦЭМ!$D$10+'СЕТ СН'!$F$5-'СЕТ СН'!$F$21</f>
        <v>4784.0318355100007</v>
      </c>
      <c r="X34" s="36">
        <f>SUMIFS(СВЦЭМ!$D$39:$D$782,СВЦЭМ!$A$39:$A$782,$A34,СВЦЭМ!$B$39:$B$782,X$11)+'СЕТ СН'!$F$11+СВЦЭМ!$D$10+'СЕТ СН'!$F$5-'СЕТ СН'!$F$21</f>
        <v>4789.8904644000004</v>
      </c>
      <c r="Y34" s="36">
        <f>SUMIFS(СВЦЭМ!$D$39:$D$782,СВЦЭМ!$A$39:$A$782,$A34,СВЦЭМ!$B$39:$B$782,Y$11)+'СЕТ СН'!$F$11+СВЦЭМ!$D$10+'СЕТ СН'!$F$5-'СЕТ СН'!$F$21</f>
        <v>4846.5078712800005</v>
      </c>
    </row>
    <row r="35" spans="1:27" ht="15.75" x14ac:dyDescent="0.2">
      <c r="A35" s="35">
        <f t="shared" si="0"/>
        <v>45254</v>
      </c>
      <c r="B35" s="36">
        <f>SUMIFS(СВЦЭМ!$D$39:$D$782,СВЦЭМ!$A$39:$A$782,$A35,СВЦЭМ!$B$39:$B$782,B$11)+'СЕТ СН'!$F$11+СВЦЭМ!$D$10+'СЕТ СН'!$F$5-'СЕТ СН'!$F$21</f>
        <v>4766.6572272800004</v>
      </c>
      <c r="C35" s="36">
        <f>SUMIFS(СВЦЭМ!$D$39:$D$782,СВЦЭМ!$A$39:$A$782,$A35,СВЦЭМ!$B$39:$B$782,C$11)+'СЕТ СН'!$F$11+СВЦЭМ!$D$10+'СЕТ СН'!$F$5-'СЕТ СН'!$F$21</f>
        <v>4800.2686410700007</v>
      </c>
      <c r="D35" s="36">
        <f>SUMIFS(СВЦЭМ!$D$39:$D$782,СВЦЭМ!$A$39:$A$782,$A35,СВЦЭМ!$B$39:$B$782,D$11)+'СЕТ СН'!$F$11+СВЦЭМ!$D$10+'СЕТ СН'!$F$5-'СЕТ СН'!$F$21</f>
        <v>4833.1410431599998</v>
      </c>
      <c r="E35" s="36">
        <f>SUMIFS(СВЦЭМ!$D$39:$D$782,СВЦЭМ!$A$39:$A$782,$A35,СВЦЭМ!$B$39:$B$782,E$11)+'СЕТ СН'!$F$11+СВЦЭМ!$D$10+'СЕТ СН'!$F$5-'СЕТ СН'!$F$21</f>
        <v>4821.0826662700001</v>
      </c>
      <c r="F35" s="36">
        <f>SUMIFS(СВЦЭМ!$D$39:$D$782,СВЦЭМ!$A$39:$A$782,$A35,СВЦЭМ!$B$39:$B$782,F$11)+'СЕТ СН'!$F$11+СВЦЭМ!$D$10+'СЕТ СН'!$F$5-'СЕТ СН'!$F$21</f>
        <v>4825.8105652000004</v>
      </c>
      <c r="G35" s="36">
        <f>SUMIFS(СВЦЭМ!$D$39:$D$782,СВЦЭМ!$A$39:$A$782,$A35,СВЦЭМ!$B$39:$B$782,G$11)+'СЕТ СН'!$F$11+СВЦЭМ!$D$10+'СЕТ СН'!$F$5-'СЕТ СН'!$F$21</f>
        <v>4818.6194604100001</v>
      </c>
      <c r="H35" s="36">
        <f>SUMIFS(СВЦЭМ!$D$39:$D$782,СВЦЭМ!$A$39:$A$782,$A35,СВЦЭМ!$B$39:$B$782,H$11)+'СЕТ СН'!$F$11+СВЦЭМ!$D$10+'СЕТ СН'!$F$5-'СЕТ СН'!$F$21</f>
        <v>4793.1970763400004</v>
      </c>
      <c r="I35" s="36">
        <f>SUMIFS(СВЦЭМ!$D$39:$D$782,СВЦЭМ!$A$39:$A$782,$A35,СВЦЭМ!$B$39:$B$782,I$11)+'СЕТ СН'!$F$11+СВЦЭМ!$D$10+'СЕТ СН'!$F$5-'СЕТ СН'!$F$21</f>
        <v>4741.7870464900006</v>
      </c>
      <c r="J35" s="36">
        <f>SUMIFS(СВЦЭМ!$D$39:$D$782,СВЦЭМ!$A$39:$A$782,$A35,СВЦЭМ!$B$39:$B$782,J$11)+'СЕТ СН'!$F$11+СВЦЭМ!$D$10+'СЕТ СН'!$F$5-'СЕТ СН'!$F$21</f>
        <v>4694.3558377400004</v>
      </c>
      <c r="K35" s="36">
        <f>SUMIFS(СВЦЭМ!$D$39:$D$782,СВЦЭМ!$A$39:$A$782,$A35,СВЦЭМ!$B$39:$B$782,K$11)+'СЕТ СН'!$F$11+СВЦЭМ!$D$10+'СЕТ СН'!$F$5-'СЕТ СН'!$F$21</f>
        <v>4662.5918944000005</v>
      </c>
      <c r="L35" s="36">
        <f>SUMIFS(СВЦЭМ!$D$39:$D$782,СВЦЭМ!$A$39:$A$782,$A35,СВЦЭМ!$B$39:$B$782,L$11)+'СЕТ СН'!$F$11+СВЦЭМ!$D$10+'СЕТ СН'!$F$5-'СЕТ СН'!$F$21</f>
        <v>4651.6597371000007</v>
      </c>
      <c r="M35" s="36">
        <f>SUMIFS(СВЦЭМ!$D$39:$D$782,СВЦЭМ!$A$39:$A$782,$A35,СВЦЭМ!$B$39:$B$782,M$11)+'СЕТ СН'!$F$11+СВЦЭМ!$D$10+'СЕТ СН'!$F$5-'СЕТ СН'!$F$21</f>
        <v>4666.3892980700002</v>
      </c>
      <c r="N35" s="36">
        <f>SUMIFS(СВЦЭМ!$D$39:$D$782,СВЦЭМ!$A$39:$A$782,$A35,СВЦЭМ!$B$39:$B$782,N$11)+'СЕТ СН'!$F$11+СВЦЭМ!$D$10+'СЕТ СН'!$F$5-'СЕТ СН'!$F$21</f>
        <v>4677.9152810300002</v>
      </c>
      <c r="O35" s="36">
        <f>SUMIFS(СВЦЭМ!$D$39:$D$782,СВЦЭМ!$A$39:$A$782,$A35,СВЦЭМ!$B$39:$B$782,O$11)+'СЕТ СН'!$F$11+СВЦЭМ!$D$10+'СЕТ СН'!$F$5-'СЕТ СН'!$F$21</f>
        <v>4684.7773265900005</v>
      </c>
      <c r="P35" s="36">
        <f>SUMIFS(СВЦЭМ!$D$39:$D$782,СВЦЭМ!$A$39:$A$782,$A35,СВЦЭМ!$B$39:$B$782,P$11)+'СЕТ СН'!$F$11+СВЦЭМ!$D$10+'СЕТ СН'!$F$5-'СЕТ СН'!$F$21</f>
        <v>4689.0093146899999</v>
      </c>
      <c r="Q35" s="36">
        <f>SUMIFS(СВЦЭМ!$D$39:$D$782,СВЦЭМ!$A$39:$A$782,$A35,СВЦЭМ!$B$39:$B$782,Q$11)+'СЕТ СН'!$F$11+СВЦЭМ!$D$10+'СЕТ СН'!$F$5-'СЕТ СН'!$F$21</f>
        <v>4693.63039923</v>
      </c>
      <c r="R35" s="36">
        <f>SUMIFS(СВЦЭМ!$D$39:$D$782,СВЦЭМ!$A$39:$A$782,$A35,СВЦЭМ!$B$39:$B$782,R$11)+'СЕТ СН'!$F$11+СВЦЭМ!$D$10+'СЕТ СН'!$F$5-'СЕТ СН'!$F$21</f>
        <v>4690.8355470200004</v>
      </c>
      <c r="S35" s="36">
        <f>SUMIFS(СВЦЭМ!$D$39:$D$782,СВЦЭМ!$A$39:$A$782,$A35,СВЦЭМ!$B$39:$B$782,S$11)+'СЕТ СН'!$F$11+СВЦЭМ!$D$10+'СЕТ СН'!$F$5-'СЕТ СН'!$F$21</f>
        <v>4645.5832909800001</v>
      </c>
      <c r="T35" s="36">
        <f>SUMIFS(СВЦЭМ!$D$39:$D$782,СВЦЭМ!$A$39:$A$782,$A35,СВЦЭМ!$B$39:$B$782,T$11)+'СЕТ СН'!$F$11+СВЦЭМ!$D$10+'СЕТ СН'!$F$5-'СЕТ СН'!$F$21</f>
        <v>4614.2259790900007</v>
      </c>
      <c r="U35" s="36">
        <f>SUMIFS(СВЦЭМ!$D$39:$D$782,СВЦЭМ!$A$39:$A$782,$A35,СВЦЭМ!$B$39:$B$782,U$11)+'СЕТ СН'!$F$11+СВЦЭМ!$D$10+'СЕТ СН'!$F$5-'СЕТ СН'!$F$21</f>
        <v>4624.8686685400007</v>
      </c>
      <c r="V35" s="36">
        <f>SUMIFS(СВЦЭМ!$D$39:$D$782,СВЦЭМ!$A$39:$A$782,$A35,СВЦЭМ!$B$39:$B$782,V$11)+'СЕТ СН'!$F$11+СВЦЭМ!$D$10+'СЕТ СН'!$F$5-'СЕТ СН'!$F$21</f>
        <v>4655.8929939</v>
      </c>
      <c r="W35" s="36">
        <f>SUMIFS(СВЦЭМ!$D$39:$D$782,СВЦЭМ!$A$39:$A$782,$A35,СВЦЭМ!$B$39:$B$782,W$11)+'СЕТ СН'!$F$11+СВЦЭМ!$D$10+'СЕТ СН'!$F$5-'СЕТ СН'!$F$21</f>
        <v>4670.1105395900004</v>
      </c>
      <c r="X35" s="36">
        <f>SUMIFS(СВЦЭМ!$D$39:$D$782,СВЦЭМ!$A$39:$A$782,$A35,СВЦЭМ!$B$39:$B$782,X$11)+'СЕТ СН'!$F$11+СВЦЭМ!$D$10+'СЕТ СН'!$F$5-'СЕТ СН'!$F$21</f>
        <v>4678.0873562200004</v>
      </c>
      <c r="Y35" s="36">
        <f>SUMIFS(СВЦЭМ!$D$39:$D$782,СВЦЭМ!$A$39:$A$782,$A35,СВЦЭМ!$B$39:$B$782,Y$11)+'СЕТ СН'!$F$11+СВЦЭМ!$D$10+'СЕТ СН'!$F$5-'СЕТ СН'!$F$21</f>
        <v>4781.8937834200005</v>
      </c>
    </row>
    <row r="36" spans="1:27" ht="15.75" x14ac:dyDescent="0.2">
      <c r="A36" s="35">
        <f t="shared" si="0"/>
        <v>45255</v>
      </c>
      <c r="B36" s="36">
        <f>SUMIFS(СВЦЭМ!$D$39:$D$782,СВЦЭМ!$A$39:$A$782,$A36,СВЦЭМ!$B$39:$B$782,B$11)+'СЕТ СН'!$F$11+СВЦЭМ!$D$10+'СЕТ СН'!$F$5-'СЕТ СН'!$F$21</f>
        <v>4862.2346917300001</v>
      </c>
      <c r="C36" s="36">
        <f>SUMIFS(СВЦЭМ!$D$39:$D$782,СВЦЭМ!$A$39:$A$782,$A36,СВЦЭМ!$B$39:$B$782,C$11)+'СЕТ СН'!$F$11+СВЦЭМ!$D$10+'СЕТ СН'!$F$5-'СЕТ СН'!$F$21</f>
        <v>4833.6963509800007</v>
      </c>
      <c r="D36" s="36">
        <f>SUMIFS(СВЦЭМ!$D$39:$D$782,СВЦЭМ!$A$39:$A$782,$A36,СВЦЭМ!$B$39:$B$782,D$11)+'СЕТ СН'!$F$11+СВЦЭМ!$D$10+'СЕТ СН'!$F$5-'СЕТ СН'!$F$21</f>
        <v>4893.9044934399999</v>
      </c>
      <c r="E36" s="36">
        <f>SUMIFS(СВЦЭМ!$D$39:$D$782,СВЦЭМ!$A$39:$A$782,$A36,СВЦЭМ!$B$39:$B$782,E$11)+'СЕТ СН'!$F$11+СВЦЭМ!$D$10+'СЕТ СН'!$F$5-'СЕТ СН'!$F$21</f>
        <v>4886.2354795400006</v>
      </c>
      <c r="F36" s="36">
        <f>SUMIFS(СВЦЭМ!$D$39:$D$782,СВЦЭМ!$A$39:$A$782,$A36,СВЦЭМ!$B$39:$B$782,F$11)+'СЕТ СН'!$F$11+СВЦЭМ!$D$10+'СЕТ СН'!$F$5-'СЕТ СН'!$F$21</f>
        <v>4886.1068131900001</v>
      </c>
      <c r="G36" s="36">
        <f>SUMIFS(СВЦЭМ!$D$39:$D$782,СВЦЭМ!$A$39:$A$782,$A36,СВЦЭМ!$B$39:$B$782,G$11)+'СЕТ СН'!$F$11+СВЦЭМ!$D$10+'СЕТ СН'!$F$5-'СЕТ СН'!$F$21</f>
        <v>4900.9961682800003</v>
      </c>
      <c r="H36" s="36">
        <f>SUMIFS(СВЦЭМ!$D$39:$D$782,СВЦЭМ!$A$39:$A$782,$A36,СВЦЭМ!$B$39:$B$782,H$11)+'СЕТ СН'!$F$11+СВЦЭМ!$D$10+'СЕТ СН'!$F$5-'СЕТ СН'!$F$21</f>
        <v>4874.7078281700005</v>
      </c>
      <c r="I36" s="36">
        <f>SUMIFS(СВЦЭМ!$D$39:$D$782,СВЦЭМ!$A$39:$A$782,$A36,СВЦЭМ!$B$39:$B$782,I$11)+'СЕТ СН'!$F$11+СВЦЭМ!$D$10+'СЕТ СН'!$F$5-'СЕТ СН'!$F$21</f>
        <v>4868.5884696000003</v>
      </c>
      <c r="J36" s="36">
        <f>SUMIFS(СВЦЭМ!$D$39:$D$782,СВЦЭМ!$A$39:$A$782,$A36,СВЦЭМ!$B$39:$B$782,J$11)+'СЕТ СН'!$F$11+СВЦЭМ!$D$10+'СЕТ СН'!$F$5-'СЕТ СН'!$F$21</f>
        <v>4832.2387238600004</v>
      </c>
      <c r="K36" s="36">
        <f>SUMIFS(СВЦЭМ!$D$39:$D$782,СВЦЭМ!$A$39:$A$782,$A36,СВЦЭМ!$B$39:$B$782,K$11)+'СЕТ СН'!$F$11+СВЦЭМ!$D$10+'СЕТ СН'!$F$5-'СЕТ СН'!$F$21</f>
        <v>4804.5288316000006</v>
      </c>
      <c r="L36" s="36">
        <f>SUMIFS(СВЦЭМ!$D$39:$D$782,СВЦЭМ!$A$39:$A$782,$A36,СВЦЭМ!$B$39:$B$782,L$11)+'СЕТ СН'!$F$11+СВЦЭМ!$D$10+'СЕТ СН'!$F$5-'СЕТ СН'!$F$21</f>
        <v>4768.5362094600005</v>
      </c>
      <c r="M36" s="36">
        <f>SUMIFS(СВЦЭМ!$D$39:$D$782,СВЦЭМ!$A$39:$A$782,$A36,СВЦЭМ!$B$39:$B$782,M$11)+'СЕТ СН'!$F$11+СВЦЭМ!$D$10+'СЕТ СН'!$F$5-'СЕТ СН'!$F$21</f>
        <v>4760.8203405500008</v>
      </c>
      <c r="N36" s="36">
        <f>SUMIFS(СВЦЭМ!$D$39:$D$782,СВЦЭМ!$A$39:$A$782,$A36,СВЦЭМ!$B$39:$B$782,N$11)+'СЕТ СН'!$F$11+СВЦЭМ!$D$10+'СЕТ СН'!$F$5-'СЕТ СН'!$F$21</f>
        <v>4778.1161223700001</v>
      </c>
      <c r="O36" s="36">
        <f>SUMIFS(СВЦЭМ!$D$39:$D$782,СВЦЭМ!$A$39:$A$782,$A36,СВЦЭМ!$B$39:$B$782,O$11)+'СЕТ СН'!$F$11+СВЦЭМ!$D$10+'СЕТ СН'!$F$5-'СЕТ СН'!$F$21</f>
        <v>4795.3446404700007</v>
      </c>
      <c r="P36" s="36">
        <f>SUMIFS(СВЦЭМ!$D$39:$D$782,СВЦЭМ!$A$39:$A$782,$A36,СВЦЭМ!$B$39:$B$782,P$11)+'СЕТ СН'!$F$11+СВЦЭМ!$D$10+'СЕТ СН'!$F$5-'СЕТ СН'!$F$21</f>
        <v>4799.1914749099997</v>
      </c>
      <c r="Q36" s="36">
        <f>SUMIFS(СВЦЭМ!$D$39:$D$782,СВЦЭМ!$A$39:$A$782,$A36,СВЦЭМ!$B$39:$B$782,Q$11)+'СЕТ СН'!$F$11+СВЦЭМ!$D$10+'СЕТ СН'!$F$5-'СЕТ СН'!$F$21</f>
        <v>4803.8681028600004</v>
      </c>
      <c r="R36" s="36">
        <f>SUMIFS(СВЦЭМ!$D$39:$D$782,СВЦЭМ!$A$39:$A$782,$A36,СВЦЭМ!$B$39:$B$782,R$11)+'СЕТ СН'!$F$11+СВЦЭМ!$D$10+'СЕТ СН'!$F$5-'СЕТ СН'!$F$21</f>
        <v>4796.03500893</v>
      </c>
      <c r="S36" s="36">
        <f>SUMIFS(СВЦЭМ!$D$39:$D$782,СВЦЭМ!$A$39:$A$782,$A36,СВЦЭМ!$B$39:$B$782,S$11)+'СЕТ СН'!$F$11+СВЦЭМ!$D$10+'СЕТ СН'!$F$5-'СЕТ СН'!$F$21</f>
        <v>4767.5881717000002</v>
      </c>
      <c r="T36" s="36">
        <f>SUMIFS(СВЦЭМ!$D$39:$D$782,СВЦЭМ!$A$39:$A$782,$A36,СВЦЭМ!$B$39:$B$782,T$11)+'СЕТ СН'!$F$11+СВЦЭМ!$D$10+'СЕТ СН'!$F$5-'СЕТ СН'!$F$21</f>
        <v>4713.6608413399999</v>
      </c>
      <c r="U36" s="36">
        <f>SUMIFS(СВЦЭМ!$D$39:$D$782,СВЦЭМ!$A$39:$A$782,$A36,СВЦЭМ!$B$39:$B$782,U$11)+'СЕТ СН'!$F$11+СВЦЭМ!$D$10+'СЕТ СН'!$F$5-'СЕТ СН'!$F$21</f>
        <v>4729.8515929000005</v>
      </c>
      <c r="V36" s="36">
        <f>SUMIFS(СВЦЭМ!$D$39:$D$782,СВЦЭМ!$A$39:$A$782,$A36,СВЦЭМ!$B$39:$B$782,V$11)+'СЕТ СН'!$F$11+СВЦЭМ!$D$10+'СЕТ СН'!$F$5-'СЕТ СН'!$F$21</f>
        <v>4757.3180606599999</v>
      </c>
      <c r="W36" s="36">
        <f>SUMIFS(СВЦЭМ!$D$39:$D$782,СВЦЭМ!$A$39:$A$782,$A36,СВЦЭМ!$B$39:$B$782,W$11)+'СЕТ СН'!$F$11+СВЦЭМ!$D$10+'СЕТ СН'!$F$5-'СЕТ СН'!$F$21</f>
        <v>4771.0530881600007</v>
      </c>
      <c r="X36" s="36">
        <f>SUMIFS(СВЦЭМ!$D$39:$D$782,СВЦЭМ!$A$39:$A$782,$A36,СВЦЭМ!$B$39:$B$782,X$11)+'СЕТ СН'!$F$11+СВЦЭМ!$D$10+'СЕТ СН'!$F$5-'СЕТ СН'!$F$21</f>
        <v>4786.01777941</v>
      </c>
      <c r="Y36" s="36">
        <f>SUMIFS(СВЦЭМ!$D$39:$D$782,СВЦЭМ!$A$39:$A$782,$A36,СВЦЭМ!$B$39:$B$782,Y$11)+'СЕТ СН'!$F$11+СВЦЭМ!$D$10+'СЕТ СН'!$F$5-'СЕТ СН'!$F$21</f>
        <v>4808.5811903399999</v>
      </c>
    </row>
    <row r="37" spans="1:27" ht="15.75" x14ac:dyDescent="0.2">
      <c r="A37" s="35">
        <f t="shared" si="0"/>
        <v>45256</v>
      </c>
      <c r="B37" s="36">
        <f>SUMIFS(СВЦЭМ!$D$39:$D$782,СВЦЭМ!$A$39:$A$782,$A37,СВЦЭМ!$B$39:$B$782,B$11)+'СЕТ СН'!$F$11+СВЦЭМ!$D$10+'СЕТ СН'!$F$5-'СЕТ СН'!$F$21</f>
        <v>4872.9600228199997</v>
      </c>
      <c r="C37" s="36">
        <f>SUMIFS(СВЦЭМ!$D$39:$D$782,СВЦЭМ!$A$39:$A$782,$A37,СВЦЭМ!$B$39:$B$782,C$11)+'СЕТ СН'!$F$11+СВЦЭМ!$D$10+'СЕТ СН'!$F$5-'СЕТ СН'!$F$21</f>
        <v>4856.3935578099999</v>
      </c>
      <c r="D37" s="36">
        <f>SUMIFS(СВЦЭМ!$D$39:$D$782,СВЦЭМ!$A$39:$A$782,$A37,СВЦЭМ!$B$39:$B$782,D$11)+'СЕТ СН'!$F$11+СВЦЭМ!$D$10+'СЕТ СН'!$F$5-'СЕТ СН'!$F$21</f>
        <v>4861.4023761500002</v>
      </c>
      <c r="E37" s="36">
        <f>SUMIFS(СВЦЭМ!$D$39:$D$782,СВЦЭМ!$A$39:$A$782,$A37,СВЦЭМ!$B$39:$B$782,E$11)+'СЕТ СН'!$F$11+СВЦЭМ!$D$10+'СЕТ СН'!$F$5-'СЕТ СН'!$F$21</f>
        <v>4876.1463696299998</v>
      </c>
      <c r="F37" s="36">
        <f>SUMIFS(СВЦЭМ!$D$39:$D$782,СВЦЭМ!$A$39:$A$782,$A37,СВЦЭМ!$B$39:$B$782,F$11)+'СЕТ СН'!$F$11+СВЦЭМ!$D$10+'СЕТ СН'!$F$5-'СЕТ СН'!$F$21</f>
        <v>4873.71750307</v>
      </c>
      <c r="G37" s="36">
        <f>SUMIFS(СВЦЭМ!$D$39:$D$782,СВЦЭМ!$A$39:$A$782,$A37,СВЦЭМ!$B$39:$B$782,G$11)+'СЕТ СН'!$F$11+СВЦЭМ!$D$10+'СЕТ СН'!$F$5-'СЕТ СН'!$F$21</f>
        <v>4860.8281581700003</v>
      </c>
      <c r="H37" s="36">
        <f>SUMIFS(СВЦЭМ!$D$39:$D$782,СВЦЭМ!$A$39:$A$782,$A37,СВЦЭМ!$B$39:$B$782,H$11)+'СЕТ СН'!$F$11+СВЦЭМ!$D$10+'СЕТ СН'!$F$5-'СЕТ СН'!$F$21</f>
        <v>4844.0324768400005</v>
      </c>
      <c r="I37" s="36">
        <f>SUMIFS(СВЦЭМ!$D$39:$D$782,СВЦЭМ!$A$39:$A$782,$A37,СВЦЭМ!$B$39:$B$782,I$11)+'СЕТ СН'!$F$11+СВЦЭМ!$D$10+'СЕТ СН'!$F$5-'СЕТ СН'!$F$21</f>
        <v>4830.8657922100001</v>
      </c>
      <c r="J37" s="36">
        <f>SUMIFS(СВЦЭМ!$D$39:$D$782,СВЦЭМ!$A$39:$A$782,$A37,СВЦЭМ!$B$39:$B$782,J$11)+'СЕТ СН'!$F$11+СВЦЭМ!$D$10+'СЕТ СН'!$F$5-'СЕТ СН'!$F$21</f>
        <v>4815.9118800800006</v>
      </c>
      <c r="K37" s="36">
        <f>SUMIFS(СВЦЭМ!$D$39:$D$782,СВЦЭМ!$A$39:$A$782,$A37,СВЦЭМ!$B$39:$B$782,K$11)+'СЕТ СН'!$F$11+СВЦЭМ!$D$10+'СЕТ СН'!$F$5-'СЕТ СН'!$F$21</f>
        <v>4755.6081935800003</v>
      </c>
      <c r="L37" s="36">
        <f>SUMIFS(СВЦЭМ!$D$39:$D$782,СВЦЭМ!$A$39:$A$782,$A37,СВЦЭМ!$B$39:$B$782,L$11)+'СЕТ СН'!$F$11+СВЦЭМ!$D$10+'СЕТ СН'!$F$5-'СЕТ СН'!$F$21</f>
        <v>4729.5535008000006</v>
      </c>
      <c r="M37" s="36">
        <f>SUMIFS(СВЦЭМ!$D$39:$D$782,СВЦЭМ!$A$39:$A$782,$A37,СВЦЭМ!$B$39:$B$782,M$11)+'СЕТ СН'!$F$11+СВЦЭМ!$D$10+'СЕТ СН'!$F$5-'СЕТ СН'!$F$21</f>
        <v>4724.9023866000007</v>
      </c>
      <c r="N37" s="36">
        <f>SUMIFS(СВЦЭМ!$D$39:$D$782,СВЦЭМ!$A$39:$A$782,$A37,СВЦЭМ!$B$39:$B$782,N$11)+'СЕТ СН'!$F$11+СВЦЭМ!$D$10+'СЕТ СН'!$F$5-'СЕТ СН'!$F$21</f>
        <v>4728.2391221100006</v>
      </c>
      <c r="O37" s="36">
        <f>SUMIFS(СВЦЭМ!$D$39:$D$782,СВЦЭМ!$A$39:$A$782,$A37,СВЦЭМ!$B$39:$B$782,O$11)+'СЕТ СН'!$F$11+СВЦЭМ!$D$10+'СЕТ СН'!$F$5-'СЕТ СН'!$F$21</f>
        <v>4757.9534916000002</v>
      </c>
      <c r="P37" s="36">
        <f>SUMIFS(СВЦЭМ!$D$39:$D$782,СВЦЭМ!$A$39:$A$782,$A37,СВЦЭМ!$B$39:$B$782,P$11)+'СЕТ СН'!$F$11+СВЦЭМ!$D$10+'СЕТ СН'!$F$5-'СЕТ СН'!$F$21</f>
        <v>4765.4465487800007</v>
      </c>
      <c r="Q37" s="36">
        <f>SUMIFS(СВЦЭМ!$D$39:$D$782,СВЦЭМ!$A$39:$A$782,$A37,СВЦЭМ!$B$39:$B$782,Q$11)+'СЕТ СН'!$F$11+СВЦЭМ!$D$10+'СЕТ СН'!$F$5-'СЕТ СН'!$F$21</f>
        <v>4766.4396361300005</v>
      </c>
      <c r="R37" s="36">
        <f>SUMIFS(СВЦЭМ!$D$39:$D$782,СВЦЭМ!$A$39:$A$782,$A37,СВЦЭМ!$B$39:$B$782,R$11)+'СЕТ СН'!$F$11+СВЦЭМ!$D$10+'СЕТ СН'!$F$5-'СЕТ СН'!$F$21</f>
        <v>4766.6978402800005</v>
      </c>
      <c r="S37" s="36">
        <f>SUMIFS(СВЦЭМ!$D$39:$D$782,СВЦЭМ!$A$39:$A$782,$A37,СВЦЭМ!$B$39:$B$782,S$11)+'СЕТ СН'!$F$11+СВЦЭМ!$D$10+'СЕТ СН'!$F$5-'СЕТ СН'!$F$21</f>
        <v>4705.1524027100004</v>
      </c>
      <c r="T37" s="36">
        <f>SUMIFS(СВЦЭМ!$D$39:$D$782,СВЦЭМ!$A$39:$A$782,$A37,СВЦЭМ!$B$39:$B$782,T$11)+'СЕТ СН'!$F$11+СВЦЭМ!$D$10+'СЕТ СН'!$F$5-'СЕТ СН'!$F$21</f>
        <v>4655.2511233200003</v>
      </c>
      <c r="U37" s="36">
        <f>SUMIFS(СВЦЭМ!$D$39:$D$782,СВЦЭМ!$A$39:$A$782,$A37,СВЦЭМ!$B$39:$B$782,U$11)+'СЕТ СН'!$F$11+СВЦЭМ!$D$10+'СЕТ СН'!$F$5-'СЕТ СН'!$F$21</f>
        <v>4677.6457256800004</v>
      </c>
      <c r="V37" s="36">
        <f>SUMIFS(СВЦЭМ!$D$39:$D$782,СВЦЭМ!$A$39:$A$782,$A37,СВЦЭМ!$B$39:$B$782,V$11)+'СЕТ СН'!$F$11+СВЦЭМ!$D$10+'СЕТ СН'!$F$5-'СЕТ СН'!$F$21</f>
        <v>4703.8151069000005</v>
      </c>
      <c r="W37" s="36">
        <f>SUMIFS(СВЦЭМ!$D$39:$D$782,СВЦЭМ!$A$39:$A$782,$A37,СВЦЭМ!$B$39:$B$782,W$11)+'СЕТ СН'!$F$11+СВЦЭМ!$D$10+'СЕТ СН'!$F$5-'СЕТ СН'!$F$21</f>
        <v>4718.9250100400004</v>
      </c>
      <c r="X37" s="36">
        <f>SUMIFS(СВЦЭМ!$D$39:$D$782,СВЦЭМ!$A$39:$A$782,$A37,СВЦЭМ!$B$39:$B$782,X$11)+'СЕТ СН'!$F$11+СВЦЭМ!$D$10+'СЕТ СН'!$F$5-'СЕТ СН'!$F$21</f>
        <v>4732.0961965500001</v>
      </c>
      <c r="Y37" s="36">
        <f>SUMIFS(СВЦЭМ!$D$39:$D$782,СВЦЭМ!$A$39:$A$782,$A37,СВЦЭМ!$B$39:$B$782,Y$11)+'СЕТ СН'!$F$11+СВЦЭМ!$D$10+'СЕТ СН'!$F$5-'СЕТ СН'!$F$21</f>
        <v>4764.7236686200004</v>
      </c>
    </row>
    <row r="38" spans="1:27" ht="15.75" x14ac:dyDescent="0.2">
      <c r="A38" s="35">
        <f t="shared" si="0"/>
        <v>45257</v>
      </c>
      <c r="B38" s="36">
        <f>SUMIFS(СВЦЭМ!$D$39:$D$782,СВЦЭМ!$A$39:$A$782,$A38,СВЦЭМ!$B$39:$B$782,B$11)+'СЕТ СН'!$F$11+СВЦЭМ!$D$10+'СЕТ СН'!$F$5-'СЕТ СН'!$F$21</f>
        <v>4847.1002875900003</v>
      </c>
      <c r="C38" s="36">
        <f>SUMIFS(СВЦЭМ!$D$39:$D$782,СВЦЭМ!$A$39:$A$782,$A38,СВЦЭМ!$B$39:$B$782,C$11)+'СЕТ СН'!$F$11+СВЦЭМ!$D$10+'СЕТ СН'!$F$5-'СЕТ СН'!$F$21</f>
        <v>4891.6497114800004</v>
      </c>
      <c r="D38" s="36">
        <f>SUMIFS(СВЦЭМ!$D$39:$D$782,СВЦЭМ!$A$39:$A$782,$A38,СВЦЭМ!$B$39:$B$782,D$11)+'СЕТ СН'!$F$11+СВЦЭМ!$D$10+'СЕТ СН'!$F$5-'СЕТ СН'!$F$21</f>
        <v>4894.0241088600005</v>
      </c>
      <c r="E38" s="36">
        <f>SUMIFS(СВЦЭМ!$D$39:$D$782,СВЦЭМ!$A$39:$A$782,$A38,СВЦЭМ!$B$39:$B$782,E$11)+'СЕТ СН'!$F$11+СВЦЭМ!$D$10+'СЕТ СН'!$F$5-'СЕТ СН'!$F$21</f>
        <v>4896.9112620100004</v>
      </c>
      <c r="F38" s="36">
        <f>SUMIFS(СВЦЭМ!$D$39:$D$782,СВЦЭМ!$A$39:$A$782,$A38,СВЦЭМ!$B$39:$B$782,F$11)+'СЕТ СН'!$F$11+СВЦЭМ!$D$10+'СЕТ СН'!$F$5-'СЕТ СН'!$F$21</f>
        <v>4907.0066057800004</v>
      </c>
      <c r="G38" s="36">
        <f>SUMIFS(СВЦЭМ!$D$39:$D$782,СВЦЭМ!$A$39:$A$782,$A38,СВЦЭМ!$B$39:$B$782,G$11)+'СЕТ СН'!$F$11+СВЦЭМ!$D$10+'СЕТ СН'!$F$5-'СЕТ СН'!$F$21</f>
        <v>4901.0496887400004</v>
      </c>
      <c r="H38" s="36">
        <f>SUMIFS(СВЦЭМ!$D$39:$D$782,СВЦЭМ!$A$39:$A$782,$A38,СВЦЭМ!$B$39:$B$782,H$11)+'СЕТ СН'!$F$11+СВЦЭМ!$D$10+'СЕТ СН'!$F$5-'СЕТ СН'!$F$21</f>
        <v>4856.3557371799998</v>
      </c>
      <c r="I38" s="36">
        <f>SUMIFS(СВЦЭМ!$D$39:$D$782,СВЦЭМ!$A$39:$A$782,$A38,СВЦЭМ!$B$39:$B$782,I$11)+'СЕТ СН'!$F$11+СВЦЭМ!$D$10+'СЕТ СН'!$F$5-'СЕТ СН'!$F$21</f>
        <v>4790.0235563400001</v>
      </c>
      <c r="J38" s="36">
        <f>SUMIFS(СВЦЭМ!$D$39:$D$782,СВЦЭМ!$A$39:$A$782,$A38,СВЦЭМ!$B$39:$B$782,J$11)+'СЕТ СН'!$F$11+СВЦЭМ!$D$10+'СЕТ СН'!$F$5-'СЕТ СН'!$F$21</f>
        <v>4752.9058063000002</v>
      </c>
      <c r="K38" s="36">
        <f>SUMIFS(СВЦЭМ!$D$39:$D$782,СВЦЭМ!$A$39:$A$782,$A38,СВЦЭМ!$B$39:$B$782,K$11)+'СЕТ СН'!$F$11+СВЦЭМ!$D$10+'СЕТ СН'!$F$5-'СЕТ СН'!$F$21</f>
        <v>4741.5522505700001</v>
      </c>
      <c r="L38" s="36">
        <f>SUMIFS(СВЦЭМ!$D$39:$D$782,СВЦЭМ!$A$39:$A$782,$A38,СВЦЭМ!$B$39:$B$782,L$11)+'СЕТ СН'!$F$11+СВЦЭМ!$D$10+'СЕТ СН'!$F$5-'СЕТ СН'!$F$21</f>
        <v>4721.8185305799998</v>
      </c>
      <c r="M38" s="36">
        <f>SUMIFS(СВЦЭМ!$D$39:$D$782,СВЦЭМ!$A$39:$A$782,$A38,СВЦЭМ!$B$39:$B$782,M$11)+'СЕТ СН'!$F$11+СВЦЭМ!$D$10+'СЕТ СН'!$F$5-'СЕТ СН'!$F$21</f>
        <v>4734.2212620999999</v>
      </c>
      <c r="N38" s="36">
        <f>SUMIFS(СВЦЭМ!$D$39:$D$782,СВЦЭМ!$A$39:$A$782,$A38,СВЦЭМ!$B$39:$B$782,N$11)+'СЕТ СН'!$F$11+СВЦЭМ!$D$10+'СЕТ СН'!$F$5-'СЕТ СН'!$F$21</f>
        <v>4739.8391662499998</v>
      </c>
      <c r="O38" s="36">
        <f>SUMIFS(СВЦЭМ!$D$39:$D$782,СВЦЭМ!$A$39:$A$782,$A38,СВЦЭМ!$B$39:$B$782,O$11)+'СЕТ СН'!$F$11+СВЦЭМ!$D$10+'СЕТ СН'!$F$5-'СЕТ СН'!$F$21</f>
        <v>4746.3221758199998</v>
      </c>
      <c r="P38" s="36">
        <f>SUMIFS(СВЦЭМ!$D$39:$D$782,СВЦЭМ!$A$39:$A$782,$A38,СВЦЭМ!$B$39:$B$782,P$11)+'СЕТ СН'!$F$11+СВЦЭМ!$D$10+'СЕТ СН'!$F$5-'СЕТ СН'!$F$21</f>
        <v>4752.3349833400007</v>
      </c>
      <c r="Q38" s="36">
        <f>SUMIFS(СВЦЭМ!$D$39:$D$782,СВЦЭМ!$A$39:$A$782,$A38,СВЦЭМ!$B$39:$B$782,Q$11)+'СЕТ СН'!$F$11+СВЦЭМ!$D$10+'СЕТ СН'!$F$5-'СЕТ СН'!$F$21</f>
        <v>4760.5637310300008</v>
      </c>
      <c r="R38" s="36">
        <f>SUMIFS(СВЦЭМ!$D$39:$D$782,СВЦЭМ!$A$39:$A$782,$A38,СВЦЭМ!$B$39:$B$782,R$11)+'СЕТ СН'!$F$11+СВЦЭМ!$D$10+'СЕТ СН'!$F$5-'СЕТ СН'!$F$21</f>
        <v>4748.7684492999997</v>
      </c>
      <c r="S38" s="36">
        <f>SUMIFS(СВЦЭМ!$D$39:$D$782,СВЦЭМ!$A$39:$A$782,$A38,СВЦЭМ!$B$39:$B$782,S$11)+'СЕТ СН'!$F$11+СВЦЭМ!$D$10+'СЕТ СН'!$F$5-'СЕТ СН'!$F$21</f>
        <v>4721.1694684700005</v>
      </c>
      <c r="T38" s="36">
        <f>SUMIFS(СВЦЭМ!$D$39:$D$782,СВЦЭМ!$A$39:$A$782,$A38,СВЦЭМ!$B$39:$B$782,T$11)+'СЕТ СН'!$F$11+СВЦЭМ!$D$10+'СЕТ СН'!$F$5-'СЕТ СН'!$F$21</f>
        <v>4670.6688880199999</v>
      </c>
      <c r="U38" s="36">
        <f>SUMIFS(СВЦЭМ!$D$39:$D$782,СВЦЭМ!$A$39:$A$782,$A38,СВЦЭМ!$B$39:$B$782,U$11)+'СЕТ СН'!$F$11+СВЦЭМ!$D$10+'СЕТ СН'!$F$5-'СЕТ СН'!$F$21</f>
        <v>4678.6864319200004</v>
      </c>
      <c r="V38" s="36">
        <f>SUMIFS(СВЦЭМ!$D$39:$D$782,СВЦЭМ!$A$39:$A$782,$A38,СВЦЭМ!$B$39:$B$782,V$11)+'СЕТ СН'!$F$11+СВЦЭМ!$D$10+'СЕТ СН'!$F$5-'СЕТ СН'!$F$21</f>
        <v>4687.0912586300001</v>
      </c>
      <c r="W38" s="36">
        <f>SUMIFS(СВЦЭМ!$D$39:$D$782,СВЦЭМ!$A$39:$A$782,$A38,СВЦЭМ!$B$39:$B$782,W$11)+'СЕТ СН'!$F$11+СВЦЭМ!$D$10+'СЕТ СН'!$F$5-'СЕТ СН'!$F$21</f>
        <v>4702.0954047800005</v>
      </c>
      <c r="X38" s="36">
        <f>SUMIFS(СВЦЭМ!$D$39:$D$782,СВЦЭМ!$A$39:$A$782,$A38,СВЦЭМ!$B$39:$B$782,X$11)+'СЕТ СН'!$F$11+СВЦЭМ!$D$10+'СЕТ СН'!$F$5-'СЕТ СН'!$F$21</f>
        <v>4734.6008127000005</v>
      </c>
      <c r="Y38" s="36">
        <f>SUMIFS(СВЦЭМ!$D$39:$D$782,СВЦЭМ!$A$39:$A$782,$A38,СВЦЭМ!$B$39:$B$782,Y$11)+'СЕТ СН'!$F$11+СВЦЭМ!$D$10+'СЕТ СН'!$F$5-'СЕТ СН'!$F$21</f>
        <v>4751.9876596600006</v>
      </c>
    </row>
    <row r="39" spans="1:27" ht="15.75" x14ac:dyDescent="0.2">
      <c r="A39" s="35">
        <f t="shared" si="0"/>
        <v>45258</v>
      </c>
      <c r="B39" s="36">
        <f>SUMIFS(СВЦЭМ!$D$39:$D$782,СВЦЭМ!$A$39:$A$782,$A39,СВЦЭМ!$B$39:$B$782,B$11)+'СЕТ СН'!$F$11+СВЦЭМ!$D$10+'СЕТ СН'!$F$5-'СЕТ СН'!$F$21</f>
        <v>4691.6294598000004</v>
      </c>
      <c r="C39" s="36">
        <f>SUMIFS(СВЦЭМ!$D$39:$D$782,СВЦЭМ!$A$39:$A$782,$A39,СВЦЭМ!$B$39:$B$782,C$11)+'СЕТ СН'!$F$11+СВЦЭМ!$D$10+'СЕТ СН'!$F$5-'СЕТ СН'!$F$21</f>
        <v>4737.3918037000003</v>
      </c>
      <c r="D39" s="36">
        <f>SUMIFS(СВЦЭМ!$D$39:$D$782,СВЦЭМ!$A$39:$A$782,$A39,СВЦЭМ!$B$39:$B$782,D$11)+'СЕТ СН'!$F$11+СВЦЭМ!$D$10+'СЕТ СН'!$F$5-'СЕТ СН'!$F$21</f>
        <v>4782.1856035600003</v>
      </c>
      <c r="E39" s="36">
        <f>SUMIFS(СВЦЭМ!$D$39:$D$782,СВЦЭМ!$A$39:$A$782,$A39,СВЦЭМ!$B$39:$B$782,E$11)+'СЕТ СН'!$F$11+СВЦЭМ!$D$10+'СЕТ СН'!$F$5-'СЕТ СН'!$F$21</f>
        <v>4771.7870903700004</v>
      </c>
      <c r="F39" s="36">
        <f>SUMIFS(СВЦЭМ!$D$39:$D$782,СВЦЭМ!$A$39:$A$782,$A39,СВЦЭМ!$B$39:$B$782,F$11)+'СЕТ СН'!$F$11+СВЦЭМ!$D$10+'СЕТ СН'!$F$5-'СЕТ СН'!$F$21</f>
        <v>4777.1863467200001</v>
      </c>
      <c r="G39" s="36">
        <f>SUMIFS(СВЦЭМ!$D$39:$D$782,СВЦЭМ!$A$39:$A$782,$A39,СВЦЭМ!$B$39:$B$782,G$11)+'СЕТ СН'!$F$11+СВЦЭМ!$D$10+'СЕТ СН'!$F$5-'СЕТ СН'!$F$21</f>
        <v>4778.5268879400001</v>
      </c>
      <c r="H39" s="36">
        <f>SUMIFS(СВЦЭМ!$D$39:$D$782,СВЦЭМ!$A$39:$A$782,$A39,СВЦЭМ!$B$39:$B$782,H$11)+'СЕТ СН'!$F$11+СВЦЭМ!$D$10+'СЕТ СН'!$F$5-'СЕТ СН'!$F$21</f>
        <v>4719.16466726</v>
      </c>
      <c r="I39" s="36">
        <f>SUMIFS(СВЦЭМ!$D$39:$D$782,СВЦЭМ!$A$39:$A$782,$A39,СВЦЭМ!$B$39:$B$782,I$11)+'СЕТ СН'!$F$11+СВЦЭМ!$D$10+'СЕТ СН'!$F$5-'СЕТ СН'!$F$21</f>
        <v>4678.3443989200005</v>
      </c>
      <c r="J39" s="36">
        <f>SUMIFS(СВЦЭМ!$D$39:$D$782,СВЦЭМ!$A$39:$A$782,$A39,СВЦЭМ!$B$39:$B$782,J$11)+'СЕТ СН'!$F$11+СВЦЭМ!$D$10+'СЕТ СН'!$F$5-'СЕТ СН'!$F$21</f>
        <v>4639.16304158</v>
      </c>
      <c r="K39" s="36">
        <f>SUMIFS(СВЦЭМ!$D$39:$D$782,СВЦЭМ!$A$39:$A$782,$A39,СВЦЭМ!$B$39:$B$782,K$11)+'СЕТ СН'!$F$11+СВЦЭМ!$D$10+'СЕТ СН'!$F$5-'СЕТ СН'!$F$21</f>
        <v>4627.3911289400003</v>
      </c>
      <c r="L39" s="36">
        <f>SUMIFS(СВЦЭМ!$D$39:$D$782,СВЦЭМ!$A$39:$A$782,$A39,СВЦЭМ!$B$39:$B$782,L$11)+'СЕТ СН'!$F$11+СВЦЭМ!$D$10+'СЕТ СН'!$F$5-'СЕТ СН'!$F$21</f>
        <v>4613.7530406200003</v>
      </c>
      <c r="M39" s="36">
        <f>SUMIFS(СВЦЭМ!$D$39:$D$782,СВЦЭМ!$A$39:$A$782,$A39,СВЦЭМ!$B$39:$B$782,M$11)+'СЕТ СН'!$F$11+СВЦЭМ!$D$10+'СЕТ СН'!$F$5-'СЕТ СН'!$F$21</f>
        <v>4625.9981660700005</v>
      </c>
      <c r="N39" s="36">
        <f>SUMIFS(СВЦЭМ!$D$39:$D$782,СВЦЭМ!$A$39:$A$782,$A39,СВЦЭМ!$B$39:$B$782,N$11)+'СЕТ СН'!$F$11+СВЦЭМ!$D$10+'СЕТ СН'!$F$5-'СЕТ СН'!$F$21</f>
        <v>4622.57505305</v>
      </c>
      <c r="O39" s="36">
        <f>SUMIFS(СВЦЭМ!$D$39:$D$782,СВЦЭМ!$A$39:$A$782,$A39,СВЦЭМ!$B$39:$B$782,O$11)+'СЕТ СН'!$F$11+СВЦЭМ!$D$10+'СЕТ СН'!$F$5-'СЕТ СН'!$F$21</f>
        <v>4635.31843802</v>
      </c>
      <c r="P39" s="36">
        <f>SUMIFS(СВЦЭМ!$D$39:$D$782,СВЦЭМ!$A$39:$A$782,$A39,СВЦЭМ!$B$39:$B$782,P$11)+'СЕТ СН'!$F$11+СВЦЭМ!$D$10+'СЕТ СН'!$F$5-'СЕТ СН'!$F$21</f>
        <v>4643.7435382100002</v>
      </c>
      <c r="Q39" s="36">
        <f>SUMIFS(СВЦЭМ!$D$39:$D$782,СВЦЭМ!$A$39:$A$782,$A39,СВЦЭМ!$B$39:$B$782,Q$11)+'СЕТ СН'!$F$11+СВЦЭМ!$D$10+'СЕТ СН'!$F$5-'СЕТ СН'!$F$21</f>
        <v>4649.5285868500005</v>
      </c>
      <c r="R39" s="36">
        <f>SUMIFS(СВЦЭМ!$D$39:$D$782,СВЦЭМ!$A$39:$A$782,$A39,СВЦЭМ!$B$39:$B$782,R$11)+'СЕТ СН'!$F$11+СВЦЭМ!$D$10+'СЕТ СН'!$F$5-'СЕТ СН'!$F$21</f>
        <v>4645.0754336600003</v>
      </c>
      <c r="S39" s="36">
        <f>SUMIFS(СВЦЭМ!$D$39:$D$782,СВЦЭМ!$A$39:$A$782,$A39,СВЦЭМ!$B$39:$B$782,S$11)+'СЕТ СН'!$F$11+СВЦЭМ!$D$10+'СЕТ СН'!$F$5-'СЕТ СН'!$F$21</f>
        <v>4611.7989915300004</v>
      </c>
      <c r="T39" s="36">
        <f>SUMIFS(СВЦЭМ!$D$39:$D$782,СВЦЭМ!$A$39:$A$782,$A39,СВЦЭМ!$B$39:$B$782,T$11)+'СЕТ СН'!$F$11+СВЦЭМ!$D$10+'СЕТ СН'!$F$5-'СЕТ СН'!$F$21</f>
        <v>4576.97344858</v>
      </c>
      <c r="U39" s="36">
        <f>SUMIFS(СВЦЭМ!$D$39:$D$782,СВЦЭМ!$A$39:$A$782,$A39,СВЦЭМ!$B$39:$B$782,U$11)+'СЕТ СН'!$F$11+СВЦЭМ!$D$10+'СЕТ СН'!$F$5-'СЕТ СН'!$F$21</f>
        <v>4595.1459053100007</v>
      </c>
      <c r="V39" s="36">
        <f>SUMIFS(СВЦЭМ!$D$39:$D$782,СВЦЭМ!$A$39:$A$782,$A39,СВЦЭМ!$B$39:$B$782,V$11)+'СЕТ СН'!$F$11+СВЦЭМ!$D$10+'СЕТ СН'!$F$5-'СЕТ СН'!$F$21</f>
        <v>4615.0865939200003</v>
      </c>
      <c r="W39" s="36">
        <f>SUMIFS(СВЦЭМ!$D$39:$D$782,СВЦЭМ!$A$39:$A$782,$A39,СВЦЭМ!$B$39:$B$782,W$11)+'СЕТ СН'!$F$11+СВЦЭМ!$D$10+'СЕТ СН'!$F$5-'СЕТ СН'!$F$21</f>
        <v>4632.25049519</v>
      </c>
      <c r="X39" s="36">
        <f>SUMIFS(СВЦЭМ!$D$39:$D$782,СВЦЭМ!$A$39:$A$782,$A39,СВЦЭМ!$B$39:$B$782,X$11)+'СЕТ СН'!$F$11+СВЦЭМ!$D$10+'СЕТ СН'!$F$5-'СЕТ СН'!$F$21</f>
        <v>4641.7745681100005</v>
      </c>
      <c r="Y39" s="36">
        <f>SUMIFS(СВЦЭМ!$D$39:$D$782,СВЦЭМ!$A$39:$A$782,$A39,СВЦЭМ!$B$39:$B$782,Y$11)+'СЕТ СН'!$F$11+СВЦЭМ!$D$10+'СЕТ СН'!$F$5-'СЕТ СН'!$F$21</f>
        <v>4653.0333711100002</v>
      </c>
    </row>
    <row r="40" spans="1:27" ht="15.75" x14ac:dyDescent="0.2">
      <c r="A40" s="35">
        <f t="shared" si="0"/>
        <v>45259</v>
      </c>
      <c r="B40" s="36">
        <f>SUMIFS(СВЦЭМ!$D$39:$D$782,СВЦЭМ!$A$39:$A$782,$A40,СВЦЭМ!$B$39:$B$782,B$11)+'СЕТ СН'!$F$11+СВЦЭМ!$D$10+'СЕТ СН'!$F$5-'СЕТ СН'!$F$21</f>
        <v>4635.72759425</v>
      </c>
      <c r="C40" s="36">
        <f>SUMIFS(СВЦЭМ!$D$39:$D$782,СВЦЭМ!$A$39:$A$782,$A40,СВЦЭМ!$B$39:$B$782,C$11)+'СЕТ СН'!$F$11+СВЦЭМ!$D$10+'СЕТ СН'!$F$5-'СЕТ СН'!$F$21</f>
        <v>4705.6280767099997</v>
      </c>
      <c r="D40" s="36">
        <f>SUMIFS(СВЦЭМ!$D$39:$D$782,СВЦЭМ!$A$39:$A$782,$A40,СВЦЭМ!$B$39:$B$782,D$11)+'СЕТ СН'!$F$11+СВЦЭМ!$D$10+'СЕТ СН'!$F$5-'СЕТ СН'!$F$21</f>
        <v>4755.6915154899998</v>
      </c>
      <c r="E40" s="36">
        <f>SUMIFS(СВЦЭМ!$D$39:$D$782,СВЦЭМ!$A$39:$A$782,$A40,СВЦЭМ!$B$39:$B$782,E$11)+'СЕТ СН'!$F$11+СВЦЭМ!$D$10+'СЕТ СН'!$F$5-'СЕТ СН'!$F$21</f>
        <v>4762.1902346400002</v>
      </c>
      <c r="F40" s="36">
        <f>SUMIFS(СВЦЭМ!$D$39:$D$782,СВЦЭМ!$A$39:$A$782,$A40,СВЦЭМ!$B$39:$B$782,F$11)+'СЕТ СН'!$F$11+СВЦЭМ!$D$10+'СЕТ СН'!$F$5-'СЕТ СН'!$F$21</f>
        <v>4760.2061979700002</v>
      </c>
      <c r="G40" s="36">
        <f>SUMIFS(СВЦЭМ!$D$39:$D$782,СВЦЭМ!$A$39:$A$782,$A40,СВЦЭМ!$B$39:$B$782,G$11)+'СЕТ СН'!$F$11+СВЦЭМ!$D$10+'СЕТ СН'!$F$5-'СЕТ СН'!$F$21</f>
        <v>4745.9087650900001</v>
      </c>
      <c r="H40" s="36">
        <f>SUMIFS(СВЦЭМ!$D$39:$D$782,СВЦЭМ!$A$39:$A$782,$A40,СВЦЭМ!$B$39:$B$782,H$11)+'СЕТ СН'!$F$11+СВЦЭМ!$D$10+'СЕТ СН'!$F$5-'СЕТ СН'!$F$21</f>
        <v>4718.92903871</v>
      </c>
      <c r="I40" s="36">
        <f>SUMIFS(СВЦЭМ!$D$39:$D$782,СВЦЭМ!$A$39:$A$782,$A40,СВЦЭМ!$B$39:$B$782,I$11)+'СЕТ СН'!$F$11+СВЦЭМ!$D$10+'СЕТ СН'!$F$5-'СЕТ СН'!$F$21</f>
        <v>4672.5868377799998</v>
      </c>
      <c r="J40" s="36">
        <f>SUMIFS(СВЦЭМ!$D$39:$D$782,СВЦЭМ!$A$39:$A$782,$A40,СВЦЭМ!$B$39:$B$782,J$11)+'СЕТ СН'!$F$11+СВЦЭМ!$D$10+'СЕТ СН'!$F$5-'СЕТ СН'!$F$21</f>
        <v>4646.11688254</v>
      </c>
      <c r="K40" s="36">
        <f>SUMIFS(СВЦЭМ!$D$39:$D$782,СВЦЭМ!$A$39:$A$782,$A40,СВЦЭМ!$B$39:$B$782,K$11)+'СЕТ СН'!$F$11+СВЦЭМ!$D$10+'СЕТ СН'!$F$5-'СЕТ СН'!$F$21</f>
        <v>4622.5351937800006</v>
      </c>
      <c r="L40" s="36">
        <f>SUMIFS(СВЦЭМ!$D$39:$D$782,СВЦЭМ!$A$39:$A$782,$A40,СВЦЭМ!$B$39:$B$782,L$11)+'СЕТ СН'!$F$11+СВЦЭМ!$D$10+'СЕТ СН'!$F$5-'СЕТ СН'!$F$21</f>
        <v>4617.1340419300004</v>
      </c>
      <c r="M40" s="36">
        <f>SUMIFS(СВЦЭМ!$D$39:$D$782,СВЦЭМ!$A$39:$A$782,$A40,СВЦЭМ!$B$39:$B$782,M$11)+'СЕТ СН'!$F$11+СВЦЭМ!$D$10+'СЕТ СН'!$F$5-'СЕТ СН'!$F$21</f>
        <v>4619.2407531500003</v>
      </c>
      <c r="N40" s="36">
        <f>SUMIFS(СВЦЭМ!$D$39:$D$782,СВЦЭМ!$A$39:$A$782,$A40,СВЦЭМ!$B$39:$B$782,N$11)+'СЕТ СН'!$F$11+СВЦЭМ!$D$10+'СЕТ СН'!$F$5-'СЕТ СН'!$F$21</f>
        <v>4633.5987843299999</v>
      </c>
      <c r="O40" s="36">
        <f>SUMIFS(СВЦЭМ!$D$39:$D$782,СВЦЭМ!$A$39:$A$782,$A40,СВЦЭМ!$B$39:$B$782,O$11)+'СЕТ СН'!$F$11+СВЦЭМ!$D$10+'СЕТ СН'!$F$5-'СЕТ СН'!$F$21</f>
        <v>4651.3444405</v>
      </c>
      <c r="P40" s="36">
        <f>SUMIFS(СВЦЭМ!$D$39:$D$782,СВЦЭМ!$A$39:$A$782,$A40,СВЦЭМ!$B$39:$B$782,P$11)+'СЕТ СН'!$F$11+СВЦЭМ!$D$10+'СЕТ СН'!$F$5-'СЕТ СН'!$F$21</f>
        <v>4651.7161640800005</v>
      </c>
      <c r="Q40" s="36">
        <f>SUMIFS(СВЦЭМ!$D$39:$D$782,СВЦЭМ!$A$39:$A$782,$A40,СВЦЭМ!$B$39:$B$782,Q$11)+'СЕТ СН'!$F$11+СВЦЭМ!$D$10+'СЕТ СН'!$F$5-'СЕТ СН'!$F$21</f>
        <v>4658.4780095900005</v>
      </c>
      <c r="R40" s="36">
        <f>SUMIFS(СВЦЭМ!$D$39:$D$782,СВЦЭМ!$A$39:$A$782,$A40,СВЦЭМ!$B$39:$B$782,R$11)+'СЕТ СН'!$F$11+СВЦЭМ!$D$10+'СЕТ СН'!$F$5-'СЕТ СН'!$F$21</f>
        <v>4656.3381940500003</v>
      </c>
      <c r="S40" s="36">
        <f>SUMIFS(СВЦЭМ!$D$39:$D$782,СВЦЭМ!$A$39:$A$782,$A40,СВЦЭМ!$B$39:$B$782,S$11)+'СЕТ СН'!$F$11+СВЦЭМ!$D$10+'СЕТ СН'!$F$5-'СЕТ СН'!$F$21</f>
        <v>4619.6283691200006</v>
      </c>
      <c r="T40" s="36">
        <f>SUMIFS(СВЦЭМ!$D$39:$D$782,СВЦЭМ!$A$39:$A$782,$A40,СВЦЭМ!$B$39:$B$782,T$11)+'СЕТ СН'!$F$11+СВЦЭМ!$D$10+'СЕТ СН'!$F$5-'СЕТ СН'!$F$21</f>
        <v>4571.89328123</v>
      </c>
      <c r="U40" s="36">
        <f>SUMIFS(СВЦЭМ!$D$39:$D$782,СВЦЭМ!$A$39:$A$782,$A40,СВЦЭМ!$B$39:$B$782,U$11)+'СЕТ СН'!$F$11+СВЦЭМ!$D$10+'СЕТ СН'!$F$5-'СЕТ СН'!$F$21</f>
        <v>4591.3849685100004</v>
      </c>
      <c r="V40" s="36">
        <f>SUMIFS(СВЦЭМ!$D$39:$D$782,СВЦЭМ!$A$39:$A$782,$A40,СВЦЭМ!$B$39:$B$782,V$11)+'СЕТ СН'!$F$11+СВЦЭМ!$D$10+'СЕТ СН'!$F$5-'СЕТ СН'!$F$21</f>
        <v>4612.6083149200003</v>
      </c>
      <c r="W40" s="36">
        <f>SUMIFS(СВЦЭМ!$D$39:$D$782,СВЦЭМ!$A$39:$A$782,$A40,СВЦЭМ!$B$39:$B$782,W$11)+'СЕТ СН'!$F$11+СВЦЭМ!$D$10+'СЕТ СН'!$F$5-'СЕТ СН'!$F$21</f>
        <v>4622.12928448</v>
      </c>
      <c r="X40" s="36">
        <f>SUMIFS(СВЦЭМ!$D$39:$D$782,СВЦЭМ!$A$39:$A$782,$A40,СВЦЭМ!$B$39:$B$782,X$11)+'СЕТ СН'!$F$11+СВЦЭМ!$D$10+'СЕТ СН'!$F$5-'СЕТ СН'!$F$21</f>
        <v>4653.9788875700006</v>
      </c>
      <c r="Y40" s="36">
        <f>SUMIFS(СВЦЭМ!$D$39:$D$782,СВЦЭМ!$A$39:$A$782,$A40,СВЦЭМ!$B$39:$B$782,Y$11)+'СЕТ СН'!$F$11+СВЦЭМ!$D$10+'СЕТ СН'!$F$5-'СЕТ СН'!$F$21</f>
        <v>4678.8093772900002</v>
      </c>
    </row>
    <row r="41" spans="1:27" ht="15.75" x14ac:dyDescent="0.2">
      <c r="A41" s="35">
        <f t="shared" si="0"/>
        <v>45260</v>
      </c>
      <c r="B41" s="36">
        <f>SUMIFS(СВЦЭМ!$D$39:$D$782,СВЦЭМ!$A$39:$A$782,$A41,СВЦЭМ!$B$39:$B$782,B$11)+'СЕТ СН'!$F$11+СВЦЭМ!$D$10+'СЕТ СН'!$F$5-'СЕТ СН'!$F$21</f>
        <v>4714.9231846000002</v>
      </c>
      <c r="C41" s="36">
        <f>SUMIFS(СВЦЭМ!$D$39:$D$782,СВЦЭМ!$A$39:$A$782,$A41,СВЦЭМ!$B$39:$B$782,C$11)+'СЕТ СН'!$F$11+СВЦЭМ!$D$10+'СЕТ СН'!$F$5-'СЕТ СН'!$F$21</f>
        <v>4745.3198680599999</v>
      </c>
      <c r="D41" s="36">
        <f>SUMIFS(СВЦЭМ!$D$39:$D$782,СВЦЭМ!$A$39:$A$782,$A41,СВЦЭМ!$B$39:$B$782,D$11)+'СЕТ СН'!$F$11+СВЦЭМ!$D$10+'СЕТ СН'!$F$5-'СЕТ СН'!$F$21</f>
        <v>4777.4251204600005</v>
      </c>
      <c r="E41" s="36">
        <f>SUMIFS(СВЦЭМ!$D$39:$D$782,СВЦЭМ!$A$39:$A$782,$A41,СВЦЭМ!$B$39:$B$782,E$11)+'СЕТ СН'!$F$11+СВЦЭМ!$D$10+'СЕТ СН'!$F$5-'СЕТ СН'!$F$21</f>
        <v>4772.0229377200003</v>
      </c>
      <c r="F41" s="36">
        <f>SUMIFS(СВЦЭМ!$D$39:$D$782,СВЦЭМ!$A$39:$A$782,$A41,СВЦЭМ!$B$39:$B$782,F$11)+'СЕТ СН'!$F$11+СВЦЭМ!$D$10+'СЕТ СН'!$F$5-'СЕТ СН'!$F$21</f>
        <v>4775.7411692200003</v>
      </c>
      <c r="G41" s="36">
        <f>SUMIFS(СВЦЭМ!$D$39:$D$782,СВЦЭМ!$A$39:$A$782,$A41,СВЦЭМ!$B$39:$B$782,G$11)+'СЕТ СН'!$F$11+СВЦЭМ!$D$10+'СЕТ СН'!$F$5-'СЕТ СН'!$F$21</f>
        <v>4775.6797607500002</v>
      </c>
      <c r="H41" s="36">
        <f>SUMIFS(СВЦЭМ!$D$39:$D$782,СВЦЭМ!$A$39:$A$782,$A41,СВЦЭМ!$B$39:$B$782,H$11)+'СЕТ СН'!$F$11+СВЦЭМ!$D$10+'СЕТ СН'!$F$5-'СЕТ СН'!$F$21</f>
        <v>4724.4994065700002</v>
      </c>
      <c r="I41" s="36">
        <f>SUMIFS(СВЦЭМ!$D$39:$D$782,СВЦЭМ!$A$39:$A$782,$A41,СВЦЭМ!$B$39:$B$782,I$11)+'СЕТ СН'!$F$11+СВЦЭМ!$D$10+'СЕТ СН'!$F$5-'СЕТ СН'!$F$21</f>
        <v>4688.6264343000003</v>
      </c>
      <c r="J41" s="36">
        <f>SUMIFS(СВЦЭМ!$D$39:$D$782,СВЦЭМ!$A$39:$A$782,$A41,СВЦЭМ!$B$39:$B$782,J$11)+'СЕТ СН'!$F$11+СВЦЭМ!$D$10+'СЕТ СН'!$F$5-'СЕТ СН'!$F$21</f>
        <v>4642.4114966800007</v>
      </c>
      <c r="K41" s="36">
        <f>SUMIFS(СВЦЭМ!$D$39:$D$782,СВЦЭМ!$A$39:$A$782,$A41,СВЦЭМ!$B$39:$B$782,K$11)+'СЕТ СН'!$F$11+СВЦЭМ!$D$10+'СЕТ СН'!$F$5-'СЕТ СН'!$F$21</f>
        <v>4621.3652763500004</v>
      </c>
      <c r="L41" s="36">
        <f>SUMIFS(СВЦЭМ!$D$39:$D$782,СВЦЭМ!$A$39:$A$782,$A41,СВЦЭМ!$B$39:$B$782,L$11)+'СЕТ СН'!$F$11+СВЦЭМ!$D$10+'СЕТ СН'!$F$5-'СЕТ СН'!$F$21</f>
        <v>4607.8172218100008</v>
      </c>
      <c r="M41" s="36">
        <f>SUMIFS(СВЦЭМ!$D$39:$D$782,СВЦЭМ!$A$39:$A$782,$A41,СВЦЭМ!$B$39:$B$782,M$11)+'СЕТ СН'!$F$11+СВЦЭМ!$D$10+'СЕТ СН'!$F$5-'СЕТ СН'!$F$21</f>
        <v>4618.4806356600002</v>
      </c>
      <c r="N41" s="36">
        <f>SUMIFS(СВЦЭМ!$D$39:$D$782,СВЦЭМ!$A$39:$A$782,$A41,СВЦЭМ!$B$39:$B$782,N$11)+'СЕТ СН'!$F$11+СВЦЭМ!$D$10+'СЕТ СН'!$F$5-'СЕТ СН'!$F$21</f>
        <v>4633.8668227500002</v>
      </c>
      <c r="O41" s="36">
        <f>SUMIFS(СВЦЭМ!$D$39:$D$782,СВЦЭМ!$A$39:$A$782,$A41,СВЦЭМ!$B$39:$B$782,O$11)+'СЕТ СН'!$F$11+СВЦЭМ!$D$10+'СЕТ СН'!$F$5-'СЕТ СН'!$F$21</f>
        <v>4629.9360013200003</v>
      </c>
      <c r="P41" s="36">
        <f>SUMIFS(СВЦЭМ!$D$39:$D$782,СВЦЭМ!$A$39:$A$782,$A41,СВЦЭМ!$B$39:$B$782,P$11)+'СЕТ СН'!$F$11+СВЦЭМ!$D$10+'СЕТ СН'!$F$5-'СЕТ СН'!$F$21</f>
        <v>4636.2621165700002</v>
      </c>
      <c r="Q41" s="36">
        <f>SUMIFS(СВЦЭМ!$D$39:$D$782,СВЦЭМ!$A$39:$A$782,$A41,СВЦЭМ!$B$39:$B$782,Q$11)+'СЕТ СН'!$F$11+СВЦЭМ!$D$10+'СЕТ СН'!$F$5-'СЕТ СН'!$F$21</f>
        <v>4659.5753530600005</v>
      </c>
      <c r="R41" s="36">
        <f>SUMIFS(СВЦЭМ!$D$39:$D$782,СВЦЭМ!$A$39:$A$782,$A41,СВЦЭМ!$B$39:$B$782,R$11)+'СЕТ СН'!$F$11+СВЦЭМ!$D$10+'СЕТ СН'!$F$5-'СЕТ СН'!$F$21</f>
        <v>4648.3411018000006</v>
      </c>
      <c r="S41" s="36">
        <f>SUMIFS(СВЦЭМ!$D$39:$D$782,СВЦЭМ!$A$39:$A$782,$A41,СВЦЭМ!$B$39:$B$782,S$11)+'СЕТ СН'!$F$11+СВЦЭМ!$D$10+'СЕТ СН'!$F$5-'СЕТ СН'!$F$21</f>
        <v>4609.4431496400002</v>
      </c>
      <c r="T41" s="36">
        <f>SUMIFS(СВЦЭМ!$D$39:$D$782,СВЦЭМ!$A$39:$A$782,$A41,СВЦЭМ!$B$39:$B$782,T$11)+'СЕТ СН'!$F$11+СВЦЭМ!$D$10+'СЕТ СН'!$F$5-'СЕТ СН'!$F$21</f>
        <v>4571.2189142000007</v>
      </c>
      <c r="U41" s="36">
        <f>SUMIFS(СВЦЭМ!$D$39:$D$782,СВЦЭМ!$A$39:$A$782,$A41,СВЦЭМ!$B$39:$B$782,U$11)+'СЕТ СН'!$F$11+СВЦЭМ!$D$10+'СЕТ СН'!$F$5-'СЕТ СН'!$F$21</f>
        <v>4594.3721237</v>
      </c>
      <c r="V41" s="36">
        <f>SUMIFS(СВЦЭМ!$D$39:$D$782,СВЦЭМ!$A$39:$A$782,$A41,СВЦЭМ!$B$39:$B$782,V$11)+'СЕТ СН'!$F$11+СВЦЭМ!$D$10+'СЕТ СН'!$F$5-'СЕТ СН'!$F$21</f>
        <v>4619.3507839499998</v>
      </c>
      <c r="W41" s="36">
        <f>SUMIFS(СВЦЭМ!$D$39:$D$782,СВЦЭМ!$A$39:$A$782,$A41,СВЦЭМ!$B$39:$B$782,W$11)+'СЕТ СН'!$F$11+СВЦЭМ!$D$10+'СЕТ СН'!$F$5-'СЕТ СН'!$F$21</f>
        <v>4638.0702956800005</v>
      </c>
      <c r="X41" s="36">
        <f>SUMIFS(СВЦЭМ!$D$39:$D$782,СВЦЭМ!$A$39:$A$782,$A41,СВЦЭМ!$B$39:$B$782,X$11)+'СЕТ СН'!$F$11+СВЦЭМ!$D$10+'СЕТ СН'!$F$5-'СЕТ СН'!$F$21</f>
        <v>4666.9933575000005</v>
      </c>
      <c r="Y41" s="36">
        <f>SUMIFS(СВЦЭМ!$D$39:$D$782,СВЦЭМ!$A$39:$A$782,$A41,СВЦЭМ!$B$39:$B$782,Y$11)+'СЕТ СН'!$F$11+СВЦЭМ!$D$10+'СЕТ СН'!$F$5-'СЕТ СН'!$F$21</f>
        <v>4702.5061165900006</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01.11.2023</v>
      </c>
      <c r="B48" s="36">
        <f>SUMIFS(СВЦЭМ!$D$39:$D$782,СВЦЭМ!$A$39:$A$782,$A48,СВЦЭМ!$B$39:$B$782,B$47)+'СЕТ СН'!$G$11+СВЦЭМ!$D$10+'СЕТ СН'!$G$5-'СЕТ СН'!$G$21</f>
        <v>5341.0934681600002</v>
      </c>
      <c r="C48" s="36">
        <f>SUMIFS(СВЦЭМ!$D$39:$D$782,СВЦЭМ!$A$39:$A$782,$A48,СВЦЭМ!$B$39:$B$782,C$47)+'СЕТ СН'!$G$11+СВЦЭМ!$D$10+'СЕТ СН'!$G$5-'СЕТ СН'!$G$21</f>
        <v>5277.3280904800004</v>
      </c>
      <c r="D48" s="36">
        <f>SUMIFS(СВЦЭМ!$D$39:$D$782,СВЦЭМ!$A$39:$A$782,$A48,СВЦЭМ!$B$39:$B$782,D$47)+'СЕТ СН'!$G$11+СВЦЭМ!$D$10+'СЕТ СН'!$G$5-'СЕТ СН'!$G$21</f>
        <v>5350.16716387</v>
      </c>
      <c r="E48" s="36">
        <f>SUMIFS(СВЦЭМ!$D$39:$D$782,СВЦЭМ!$A$39:$A$782,$A48,СВЦЭМ!$B$39:$B$782,E$47)+'СЕТ СН'!$G$11+СВЦЭМ!$D$10+'СЕТ СН'!$G$5-'СЕТ СН'!$G$21</f>
        <v>5337.7554167200005</v>
      </c>
      <c r="F48" s="36">
        <f>SUMIFS(СВЦЭМ!$D$39:$D$782,СВЦЭМ!$A$39:$A$782,$A48,СВЦЭМ!$B$39:$B$782,F$47)+'СЕТ СН'!$G$11+СВЦЭМ!$D$10+'СЕТ СН'!$G$5-'СЕТ СН'!$G$21</f>
        <v>5347.3107294199999</v>
      </c>
      <c r="G48" s="36">
        <f>SUMIFS(СВЦЭМ!$D$39:$D$782,СВЦЭМ!$A$39:$A$782,$A48,СВЦЭМ!$B$39:$B$782,G$47)+'СЕТ СН'!$G$11+СВЦЭМ!$D$10+'СЕТ СН'!$G$5-'СЕТ СН'!$G$21</f>
        <v>5345.9912286400004</v>
      </c>
      <c r="H48" s="36">
        <f>SUMIFS(СВЦЭМ!$D$39:$D$782,СВЦЭМ!$A$39:$A$782,$A48,СВЦЭМ!$B$39:$B$782,H$47)+'СЕТ СН'!$G$11+СВЦЭМ!$D$10+'СЕТ СН'!$G$5-'СЕТ СН'!$G$21</f>
        <v>5280.2419606800004</v>
      </c>
      <c r="I48" s="36">
        <f>SUMIFS(СВЦЭМ!$D$39:$D$782,СВЦЭМ!$A$39:$A$782,$A48,СВЦЭМ!$B$39:$B$782,I$47)+'СЕТ СН'!$G$11+СВЦЭМ!$D$10+'СЕТ СН'!$G$5-'СЕТ СН'!$G$21</f>
        <v>5215.7885669200004</v>
      </c>
      <c r="J48" s="36">
        <f>SUMIFS(СВЦЭМ!$D$39:$D$782,СВЦЭМ!$A$39:$A$782,$A48,СВЦЭМ!$B$39:$B$782,J$47)+'СЕТ СН'!$G$11+СВЦЭМ!$D$10+'СЕТ СН'!$G$5-'СЕТ СН'!$G$21</f>
        <v>5182.4753232399999</v>
      </c>
      <c r="K48" s="36">
        <f>SUMIFS(СВЦЭМ!$D$39:$D$782,СВЦЭМ!$A$39:$A$782,$A48,СВЦЭМ!$B$39:$B$782,K$47)+'СЕТ СН'!$G$11+СВЦЭМ!$D$10+'СЕТ СН'!$G$5-'СЕТ СН'!$G$21</f>
        <v>5146.2258328300004</v>
      </c>
      <c r="L48" s="36">
        <f>SUMIFS(СВЦЭМ!$D$39:$D$782,СВЦЭМ!$A$39:$A$782,$A48,СВЦЭМ!$B$39:$B$782,L$47)+'СЕТ СН'!$G$11+СВЦЭМ!$D$10+'СЕТ СН'!$G$5-'СЕТ СН'!$G$21</f>
        <v>5160.0106831100002</v>
      </c>
      <c r="M48" s="36">
        <f>SUMIFS(СВЦЭМ!$D$39:$D$782,СВЦЭМ!$A$39:$A$782,$A48,СВЦЭМ!$B$39:$B$782,M$47)+'СЕТ СН'!$G$11+СВЦЭМ!$D$10+'СЕТ СН'!$G$5-'СЕТ СН'!$G$21</f>
        <v>5153.4173996900008</v>
      </c>
      <c r="N48" s="36">
        <f>SUMIFS(СВЦЭМ!$D$39:$D$782,СВЦЭМ!$A$39:$A$782,$A48,СВЦЭМ!$B$39:$B$782,N$47)+'СЕТ СН'!$G$11+СВЦЭМ!$D$10+'СЕТ СН'!$G$5-'СЕТ СН'!$G$21</f>
        <v>5171.3609704400005</v>
      </c>
      <c r="O48" s="36">
        <f>SUMIFS(СВЦЭМ!$D$39:$D$782,СВЦЭМ!$A$39:$A$782,$A48,СВЦЭМ!$B$39:$B$782,O$47)+'СЕТ СН'!$G$11+СВЦЭМ!$D$10+'СЕТ СН'!$G$5-'СЕТ СН'!$G$21</f>
        <v>5172.8772488800005</v>
      </c>
      <c r="P48" s="36">
        <f>SUMIFS(СВЦЭМ!$D$39:$D$782,СВЦЭМ!$A$39:$A$782,$A48,СВЦЭМ!$B$39:$B$782,P$47)+'СЕТ СН'!$G$11+СВЦЭМ!$D$10+'СЕТ СН'!$G$5-'СЕТ СН'!$G$21</f>
        <v>5179.7519644200001</v>
      </c>
      <c r="Q48" s="36">
        <f>SUMIFS(СВЦЭМ!$D$39:$D$782,СВЦЭМ!$A$39:$A$782,$A48,СВЦЭМ!$B$39:$B$782,Q$47)+'СЕТ СН'!$G$11+СВЦЭМ!$D$10+'СЕТ СН'!$G$5-'СЕТ СН'!$G$21</f>
        <v>5188.4507170500001</v>
      </c>
      <c r="R48" s="36">
        <f>SUMIFS(СВЦЭМ!$D$39:$D$782,СВЦЭМ!$A$39:$A$782,$A48,СВЦЭМ!$B$39:$B$782,R$47)+'СЕТ СН'!$G$11+СВЦЭМ!$D$10+'СЕТ СН'!$G$5-'СЕТ СН'!$G$21</f>
        <v>5191.2683651900006</v>
      </c>
      <c r="S48" s="36">
        <f>SUMIFS(СВЦЭМ!$D$39:$D$782,СВЦЭМ!$A$39:$A$782,$A48,СВЦЭМ!$B$39:$B$782,S$47)+'СЕТ СН'!$G$11+СВЦЭМ!$D$10+'СЕТ СН'!$G$5-'СЕТ СН'!$G$21</f>
        <v>5166.7878884700003</v>
      </c>
      <c r="T48" s="36">
        <f>SUMIFS(СВЦЭМ!$D$39:$D$782,СВЦЭМ!$A$39:$A$782,$A48,СВЦЭМ!$B$39:$B$782,T$47)+'СЕТ СН'!$G$11+СВЦЭМ!$D$10+'СЕТ СН'!$G$5-'СЕТ СН'!$G$21</f>
        <v>5110.9781576700007</v>
      </c>
      <c r="U48" s="36">
        <f>SUMIFS(СВЦЭМ!$D$39:$D$782,СВЦЭМ!$A$39:$A$782,$A48,СВЦЭМ!$B$39:$B$782,U$47)+'СЕТ СН'!$G$11+СВЦЭМ!$D$10+'СЕТ СН'!$G$5-'СЕТ СН'!$G$21</f>
        <v>5092.2544885200005</v>
      </c>
      <c r="V48" s="36">
        <f>SUMIFS(СВЦЭМ!$D$39:$D$782,СВЦЭМ!$A$39:$A$782,$A48,СВЦЭМ!$B$39:$B$782,V$47)+'СЕТ СН'!$G$11+СВЦЭМ!$D$10+'СЕТ СН'!$G$5-'СЕТ СН'!$G$21</f>
        <v>5113.8428149800002</v>
      </c>
      <c r="W48" s="36">
        <f>SUMIFS(СВЦЭМ!$D$39:$D$782,СВЦЭМ!$A$39:$A$782,$A48,СВЦЭМ!$B$39:$B$782,W$47)+'СЕТ СН'!$G$11+СВЦЭМ!$D$10+'СЕТ СН'!$G$5-'СЕТ СН'!$G$21</f>
        <v>5124.1285092899998</v>
      </c>
      <c r="X48" s="36">
        <f>SUMIFS(СВЦЭМ!$D$39:$D$782,СВЦЭМ!$A$39:$A$782,$A48,СВЦЭМ!$B$39:$B$782,X$47)+'СЕТ СН'!$G$11+СВЦЭМ!$D$10+'СЕТ СН'!$G$5-'СЕТ СН'!$G$21</f>
        <v>5158.8524511300002</v>
      </c>
      <c r="Y48" s="36">
        <f>SUMIFS(СВЦЭМ!$D$39:$D$782,СВЦЭМ!$A$39:$A$782,$A48,СВЦЭМ!$B$39:$B$782,Y$47)+'СЕТ СН'!$G$11+СВЦЭМ!$D$10+'СЕТ СН'!$G$5-'СЕТ СН'!$G$21</f>
        <v>5205.6517305300003</v>
      </c>
      <c r="AA48" s="45"/>
    </row>
    <row r="49" spans="1:25" ht="15.75" x14ac:dyDescent="0.2">
      <c r="A49" s="35">
        <f>A48+1</f>
        <v>45232</v>
      </c>
      <c r="B49" s="36">
        <f>SUMIFS(СВЦЭМ!$D$39:$D$782,СВЦЭМ!$A$39:$A$782,$A49,СВЦЭМ!$B$39:$B$782,B$47)+'СЕТ СН'!$G$11+СВЦЭМ!$D$10+'СЕТ СН'!$G$5-'СЕТ СН'!$G$21</f>
        <v>5205.7954803299999</v>
      </c>
      <c r="C49" s="36">
        <f>SUMIFS(СВЦЭМ!$D$39:$D$782,СВЦЭМ!$A$39:$A$782,$A49,СВЦЭМ!$B$39:$B$782,C$47)+'СЕТ СН'!$G$11+СВЦЭМ!$D$10+'СЕТ СН'!$G$5-'СЕТ СН'!$G$21</f>
        <v>5255.9091125800005</v>
      </c>
      <c r="D49" s="36">
        <f>SUMIFS(СВЦЭМ!$D$39:$D$782,СВЦЭМ!$A$39:$A$782,$A49,СВЦЭМ!$B$39:$B$782,D$47)+'СЕТ СН'!$G$11+СВЦЭМ!$D$10+'СЕТ СН'!$G$5-'СЕТ СН'!$G$21</f>
        <v>5311.7927793100007</v>
      </c>
      <c r="E49" s="36">
        <f>SUMIFS(СВЦЭМ!$D$39:$D$782,СВЦЭМ!$A$39:$A$782,$A49,СВЦЭМ!$B$39:$B$782,E$47)+'СЕТ СН'!$G$11+СВЦЭМ!$D$10+'СЕТ СН'!$G$5-'СЕТ СН'!$G$21</f>
        <v>5305.8054349499998</v>
      </c>
      <c r="F49" s="36">
        <f>SUMIFS(СВЦЭМ!$D$39:$D$782,СВЦЭМ!$A$39:$A$782,$A49,СВЦЭМ!$B$39:$B$782,F$47)+'СЕТ СН'!$G$11+СВЦЭМ!$D$10+'СЕТ СН'!$G$5-'СЕТ СН'!$G$21</f>
        <v>5300.2650225699999</v>
      </c>
      <c r="G49" s="36">
        <f>SUMIFS(СВЦЭМ!$D$39:$D$782,СВЦЭМ!$A$39:$A$782,$A49,СВЦЭМ!$B$39:$B$782,G$47)+'СЕТ СН'!$G$11+СВЦЭМ!$D$10+'СЕТ СН'!$G$5-'СЕТ СН'!$G$21</f>
        <v>5291.32309136</v>
      </c>
      <c r="H49" s="36">
        <f>SUMIFS(СВЦЭМ!$D$39:$D$782,СВЦЭМ!$A$39:$A$782,$A49,СВЦЭМ!$B$39:$B$782,H$47)+'СЕТ СН'!$G$11+СВЦЭМ!$D$10+'СЕТ СН'!$G$5-'СЕТ СН'!$G$21</f>
        <v>5229.0341009700005</v>
      </c>
      <c r="I49" s="36">
        <f>SUMIFS(СВЦЭМ!$D$39:$D$782,СВЦЭМ!$A$39:$A$782,$A49,СВЦЭМ!$B$39:$B$782,I$47)+'СЕТ СН'!$G$11+СВЦЭМ!$D$10+'СЕТ СН'!$G$5-'СЕТ СН'!$G$21</f>
        <v>5150.1961406400005</v>
      </c>
      <c r="J49" s="36">
        <f>SUMIFS(СВЦЭМ!$D$39:$D$782,СВЦЭМ!$A$39:$A$782,$A49,СВЦЭМ!$B$39:$B$782,J$47)+'СЕТ СН'!$G$11+СВЦЭМ!$D$10+'СЕТ СН'!$G$5-'СЕТ СН'!$G$21</f>
        <v>5104.2340690800002</v>
      </c>
      <c r="K49" s="36">
        <f>SUMIFS(СВЦЭМ!$D$39:$D$782,СВЦЭМ!$A$39:$A$782,$A49,СВЦЭМ!$B$39:$B$782,K$47)+'СЕТ СН'!$G$11+СВЦЭМ!$D$10+'СЕТ СН'!$G$5-'СЕТ СН'!$G$21</f>
        <v>5061.8644206900008</v>
      </c>
      <c r="L49" s="36">
        <f>SUMIFS(СВЦЭМ!$D$39:$D$782,СВЦЭМ!$A$39:$A$782,$A49,СВЦЭМ!$B$39:$B$782,L$47)+'СЕТ СН'!$G$11+СВЦЭМ!$D$10+'СЕТ СН'!$G$5-'СЕТ СН'!$G$21</f>
        <v>5065.2027992800004</v>
      </c>
      <c r="M49" s="36">
        <f>SUMIFS(СВЦЭМ!$D$39:$D$782,СВЦЭМ!$A$39:$A$782,$A49,СВЦЭМ!$B$39:$B$782,M$47)+'СЕТ СН'!$G$11+СВЦЭМ!$D$10+'СЕТ СН'!$G$5-'СЕТ СН'!$G$21</f>
        <v>5075.6476355300001</v>
      </c>
      <c r="N49" s="36">
        <f>SUMIFS(СВЦЭМ!$D$39:$D$782,СВЦЭМ!$A$39:$A$782,$A49,СВЦЭМ!$B$39:$B$782,N$47)+'СЕТ СН'!$G$11+СВЦЭМ!$D$10+'СЕТ СН'!$G$5-'СЕТ СН'!$G$21</f>
        <v>5107.7559513400001</v>
      </c>
      <c r="O49" s="36">
        <f>SUMIFS(СВЦЭМ!$D$39:$D$782,СВЦЭМ!$A$39:$A$782,$A49,СВЦЭМ!$B$39:$B$782,O$47)+'СЕТ СН'!$G$11+СВЦЭМ!$D$10+'СЕТ СН'!$G$5-'СЕТ СН'!$G$21</f>
        <v>5104.5700044200003</v>
      </c>
      <c r="P49" s="36">
        <f>SUMIFS(СВЦЭМ!$D$39:$D$782,СВЦЭМ!$A$39:$A$782,$A49,СВЦЭМ!$B$39:$B$782,P$47)+'СЕТ СН'!$G$11+СВЦЭМ!$D$10+'СЕТ СН'!$G$5-'СЕТ СН'!$G$21</f>
        <v>5108.0195889900006</v>
      </c>
      <c r="Q49" s="36">
        <f>SUMIFS(СВЦЭМ!$D$39:$D$782,СВЦЭМ!$A$39:$A$782,$A49,СВЦЭМ!$B$39:$B$782,Q$47)+'СЕТ СН'!$G$11+СВЦЭМ!$D$10+'СЕТ СН'!$G$5-'СЕТ СН'!$G$21</f>
        <v>5117.9603521600002</v>
      </c>
      <c r="R49" s="36">
        <f>SUMIFS(СВЦЭМ!$D$39:$D$782,СВЦЭМ!$A$39:$A$782,$A49,СВЦЭМ!$B$39:$B$782,R$47)+'СЕТ СН'!$G$11+СВЦЭМ!$D$10+'СЕТ СН'!$G$5-'СЕТ СН'!$G$21</f>
        <v>5115.4048427300004</v>
      </c>
      <c r="S49" s="36">
        <f>SUMIFS(СВЦЭМ!$D$39:$D$782,СВЦЭМ!$A$39:$A$782,$A49,СВЦЭМ!$B$39:$B$782,S$47)+'СЕТ СН'!$G$11+СВЦЭМ!$D$10+'СЕТ СН'!$G$5-'СЕТ СН'!$G$21</f>
        <v>5095.5527655200003</v>
      </c>
      <c r="T49" s="36">
        <f>SUMIFS(СВЦЭМ!$D$39:$D$782,СВЦЭМ!$A$39:$A$782,$A49,СВЦЭМ!$B$39:$B$782,T$47)+'СЕТ СН'!$G$11+СВЦЭМ!$D$10+'СЕТ СН'!$G$5-'СЕТ СН'!$G$21</f>
        <v>5039.8841118199998</v>
      </c>
      <c r="U49" s="36">
        <f>SUMIFS(СВЦЭМ!$D$39:$D$782,СВЦЭМ!$A$39:$A$782,$A49,СВЦЭМ!$B$39:$B$782,U$47)+'СЕТ СН'!$G$11+СВЦЭМ!$D$10+'СЕТ СН'!$G$5-'СЕТ СН'!$G$21</f>
        <v>5021.1149411300003</v>
      </c>
      <c r="V49" s="36">
        <f>SUMIFS(СВЦЭМ!$D$39:$D$782,СВЦЭМ!$A$39:$A$782,$A49,СВЦЭМ!$B$39:$B$782,V$47)+'СЕТ СН'!$G$11+СВЦЭМ!$D$10+'СЕТ СН'!$G$5-'СЕТ СН'!$G$21</f>
        <v>5040.92938847</v>
      </c>
      <c r="W49" s="36">
        <f>SUMIFS(СВЦЭМ!$D$39:$D$782,СВЦЭМ!$A$39:$A$782,$A49,СВЦЭМ!$B$39:$B$782,W$47)+'СЕТ СН'!$G$11+СВЦЭМ!$D$10+'СЕТ СН'!$G$5-'СЕТ СН'!$G$21</f>
        <v>5063.7812389800001</v>
      </c>
      <c r="X49" s="36">
        <f>SUMIFS(СВЦЭМ!$D$39:$D$782,СВЦЭМ!$A$39:$A$782,$A49,СВЦЭМ!$B$39:$B$782,X$47)+'СЕТ СН'!$G$11+СВЦЭМ!$D$10+'СЕТ СН'!$G$5-'СЕТ СН'!$G$21</f>
        <v>5106.1965933800002</v>
      </c>
      <c r="Y49" s="36">
        <f>SUMIFS(СВЦЭМ!$D$39:$D$782,СВЦЭМ!$A$39:$A$782,$A49,СВЦЭМ!$B$39:$B$782,Y$47)+'СЕТ СН'!$G$11+СВЦЭМ!$D$10+'СЕТ СН'!$G$5-'СЕТ СН'!$G$21</f>
        <v>5158.6845416600008</v>
      </c>
    </row>
    <row r="50" spans="1:25" ht="15.75" x14ac:dyDescent="0.2">
      <c r="A50" s="35">
        <f t="shared" ref="A50:A77" si="1">A49+1</f>
        <v>45233</v>
      </c>
      <c r="B50" s="36">
        <f>SUMIFS(СВЦЭМ!$D$39:$D$782,СВЦЭМ!$A$39:$A$782,$A50,СВЦЭМ!$B$39:$B$782,B$47)+'СЕТ СН'!$G$11+СВЦЭМ!$D$10+'СЕТ СН'!$G$5-'СЕТ СН'!$G$21</f>
        <v>5190.2136127900003</v>
      </c>
      <c r="C50" s="36">
        <f>SUMIFS(СВЦЭМ!$D$39:$D$782,СВЦЭМ!$A$39:$A$782,$A50,СВЦЭМ!$B$39:$B$782,C$47)+'СЕТ СН'!$G$11+СВЦЭМ!$D$10+'СЕТ СН'!$G$5-'СЕТ СН'!$G$21</f>
        <v>5241.0264876900001</v>
      </c>
      <c r="D50" s="36">
        <f>SUMIFS(СВЦЭМ!$D$39:$D$782,СВЦЭМ!$A$39:$A$782,$A50,СВЦЭМ!$B$39:$B$782,D$47)+'СЕТ СН'!$G$11+СВЦЭМ!$D$10+'СЕТ СН'!$G$5-'СЕТ СН'!$G$21</f>
        <v>5271.3476631499998</v>
      </c>
      <c r="E50" s="36">
        <f>SUMIFS(СВЦЭМ!$D$39:$D$782,СВЦЭМ!$A$39:$A$782,$A50,СВЦЭМ!$B$39:$B$782,E$47)+'СЕТ СН'!$G$11+СВЦЭМ!$D$10+'СЕТ СН'!$G$5-'СЕТ СН'!$G$21</f>
        <v>5296.5832889100002</v>
      </c>
      <c r="F50" s="36">
        <f>SUMIFS(СВЦЭМ!$D$39:$D$782,СВЦЭМ!$A$39:$A$782,$A50,СВЦЭМ!$B$39:$B$782,F$47)+'СЕТ СН'!$G$11+СВЦЭМ!$D$10+'СЕТ СН'!$G$5-'СЕТ СН'!$G$21</f>
        <v>5311.6597249799997</v>
      </c>
      <c r="G50" s="36">
        <f>SUMIFS(СВЦЭМ!$D$39:$D$782,СВЦЭМ!$A$39:$A$782,$A50,СВЦЭМ!$B$39:$B$782,G$47)+'СЕТ СН'!$G$11+СВЦЭМ!$D$10+'СЕТ СН'!$G$5-'СЕТ СН'!$G$21</f>
        <v>5302.2302520900002</v>
      </c>
      <c r="H50" s="36">
        <f>SUMIFS(СВЦЭМ!$D$39:$D$782,СВЦЭМ!$A$39:$A$782,$A50,СВЦЭМ!$B$39:$B$782,H$47)+'СЕТ СН'!$G$11+СВЦЭМ!$D$10+'СЕТ СН'!$G$5-'СЕТ СН'!$G$21</f>
        <v>5241.4287809500001</v>
      </c>
      <c r="I50" s="36">
        <f>SUMIFS(СВЦЭМ!$D$39:$D$782,СВЦЭМ!$A$39:$A$782,$A50,СВЦЭМ!$B$39:$B$782,I$47)+'СЕТ СН'!$G$11+СВЦЭМ!$D$10+'СЕТ СН'!$G$5-'СЕТ СН'!$G$21</f>
        <v>5174.6671183200006</v>
      </c>
      <c r="J50" s="36">
        <f>SUMIFS(СВЦЭМ!$D$39:$D$782,СВЦЭМ!$A$39:$A$782,$A50,СВЦЭМ!$B$39:$B$782,J$47)+'СЕТ СН'!$G$11+СВЦЭМ!$D$10+'СЕТ СН'!$G$5-'СЕТ СН'!$G$21</f>
        <v>5140.0756803599998</v>
      </c>
      <c r="K50" s="36">
        <f>SUMIFS(СВЦЭМ!$D$39:$D$782,СВЦЭМ!$A$39:$A$782,$A50,СВЦЭМ!$B$39:$B$782,K$47)+'СЕТ СН'!$G$11+СВЦЭМ!$D$10+'СЕТ СН'!$G$5-'СЕТ СН'!$G$21</f>
        <v>5101.2088092399999</v>
      </c>
      <c r="L50" s="36">
        <f>SUMIFS(СВЦЭМ!$D$39:$D$782,СВЦЭМ!$A$39:$A$782,$A50,СВЦЭМ!$B$39:$B$782,L$47)+'СЕТ СН'!$G$11+СВЦЭМ!$D$10+'СЕТ СН'!$G$5-'СЕТ СН'!$G$21</f>
        <v>5120.9509334000004</v>
      </c>
      <c r="M50" s="36">
        <f>SUMIFS(СВЦЭМ!$D$39:$D$782,СВЦЭМ!$A$39:$A$782,$A50,СВЦЭМ!$B$39:$B$782,M$47)+'СЕТ СН'!$G$11+СВЦЭМ!$D$10+'СЕТ СН'!$G$5-'СЕТ СН'!$G$21</f>
        <v>5128.8478271200001</v>
      </c>
      <c r="N50" s="36">
        <f>SUMIFS(СВЦЭМ!$D$39:$D$782,СВЦЭМ!$A$39:$A$782,$A50,СВЦЭМ!$B$39:$B$782,N$47)+'СЕТ СН'!$G$11+СВЦЭМ!$D$10+'СЕТ СН'!$G$5-'СЕТ СН'!$G$21</f>
        <v>5159.5010288200001</v>
      </c>
      <c r="O50" s="36">
        <f>SUMIFS(СВЦЭМ!$D$39:$D$782,СВЦЭМ!$A$39:$A$782,$A50,СВЦЭМ!$B$39:$B$782,O$47)+'СЕТ СН'!$G$11+СВЦЭМ!$D$10+'СЕТ СН'!$G$5-'СЕТ СН'!$G$21</f>
        <v>5146.5091494799999</v>
      </c>
      <c r="P50" s="36">
        <f>SUMIFS(СВЦЭМ!$D$39:$D$782,СВЦЭМ!$A$39:$A$782,$A50,СВЦЭМ!$B$39:$B$782,P$47)+'СЕТ СН'!$G$11+СВЦЭМ!$D$10+'СЕТ СН'!$G$5-'СЕТ СН'!$G$21</f>
        <v>5145.6838039600007</v>
      </c>
      <c r="Q50" s="36">
        <f>SUMIFS(СВЦЭМ!$D$39:$D$782,СВЦЭМ!$A$39:$A$782,$A50,СВЦЭМ!$B$39:$B$782,Q$47)+'СЕТ СН'!$G$11+СВЦЭМ!$D$10+'СЕТ СН'!$G$5-'СЕТ СН'!$G$21</f>
        <v>5149.8231791200005</v>
      </c>
      <c r="R50" s="36">
        <f>SUMIFS(СВЦЭМ!$D$39:$D$782,СВЦЭМ!$A$39:$A$782,$A50,СВЦЭМ!$B$39:$B$782,R$47)+'СЕТ СН'!$G$11+СВЦЭМ!$D$10+'СЕТ СН'!$G$5-'СЕТ СН'!$G$21</f>
        <v>5149.1374085100006</v>
      </c>
      <c r="S50" s="36">
        <f>SUMIFS(СВЦЭМ!$D$39:$D$782,СВЦЭМ!$A$39:$A$782,$A50,СВЦЭМ!$B$39:$B$782,S$47)+'СЕТ СН'!$G$11+СВЦЭМ!$D$10+'СЕТ СН'!$G$5-'СЕТ СН'!$G$21</f>
        <v>5119.5334783300004</v>
      </c>
      <c r="T50" s="36">
        <f>SUMIFS(СВЦЭМ!$D$39:$D$782,СВЦЭМ!$A$39:$A$782,$A50,СВЦЭМ!$B$39:$B$782,T$47)+'СЕТ СН'!$G$11+СВЦЭМ!$D$10+'СЕТ СН'!$G$5-'СЕТ СН'!$G$21</f>
        <v>5063.5565490900008</v>
      </c>
      <c r="U50" s="36">
        <f>SUMIFS(СВЦЭМ!$D$39:$D$782,СВЦЭМ!$A$39:$A$782,$A50,СВЦЭМ!$B$39:$B$782,U$47)+'СЕТ СН'!$G$11+СВЦЭМ!$D$10+'СЕТ СН'!$G$5-'СЕТ СН'!$G$21</f>
        <v>5038.4274169500004</v>
      </c>
      <c r="V50" s="36">
        <f>SUMIFS(СВЦЭМ!$D$39:$D$782,СВЦЭМ!$A$39:$A$782,$A50,СВЦЭМ!$B$39:$B$782,V$47)+'СЕТ СН'!$G$11+СВЦЭМ!$D$10+'СЕТ СН'!$G$5-'СЕТ СН'!$G$21</f>
        <v>5064.9822060700008</v>
      </c>
      <c r="W50" s="36">
        <f>SUMIFS(СВЦЭМ!$D$39:$D$782,СВЦЭМ!$A$39:$A$782,$A50,СВЦЭМ!$B$39:$B$782,W$47)+'СЕТ СН'!$G$11+СВЦЭМ!$D$10+'СЕТ СН'!$G$5-'СЕТ СН'!$G$21</f>
        <v>5072.4217410199999</v>
      </c>
      <c r="X50" s="36">
        <f>SUMIFS(СВЦЭМ!$D$39:$D$782,СВЦЭМ!$A$39:$A$782,$A50,СВЦЭМ!$B$39:$B$782,X$47)+'СЕТ СН'!$G$11+СВЦЭМ!$D$10+'СЕТ СН'!$G$5-'СЕТ СН'!$G$21</f>
        <v>5118.3242075300004</v>
      </c>
      <c r="Y50" s="36">
        <f>SUMIFS(СВЦЭМ!$D$39:$D$782,СВЦЭМ!$A$39:$A$782,$A50,СВЦЭМ!$B$39:$B$782,Y$47)+'СЕТ СН'!$G$11+СВЦЭМ!$D$10+'СЕТ СН'!$G$5-'СЕТ СН'!$G$21</f>
        <v>5230.20694912</v>
      </c>
    </row>
    <row r="51" spans="1:25" ht="15.75" x14ac:dyDescent="0.2">
      <c r="A51" s="35">
        <f t="shared" si="1"/>
        <v>45234</v>
      </c>
      <c r="B51" s="36">
        <f>SUMIFS(СВЦЭМ!$D$39:$D$782,СВЦЭМ!$A$39:$A$782,$A51,СВЦЭМ!$B$39:$B$782,B$47)+'СЕТ СН'!$G$11+СВЦЭМ!$D$10+'СЕТ СН'!$G$5-'СЕТ СН'!$G$21</f>
        <v>5054.1584132600001</v>
      </c>
      <c r="C51" s="36">
        <f>SUMIFS(СВЦЭМ!$D$39:$D$782,СВЦЭМ!$A$39:$A$782,$A51,СВЦЭМ!$B$39:$B$782,C$47)+'СЕТ СН'!$G$11+СВЦЭМ!$D$10+'СЕТ СН'!$G$5-'СЕТ СН'!$G$21</f>
        <v>5110.4175987899998</v>
      </c>
      <c r="D51" s="36">
        <f>SUMIFS(СВЦЭМ!$D$39:$D$782,СВЦЭМ!$A$39:$A$782,$A51,СВЦЭМ!$B$39:$B$782,D$47)+'СЕТ СН'!$G$11+СВЦЭМ!$D$10+'СЕТ СН'!$G$5-'СЕТ СН'!$G$21</f>
        <v>5174.8480185400003</v>
      </c>
      <c r="E51" s="36">
        <f>SUMIFS(СВЦЭМ!$D$39:$D$782,СВЦЭМ!$A$39:$A$782,$A51,СВЦЭМ!$B$39:$B$782,E$47)+'СЕТ СН'!$G$11+СВЦЭМ!$D$10+'СЕТ СН'!$G$5-'СЕТ СН'!$G$21</f>
        <v>5191.4139155299999</v>
      </c>
      <c r="F51" s="36">
        <f>SUMIFS(СВЦЭМ!$D$39:$D$782,СВЦЭМ!$A$39:$A$782,$A51,СВЦЭМ!$B$39:$B$782,F$47)+'СЕТ СН'!$G$11+СВЦЭМ!$D$10+'СЕТ СН'!$G$5-'СЕТ СН'!$G$21</f>
        <v>5194.9696386600008</v>
      </c>
      <c r="G51" s="36">
        <f>SUMIFS(СВЦЭМ!$D$39:$D$782,СВЦЭМ!$A$39:$A$782,$A51,СВЦЭМ!$B$39:$B$782,G$47)+'СЕТ СН'!$G$11+СВЦЭМ!$D$10+'СЕТ СН'!$G$5-'СЕТ СН'!$G$21</f>
        <v>5196.8646073199998</v>
      </c>
      <c r="H51" s="36">
        <f>SUMIFS(СВЦЭМ!$D$39:$D$782,СВЦЭМ!$A$39:$A$782,$A51,СВЦЭМ!$B$39:$B$782,H$47)+'СЕТ СН'!$G$11+СВЦЭМ!$D$10+'СЕТ СН'!$G$5-'СЕТ СН'!$G$21</f>
        <v>5185.6240459300006</v>
      </c>
      <c r="I51" s="36">
        <f>SUMIFS(СВЦЭМ!$D$39:$D$782,СВЦЭМ!$A$39:$A$782,$A51,СВЦЭМ!$B$39:$B$782,I$47)+'СЕТ СН'!$G$11+СВЦЭМ!$D$10+'СЕТ СН'!$G$5-'СЕТ СН'!$G$21</f>
        <v>5087.8954805000003</v>
      </c>
      <c r="J51" s="36">
        <f>SUMIFS(СВЦЭМ!$D$39:$D$782,СВЦЭМ!$A$39:$A$782,$A51,СВЦЭМ!$B$39:$B$782,J$47)+'СЕТ СН'!$G$11+СВЦЭМ!$D$10+'СЕТ СН'!$G$5-'СЕТ СН'!$G$21</f>
        <v>5011.7069786700004</v>
      </c>
      <c r="K51" s="36">
        <f>SUMIFS(СВЦЭМ!$D$39:$D$782,СВЦЭМ!$A$39:$A$782,$A51,СВЦЭМ!$B$39:$B$782,K$47)+'СЕТ СН'!$G$11+СВЦЭМ!$D$10+'СЕТ СН'!$G$5-'СЕТ СН'!$G$21</f>
        <v>4964.4886375700007</v>
      </c>
      <c r="L51" s="36">
        <f>SUMIFS(СВЦЭМ!$D$39:$D$782,СВЦЭМ!$A$39:$A$782,$A51,СВЦЭМ!$B$39:$B$782,L$47)+'СЕТ СН'!$G$11+СВЦЭМ!$D$10+'СЕТ СН'!$G$5-'СЕТ СН'!$G$21</f>
        <v>4939.9497052000006</v>
      </c>
      <c r="M51" s="36">
        <f>SUMIFS(СВЦЭМ!$D$39:$D$782,СВЦЭМ!$A$39:$A$782,$A51,СВЦЭМ!$B$39:$B$782,M$47)+'СЕТ СН'!$G$11+СВЦЭМ!$D$10+'СЕТ СН'!$G$5-'СЕТ СН'!$G$21</f>
        <v>4935.1453773100002</v>
      </c>
      <c r="N51" s="36">
        <f>SUMIFS(СВЦЭМ!$D$39:$D$782,СВЦЭМ!$A$39:$A$782,$A51,СВЦЭМ!$B$39:$B$782,N$47)+'СЕТ СН'!$G$11+СВЦЭМ!$D$10+'СЕТ СН'!$G$5-'СЕТ СН'!$G$21</f>
        <v>4957.4723515700007</v>
      </c>
      <c r="O51" s="36">
        <f>SUMIFS(СВЦЭМ!$D$39:$D$782,СВЦЭМ!$A$39:$A$782,$A51,СВЦЭМ!$B$39:$B$782,O$47)+'СЕТ СН'!$G$11+СВЦЭМ!$D$10+'СЕТ СН'!$G$5-'СЕТ СН'!$G$21</f>
        <v>4979.9672903299997</v>
      </c>
      <c r="P51" s="36">
        <f>SUMIFS(СВЦЭМ!$D$39:$D$782,СВЦЭМ!$A$39:$A$782,$A51,СВЦЭМ!$B$39:$B$782,P$47)+'СЕТ СН'!$G$11+СВЦЭМ!$D$10+'СЕТ СН'!$G$5-'СЕТ СН'!$G$21</f>
        <v>4999.7086920300007</v>
      </c>
      <c r="Q51" s="36">
        <f>SUMIFS(СВЦЭМ!$D$39:$D$782,СВЦЭМ!$A$39:$A$782,$A51,СВЦЭМ!$B$39:$B$782,Q$47)+'СЕТ СН'!$G$11+СВЦЭМ!$D$10+'СЕТ СН'!$G$5-'СЕТ СН'!$G$21</f>
        <v>5002.3276354099999</v>
      </c>
      <c r="R51" s="36">
        <f>SUMIFS(СВЦЭМ!$D$39:$D$782,СВЦЭМ!$A$39:$A$782,$A51,СВЦЭМ!$B$39:$B$782,R$47)+'СЕТ СН'!$G$11+СВЦЭМ!$D$10+'СЕТ СН'!$G$5-'СЕТ СН'!$G$21</f>
        <v>4996.1911662900002</v>
      </c>
      <c r="S51" s="36">
        <f>SUMIFS(СВЦЭМ!$D$39:$D$782,СВЦЭМ!$A$39:$A$782,$A51,СВЦЭМ!$B$39:$B$782,S$47)+'СЕТ СН'!$G$11+СВЦЭМ!$D$10+'СЕТ СН'!$G$5-'СЕТ СН'!$G$21</f>
        <v>4974.1176654500005</v>
      </c>
      <c r="T51" s="36">
        <f>SUMIFS(СВЦЭМ!$D$39:$D$782,СВЦЭМ!$A$39:$A$782,$A51,СВЦЭМ!$B$39:$B$782,T$47)+'СЕТ СН'!$G$11+СВЦЭМ!$D$10+'СЕТ СН'!$G$5-'СЕТ СН'!$G$21</f>
        <v>4913.3959987400003</v>
      </c>
      <c r="U51" s="36">
        <f>SUMIFS(СВЦЭМ!$D$39:$D$782,СВЦЭМ!$A$39:$A$782,$A51,СВЦЭМ!$B$39:$B$782,U$47)+'СЕТ СН'!$G$11+СВЦЭМ!$D$10+'СЕТ СН'!$G$5-'СЕТ СН'!$G$21</f>
        <v>4900.8954463300006</v>
      </c>
      <c r="V51" s="36">
        <f>SUMIFS(СВЦЭМ!$D$39:$D$782,СВЦЭМ!$A$39:$A$782,$A51,СВЦЭМ!$B$39:$B$782,V$47)+'СЕТ СН'!$G$11+СВЦЭМ!$D$10+'СЕТ СН'!$G$5-'СЕТ СН'!$G$21</f>
        <v>4920.9752889200008</v>
      </c>
      <c r="W51" s="36">
        <f>SUMIFS(СВЦЭМ!$D$39:$D$782,СВЦЭМ!$A$39:$A$782,$A51,СВЦЭМ!$B$39:$B$782,W$47)+'СЕТ СН'!$G$11+СВЦЭМ!$D$10+'СЕТ СН'!$G$5-'СЕТ СН'!$G$21</f>
        <v>4943.58246891</v>
      </c>
      <c r="X51" s="36">
        <f>SUMIFS(СВЦЭМ!$D$39:$D$782,СВЦЭМ!$A$39:$A$782,$A51,СВЦЭМ!$B$39:$B$782,X$47)+'СЕТ СН'!$G$11+СВЦЭМ!$D$10+'СЕТ СН'!$G$5-'СЕТ СН'!$G$21</f>
        <v>4983.7953761400004</v>
      </c>
      <c r="Y51" s="36">
        <f>SUMIFS(СВЦЭМ!$D$39:$D$782,СВЦЭМ!$A$39:$A$782,$A51,СВЦЭМ!$B$39:$B$782,Y$47)+'СЕТ СН'!$G$11+СВЦЭМ!$D$10+'СЕТ СН'!$G$5-'СЕТ СН'!$G$21</f>
        <v>5017.9458868399997</v>
      </c>
    </row>
    <row r="52" spans="1:25" ht="15.75" x14ac:dyDescent="0.2">
      <c r="A52" s="35">
        <f t="shared" si="1"/>
        <v>45235</v>
      </c>
      <c r="B52" s="36">
        <f>SUMIFS(СВЦЭМ!$D$39:$D$782,СВЦЭМ!$A$39:$A$782,$A52,СВЦЭМ!$B$39:$B$782,B$47)+'СЕТ СН'!$G$11+СВЦЭМ!$D$10+'СЕТ СН'!$G$5-'СЕТ СН'!$G$21</f>
        <v>5150.2285135399998</v>
      </c>
      <c r="C52" s="36">
        <f>SUMIFS(СВЦЭМ!$D$39:$D$782,СВЦЭМ!$A$39:$A$782,$A52,СВЦЭМ!$B$39:$B$782,C$47)+'СЕТ СН'!$G$11+СВЦЭМ!$D$10+'СЕТ СН'!$G$5-'СЕТ СН'!$G$21</f>
        <v>5193.0226090000006</v>
      </c>
      <c r="D52" s="36">
        <f>SUMIFS(СВЦЭМ!$D$39:$D$782,СВЦЭМ!$A$39:$A$782,$A52,СВЦЭМ!$B$39:$B$782,D$47)+'СЕТ СН'!$G$11+СВЦЭМ!$D$10+'СЕТ СН'!$G$5-'СЕТ СН'!$G$21</f>
        <v>5247.5679832300002</v>
      </c>
      <c r="E52" s="36">
        <f>SUMIFS(СВЦЭМ!$D$39:$D$782,СВЦЭМ!$A$39:$A$782,$A52,СВЦЭМ!$B$39:$B$782,E$47)+'СЕТ СН'!$G$11+СВЦЭМ!$D$10+'СЕТ СН'!$G$5-'СЕТ СН'!$G$21</f>
        <v>5243.9924175400001</v>
      </c>
      <c r="F52" s="36">
        <f>SUMIFS(СВЦЭМ!$D$39:$D$782,СВЦЭМ!$A$39:$A$782,$A52,СВЦЭМ!$B$39:$B$782,F$47)+'СЕТ СН'!$G$11+СВЦЭМ!$D$10+'СЕТ СН'!$G$5-'СЕТ СН'!$G$21</f>
        <v>5253.8536727999999</v>
      </c>
      <c r="G52" s="36">
        <f>SUMIFS(СВЦЭМ!$D$39:$D$782,СВЦЭМ!$A$39:$A$782,$A52,СВЦЭМ!$B$39:$B$782,G$47)+'СЕТ СН'!$G$11+СВЦЭМ!$D$10+'СЕТ СН'!$G$5-'СЕТ СН'!$G$21</f>
        <v>5250.6929456500002</v>
      </c>
      <c r="H52" s="36">
        <f>SUMIFS(СВЦЭМ!$D$39:$D$782,СВЦЭМ!$A$39:$A$782,$A52,СВЦЭМ!$B$39:$B$782,H$47)+'СЕТ СН'!$G$11+СВЦЭМ!$D$10+'СЕТ СН'!$G$5-'СЕТ СН'!$G$21</f>
        <v>5230.7483089400002</v>
      </c>
      <c r="I52" s="36">
        <f>SUMIFS(СВЦЭМ!$D$39:$D$782,СВЦЭМ!$A$39:$A$782,$A52,СВЦЭМ!$B$39:$B$782,I$47)+'СЕТ СН'!$G$11+СВЦЭМ!$D$10+'СЕТ СН'!$G$5-'СЕТ СН'!$G$21</f>
        <v>5206.1197311699998</v>
      </c>
      <c r="J52" s="36">
        <f>SUMIFS(СВЦЭМ!$D$39:$D$782,СВЦЭМ!$A$39:$A$782,$A52,СВЦЭМ!$B$39:$B$782,J$47)+'СЕТ СН'!$G$11+СВЦЭМ!$D$10+'СЕТ СН'!$G$5-'СЕТ СН'!$G$21</f>
        <v>5156.0499677500002</v>
      </c>
      <c r="K52" s="36">
        <f>SUMIFS(СВЦЭМ!$D$39:$D$782,СВЦЭМ!$A$39:$A$782,$A52,СВЦЭМ!$B$39:$B$782,K$47)+'СЕТ СН'!$G$11+СВЦЭМ!$D$10+'СЕТ СН'!$G$5-'СЕТ СН'!$G$21</f>
        <v>5091.6224344700004</v>
      </c>
      <c r="L52" s="36">
        <f>SUMIFS(СВЦЭМ!$D$39:$D$782,СВЦЭМ!$A$39:$A$782,$A52,СВЦЭМ!$B$39:$B$782,L$47)+'СЕТ СН'!$G$11+СВЦЭМ!$D$10+'СЕТ СН'!$G$5-'СЕТ СН'!$G$21</f>
        <v>5072.5823018600004</v>
      </c>
      <c r="M52" s="36">
        <f>SUMIFS(СВЦЭМ!$D$39:$D$782,СВЦЭМ!$A$39:$A$782,$A52,СВЦЭМ!$B$39:$B$782,M$47)+'СЕТ СН'!$G$11+СВЦЭМ!$D$10+'СЕТ СН'!$G$5-'СЕТ СН'!$G$21</f>
        <v>5075.4822243300005</v>
      </c>
      <c r="N52" s="36">
        <f>SUMIFS(СВЦЭМ!$D$39:$D$782,СВЦЭМ!$A$39:$A$782,$A52,СВЦЭМ!$B$39:$B$782,N$47)+'СЕТ СН'!$G$11+СВЦЭМ!$D$10+'СЕТ СН'!$G$5-'СЕТ СН'!$G$21</f>
        <v>5075.1785117600002</v>
      </c>
      <c r="O52" s="36">
        <f>SUMIFS(СВЦЭМ!$D$39:$D$782,СВЦЭМ!$A$39:$A$782,$A52,СВЦЭМ!$B$39:$B$782,O$47)+'СЕТ СН'!$G$11+СВЦЭМ!$D$10+'СЕТ СН'!$G$5-'СЕТ СН'!$G$21</f>
        <v>5093.6337484200003</v>
      </c>
      <c r="P52" s="36">
        <f>SUMIFS(СВЦЭМ!$D$39:$D$782,СВЦЭМ!$A$39:$A$782,$A52,СВЦЭМ!$B$39:$B$782,P$47)+'СЕТ СН'!$G$11+СВЦЭМ!$D$10+'СЕТ СН'!$G$5-'СЕТ СН'!$G$21</f>
        <v>5113.5266073600005</v>
      </c>
      <c r="Q52" s="36">
        <f>SUMIFS(СВЦЭМ!$D$39:$D$782,СВЦЭМ!$A$39:$A$782,$A52,СВЦЭМ!$B$39:$B$782,Q$47)+'СЕТ СН'!$G$11+СВЦЭМ!$D$10+'СЕТ СН'!$G$5-'СЕТ СН'!$G$21</f>
        <v>5126.4461590299998</v>
      </c>
      <c r="R52" s="36">
        <f>SUMIFS(СВЦЭМ!$D$39:$D$782,СВЦЭМ!$A$39:$A$782,$A52,СВЦЭМ!$B$39:$B$782,R$47)+'СЕТ СН'!$G$11+СВЦЭМ!$D$10+'СЕТ СН'!$G$5-'СЕТ СН'!$G$21</f>
        <v>5118.4398621400005</v>
      </c>
      <c r="S52" s="36">
        <f>SUMIFS(СВЦЭМ!$D$39:$D$782,СВЦЭМ!$A$39:$A$782,$A52,СВЦЭМ!$B$39:$B$782,S$47)+'СЕТ СН'!$G$11+СВЦЭМ!$D$10+'СЕТ СН'!$G$5-'СЕТ СН'!$G$21</f>
        <v>5094.7280062400005</v>
      </c>
      <c r="T52" s="36">
        <f>SUMIFS(СВЦЭМ!$D$39:$D$782,СВЦЭМ!$A$39:$A$782,$A52,СВЦЭМ!$B$39:$B$782,T$47)+'СЕТ СН'!$G$11+СВЦЭМ!$D$10+'СЕТ СН'!$G$5-'СЕТ СН'!$G$21</f>
        <v>5030.4357567200004</v>
      </c>
      <c r="U52" s="36">
        <f>SUMIFS(СВЦЭМ!$D$39:$D$782,СВЦЭМ!$A$39:$A$782,$A52,СВЦЭМ!$B$39:$B$782,U$47)+'СЕТ СН'!$G$11+СВЦЭМ!$D$10+'СЕТ СН'!$G$5-'СЕТ СН'!$G$21</f>
        <v>5021.3692550000005</v>
      </c>
      <c r="V52" s="36">
        <f>SUMIFS(СВЦЭМ!$D$39:$D$782,СВЦЭМ!$A$39:$A$782,$A52,СВЦЭМ!$B$39:$B$782,V$47)+'СЕТ СН'!$G$11+СВЦЭМ!$D$10+'СЕТ СН'!$G$5-'СЕТ СН'!$G$21</f>
        <v>5038.0718000300003</v>
      </c>
      <c r="W52" s="36">
        <f>SUMIFS(СВЦЭМ!$D$39:$D$782,СВЦЭМ!$A$39:$A$782,$A52,СВЦЭМ!$B$39:$B$782,W$47)+'СЕТ СН'!$G$11+СВЦЭМ!$D$10+'СЕТ СН'!$G$5-'СЕТ СН'!$G$21</f>
        <v>5053.3577603200001</v>
      </c>
      <c r="X52" s="36">
        <f>SUMIFS(СВЦЭМ!$D$39:$D$782,СВЦЭМ!$A$39:$A$782,$A52,СВЦЭМ!$B$39:$B$782,X$47)+'СЕТ СН'!$G$11+СВЦЭМ!$D$10+'СЕТ СН'!$G$5-'СЕТ СН'!$G$21</f>
        <v>5092.6067737700005</v>
      </c>
      <c r="Y52" s="36">
        <f>SUMIFS(СВЦЭМ!$D$39:$D$782,СВЦЭМ!$A$39:$A$782,$A52,СВЦЭМ!$B$39:$B$782,Y$47)+'СЕТ СН'!$G$11+СВЦЭМ!$D$10+'СЕТ СН'!$G$5-'СЕТ СН'!$G$21</f>
        <v>5144.5753375500008</v>
      </c>
    </row>
    <row r="53" spans="1:25" ht="15.75" x14ac:dyDescent="0.2">
      <c r="A53" s="35">
        <f t="shared" si="1"/>
        <v>45236</v>
      </c>
      <c r="B53" s="36">
        <f>SUMIFS(СВЦЭМ!$D$39:$D$782,СВЦЭМ!$A$39:$A$782,$A53,СВЦЭМ!$B$39:$B$782,B$47)+'СЕТ СН'!$G$11+СВЦЭМ!$D$10+'СЕТ СН'!$G$5-'СЕТ СН'!$G$21</f>
        <v>5068.4027031300002</v>
      </c>
      <c r="C53" s="36">
        <f>SUMIFS(СВЦЭМ!$D$39:$D$782,СВЦЭМ!$A$39:$A$782,$A53,СВЦЭМ!$B$39:$B$782,C$47)+'СЕТ СН'!$G$11+СВЦЭМ!$D$10+'СЕТ СН'!$G$5-'СЕТ СН'!$G$21</f>
        <v>5113.1596482200002</v>
      </c>
      <c r="D53" s="36">
        <f>SUMIFS(СВЦЭМ!$D$39:$D$782,СВЦЭМ!$A$39:$A$782,$A53,СВЦЭМ!$B$39:$B$782,D$47)+'СЕТ СН'!$G$11+СВЦЭМ!$D$10+'СЕТ СН'!$G$5-'СЕТ СН'!$G$21</f>
        <v>5131.5575892699999</v>
      </c>
      <c r="E53" s="36">
        <f>SUMIFS(СВЦЭМ!$D$39:$D$782,СВЦЭМ!$A$39:$A$782,$A53,СВЦЭМ!$B$39:$B$782,E$47)+'СЕТ СН'!$G$11+СВЦЭМ!$D$10+'СЕТ СН'!$G$5-'СЕТ СН'!$G$21</f>
        <v>5146.2663287300002</v>
      </c>
      <c r="F53" s="36">
        <f>SUMIFS(СВЦЭМ!$D$39:$D$782,СВЦЭМ!$A$39:$A$782,$A53,СВЦЭМ!$B$39:$B$782,F$47)+'СЕТ СН'!$G$11+СВЦЭМ!$D$10+'СЕТ СН'!$G$5-'СЕТ СН'!$G$21</f>
        <v>5146.31234511</v>
      </c>
      <c r="G53" s="36">
        <f>SUMIFS(СВЦЭМ!$D$39:$D$782,СВЦЭМ!$A$39:$A$782,$A53,СВЦЭМ!$B$39:$B$782,G$47)+'СЕТ СН'!$G$11+СВЦЭМ!$D$10+'СЕТ СН'!$G$5-'СЕТ СН'!$G$21</f>
        <v>5134.7606876099999</v>
      </c>
      <c r="H53" s="36">
        <f>SUMIFS(СВЦЭМ!$D$39:$D$782,СВЦЭМ!$A$39:$A$782,$A53,СВЦЭМ!$B$39:$B$782,H$47)+'СЕТ СН'!$G$11+СВЦЭМ!$D$10+'СЕТ СН'!$G$5-'СЕТ СН'!$G$21</f>
        <v>5131.1455957800008</v>
      </c>
      <c r="I53" s="36">
        <f>SUMIFS(СВЦЭМ!$D$39:$D$782,СВЦЭМ!$A$39:$A$782,$A53,СВЦЭМ!$B$39:$B$782,I$47)+'СЕТ СН'!$G$11+СВЦЭМ!$D$10+'СЕТ СН'!$G$5-'СЕТ СН'!$G$21</f>
        <v>5099.6011235200003</v>
      </c>
      <c r="J53" s="36">
        <f>SUMIFS(СВЦЭМ!$D$39:$D$782,СВЦЭМ!$A$39:$A$782,$A53,СВЦЭМ!$B$39:$B$782,J$47)+'СЕТ СН'!$G$11+СВЦЭМ!$D$10+'СЕТ СН'!$G$5-'СЕТ СН'!$G$21</f>
        <v>5055.8126287499999</v>
      </c>
      <c r="K53" s="36">
        <f>SUMIFS(СВЦЭМ!$D$39:$D$782,СВЦЭМ!$A$39:$A$782,$A53,СВЦЭМ!$B$39:$B$782,K$47)+'СЕТ СН'!$G$11+СВЦЭМ!$D$10+'СЕТ СН'!$G$5-'СЕТ СН'!$G$21</f>
        <v>4986.5533297000002</v>
      </c>
      <c r="L53" s="36">
        <f>SUMIFS(СВЦЭМ!$D$39:$D$782,СВЦЭМ!$A$39:$A$782,$A53,СВЦЭМ!$B$39:$B$782,L$47)+'СЕТ СН'!$G$11+СВЦЭМ!$D$10+'СЕТ СН'!$G$5-'СЕТ СН'!$G$21</f>
        <v>4958.4221806599999</v>
      </c>
      <c r="M53" s="36">
        <f>SUMIFS(СВЦЭМ!$D$39:$D$782,СВЦЭМ!$A$39:$A$782,$A53,СВЦЭМ!$B$39:$B$782,M$47)+'СЕТ СН'!$G$11+СВЦЭМ!$D$10+'СЕТ СН'!$G$5-'СЕТ СН'!$G$21</f>
        <v>4957.6787090300004</v>
      </c>
      <c r="N53" s="36">
        <f>SUMIFS(СВЦЭМ!$D$39:$D$782,СВЦЭМ!$A$39:$A$782,$A53,СВЦЭМ!$B$39:$B$782,N$47)+'СЕТ СН'!$G$11+СВЦЭМ!$D$10+'СЕТ СН'!$G$5-'СЕТ СН'!$G$21</f>
        <v>4962.1806235100003</v>
      </c>
      <c r="O53" s="36">
        <f>SUMIFS(СВЦЭМ!$D$39:$D$782,СВЦЭМ!$A$39:$A$782,$A53,СВЦЭМ!$B$39:$B$782,O$47)+'СЕТ СН'!$G$11+СВЦЭМ!$D$10+'СЕТ СН'!$G$5-'СЕТ СН'!$G$21</f>
        <v>4982.4710723799999</v>
      </c>
      <c r="P53" s="36">
        <f>SUMIFS(СВЦЭМ!$D$39:$D$782,СВЦЭМ!$A$39:$A$782,$A53,СВЦЭМ!$B$39:$B$782,P$47)+'СЕТ СН'!$G$11+СВЦЭМ!$D$10+'СЕТ СН'!$G$5-'СЕТ СН'!$G$21</f>
        <v>4989.05107976</v>
      </c>
      <c r="Q53" s="36">
        <f>SUMIFS(СВЦЭМ!$D$39:$D$782,СВЦЭМ!$A$39:$A$782,$A53,СВЦЭМ!$B$39:$B$782,Q$47)+'СЕТ СН'!$G$11+СВЦЭМ!$D$10+'СЕТ СН'!$G$5-'СЕТ СН'!$G$21</f>
        <v>5001.5649200400003</v>
      </c>
      <c r="R53" s="36">
        <f>SUMIFS(СВЦЭМ!$D$39:$D$782,СВЦЭМ!$A$39:$A$782,$A53,СВЦЭМ!$B$39:$B$782,R$47)+'СЕТ СН'!$G$11+СВЦЭМ!$D$10+'СЕТ СН'!$G$5-'СЕТ СН'!$G$21</f>
        <v>4991.76507322</v>
      </c>
      <c r="S53" s="36">
        <f>SUMIFS(СВЦЭМ!$D$39:$D$782,СВЦЭМ!$A$39:$A$782,$A53,СВЦЭМ!$B$39:$B$782,S$47)+'СЕТ СН'!$G$11+СВЦЭМ!$D$10+'СЕТ СН'!$G$5-'СЕТ СН'!$G$21</f>
        <v>4963.7464789700007</v>
      </c>
      <c r="T53" s="36">
        <f>SUMIFS(СВЦЭМ!$D$39:$D$782,СВЦЭМ!$A$39:$A$782,$A53,СВЦЭМ!$B$39:$B$782,T$47)+'СЕТ СН'!$G$11+СВЦЭМ!$D$10+'СЕТ СН'!$G$5-'СЕТ СН'!$G$21</f>
        <v>4897.3412562200001</v>
      </c>
      <c r="U53" s="36">
        <f>SUMIFS(СВЦЭМ!$D$39:$D$782,СВЦЭМ!$A$39:$A$782,$A53,СВЦЭМ!$B$39:$B$782,U$47)+'СЕТ СН'!$G$11+СВЦЭМ!$D$10+'СЕТ СН'!$G$5-'СЕТ СН'!$G$21</f>
        <v>4882.1306741900007</v>
      </c>
      <c r="V53" s="36">
        <f>SUMIFS(СВЦЭМ!$D$39:$D$782,СВЦЭМ!$A$39:$A$782,$A53,СВЦЭМ!$B$39:$B$782,V$47)+'СЕТ СН'!$G$11+СВЦЭМ!$D$10+'СЕТ СН'!$G$5-'СЕТ СН'!$G$21</f>
        <v>4911.6177791500004</v>
      </c>
      <c r="W53" s="36">
        <f>SUMIFS(СВЦЭМ!$D$39:$D$782,СВЦЭМ!$A$39:$A$782,$A53,СВЦЭМ!$B$39:$B$782,W$47)+'СЕТ СН'!$G$11+СВЦЭМ!$D$10+'СЕТ СН'!$G$5-'СЕТ СН'!$G$21</f>
        <v>4933.6709870000004</v>
      </c>
      <c r="X53" s="36">
        <f>SUMIFS(СВЦЭМ!$D$39:$D$782,СВЦЭМ!$A$39:$A$782,$A53,СВЦЭМ!$B$39:$B$782,X$47)+'СЕТ СН'!$G$11+СВЦЭМ!$D$10+'СЕТ СН'!$G$5-'СЕТ СН'!$G$21</f>
        <v>4974.3143876800004</v>
      </c>
      <c r="Y53" s="36">
        <f>SUMIFS(СВЦЭМ!$D$39:$D$782,СВЦЭМ!$A$39:$A$782,$A53,СВЦЭМ!$B$39:$B$782,Y$47)+'СЕТ СН'!$G$11+СВЦЭМ!$D$10+'СЕТ СН'!$G$5-'СЕТ СН'!$G$21</f>
        <v>5013.4960437</v>
      </c>
    </row>
    <row r="54" spans="1:25" ht="15.75" x14ac:dyDescent="0.2">
      <c r="A54" s="35">
        <f t="shared" si="1"/>
        <v>45237</v>
      </c>
      <c r="B54" s="36">
        <f>SUMIFS(СВЦЭМ!$D$39:$D$782,СВЦЭМ!$A$39:$A$782,$A54,СВЦЭМ!$B$39:$B$782,B$47)+'СЕТ СН'!$G$11+СВЦЭМ!$D$10+'СЕТ СН'!$G$5-'СЕТ СН'!$G$21</f>
        <v>5023.4082809299998</v>
      </c>
      <c r="C54" s="36">
        <f>SUMIFS(СВЦЭМ!$D$39:$D$782,СВЦЭМ!$A$39:$A$782,$A54,СВЦЭМ!$B$39:$B$782,C$47)+'СЕТ СН'!$G$11+СВЦЭМ!$D$10+'СЕТ СН'!$G$5-'СЕТ СН'!$G$21</f>
        <v>5068.1964141799999</v>
      </c>
      <c r="D54" s="36">
        <f>SUMIFS(СВЦЭМ!$D$39:$D$782,СВЦЭМ!$A$39:$A$782,$A54,СВЦЭМ!$B$39:$B$782,D$47)+'СЕТ СН'!$G$11+СВЦЭМ!$D$10+'СЕТ СН'!$G$5-'СЕТ СН'!$G$21</f>
        <v>5122.3458203400005</v>
      </c>
      <c r="E54" s="36">
        <f>SUMIFS(СВЦЭМ!$D$39:$D$782,СВЦЭМ!$A$39:$A$782,$A54,СВЦЭМ!$B$39:$B$782,E$47)+'СЕТ СН'!$G$11+СВЦЭМ!$D$10+'СЕТ СН'!$G$5-'СЕТ СН'!$G$21</f>
        <v>5112.0618508400003</v>
      </c>
      <c r="F54" s="36">
        <f>SUMIFS(СВЦЭМ!$D$39:$D$782,СВЦЭМ!$A$39:$A$782,$A54,СВЦЭМ!$B$39:$B$782,F$47)+'СЕТ СН'!$G$11+СВЦЭМ!$D$10+'СЕТ СН'!$G$5-'СЕТ СН'!$G$21</f>
        <v>5112.4350286700001</v>
      </c>
      <c r="G54" s="36">
        <f>SUMIFS(СВЦЭМ!$D$39:$D$782,СВЦЭМ!$A$39:$A$782,$A54,СВЦЭМ!$B$39:$B$782,G$47)+'СЕТ СН'!$G$11+СВЦЭМ!$D$10+'СЕТ СН'!$G$5-'СЕТ СН'!$G$21</f>
        <v>5097.6728048500008</v>
      </c>
      <c r="H54" s="36">
        <f>SUMIFS(СВЦЭМ!$D$39:$D$782,СВЦЭМ!$A$39:$A$782,$A54,СВЦЭМ!$B$39:$B$782,H$47)+'СЕТ СН'!$G$11+СВЦЭМ!$D$10+'СЕТ СН'!$G$5-'СЕТ СН'!$G$21</f>
        <v>5090.8105016999998</v>
      </c>
      <c r="I54" s="36">
        <f>SUMIFS(СВЦЭМ!$D$39:$D$782,СВЦЭМ!$A$39:$A$782,$A54,СВЦЭМ!$B$39:$B$782,I$47)+'СЕТ СН'!$G$11+СВЦЭМ!$D$10+'СЕТ СН'!$G$5-'СЕТ СН'!$G$21</f>
        <v>5049.1474662099999</v>
      </c>
      <c r="J54" s="36">
        <f>SUMIFS(СВЦЭМ!$D$39:$D$782,СВЦЭМ!$A$39:$A$782,$A54,СВЦЭМ!$B$39:$B$782,J$47)+'СЕТ СН'!$G$11+СВЦЭМ!$D$10+'СЕТ СН'!$G$5-'СЕТ СН'!$G$21</f>
        <v>5008.1394729100002</v>
      </c>
      <c r="K54" s="36">
        <f>SUMIFS(СВЦЭМ!$D$39:$D$782,СВЦЭМ!$A$39:$A$782,$A54,СВЦЭМ!$B$39:$B$782,K$47)+'СЕТ СН'!$G$11+СВЦЭМ!$D$10+'СЕТ СН'!$G$5-'СЕТ СН'!$G$21</f>
        <v>4992.6279216500006</v>
      </c>
      <c r="L54" s="36">
        <f>SUMIFS(СВЦЭМ!$D$39:$D$782,СВЦЭМ!$A$39:$A$782,$A54,СВЦЭМ!$B$39:$B$782,L$47)+'СЕТ СН'!$G$11+СВЦЭМ!$D$10+'СЕТ СН'!$G$5-'СЕТ СН'!$G$21</f>
        <v>4960.3676843000003</v>
      </c>
      <c r="M54" s="36">
        <f>SUMIFS(СВЦЭМ!$D$39:$D$782,СВЦЭМ!$A$39:$A$782,$A54,СВЦЭМ!$B$39:$B$782,M$47)+'СЕТ СН'!$G$11+СВЦЭМ!$D$10+'СЕТ СН'!$G$5-'СЕТ СН'!$G$21</f>
        <v>4968.6197598700001</v>
      </c>
      <c r="N54" s="36">
        <f>SUMIFS(СВЦЭМ!$D$39:$D$782,СВЦЭМ!$A$39:$A$782,$A54,СВЦЭМ!$B$39:$B$782,N$47)+'СЕТ СН'!$G$11+СВЦЭМ!$D$10+'СЕТ СН'!$G$5-'СЕТ СН'!$G$21</f>
        <v>4983.9238696900002</v>
      </c>
      <c r="O54" s="36">
        <f>SUMIFS(СВЦЭМ!$D$39:$D$782,СВЦЭМ!$A$39:$A$782,$A54,СВЦЭМ!$B$39:$B$782,O$47)+'СЕТ СН'!$G$11+СВЦЭМ!$D$10+'СЕТ СН'!$G$5-'СЕТ СН'!$G$21</f>
        <v>5001.7313061100003</v>
      </c>
      <c r="P54" s="36">
        <f>SUMIFS(СВЦЭМ!$D$39:$D$782,СВЦЭМ!$A$39:$A$782,$A54,СВЦЭМ!$B$39:$B$782,P$47)+'СЕТ СН'!$G$11+СВЦЭМ!$D$10+'СЕТ СН'!$G$5-'СЕТ СН'!$G$21</f>
        <v>5002.3564083400006</v>
      </c>
      <c r="Q54" s="36">
        <f>SUMIFS(СВЦЭМ!$D$39:$D$782,СВЦЭМ!$A$39:$A$782,$A54,СВЦЭМ!$B$39:$B$782,Q$47)+'СЕТ СН'!$G$11+СВЦЭМ!$D$10+'СЕТ СН'!$G$5-'СЕТ СН'!$G$21</f>
        <v>5018.1825512600008</v>
      </c>
      <c r="R54" s="36">
        <f>SUMIFS(СВЦЭМ!$D$39:$D$782,СВЦЭМ!$A$39:$A$782,$A54,СВЦЭМ!$B$39:$B$782,R$47)+'СЕТ СН'!$G$11+СВЦЭМ!$D$10+'СЕТ СН'!$G$5-'СЕТ СН'!$G$21</f>
        <v>5007.9445912000001</v>
      </c>
      <c r="S54" s="36">
        <f>SUMIFS(СВЦЭМ!$D$39:$D$782,СВЦЭМ!$A$39:$A$782,$A54,СВЦЭМ!$B$39:$B$782,S$47)+'СЕТ СН'!$G$11+СВЦЭМ!$D$10+'СЕТ СН'!$G$5-'СЕТ СН'!$G$21</f>
        <v>4982.71951481</v>
      </c>
      <c r="T54" s="36">
        <f>SUMIFS(СВЦЭМ!$D$39:$D$782,СВЦЭМ!$A$39:$A$782,$A54,СВЦЭМ!$B$39:$B$782,T$47)+'СЕТ СН'!$G$11+СВЦЭМ!$D$10+'СЕТ СН'!$G$5-'СЕТ СН'!$G$21</f>
        <v>4932.5763068699998</v>
      </c>
      <c r="U54" s="36">
        <f>SUMIFS(СВЦЭМ!$D$39:$D$782,СВЦЭМ!$A$39:$A$782,$A54,СВЦЭМ!$B$39:$B$782,U$47)+'СЕТ СН'!$G$11+СВЦЭМ!$D$10+'СЕТ СН'!$G$5-'СЕТ СН'!$G$21</f>
        <v>4927.9665266900001</v>
      </c>
      <c r="V54" s="36">
        <f>SUMIFS(СВЦЭМ!$D$39:$D$782,СВЦЭМ!$A$39:$A$782,$A54,СВЦЭМ!$B$39:$B$782,V$47)+'СЕТ СН'!$G$11+СВЦЭМ!$D$10+'СЕТ СН'!$G$5-'СЕТ СН'!$G$21</f>
        <v>4940.6001447200006</v>
      </c>
      <c r="W54" s="36">
        <f>SUMIFS(СВЦЭМ!$D$39:$D$782,СВЦЭМ!$A$39:$A$782,$A54,СВЦЭМ!$B$39:$B$782,W$47)+'СЕТ СН'!$G$11+СВЦЭМ!$D$10+'СЕТ СН'!$G$5-'СЕТ СН'!$G$21</f>
        <v>4956.0265892400002</v>
      </c>
      <c r="X54" s="36">
        <f>SUMIFS(СВЦЭМ!$D$39:$D$782,СВЦЭМ!$A$39:$A$782,$A54,СВЦЭМ!$B$39:$B$782,X$47)+'СЕТ СН'!$G$11+СВЦЭМ!$D$10+'СЕТ СН'!$G$5-'СЕТ СН'!$G$21</f>
        <v>5009.5863933300006</v>
      </c>
      <c r="Y54" s="36">
        <f>SUMIFS(СВЦЭМ!$D$39:$D$782,СВЦЭМ!$A$39:$A$782,$A54,СВЦЭМ!$B$39:$B$782,Y$47)+'СЕТ СН'!$G$11+СВЦЭМ!$D$10+'СЕТ СН'!$G$5-'СЕТ СН'!$G$21</f>
        <v>5047.21963409</v>
      </c>
    </row>
    <row r="55" spans="1:25" ht="15.75" x14ac:dyDescent="0.2">
      <c r="A55" s="35">
        <f t="shared" si="1"/>
        <v>45238</v>
      </c>
      <c r="B55" s="36">
        <f>SUMIFS(СВЦЭМ!$D$39:$D$782,СВЦЭМ!$A$39:$A$782,$A55,СВЦЭМ!$B$39:$B$782,B$47)+'СЕТ СН'!$G$11+СВЦЭМ!$D$10+'СЕТ СН'!$G$5-'СЕТ СН'!$G$21</f>
        <v>5071.2831962300006</v>
      </c>
      <c r="C55" s="36">
        <f>SUMIFS(СВЦЭМ!$D$39:$D$782,СВЦЭМ!$A$39:$A$782,$A55,СВЦЭМ!$B$39:$B$782,C$47)+'СЕТ СН'!$G$11+СВЦЭМ!$D$10+'СЕТ СН'!$G$5-'СЕТ СН'!$G$21</f>
        <v>5150.1483561200002</v>
      </c>
      <c r="D55" s="36">
        <f>SUMIFS(СВЦЭМ!$D$39:$D$782,СВЦЭМ!$A$39:$A$782,$A55,СВЦЭМ!$B$39:$B$782,D$47)+'СЕТ СН'!$G$11+СВЦЭМ!$D$10+'СЕТ СН'!$G$5-'СЕТ СН'!$G$21</f>
        <v>5224.3503763500003</v>
      </c>
      <c r="E55" s="36">
        <f>SUMIFS(СВЦЭМ!$D$39:$D$782,СВЦЭМ!$A$39:$A$782,$A55,СВЦЭМ!$B$39:$B$782,E$47)+'СЕТ СН'!$G$11+СВЦЭМ!$D$10+'СЕТ СН'!$G$5-'СЕТ СН'!$G$21</f>
        <v>5238.7027882100001</v>
      </c>
      <c r="F55" s="36">
        <f>SUMIFS(СВЦЭМ!$D$39:$D$782,СВЦЭМ!$A$39:$A$782,$A55,СВЦЭМ!$B$39:$B$782,F$47)+'СЕТ СН'!$G$11+СВЦЭМ!$D$10+'СЕТ СН'!$G$5-'СЕТ СН'!$G$21</f>
        <v>5244.8966955600008</v>
      </c>
      <c r="G55" s="36">
        <f>SUMIFS(СВЦЭМ!$D$39:$D$782,СВЦЭМ!$A$39:$A$782,$A55,СВЦЭМ!$B$39:$B$782,G$47)+'СЕТ СН'!$G$11+СВЦЭМ!$D$10+'СЕТ СН'!$G$5-'СЕТ СН'!$G$21</f>
        <v>5231.3367845299999</v>
      </c>
      <c r="H55" s="36">
        <f>SUMIFS(СВЦЭМ!$D$39:$D$782,СВЦЭМ!$A$39:$A$782,$A55,СВЦЭМ!$B$39:$B$782,H$47)+'СЕТ СН'!$G$11+СВЦЭМ!$D$10+'СЕТ СН'!$G$5-'СЕТ СН'!$G$21</f>
        <v>5180.2073884300007</v>
      </c>
      <c r="I55" s="36">
        <f>SUMIFS(СВЦЭМ!$D$39:$D$782,СВЦЭМ!$A$39:$A$782,$A55,СВЦЭМ!$B$39:$B$782,I$47)+'СЕТ СН'!$G$11+СВЦЭМ!$D$10+'СЕТ СН'!$G$5-'СЕТ СН'!$G$21</f>
        <v>5210.98557256</v>
      </c>
      <c r="J55" s="36">
        <f>SUMIFS(СВЦЭМ!$D$39:$D$782,СВЦЭМ!$A$39:$A$782,$A55,СВЦЭМ!$B$39:$B$782,J$47)+'СЕТ СН'!$G$11+СВЦЭМ!$D$10+'СЕТ СН'!$G$5-'СЕТ СН'!$G$21</f>
        <v>5181.7799852300004</v>
      </c>
      <c r="K55" s="36">
        <f>SUMIFS(СВЦЭМ!$D$39:$D$782,СВЦЭМ!$A$39:$A$782,$A55,СВЦЭМ!$B$39:$B$782,K$47)+'СЕТ СН'!$G$11+СВЦЭМ!$D$10+'СЕТ СН'!$G$5-'СЕТ СН'!$G$21</f>
        <v>5140.2364169800003</v>
      </c>
      <c r="L55" s="36">
        <f>SUMIFS(СВЦЭМ!$D$39:$D$782,СВЦЭМ!$A$39:$A$782,$A55,СВЦЭМ!$B$39:$B$782,L$47)+'СЕТ СН'!$G$11+СВЦЭМ!$D$10+'СЕТ СН'!$G$5-'СЕТ СН'!$G$21</f>
        <v>5120.6891621499999</v>
      </c>
      <c r="M55" s="36">
        <f>SUMIFS(СВЦЭМ!$D$39:$D$782,СВЦЭМ!$A$39:$A$782,$A55,СВЦЭМ!$B$39:$B$782,M$47)+'СЕТ СН'!$G$11+СВЦЭМ!$D$10+'СЕТ СН'!$G$5-'СЕТ СН'!$G$21</f>
        <v>5118.26839122</v>
      </c>
      <c r="N55" s="36">
        <f>SUMIFS(СВЦЭМ!$D$39:$D$782,СВЦЭМ!$A$39:$A$782,$A55,СВЦЭМ!$B$39:$B$782,N$47)+'СЕТ СН'!$G$11+СВЦЭМ!$D$10+'СЕТ СН'!$G$5-'СЕТ СН'!$G$21</f>
        <v>5095.4821260000008</v>
      </c>
      <c r="O55" s="36">
        <f>SUMIFS(СВЦЭМ!$D$39:$D$782,СВЦЭМ!$A$39:$A$782,$A55,СВЦЭМ!$B$39:$B$782,O$47)+'СЕТ СН'!$G$11+СВЦЭМ!$D$10+'СЕТ СН'!$G$5-'СЕТ СН'!$G$21</f>
        <v>5112.3649411799997</v>
      </c>
      <c r="P55" s="36">
        <f>SUMIFS(СВЦЭМ!$D$39:$D$782,СВЦЭМ!$A$39:$A$782,$A55,СВЦЭМ!$B$39:$B$782,P$47)+'СЕТ СН'!$G$11+СВЦЭМ!$D$10+'СЕТ СН'!$G$5-'СЕТ СН'!$G$21</f>
        <v>5158.6635476700003</v>
      </c>
      <c r="Q55" s="36">
        <f>SUMIFS(СВЦЭМ!$D$39:$D$782,СВЦЭМ!$A$39:$A$782,$A55,СВЦЭМ!$B$39:$B$782,Q$47)+'СЕТ СН'!$G$11+СВЦЭМ!$D$10+'СЕТ СН'!$G$5-'СЕТ СН'!$G$21</f>
        <v>5147.1278487600002</v>
      </c>
      <c r="R55" s="36">
        <f>SUMIFS(СВЦЭМ!$D$39:$D$782,СВЦЭМ!$A$39:$A$782,$A55,СВЦЭМ!$B$39:$B$782,R$47)+'СЕТ СН'!$G$11+СВЦЭМ!$D$10+'СЕТ СН'!$G$5-'СЕТ СН'!$G$21</f>
        <v>5145.7466587700001</v>
      </c>
      <c r="S55" s="36">
        <f>SUMIFS(СВЦЭМ!$D$39:$D$782,СВЦЭМ!$A$39:$A$782,$A55,СВЦЭМ!$B$39:$B$782,S$47)+'СЕТ СН'!$G$11+СВЦЭМ!$D$10+'СЕТ СН'!$G$5-'СЕТ СН'!$G$21</f>
        <v>5132.7014018500004</v>
      </c>
      <c r="T55" s="36">
        <f>SUMIFS(СВЦЭМ!$D$39:$D$782,СВЦЭМ!$A$39:$A$782,$A55,СВЦЭМ!$B$39:$B$782,T$47)+'СЕТ СН'!$G$11+СВЦЭМ!$D$10+'СЕТ СН'!$G$5-'СЕТ СН'!$G$21</f>
        <v>5078.9606407400006</v>
      </c>
      <c r="U55" s="36">
        <f>SUMIFS(СВЦЭМ!$D$39:$D$782,СВЦЭМ!$A$39:$A$782,$A55,СВЦЭМ!$B$39:$B$782,U$47)+'СЕТ СН'!$G$11+СВЦЭМ!$D$10+'СЕТ СН'!$G$5-'СЕТ СН'!$G$21</f>
        <v>5077.9766676899999</v>
      </c>
      <c r="V55" s="36">
        <f>SUMIFS(СВЦЭМ!$D$39:$D$782,СВЦЭМ!$A$39:$A$782,$A55,СВЦЭМ!$B$39:$B$782,V$47)+'СЕТ СН'!$G$11+СВЦЭМ!$D$10+'СЕТ СН'!$G$5-'СЕТ СН'!$G$21</f>
        <v>5102.79244131</v>
      </c>
      <c r="W55" s="36">
        <f>SUMIFS(СВЦЭМ!$D$39:$D$782,СВЦЭМ!$A$39:$A$782,$A55,СВЦЭМ!$B$39:$B$782,W$47)+'СЕТ СН'!$G$11+СВЦЭМ!$D$10+'СЕТ СН'!$G$5-'СЕТ СН'!$G$21</f>
        <v>5104.1721697499997</v>
      </c>
      <c r="X55" s="36">
        <f>SUMIFS(СВЦЭМ!$D$39:$D$782,СВЦЭМ!$A$39:$A$782,$A55,СВЦЭМ!$B$39:$B$782,X$47)+'СЕТ СН'!$G$11+СВЦЭМ!$D$10+'СЕТ СН'!$G$5-'СЕТ СН'!$G$21</f>
        <v>5143.6181223100002</v>
      </c>
      <c r="Y55" s="36">
        <f>SUMIFS(СВЦЭМ!$D$39:$D$782,СВЦЭМ!$A$39:$A$782,$A55,СВЦЭМ!$B$39:$B$782,Y$47)+'СЕТ СН'!$G$11+СВЦЭМ!$D$10+'СЕТ СН'!$G$5-'СЕТ СН'!$G$21</f>
        <v>5178.9764821200006</v>
      </c>
    </row>
    <row r="56" spans="1:25" ht="15.75" x14ac:dyDescent="0.2">
      <c r="A56" s="35">
        <f t="shared" si="1"/>
        <v>45239</v>
      </c>
      <c r="B56" s="36">
        <f>SUMIFS(СВЦЭМ!$D$39:$D$782,СВЦЭМ!$A$39:$A$782,$A56,СВЦЭМ!$B$39:$B$782,B$47)+'СЕТ СН'!$G$11+СВЦЭМ!$D$10+'СЕТ СН'!$G$5-'СЕТ СН'!$G$21</f>
        <v>5157.27511787</v>
      </c>
      <c r="C56" s="36">
        <f>SUMIFS(СВЦЭМ!$D$39:$D$782,СВЦЭМ!$A$39:$A$782,$A56,СВЦЭМ!$B$39:$B$782,C$47)+'СЕТ СН'!$G$11+СВЦЭМ!$D$10+'СЕТ СН'!$G$5-'СЕТ СН'!$G$21</f>
        <v>5176.2797823500005</v>
      </c>
      <c r="D56" s="36">
        <f>SUMIFS(СВЦЭМ!$D$39:$D$782,СВЦЭМ!$A$39:$A$782,$A56,СВЦЭМ!$B$39:$B$782,D$47)+'СЕТ СН'!$G$11+СВЦЭМ!$D$10+'СЕТ СН'!$G$5-'СЕТ СН'!$G$21</f>
        <v>5275.6512728600001</v>
      </c>
      <c r="E56" s="36">
        <f>SUMIFS(СВЦЭМ!$D$39:$D$782,СВЦЭМ!$A$39:$A$782,$A56,СВЦЭМ!$B$39:$B$782,E$47)+'СЕТ СН'!$G$11+СВЦЭМ!$D$10+'СЕТ СН'!$G$5-'СЕТ СН'!$G$21</f>
        <v>5322.2719450300001</v>
      </c>
      <c r="F56" s="36">
        <f>SUMIFS(СВЦЭМ!$D$39:$D$782,СВЦЭМ!$A$39:$A$782,$A56,СВЦЭМ!$B$39:$B$782,F$47)+'СЕТ СН'!$G$11+СВЦЭМ!$D$10+'СЕТ СН'!$G$5-'СЕТ СН'!$G$21</f>
        <v>5335.76424124</v>
      </c>
      <c r="G56" s="36">
        <f>SUMIFS(СВЦЭМ!$D$39:$D$782,СВЦЭМ!$A$39:$A$782,$A56,СВЦЭМ!$B$39:$B$782,G$47)+'СЕТ СН'!$G$11+СВЦЭМ!$D$10+'СЕТ СН'!$G$5-'СЕТ СН'!$G$21</f>
        <v>5307.6374961199999</v>
      </c>
      <c r="H56" s="36">
        <f>SUMIFS(СВЦЭМ!$D$39:$D$782,СВЦЭМ!$A$39:$A$782,$A56,СВЦЭМ!$B$39:$B$782,H$47)+'СЕТ СН'!$G$11+СВЦЭМ!$D$10+'СЕТ СН'!$G$5-'СЕТ СН'!$G$21</f>
        <v>5246.4500818300003</v>
      </c>
      <c r="I56" s="36">
        <f>SUMIFS(СВЦЭМ!$D$39:$D$782,СВЦЭМ!$A$39:$A$782,$A56,СВЦЭМ!$B$39:$B$782,I$47)+'СЕТ СН'!$G$11+СВЦЭМ!$D$10+'СЕТ СН'!$G$5-'СЕТ СН'!$G$21</f>
        <v>5208.1618347000003</v>
      </c>
      <c r="J56" s="36">
        <f>SUMIFS(СВЦЭМ!$D$39:$D$782,СВЦЭМ!$A$39:$A$782,$A56,СВЦЭМ!$B$39:$B$782,J$47)+'СЕТ СН'!$G$11+СВЦЭМ!$D$10+'СЕТ СН'!$G$5-'СЕТ СН'!$G$21</f>
        <v>5188.8765408100007</v>
      </c>
      <c r="K56" s="36">
        <f>SUMIFS(СВЦЭМ!$D$39:$D$782,СВЦЭМ!$A$39:$A$782,$A56,СВЦЭМ!$B$39:$B$782,K$47)+'СЕТ СН'!$G$11+СВЦЭМ!$D$10+'СЕТ СН'!$G$5-'СЕТ СН'!$G$21</f>
        <v>5157.4832568399997</v>
      </c>
      <c r="L56" s="36">
        <f>SUMIFS(СВЦЭМ!$D$39:$D$782,СВЦЭМ!$A$39:$A$782,$A56,СВЦЭМ!$B$39:$B$782,L$47)+'СЕТ СН'!$G$11+СВЦЭМ!$D$10+'СЕТ СН'!$G$5-'СЕТ СН'!$G$21</f>
        <v>5150.45154946</v>
      </c>
      <c r="M56" s="36">
        <f>SUMIFS(СВЦЭМ!$D$39:$D$782,СВЦЭМ!$A$39:$A$782,$A56,СВЦЭМ!$B$39:$B$782,M$47)+'СЕТ СН'!$G$11+СВЦЭМ!$D$10+'СЕТ СН'!$G$5-'СЕТ СН'!$G$21</f>
        <v>5157.2322983800004</v>
      </c>
      <c r="N56" s="36">
        <f>SUMIFS(СВЦЭМ!$D$39:$D$782,СВЦЭМ!$A$39:$A$782,$A56,СВЦЭМ!$B$39:$B$782,N$47)+'СЕТ СН'!$G$11+СВЦЭМ!$D$10+'СЕТ СН'!$G$5-'СЕТ СН'!$G$21</f>
        <v>5166.7932539800004</v>
      </c>
      <c r="O56" s="36">
        <f>SUMIFS(СВЦЭМ!$D$39:$D$782,СВЦЭМ!$A$39:$A$782,$A56,СВЦЭМ!$B$39:$B$782,O$47)+'СЕТ СН'!$G$11+СВЦЭМ!$D$10+'СЕТ СН'!$G$5-'СЕТ СН'!$G$21</f>
        <v>5165.6998675300001</v>
      </c>
      <c r="P56" s="36">
        <f>SUMIFS(СВЦЭМ!$D$39:$D$782,СВЦЭМ!$A$39:$A$782,$A56,СВЦЭМ!$B$39:$B$782,P$47)+'СЕТ СН'!$G$11+СВЦЭМ!$D$10+'СЕТ СН'!$G$5-'СЕТ СН'!$G$21</f>
        <v>5178.0754141699999</v>
      </c>
      <c r="Q56" s="36">
        <f>SUMIFS(СВЦЭМ!$D$39:$D$782,СВЦЭМ!$A$39:$A$782,$A56,СВЦЭМ!$B$39:$B$782,Q$47)+'СЕТ СН'!$G$11+СВЦЭМ!$D$10+'СЕТ СН'!$G$5-'СЕТ СН'!$G$21</f>
        <v>5196.9688029000008</v>
      </c>
      <c r="R56" s="36">
        <f>SUMIFS(СВЦЭМ!$D$39:$D$782,СВЦЭМ!$A$39:$A$782,$A56,СВЦЭМ!$B$39:$B$782,R$47)+'СЕТ СН'!$G$11+СВЦЭМ!$D$10+'СЕТ СН'!$G$5-'СЕТ СН'!$G$21</f>
        <v>5174.8439935000006</v>
      </c>
      <c r="S56" s="36">
        <f>SUMIFS(СВЦЭМ!$D$39:$D$782,СВЦЭМ!$A$39:$A$782,$A56,СВЦЭМ!$B$39:$B$782,S$47)+'СЕТ СН'!$G$11+СВЦЭМ!$D$10+'СЕТ СН'!$G$5-'СЕТ СН'!$G$21</f>
        <v>5169.33422746</v>
      </c>
      <c r="T56" s="36">
        <f>SUMIFS(СВЦЭМ!$D$39:$D$782,СВЦЭМ!$A$39:$A$782,$A56,СВЦЭМ!$B$39:$B$782,T$47)+'СЕТ СН'!$G$11+СВЦЭМ!$D$10+'СЕТ СН'!$G$5-'СЕТ СН'!$G$21</f>
        <v>5127.7555662100003</v>
      </c>
      <c r="U56" s="36">
        <f>SUMIFS(СВЦЭМ!$D$39:$D$782,СВЦЭМ!$A$39:$A$782,$A56,СВЦЭМ!$B$39:$B$782,U$47)+'СЕТ СН'!$G$11+СВЦЭМ!$D$10+'СЕТ СН'!$G$5-'СЕТ СН'!$G$21</f>
        <v>5132.2753079499998</v>
      </c>
      <c r="V56" s="36">
        <f>SUMIFS(СВЦЭМ!$D$39:$D$782,СВЦЭМ!$A$39:$A$782,$A56,СВЦЭМ!$B$39:$B$782,V$47)+'СЕТ СН'!$G$11+СВЦЭМ!$D$10+'СЕТ СН'!$G$5-'СЕТ СН'!$G$21</f>
        <v>5142.2358780800005</v>
      </c>
      <c r="W56" s="36">
        <f>SUMIFS(СВЦЭМ!$D$39:$D$782,СВЦЭМ!$A$39:$A$782,$A56,СВЦЭМ!$B$39:$B$782,W$47)+'СЕТ СН'!$G$11+СВЦЭМ!$D$10+'СЕТ СН'!$G$5-'СЕТ СН'!$G$21</f>
        <v>5153.9391637600002</v>
      </c>
      <c r="X56" s="36">
        <f>SUMIFS(СВЦЭМ!$D$39:$D$782,СВЦЭМ!$A$39:$A$782,$A56,СВЦЭМ!$B$39:$B$782,X$47)+'СЕТ СН'!$G$11+СВЦЭМ!$D$10+'СЕТ СН'!$G$5-'СЕТ СН'!$G$21</f>
        <v>5203.7761429800003</v>
      </c>
      <c r="Y56" s="36">
        <f>SUMIFS(СВЦЭМ!$D$39:$D$782,СВЦЭМ!$A$39:$A$782,$A56,СВЦЭМ!$B$39:$B$782,Y$47)+'СЕТ СН'!$G$11+СВЦЭМ!$D$10+'СЕТ СН'!$G$5-'СЕТ СН'!$G$21</f>
        <v>5234.82748627</v>
      </c>
    </row>
    <row r="57" spans="1:25" ht="15.75" x14ac:dyDescent="0.2">
      <c r="A57" s="35">
        <f t="shared" si="1"/>
        <v>45240</v>
      </c>
      <c r="B57" s="36">
        <f>SUMIFS(СВЦЭМ!$D$39:$D$782,СВЦЭМ!$A$39:$A$782,$A57,СВЦЭМ!$B$39:$B$782,B$47)+'СЕТ СН'!$G$11+СВЦЭМ!$D$10+'СЕТ СН'!$G$5-'СЕТ СН'!$G$21</f>
        <v>5245.38699266</v>
      </c>
      <c r="C57" s="36">
        <f>SUMIFS(СВЦЭМ!$D$39:$D$782,СВЦЭМ!$A$39:$A$782,$A57,СВЦЭМ!$B$39:$B$782,C$47)+'СЕТ СН'!$G$11+СВЦЭМ!$D$10+'СЕТ СН'!$G$5-'СЕТ СН'!$G$21</f>
        <v>5273.5322475200001</v>
      </c>
      <c r="D57" s="36">
        <f>SUMIFS(СВЦЭМ!$D$39:$D$782,СВЦЭМ!$A$39:$A$782,$A57,СВЦЭМ!$B$39:$B$782,D$47)+'СЕТ СН'!$G$11+СВЦЭМ!$D$10+'СЕТ СН'!$G$5-'СЕТ СН'!$G$21</f>
        <v>5282.6983857200003</v>
      </c>
      <c r="E57" s="36">
        <f>SUMIFS(СВЦЭМ!$D$39:$D$782,СВЦЭМ!$A$39:$A$782,$A57,СВЦЭМ!$B$39:$B$782,E$47)+'СЕТ СН'!$G$11+СВЦЭМ!$D$10+'СЕТ СН'!$G$5-'СЕТ СН'!$G$21</f>
        <v>5297.1741573899999</v>
      </c>
      <c r="F57" s="36">
        <f>SUMIFS(СВЦЭМ!$D$39:$D$782,СВЦЭМ!$A$39:$A$782,$A57,СВЦЭМ!$B$39:$B$782,F$47)+'СЕТ СН'!$G$11+СВЦЭМ!$D$10+'СЕТ СН'!$G$5-'СЕТ СН'!$G$21</f>
        <v>5319.5508807799997</v>
      </c>
      <c r="G57" s="36">
        <f>SUMIFS(СВЦЭМ!$D$39:$D$782,СВЦЭМ!$A$39:$A$782,$A57,СВЦЭМ!$B$39:$B$782,G$47)+'СЕТ СН'!$G$11+СВЦЭМ!$D$10+'СЕТ СН'!$G$5-'СЕТ СН'!$G$21</f>
        <v>5301.7510410600007</v>
      </c>
      <c r="H57" s="36">
        <f>SUMIFS(СВЦЭМ!$D$39:$D$782,СВЦЭМ!$A$39:$A$782,$A57,СВЦЭМ!$B$39:$B$782,H$47)+'СЕТ СН'!$G$11+СВЦЭМ!$D$10+'СЕТ СН'!$G$5-'СЕТ СН'!$G$21</f>
        <v>5249.1049383999998</v>
      </c>
      <c r="I57" s="36">
        <f>SUMIFS(СВЦЭМ!$D$39:$D$782,СВЦЭМ!$A$39:$A$782,$A57,СВЦЭМ!$B$39:$B$782,I$47)+'СЕТ СН'!$G$11+СВЦЭМ!$D$10+'СЕТ СН'!$G$5-'СЕТ СН'!$G$21</f>
        <v>5198.4487235900006</v>
      </c>
      <c r="J57" s="36">
        <f>SUMIFS(СВЦЭМ!$D$39:$D$782,СВЦЭМ!$A$39:$A$782,$A57,СВЦЭМ!$B$39:$B$782,J$47)+'СЕТ СН'!$G$11+СВЦЭМ!$D$10+'СЕТ СН'!$G$5-'СЕТ СН'!$G$21</f>
        <v>5162.2004962400006</v>
      </c>
      <c r="K57" s="36">
        <f>SUMIFS(СВЦЭМ!$D$39:$D$782,СВЦЭМ!$A$39:$A$782,$A57,СВЦЭМ!$B$39:$B$782,K$47)+'СЕТ СН'!$G$11+СВЦЭМ!$D$10+'СЕТ СН'!$G$5-'СЕТ СН'!$G$21</f>
        <v>5127.05265521</v>
      </c>
      <c r="L57" s="36">
        <f>SUMIFS(СВЦЭМ!$D$39:$D$782,СВЦЭМ!$A$39:$A$782,$A57,СВЦЭМ!$B$39:$B$782,L$47)+'СЕТ СН'!$G$11+СВЦЭМ!$D$10+'СЕТ СН'!$G$5-'СЕТ СН'!$G$21</f>
        <v>5112.7056723700007</v>
      </c>
      <c r="M57" s="36">
        <f>SUMIFS(СВЦЭМ!$D$39:$D$782,СВЦЭМ!$A$39:$A$782,$A57,СВЦЭМ!$B$39:$B$782,M$47)+'СЕТ СН'!$G$11+СВЦЭМ!$D$10+'СЕТ СН'!$G$5-'СЕТ СН'!$G$21</f>
        <v>5129.1717193000004</v>
      </c>
      <c r="N57" s="36">
        <f>SUMIFS(СВЦЭМ!$D$39:$D$782,СВЦЭМ!$A$39:$A$782,$A57,СВЦЭМ!$B$39:$B$782,N$47)+'СЕТ СН'!$G$11+СВЦЭМ!$D$10+'СЕТ СН'!$G$5-'СЕТ СН'!$G$21</f>
        <v>5138.8859177499999</v>
      </c>
      <c r="O57" s="36">
        <f>SUMIFS(СВЦЭМ!$D$39:$D$782,СВЦЭМ!$A$39:$A$782,$A57,СВЦЭМ!$B$39:$B$782,O$47)+'СЕТ СН'!$G$11+СВЦЭМ!$D$10+'СЕТ СН'!$G$5-'СЕТ СН'!$G$21</f>
        <v>5154.1312424000007</v>
      </c>
      <c r="P57" s="36">
        <f>SUMIFS(СВЦЭМ!$D$39:$D$782,СВЦЭМ!$A$39:$A$782,$A57,СВЦЭМ!$B$39:$B$782,P$47)+'СЕТ СН'!$G$11+СВЦЭМ!$D$10+'СЕТ СН'!$G$5-'СЕТ СН'!$G$21</f>
        <v>5168.6879821100001</v>
      </c>
      <c r="Q57" s="36">
        <f>SUMIFS(СВЦЭМ!$D$39:$D$782,СВЦЭМ!$A$39:$A$782,$A57,СВЦЭМ!$B$39:$B$782,Q$47)+'СЕТ СН'!$G$11+СВЦЭМ!$D$10+'СЕТ СН'!$G$5-'СЕТ СН'!$G$21</f>
        <v>5198.4967728200008</v>
      </c>
      <c r="R57" s="36">
        <f>SUMIFS(СВЦЭМ!$D$39:$D$782,СВЦЭМ!$A$39:$A$782,$A57,СВЦЭМ!$B$39:$B$782,R$47)+'СЕТ СН'!$G$11+СВЦЭМ!$D$10+'СЕТ СН'!$G$5-'СЕТ СН'!$G$21</f>
        <v>5196.4145559200006</v>
      </c>
      <c r="S57" s="36">
        <f>SUMIFS(СВЦЭМ!$D$39:$D$782,СВЦЭМ!$A$39:$A$782,$A57,СВЦЭМ!$B$39:$B$782,S$47)+'СЕТ СН'!$G$11+СВЦЭМ!$D$10+'СЕТ СН'!$G$5-'СЕТ СН'!$G$21</f>
        <v>5152.1178592100005</v>
      </c>
      <c r="T57" s="36">
        <f>SUMIFS(СВЦЭМ!$D$39:$D$782,СВЦЭМ!$A$39:$A$782,$A57,СВЦЭМ!$B$39:$B$782,T$47)+'СЕТ СН'!$G$11+СВЦЭМ!$D$10+'СЕТ СН'!$G$5-'СЕТ СН'!$G$21</f>
        <v>5100.0773829300006</v>
      </c>
      <c r="U57" s="36">
        <f>SUMIFS(СВЦЭМ!$D$39:$D$782,СВЦЭМ!$A$39:$A$782,$A57,СВЦЭМ!$B$39:$B$782,U$47)+'СЕТ СН'!$G$11+СВЦЭМ!$D$10+'СЕТ СН'!$G$5-'СЕТ СН'!$G$21</f>
        <v>5102.0295647100002</v>
      </c>
      <c r="V57" s="36">
        <f>SUMIFS(СВЦЭМ!$D$39:$D$782,СВЦЭМ!$A$39:$A$782,$A57,СВЦЭМ!$B$39:$B$782,V$47)+'СЕТ СН'!$G$11+СВЦЭМ!$D$10+'СЕТ СН'!$G$5-'СЕТ СН'!$G$21</f>
        <v>5127.9122290200003</v>
      </c>
      <c r="W57" s="36">
        <f>SUMIFS(СВЦЭМ!$D$39:$D$782,СВЦЭМ!$A$39:$A$782,$A57,СВЦЭМ!$B$39:$B$782,W$47)+'СЕТ СН'!$G$11+СВЦЭМ!$D$10+'СЕТ СН'!$G$5-'СЕТ СН'!$G$21</f>
        <v>5145.7468574700006</v>
      </c>
      <c r="X57" s="36">
        <f>SUMIFS(СВЦЭМ!$D$39:$D$782,СВЦЭМ!$A$39:$A$782,$A57,СВЦЭМ!$B$39:$B$782,X$47)+'СЕТ СН'!$G$11+СВЦЭМ!$D$10+'СЕТ СН'!$G$5-'СЕТ СН'!$G$21</f>
        <v>5187.16631418</v>
      </c>
      <c r="Y57" s="36">
        <f>SUMIFS(СВЦЭМ!$D$39:$D$782,СВЦЭМ!$A$39:$A$782,$A57,СВЦЭМ!$B$39:$B$782,Y$47)+'СЕТ СН'!$G$11+СВЦЭМ!$D$10+'СЕТ СН'!$G$5-'СЕТ СН'!$G$21</f>
        <v>5275.2011804200001</v>
      </c>
    </row>
    <row r="58" spans="1:25" ht="15.75" x14ac:dyDescent="0.2">
      <c r="A58" s="35">
        <f t="shared" si="1"/>
        <v>45241</v>
      </c>
      <c r="B58" s="36">
        <f>SUMIFS(СВЦЭМ!$D$39:$D$782,СВЦЭМ!$A$39:$A$782,$A58,СВЦЭМ!$B$39:$B$782,B$47)+'СЕТ СН'!$G$11+СВЦЭМ!$D$10+'СЕТ СН'!$G$5-'СЕТ СН'!$G$21</f>
        <v>5156.9345524700002</v>
      </c>
      <c r="C58" s="36">
        <f>SUMIFS(СВЦЭМ!$D$39:$D$782,СВЦЭМ!$A$39:$A$782,$A58,СВЦЭМ!$B$39:$B$782,C$47)+'СЕТ СН'!$G$11+СВЦЭМ!$D$10+'СЕТ СН'!$G$5-'СЕТ СН'!$G$21</f>
        <v>5181.8669540800001</v>
      </c>
      <c r="D58" s="36">
        <f>SUMIFS(СВЦЭМ!$D$39:$D$782,СВЦЭМ!$A$39:$A$782,$A58,СВЦЭМ!$B$39:$B$782,D$47)+'СЕТ СН'!$G$11+СВЦЭМ!$D$10+'СЕТ СН'!$G$5-'СЕТ СН'!$G$21</f>
        <v>5218.9813354300004</v>
      </c>
      <c r="E58" s="36">
        <f>SUMIFS(СВЦЭМ!$D$39:$D$782,СВЦЭМ!$A$39:$A$782,$A58,СВЦЭМ!$B$39:$B$782,E$47)+'СЕТ СН'!$G$11+СВЦЭМ!$D$10+'СЕТ СН'!$G$5-'СЕТ СН'!$G$21</f>
        <v>5203.0137459200005</v>
      </c>
      <c r="F58" s="36">
        <f>SUMIFS(СВЦЭМ!$D$39:$D$782,СВЦЭМ!$A$39:$A$782,$A58,СВЦЭМ!$B$39:$B$782,F$47)+'СЕТ СН'!$G$11+СВЦЭМ!$D$10+'СЕТ СН'!$G$5-'СЕТ СН'!$G$21</f>
        <v>5211.4857690099998</v>
      </c>
      <c r="G58" s="36">
        <f>SUMIFS(СВЦЭМ!$D$39:$D$782,СВЦЭМ!$A$39:$A$782,$A58,СВЦЭМ!$B$39:$B$782,G$47)+'СЕТ СН'!$G$11+СВЦЭМ!$D$10+'СЕТ СН'!$G$5-'СЕТ СН'!$G$21</f>
        <v>5215.1342302100002</v>
      </c>
      <c r="H58" s="36">
        <f>SUMIFS(СВЦЭМ!$D$39:$D$782,СВЦЭМ!$A$39:$A$782,$A58,СВЦЭМ!$B$39:$B$782,H$47)+'СЕТ СН'!$G$11+СВЦЭМ!$D$10+'СЕТ СН'!$G$5-'СЕТ СН'!$G$21</f>
        <v>5186.8061514700003</v>
      </c>
      <c r="I58" s="36">
        <f>SUMIFS(СВЦЭМ!$D$39:$D$782,СВЦЭМ!$A$39:$A$782,$A58,СВЦЭМ!$B$39:$B$782,I$47)+'СЕТ СН'!$G$11+СВЦЭМ!$D$10+'СЕТ СН'!$G$5-'СЕТ СН'!$G$21</f>
        <v>5162.7383513000004</v>
      </c>
      <c r="J58" s="36">
        <f>SUMIFS(СВЦЭМ!$D$39:$D$782,СВЦЭМ!$A$39:$A$782,$A58,СВЦЭМ!$B$39:$B$782,J$47)+'СЕТ СН'!$G$11+СВЦЭМ!$D$10+'СЕТ СН'!$G$5-'СЕТ СН'!$G$21</f>
        <v>5162.2436670000006</v>
      </c>
      <c r="K58" s="36">
        <f>SUMIFS(СВЦЭМ!$D$39:$D$782,СВЦЭМ!$A$39:$A$782,$A58,СВЦЭМ!$B$39:$B$782,K$47)+'СЕТ СН'!$G$11+СВЦЭМ!$D$10+'СЕТ СН'!$G$5-'СЕТ СН'!$G$21</f>
        <v>5107.28249426</v>
      </c>
      <c r="L58" s="36">
        <f>SUMIFS(СВЦЭМ!$D$39:$D$782,СВЦЭМ!$A$39:$A$782,$A58,СВЦЭМ!$B$39:$B$782,L$47)+'СЕТ СН'!$G$11+СВЦЭМ!$D$10+'СЕТ СН'!$G$5-'СЕТ СН'!$G$21</f>
        <v>5074.3369927100002</v>
      </c>
      <c r="M58" s="36">
        <f>SUMIFS(СВЦЭМ!$D$39:$D$782,СВЦЭМ!$A$39:$A$782,$A58,СВЦЭМ!$B$39:$B$782,M$47)+'СЕТ СН'!$G$11+СВЦЭМ!$D$10+'СЕТ СН'!$G$5-'СЕТ СН'!$G$21</f>
        <v>5069.5154938300002</v>
      </c>
      <c r="N58" s="36">
        <f>SUMIFS(СВЦЭМ!$D$39:$D$782,СВЦЭМ!$A$39:$A$782,$A58,СВЦЭМ!$B$39:$B$782,N$47)+'СЕТ СН'!$G$11+СВЦЭМ!$D$10+'СЕТ СН'!$G$5-'СЕТ СН'!$G$21</f>
        <v>5085.6397850700005</v>
      </c>
      <c r="O58" s="36">
        <f>SUMIFS(СВЦЭМ!$D$39:$D$782,СВЦЭМ!$A$39:$A$782,$A58,СВЦЭМ!$B$39:$B$782,O$47)+'СЕТ СН'!$G$11+СВЦЭМ!$D$10+'СЕТ СН'!$G$5-'СЕТ СН'!$G$21</f>
        <v>5102.0240076099999</v>
      </c>
      <c r="P58" s="36">
        <f>SUMIFS(СВЦЭМ!$D$39:$D$782,СВЦЭМ!$A$39:$A$782,$A58,СВЦЭМ!$B$39:$B$782,P$47)+'СЕТ СН'!$G$11+СВЦЭМ!$D$10+'СЕТ СН'!$G$5-'СЕТ СН'!$G$21</f>
        <v>5112.6297205999999</v>
      </c>
      <c r="Q58" s="36">
        <f>SUMIFS(СВЦЭМ!$D$39:$D$782,СВЦЭМ!$A$39:$A$782,$A58,СВЦЭМ!$B$39:$B$782,Q$47)+'СЕТ СН'!$G$11+СВЦЭМ!$D$10+'СЕТ СН'!$G$5-'СЕТ СН'!$G$21</f>
        <v>5121.70385394</v>
      </c>
      <c r="R58" s="36">
        <f>SUMIFS(СВЦЭМ!$D$39:$D$782,СВЦЭМ!$A$39:$A$782,$A58,СВЦЭМ!$B$39:$B$782,R$47)+'СЕТ СН'!$G$11+СВЦЭМ!$D$10+'СЕТ СН'!$G$5-'СЕТ СН'!$G$21</f>
        <v>5116.1261586700002</v>
      </c>
      <c r="S58" s="36">
        <f>SUMIFS(СВЦЭМ!$D$39:$D$782,СВЦЭМ!$A$39:$A$782,$A58,СВЦЭМ!$B$39:$B$782,S$47)+'СЕТ СН'!$G$11+СВЦЭМ!$D$10+'СЕТ СН'!$G$5-'СЕТ СН'!$G$21</f>
        <v>5082.9659005100002</v>
      </c>
      <c r="T58" s="36">
        <f>SUMIFS(СВЦЭМ!$D$39:$D$782,СВЦЭМ!$A$39:$A$782,$A58,СВЦЭМ!$B$39:$B$782,T$47)+'СЕТ СН'!$G$11+СВЦЭМ!$D$10+'СЕТ СН'!$G$5-'СЕТ СН'!$G$21</f>
        <v>5025.6054448600007</v>
      </c>
      <c r="U58" s="36">
        <f>SUMIFS(СВЦЭМ!$D$39:$D$782,СВЦЭМ!$A$39:$A$782,$A58,СВЦЭМ!$B$39:$B$782,U$47)+'СЕТ СН'!$G$11+СВЦЭМ!$D$10+'СЕТ СН'!$G$5-'СЕТ СН'!$G$21</f>
        <v>5030.0245779800007</v>
      </c>
      <c r="V58" s="36">
        <f>SUMIFS(СВЦЭМ!$D$39:$D$782,СВЦЭМ!$A$39:$A$782,$A58,СВЦЭМ!$B$39:$B$782,V$47)+'СЕТ СН'!$G$11+СВЦЭМ!$D$10+'СЕТ СН'!$G$5-'СЕТ СН'!$G$21</f>
        <v>5055.4079916400005</v>
      </c>
      <c r="W58" s="36">
        <f>SUMIFS(СВЦЭМ!$D$39:$D$782,СВЦЭМ!$A$39:$A$782,$A58,СВЦЭМ!$B$39:$B$782,W$47)+'СЕТ СН'!$G$11+СВЦЭМ!$D$10+'СЕТ СН'!$G$5-'СЕТ СН'!$G$21</f>
        <v>5075.41951694</v>
      </c>
      <c r="X58" s="36">
        <f>SUMIFS(СВЦЭМ!$D$39:$D$782,СВЦЭМ!$A$39:$A$782,$A58,СВЦЭМ!$B$39:$B$782,X$47)+'СЕТ СН'!$G$11+СВЦЭМ!$D$10+'СЕТ СН'!$G$5-'СЕТ СН'!$G$21</f>
        <v>5113.3842493299999</v>
      </c>
      <c r="Y58" s="36">
        <f>SUMIFS(СВЦЭМ!$D$39:$D$782,СВЦЭМ!$A$39:$A$782,$A58,СВЦЭМ!$B$39:$B$782,Y$47)+'СЕТ СН'!$G$11+СВЦЭМ!$D$10+'СЕТ СН'!$G$5-'СЕТ СН'!$G$21</f>
        <v>5131.53374945</v>
      </c>
    </row>
    <row r="59" spans="1:25" ht="15.75" x14ac:dyDescent="0.2">
      <c r="A59" s="35">
        <f t="shared" si="1"/>
        <v>45242</v>
      </c>
      <c r="B59" s="36">
        <f>SUMIFS(СВЦЭМ!$D$39:$D$782,СВЦЭМ!$A$39:$A$782,$A59,СВЦЭМ!$B$39:$B$782,B$47)+'СЕТ СН'!$G$11+СВЦЭМ!$D$10+'СЕТ СН'!$G$5-'СЕТ СН'!$G$21</f>
        <v>5055.5737376100005</v>
      </c>
      <c r="C59" s="36">
        <f>SUMIFS(СВЦЭМ!$D$39:$D$782,СВЦЭМ!$A$39:$A$782,$A59,СВЦЭМ!$B$39:$B$782,C$47)+'СЕТ СН'!$G$11+СВЦЭМ!$D$10+'СЕТ СН'!$G$5-'СЕТ СН'!$G$21</f>
        <v>5097.2938984400007</v>
      </c>
      <c r="D59" s="36">
        <f>SUMIFS(СВЦЭМ!$D$39:$D$782,СВЦЭМ!$A$39:$A$782,$A59,СВЦЭМ!$B$39:$B$782,D$47)+'СЕТ СН'!$G$11+СВЦЭМ!$D$10+'СЕТ СН'!$G$5-'СЕТ СН'!$G$21</f>
        <v>5122.3480263400006</v>
      </c>
      <c r="E59" s="36">
        <f>SUMIFS(СВЦЭМ!$D$39:$D$782,СВЦЭМ!$A$39:$A$782,$A59,СВЦЭМ!$B$39:$B$782,E$47)+'СЕТ СН'!$G$11+СВЦЭМ!$D$10+'СЕТ СН'!$G$5-'СЕТ СН'!$G$21</f>
        <v>5118.7309287799999</v>
      </c>
      <c r="F59" s="36">
        <f>SUMIFS(СВЦЭМ!$D$39:$D$782,СВЦЭМ!$A$39:$A$782,$A59,СВЦЭМ!$B$39:$B$782,F$47)+'СЕТ СН'!$G$11+СВЦЭМ!$D$10+'СЕТ СН'!$G$5-'СЕТ СН'!$G$21</f>
        <v>5122.0999066599998</v>
      </c>
      <c r="G59" s="36">
        <f>SUMIFS(СВЦЭМ!$D$39:$D$782,СВЦЭМ!$A$39:$A$782,$A59,СВЦЭМ!$B$39:$B$782,G$47)+'СЕТ СН'!$G$11+СВЦЭМ!$D$10+'СЕТ СН'!$G$5-'СЕТ СН'!$G$21</f>
        <v>5124.9350217299998</v>
      </c>
      <c r="H59" s="36">
        <f>SUMIFS(СВЦЭМ!$D$39:$D$782,СВЦЭМ!$A$39:$A$782,$A59,СВЦЭМ!$B$39:$B$782,H$47)+'СЕТ СН'!$G$11+СВЦЭМ!$D$10+'СЕТ СН'!$G$5-'СЕТ СН'!$G$21</f>
        <v>5124.00646125</v>
      </c>
      <c r="I59" s="36">
        <f>SUMIFS(СВЦЭМ!$D$39:$D$782,СВЦЭМ!$A$39:$A$782,$A59,СВЦЭМ!$B$39:$B$782,I$47)+'СЕТ СН'!$G$11+СВЦЭМ!$D$10+'СЕТ СН'!$G$5-'СЕТ СН'!$G$21</f>
        <v>5116.4885323600001</v>
      </c>
      <c r="J59" s="36">
        <f>SUMIFS(СВЦЭМ!$D$39:$D$782,СВЦЭМ!$A$39:$A$782,$A59,СВЦЭМ!$B$39:$B$782,J$47)+'СЕТ СН'!$G$11+СВЦЭМ!$D$10+'СЕТ СН'!$G$5-'СЕТ СН'!$G$21</f>
        <v>5093.1587062400004</v>
      </c>
      <c r="K59" s="36">
        <f>SUMIFS(СВЦЭМ!$D$39:$D$782,СВЦЭМ!$A$39:$A$782,$A59,СВЦЭМ!$B$39:$B$782,K$47)+'СЕТ СН'!$G$11+СВЦЭМ!$D$10+'СЕТ СН'!$G$5-'СЕТ СН'!$G$21</f>
        <v>5049.5876865500004</v>
      </c>
      <c r="L59" s="36">
        <f>SUMIFS(СВЦЭМ!$D$39:$D$782,СВЦЭМ!$A$39:$A$782,$A59,СВЦЭМ!$B$39:$B$782,L$47)+'СЕТ СН'!$G$11+СВЦЭМ!$D$10+'СЕТ СН'!$G$5-'СЕТ СН'!$G$21</f>
        <v>5018.7309389500006</v>
      </c>
      <c r="M59" s="36">
        <f>SUMIFS(СВЦЭМ!$D$39:$D$782,СВЦЭМ!$A$39:$A$782,$A59,СВЦЭМ!$B$39:$B$782,M$47)+'СЕТ СН'!$G$11+СВЦЭМ!$D$10+'СЕТ СН'!$G$5-'СЕТ СН'!$G$21</f>
        <v>5005.3571376199998</v>
      </c>
      <c r="N59" s="36">
        <f>SUMIFS(СВЦЭМ!$D$39:$D$782,СВЦЭМ!$A$39:$A$782,$A59,СВЦЭМ!$B$39:$B$782,N$47)+'СЕТ СН'!$G$11+СВЦЭМ!$D$10+'СЕТ СН'!$G$5-'СЕТ СН'!$G$21</f>
        <v>5005.8469378200007</v>
      </c>
      <c r="O59" s="36">
        <f>SUMIFS(СВЦЭМ!$D$39:$D$782,СВЦЭМ!$A$39:$A$782,$A59,СВЦЭМ!$B$39:$B$782,O$47)+'СЕТ СН'!$G$11+СВЦЭМ!$D$10+'СЕТ СН'!$G$5-'СЕТ СН'!$G$21</f>
        <v>5029.9145924100003</v>
      </c>
      <c r="P59" s="36">
        <f>SUMIFS(СВЦЭМ!$D$39:$D$782,СВЦЭМ!$A$39:$A$782,$A59,СВЦЭМ!$B$39:$B$782,P$47)+'СЕТ СН'!$G$11+СВЦЭМ!$D$10+'СЕТ СН'!$G$5-'СЕТ СН'!$G$21</f>
        <v>5041.7059712500004</v>
      </c>
      <c r="Q59" s="36">
        <f>SUMIFS(СВЦЭМ!$D$39:$D$782,СВЦЭМ!$A$39:$A$782,$A59,СВЦЭМ!$B$39:$B$782,Q$47)+'СЕТ СН'!$G$11+СВЦЭМ!$D$10+'СЕТ СН'!$G$5-'СЕТ СН'!$G$21</f>
        <v>5043.1121777099997</v>
      </c>
      <c r="R59" s="36">
        <f>SUMIFS(СВЦЭМ!$D$39:$D$782,СВЦЭМ!$A$39:$A$782,$A59,СВЦЭМ!$B$39:$B$782,R$47)+'СЕТ СН'!$G$11+СВЦЭМ!$D$10+'СЕТ СН'!$G$5-'СЕТ СН'!$G$21</f>
        <v>5033.5397794</v>
      </c>
      <c r="S59" s="36">
        <f>SUMIFS(СВЦЭМ!$D$39:$D$782,СВЦЭМ!$A$39:$A$782,$A59,СВЦЭМ!$B$39:$B$782,S$47)+'СЕТ СН'!$G$11+СВЦЭМ!$D$10+'СЕТ СН'!$G$5-'СЕТ СН'!$G$21</f>
        <v>4993.6445520699999</v>
      </c>
      <c r="T59" s="36">
        <f>SUMIFS(СВЦЭМ!$D$39:$D$782,СВЦЭМ!$A$39:$A$782,$A59,СВЦЭМ!$B$39:$B$782,T$47)+'СЕТ СН'!$G$11+СВЦЭМ!$D$10+'СЕТ СН'!$G$5-'СЕТ СН'!$G$21</f>
        <v>4954.3192866500003</v>
      </c>
      <c r="U59" s="36">
        <f>SUMIFS(СВЦЭМ!$D$39:$D$782,СВЦЭМ!$A$39:$A$782,$A59,СВЦЭМ!$B$39:$B$782,U$47)+'СЕТ СН'!$G$11+СВЦЭМ!$D$10+'СЕТ СН'!$G$5-'СЕТ СН'!$G$21</f>
        <v>4954.1715506600003</v>
      </c>
      <c r="V59" s="36">
        <f>SUMIFS(СВЦЭМ!$D$39:$D$782,СВЦЭМ!$A$39:$A$782,$A59,СВЦЭМ!$B$39:$B$782,V$47)+'СЕТ СН'!$G$11+СВЦЭМ!$D$10+'СЕТ СН'!$G$5-'СЕТ СН'!$G$21</f>
        <v>4976.82071232</v>
      </c>
      <c r="W59" s="36">
        <f>SUMIFS(СВЦЭМ!$D$39:$D$782,СВЦЭМ!$A$39:$A$782,$A59,СВЦЭМ!$B$39:$B$782,W$47)+'СЕТ СН'!$G$11+СВЦЭМ!$D$10+'СЕТ СН'!$G$5-'СЕТ СН'!$G$21</f>
        <v>4988.0427623800006</v>
      </c>
      <c r="X59" s="36">
        <f>SUMIFS(СВЦЭМ!$D$39:$D$782,СВЦЭМ!$A$39:$A$782,$A59,СВЦЭМ!$B$39:$B$782,X$47)+'СЕТ СН'!$G$11+СВЦЭМ!$D$10+'СЕТ СН'!$G$5-'СЕТ СН'!$G$21</f>
        <v>5029.92889844</v>
      </c>
      <c r="Y59" s="36">
        <f>SUMIFS(СВЦЭМ!$D$39:$D$782,СВЦЭМ!$A$39:$A$782,$A59,СВЦЭМ!$B$39:$B$782,Y$47)+'СЕТ СН'!$G$11+СВЦЭМ!$D$10+'СЕТ СН'!$G$5-'СЕТ СН'!$G$21</f>
        <v>5077.1754691900005</v>
      </c>
    </row>
    <row r="60" spans="1:25" ht="15.75" x14ac:dyDescent="0.2">
      <c r="A60" s="35">
        <f t="shared" si="1"/>
        <v>45243</v>
      </c>
      <c r="B60" s="36">
        <f>SUMIFS(СВЦЭМ!$D$39:$D$782,СВЦЭМ!$A$39:$A$782,$A60,СВЦЭМ!$B$39:$B$782,B$47)+'СЕТ СН'!$G$11+СВЦЭМ!$D$10+'СЕТ СН'!$G$5-'СЕТ СН'!$G$21</f>
        <v>5096.4174524999999</v>
      </c>
      <c r="C60" s="36">
        <f>SUMIFS(СВЦЭМ!$D$39:$D$782,СВЦЭМ!$A$39:$A$782,$A60,СВЦЭМ!$B$39:$B$782,C$47)+'СЕТ СН'!$G$11+СВЦЭМ!$D$10+'СЕТ СН'!$G$5-'СЕТ СН'!$G$21</f>
        <v>5142.4123946</v>
      </c>
      <c r="D60" s="36">
        <f>SUMIFS(СВЦЭМ!$D$39:$D$782,СВЦЭМ!$A$39:$A$782,$A60,СВЦЭМ!$B$39:$B$782,D$47)+'СЕТ СН'!$G$11+СВЦЭМ!$D$10+'СЕТ СН'!$G$5-'СЕТ СН'!$G$21</f>
        <v>5159.67592143</v>
      </c>
      <c r="E60" s="36">
        <f>SUMIFS(СВЦЭМ!$D$39:$D$782,СВЦЭМ!$A$39:$A$782,$A60,СВЦЭМ!$B$39:$B$782,E$47)+'СЕТ СН'!$G$11+СВЦЭМ!$D$10+'СЕТ СН'!$G$5-'СЕТ СН'!$G$21</f>
        <v>5152.7388727400003</v>
      </c>
      <c r="F60" s="36">
        <f>SUMIFS(СВЦЭМ!$D$39:$D$782,СВЦЭМ!$A$39:$A$782,$A60,СВЦЭМ!$B$39:$B$782,F$47)+'СЕТ СН'!$G$11+СВЦЭМ!$D$10+'СЕТ СН'!$G$5-'СЕТ СН'!$G$21</f>
        <v>5146.0061183100006</v>
      </c>
      <c r="G60" s="36">
        <f>SUMIFS(СВЦЭМ!$D$39:$D$782,СВЦЭМ!$A$39:$A$782,$A60,СВЦЭМ!$B$39:$B$782,G$47)+'СЕТ СН'!$G$11+СВЦЭМ!$D$10+'СЕТ СН'!$G$5-'СЕТ СН'!$G$21</f>
        <v>5149.57323017</v>
      </c>
      <c r="H60" s="36">
        <f>SUMIFS(СВЦЭМ!$D$39:$D$782,СВЦЭМ!$A$39:$A$782,$A60,СВЦЭМ!$B$39:$B$782,H$47)+'СЕТ СН'!$G$11+СВЦЭМ!$D$10+'СЕТ СН'!$G$5-'СЕТ СН'!$G$21</f>
        <v>5114.8537829800007</v>
      </c>
      <c r="I60" s="36">
        <f>SUMIFS(СВЦЭМ!$D$39:$D$782,СВЦЭМ!$A$39:$A$782,$A60,СВЦЭМ!$B$39:$B$782,I$47)+'СЕТ СН'!$G$11+СВЦЭМ!$D$10+'СЕТ СН'!$G$5-'СЕТ СН'!$G$21</f>
        <v>5053.4379047000002</v>
      </c>
      <c r="J60" s="36">
        <f>SUMIFS(СВЦЭМ!$D$39:$D$782,СВЦЭМ!$A$39:$A$782,$A60,СВЦЭМ!$B$39:$B$782,J$47)+'СЕТ СН'!$G$11+СВЦЭМ!$D$10+'СЕТ СН'!$G$5-'СЕТ СН'!$G$21</f>
        <v>5029.79641249</v>
      </c>
      <c r="K60" s="36">
        <f>SUMIFS(СВЦЭМ!$D$39:$D$782,СВЦЭМ!$A$39:$A$782,$A60,СВЦЭМ!$B$39:$B$782,K$47)+'СЕТ СН'!$G$11+СВЦЭМ!$D$10+'СЕТ СН'!$G$5-'СЕТ СН'!$G$21</f>
        <v>5002.6808284899998</v>
      </c>
      <c r="L60" s="36">
        <f>SUMIFS(СВЦЭМ!$D$39:$D$782,СВЦЭМ!$A$39:$A$782,$A60,СВЦЭМ!$B$39:$B$782,L$47)+'СЕТ СН'!$G$11+СВЦЭМ!$D$10+'СЕТ СН'!$G$5-'СЕТ СН'!$G$21</f>
        <v>5019.2432394500001</v>
      </c>
      <c r="M60" s="36">
        <f>SUMIFS(СВЦЭМ!$D$39:$D$782,СВЦЭМ!$A$39:$A$782,$A60,СВЦЭМ!$B$39:$B$782,M$47)+'СЕТ СН'!$G$11+СВЦЭМ!$D$10+'СЕТ СН'!$G$5-'СЕТ СН'!$G$21</f>
        <v>5021.5066012799998</v>
      </c>
      <c r="N60" s="36">
        <f>SUMIFS(СВЦЭМ!$D$39:$D$782,СВЦЭМ!$A$39:$A$782,$A60,СВЦЭМ!$B$39:$B$782,N$47)+'СЕТ СН'!$G$11+СВЦЭМ!$D$10+'СЕТ СН'!$G$5-'СЕТ СН'!$G$21</f>
        <v>5037.7034484200003</v>
      </c>
      <c r="O60" s="36">
        <f>SUMIFS(СВЦЭМ!$D$39:$D$782,СВЦЭМ!$A$39:$A$782,$A60,СВЦЭМ!$B$39:$B$782,O$47)+'СЕТ СН'!$G$11+СВЦЭМ!$D$10+'СЕТ СН'!$G$5-'СЕТ СН'!$G$21</f>
        <v>5054.9443655200002</v>
      </c>
      <c r="P60" s="36">
        <f>SUMIFS(СВЦЭМ!$D$39:$D$782,СВЦЭМ!$A$39:$A$782,$A60,СВЦЭМ!$B$39:$B$782,P$47)+'СЕТ СН'!$G$11+СВЦЭМ!$D$10+'СЕТ СН'!$G$5-'СЕТ СН'!$G$21</f>
        <v>5066.3743961400005</v>
      </c>
      <c r="Q60" s="36">
        <f>SUMIFS(СВЦЭМ!$D$39:$D$782,СВЦЭМ!$A$39:$A$782,$A60,СВЦЭМ!$B$39:$B$782,Q$47)+'СЕТ СН'!$G$11+СВЦЭМ!$D$10+'СЕТ СН'!$G$5-'СЕТ СН'!$G$21</f>
        <v>5093.4141819900005</v>
      </c>
      <c r="R60" s="36">
        <f>SUMIFS(СВЦЭМ!$D$39:$D$782,СВЦЭМ!$A$39:$A$782,$A60,СВЦЭМ!$B$39:$B$782,R$47)+'СЕТ СН'!$G$11+СВЦЭМ!$D$10+'СЕТ СН'!$G$5-'СЕТ СН'!$G$21</f>
        <v>5094.8348062200002</v>
      </c>
      <c r="S60" s="36">
        <f>SUMIFS(СВЦЭМ!$D$39:$D$782,СВЦЭМ!$A$39:$A$782,$A60,СВЦЭМ!$B$39:$B$782,S$47)+'СЕТ СН'!$G$11+СВЦЭМ!$D$10+'СЕТ СН'!$G$5-'СЕТ СН'!$G$21</f>
        <v>5052.5629037500003</v>
      </c>
      <c r="T60" s="36">
        <f>SUMIFS(СВЦЭМ!$D$39:$D$782,СВЦЭМ!$A$39:$A$782,$A60,СВЦЭМ!$B$39:$B$782,T$47)+'СЕТ СН'!$G$11+СВЦЭМ!$D$10+'СЕТ СН'!$G$5-'СЕТ СН'!$G$21</f>
        <v>4971.3495705000005</v>
      </c>
      <c r="U60" s="36">
        <f>SUMIFS(СВЦЭМ!$D$39:$D$782,СВЦЭМ!$A$39:$A$782,$A60,СВЦЭМ!$B$39:$B$782,U$47)+'СЕТ СН'!$G$11+СВЦЭМ!$D$10+'СЕТ СН'!$G$5-'СЕТ СН'!$G$21</f>
        <v>4962.19311707</v>
      </c>
      <c r="V60" s="36">
        <f>SUMIFS(СВЦЭМ!$D$39:$D$782,СВЦЭМ!$A$39:$A$782,$A60,СВЦЭМ!$B$39:$B$782,V$47)+'СЕТ СН'!$G$11+СВЦЭМ!$D$10+'СЕТ СН'!$G$5-'СЕТ СН'!$G$21</f>
        <v>4988.2612746900004</v>
      </c>
      <c r="W60" s="36">
        <f>SUMIFS(СВЦЭМ!$D$39:$D$782,СВЦЭМ!$A$39:$A$782,$A60,СВЦЭМ!$B$39:$B$782,W$47)+'СЕТ СН'!$G$11+СВЦЭМ!$D$10+'СЕТ СН'!$G$5-'СЕТ СН'!$G$21</f>
        <v>5012.7153948800005</v>
      </c>
      <c r="X60" s="36">
        <f>SUMIFS(СВЦЭМ!$D$39:$D$782,СВЦЭМ!$A$39:$A$782,$A60,СВЦЭМ!$B$39:$B$782,X$47)+'СЕТ СН'!$G$11+СВЦЭМ!$D$10+'СЕТ СН'!$G$5-'СЕТ СН'!$G$21</f>
        <v>5050.1913661600001</v>
      </c>
      <c r="Y60" s="36">
        <f>SUMIFS(СВЦЭМ!$D$39:$D$782,СВЦЭМ!$A$39:$A$782,$A60,СВЦЭМ!$B$39:$B$782,Y$47)+'СЕТ СН'!$G$11+СВЦЭМ!$D$10+'СЕТ СН'!$G$5-'СЕТ СН'!$G$21</f>
        <v>5073.3008486400004</v>
      </c>
    </row>
    <row r="61" spans="1:25" ht="15.75" x14ac:dyDescent="0.2">
      <c r="A61" s="35">
        <f t="shared" si="1"/>
        <v>45244</v>
      </c>
      <c r="B61" s="36">
        <f>SUMIFS(СВЦЭМ!$D$39:$D$782,СВЦЭМ!$A$39:$A$782,$A61,СВЦЭМ!$B$39:$B$782,B$47)+'СЕТ СН'!$G$11+СВЦЭМ!$D$10+'СЕТ СН'!$G$5-'СЕТ СН'!$G$21</f>
        <v>5179.2724976400004</v>
      </c>
      <c r="C61" s="36">
        <f>SUMIFS(СВЦЭМ!$D$39:$D$782,СВЦЭМ!$A$39:$A$782,$A61,СВЦЭМ!$B$39:$B$782,C$47)+'СЕТ СН'!$G$11+СВЦЭМ!$D$10+'СЕТ СН'!$G$5-'СЕТ СН'!$G$21</f>
        <v>5202.5568207200004</v>
      </c>
      <c r="D61" s="36">
        <f>SUMIFS(СВЦЭМ!$D$39:$D$782,СВЦЭМ!$A$39:$A$782,$A61,СВЦЭМ!$B$39:$B$782,D$47)+'СЕТ СН'!$G$11+СВЦЭМ!$D$10+'СЕТ СН'!$G$5-'СЕТ СН'!$G$21</f>
        <v>5224.5716865300001</v>
      </c>
      <c r="E61" s="36">
        <f>SUMIFS(СВЦЭМ!$D$39:$D$782,СВЦЭМ!$A$39:$A$782,$A61,СВЦЭМ!$B$39:$B$782,E$47)+'СЕТ СН'!$G$11+СВЦЭМ!$D$10+'СЕТ СН'!$G$5-'СЕТ СН'!$G$21</f>
        <v>5196.2887817400006</v>
      </c>
      <c r="F61" s="36">
        <f>SUMIFS(СВЦЭМ!$D$39:$D$782,СВЦЭМ!$A$39:$A$782,$A61,СВЦЭМ!$B$39:$B$782,F$47)+'СЕТ СН'!$G$11+СВЦЭМ!$D$10+'СЕТ СН'!$G$5-'СЕТ СН'!$G$21</f>
        <v>5197.6876655100004</v>
      </c>
      <c r="G61" s="36">
        <f>SUMIFS(СВЦЭМ!$D$39:$D$782,СВЦЭМ!$A$39:$A$782,$A61,СВЦЭМ!$B$39:$B$782,G$47)+'СЕТ СН'!$G$11+СВЦЭМ!$D$10+'СЕТ СН'!$G$5-'СЕТ СН'!$G$21</f>
        <v>5205.9224293700008</v>
      </c>
      <c r="H61" s="36">
        <f>SUMIFS(СВЦЭМ!$D$39:$D$782,СВЦЭМ!$A$39:$A$782,$A61,СВЦЭМ!$B$39:$B$782,H$47)+'СЕТ СН'!$G$11+СВЦЭМ!$D$10+'СЕТ СН'!$G$5-'СЕТ СН'!$G$21</f>
        <v>5171.8834004100008</v>
      </c>
      <c r="I61" s="36">
        <f>SUMIFS(СВЦЭМ!$D$39:$D$782,СВЦЭМ!$A$39:$A$782,$A61,СВЦЭМ!$B$39:$B$782,I$47)+'СЕТ СН'!$G$11+СВЦЭМ!$D$10+'СЕТ СН'!$G$5-'СЕТ СН'!$G$21</f>
        <v>5152.9405211100002</v>
      </c>
      <c r="J61" s="36">
        <f>SUMIFS(СВЦЭМ!$D$39:$D$782,СВЦЭМ!$A$39:$A$782,$A61,СВЦЭМ!$B$39:$B$782,J$47)+'СЕТ СН'!$G$11+СВЦЭМ!$D$10+'СЕТ СН'!$G$5-'СЕТ СН'!$G$21</f>
        <v>5113.9258668000002</v>
      </c>
      <c r="K61" s="36">
        <f>SUMIFS(СВЦЭМ!$D$39:$D$782,СВЦЭМ!$A$39:$A$782,$A61,СВЦЭМ!$B$39:$B$782,K$47)+'СЕТ СН'!$G$11+СВЦЭМ!$D$10+'СЕТ СН'!$G$5-'СЕТ СН'!$G$21</f>
        <v>5075.9300760000006</v>
      </c>
      <c r="L61" s="36">
        <f>SUMIFS(СВЦЭМ!$D$39:$D$782,СВЦЭМ!$A$39:$A$782,$A61,СВЦЭМ!$B$39:$B$782,L$47)+'СЕТ СН'!$G$11+СВЦЭМ!$D$10+'СЕТ СН'!$G$5-'СЕТ СН'!$G$21</f>
        <v>5066.7928337900003</v>
      </c>
      <c r="M61" s="36">
        <f>SUMIFS(СВЦЭМ!$D$39:$D$782,СВЦЭМ!$A$39:$A$782,$A61,СВЦЭМ!$B$39:$B$782,M$47)+'СЕТ СН'!$G$11+СВЦЭМ!$D$10+'СЕТ СН'!$G$5-'СЕТ СН'!$G$21</f>
        <v>5082.5098769800006</v>
      </c>
      <c r="N61" s="36">
        <f>SUMIFS(СВЦЭМ!$D$39:$D$782,СВЦЭМ!$A$39:$A$782,$A61,СВЦЭМ!$B$39:$B$782,N$47)+'СЕТ СН'!$G$11+СВЦЭМ!$D$10+'СЕТ СН'!$G$5-'СЕТ СН'!$G$21</f>
        <v>5098.9018897300002</v>
      </c>
      <c r="O61" s="36">
        <f>SUMIFS(СВЦЭМ!$D$39:$D$782,СВЦЭМ!$A$39:$A$782,$A61,СВЦЭМ!$B$39:$B$782,O$47)+'СЕТ СН'!$G$11+СВЦЭМ!$D$10+'СЕТ СН'!$G$5-'СЕТ СН'!$G$21</f>
        <v>5113.8982904100003</v>
      </c>
      <c r="P61" s="36">
        <f>SUMIFS(СВЦЭМ!$D$39:$D$782,СВЦЭМ!$A$39:$A$782,$A61,СВЦЭМ!$B$39:$B$782,P$47)+'СЕТ СН'!$G$11+СВЦЭМ!$D$10+'СЕТ СН'!$G$5-'СЕТ СН'!$G$21</f>
        <v>5108.5246179900005</v>
      </c>
      <c r="Q61" s="36">
        <f>SUMIFS(СВЦЭМ!$D$39:$D$782,СВЦЭМ!$A$39:$A$782,$A61,СВЦЭМ!$B$39:$B$782,Q$47)+'СЕТ СН'!$G$11+СВЦЭМ!$D$10+'СЕТ СН'!$G$5-'СЕТ СН'!$G$21</f>
        <v>5108.8389685600005</v>
      </c>
      <c r="R61" s="36">
        <f>SUMIFS(СВЦЭМ!$D$39:$D$782,СВЦЭМ!$A$39:$A$782,$A61,СВЦЭМ!$B$39:$B$782,R$47)+'СЕТ СН'!$G$11+СВЦЭМ!$D$10+'СЕТ СН'!$G$5-'СЕТ СН'!$G$21</f>
        <v>5098.4400281200005</v>
      </c>
      <c r="S61" s="36">
        <f>SUMIFS(СВЦЭМ!$D$39:$D$782,СВЦЭМ!$A$39:$A$782,$A61,СВЦЭМ!$B$39:$B$782,S$47)+'СЕТ СН'!$G$11+СВЦЭМ!$D$10+'СЕТ СН'!$G$5-'СЕТ СН'!$G$21</f>
        <v>5062.3718971800008</v>
      </c>
      <c r="T61" s="36">
        <f>SUMIFS(СВЦЭМ!$D$39:$D$782,СВЦЭМ!$A$39:$A$782,$A61,СВЦЭМ!$B$39:$B$782,T$47)+'СЕТ СН'!$G$11+СВЦЭМ!$D$10+'СЕТ СН'!$G$5-'СЕТ СН'!$G$21</f>
        <v>5015.8643767000003</v>
      </c>
      <c r="U61" s="36">
        <f>SUMIFS(СВЦЭМ!$D$39:$D$782,СВЦЭМ!$A$39:$A$782,$A61,СВЦЭМ!$B$39:$B$782,U$47)+'СЕТ СН'!$G$11+СВЦЭМ!$D$10+'СЕТ СН'!$G$5-'СЕТ СН'!$G$21</f>
        <v>5011.5629335600006</v>
      </c>
      <c r="V61" s="36">
        <f>SUMIFS(СВЦЭМ!$D$39:$D$782,СВЦЭМ!$A$39:$A$782,$A61,СВЦЭМ!$B$39:$B$782,V$47)+'СЕТ СН'!$G$11+СВЦЭМ!$D$10+'СЕТ СН'!$G$5-'СЕТ СН'!$G$21</f>
        <v>5048.5987115799999</v>
      </c>
      <c r="W61" s="36">
        <f>SUMIFS(СВЦЭМ!$D$39:$D$782,СВЦЭМ!$A$39:$A$782,$A61,СВЦЭМ!$B$39:$B$782,W$47)+'СЕТ СН'!$G$11+СВЦЭМ!$D$10+'СЕТ СН'!$G$5-'СЕТ СН'!$G$21</f>
        <v>5058.1222802400007</v>
      </c>
      <c r="X61" s="36">
        <f>SUMIFS(СВЦЭМ!$D$39:$D$782,СВЦЭМ!$A$39:$A$782,$A61,СВЦЭМ!$B$39:$B$782,X$47)+'СЕТ СН'!$G$11+СВЦЭМ!$D$10+'СЕТ СН'!$G$5-'СЕТ СН'!$G$21</f>
        <v>5102.03118507</v>
      </c>
      <c r="Y61" s="36">
        <f>SUMIFS(СВЦЭМ!$D$39:$D$782,СВЦЭМ!$A$39:$A$782,$A61,СВЦЭМ!$B$39:$B$782,Y$47)+'СЕТ СН'!$G$11+СВЦЭМ!$D$10+'СЕТ СН'!$G$5-'СЕТ СН'!$G$21</f>
        <v>5145.5475392799999</v>
      </c>
    </row>
    <row r="62" spans="1:25" ht="15.75" x14ac:dyDescent="0.2">
      <c r="A62" s="35">
        <f t="shared" si="1"/>
        <v>45245</v>
      </c>
      <c r="B62" s="36">
        <f>SUMIFS(СВЦЭМ!$D$39:$D$782,СВЦЭМ!$A$39:$A$782,$A62,СВЦЭМ!$B$39:$B$782,B$47)+'СЕТ СН'!$G$11+СВЦЭМ!$D$10+'СЕТ СН'!$G$5-'СЕТ СН'!$G$21</f>
        <v>5230.7463009900002</v>
      </c>
      <c r="C62" s="36">
        <f>SUMIFS(СВЦЭМ!$D$39:$D$782,СВЦЭМ!$A$39:$A$782,$A62,СВЦЭМ!$B$39:$B$782,C$47)+'СЕТ СН'!$G$11+СВЦЭМ!$D$10+'СЕТ СН'!$G$5-'СЕТ СН'!$G$21</f>
        <v>5286.2296774400002</v>
      </c>
      <c r="D62" s="36">
        <f>SUMIFS(СВЦЭМ!$D$39:$D$782,СВЦЭМ!$A$39:$A$782,$A62,СВЦЭМ!$B$39:$B$782,D$47)+'СЕТ СН'!$G$11+СВЦЭМ!$D$10+'СЕТ СН'!$G$5-'СЕТ СН'!$G$21</f>
        <v>5297.6174848600003</v>
      </c>
      <c r="E62" s="36">
        <f>SUMIFS(СВЦЭМ!$D$39:$D$782,СВЦЭМ!$A$39:$A$782,$A62,СВЦЭМ!$B$39:$B$782,E$47)+'СЕТ СН'!$G$11+СВЦЭМ!$D$10+'СЕТ СН'!$G$5-'СЕТ СН'!$G$21</f>
        <v>5294.05553169</v>
      </c>
      <c r="F62" s="36">
        <f>SUMIFS(СВЦЭМ!$D$39:$D$782,СВЦЭМ!$A$39:$A$782,$A62,СВЦЭМ!$B$39:$B$782,F$47)+'СЕТ СН'!$G$11+СВЦЭМ!$D$10+'СЕТ СН'!$G$5-'СЕТ СН'!$G$21</f>
        <v>5286.8097018900007</v>
      </c>
      <c r="G62" s="36">
        <f>SUMIFS(СВЦЭМ!$D$39:$D$782,СВЦЭМ!$A$39:$A$782,$A62,СВЦЭМ!$B$39:$B$782,G$47)+'СЕТ СН'!$G$11+СВЦЭМ!$D$10+'СЕТ СН'!$G$5-'СЕТ СН'!$G$21</f>
        <v>5293.9613357400003</v>
      </c>
      <c r="H62" s="36">
        <f>SUMIFS(СВЦЭМ!$D$39:$D$782,СВЦЭМ!$A$39:$A$782,$A62,СВЦЭМ!$B$39:$B$782,H$47)+'СЕТ СН'!$G$11+СВЦЭМ!$D$10+'СЕТ СН'!$G$5-'СЕТ СН'!$G$21</f>
        <v>5256.4820967000005</v>
      </c>
      <c r="I62" s="36">
        <f>SUMIFS(СВЦЭМ!$D$39:$D$782,СВЦЭМ!$A$39:$A$782,$A62,СВЦЭМ!$B$39:$B$782,I$47)+'СЕТ СН'!$G$11+СВЦЭМ!$D$10+'СЕТ СН'!$G$5-'СЕТ СН'!$G$21</f>
        <v>5176.0962982400006</v>
      </c>
      <c r="J62" s="36">
        <f>SUMIFS(СВЦЭМ!$D$39:$D$782,СВЦЭМ!$A$39:$A$782,$A62,СВЦЭМ!$B$39:$B$782,J$47)+'СЕТ СН'!$G$11+СВЦЭМ!$D$10+'СЕТ СН'!$G$5-'СЕТ СН'!$G$21</f>
        <v>5131.3851021200007</v>
      </c>
      <c r="K62" s="36">
        <f>SUMIFS(СВЦЭМ!$D$39:$D$782,СВЦЭМ!$A$39:$A$782,$A62,СВЦЭМ!$B$39:$B$782,K$47)+'СЕТ СН'!$G$11+СВЦЭМ!$D$10+'СЕТ СН'!$G$5-'СЕТ СН'!$G$21</f>
        <v>5097.6717007200004</v>
      </c>
      <c r="L62" s="36">
        <f>SUMIFS(СВЦЭМ!$D$39:$D$782,СВЦЭМ!$A$39:$A$782,$A62,СВЦЭМ!$B$39:$B$782,L$47)+'СЕТ СН'!$G$11+СВЦЭМ!$D$10+'СЕТ СН'!$G$5-'СЕТ СН'!$G$21</f>
        <v>5086.2659674100005</v>
      </c>
      <c r="M62" s="36">
        <f>SUMIFS(СВЦЭМ!$D$39:$D$782,СВЦЭМ!$A$39:$A$782,$A62,СВЦЭМ!$B$39:$B$782,M$47)+'СЕТ СН'!$G$11+СВЦЭМ!$D$10+'СЕТ СН'!$G$5-'СЕТ СН'!$G$21</f>
        <v>5088.8230540100003</v>
      </c>
      <c r="N62" s="36">
        <f>SUMIFS(СВЦЭМ!$D$39:$D$782,СВЦЭМ!$A$39:$A$782,$A62,СВЦЭМ!$B$39:$B$782,N$47)+'СЕТ СН'!$G$11+СВЦЭМ!$D$10+'СЕТ СН'!$G$5-'СЕТ СН'!$G$21</f>
        <v>5105.0337959300005</v>
      </c>
      <c r="O62" s="36">
        <f>SUMIFS(СВЦЭМ!$D$39:$D$782,СВЦЭМ!$A$39:$A$782,$A62,СВЦЭМ!$B$39:$B$782,O$47)+'СЕТ СН'!$G$11+СВЦЭМ!$D$10+'СЕТ СН'!$G$5-'СЕТ СН'!$G$21</f>
        <v>5092.8517236500002</v>
      </c>
      <c r="P62" s="36">
        <f>SUMIFS(СВЦЭМ!$D$39:$D$782,СВЦЭМ!$A$39:$A$782,$A62,СВЦЭМ!$B$39:$B$782,P$47)+'СЕТ СН'!$G$11+СВЦЭМ!$D$10+'СЕТ СН'!$G$5-'СЕТ СН'!$G$21</f>
        <v>5087.6854797699998</v>
      </c>
      <c r="Q62" s="36">
        <f>SUMIFS(СВЦЭМ!$D$39:$D$782,СВЦЭМ!$A$39:$A$782,$A62,СВЦЭМ!$B$39:$B$782,Q$47)+'СЕТ СН'!$G$11+СВЦЭМ!$D$10+'СЕТ СН'!$G$5-'СЕТ СН'!$G$21</f>
        <v>5122.1067048100003</v>
      </c>
      <c r="R62" s="36">
        <f>SUMIFS(СВЦЭМ!$D$39:$D$782,СВЦЭМ!$A$39:$A$782,$A62,СВЦЭМ!$B$39:$B$782,R$47)+'СЕТ СН'!$G$11+СВЦЭМ!$D$10+'СЕТ СН'!$G$5-'СЕТ СН'!$G$21</f>
        <v>5147.6205778700005</v>
      </c>
      <c r="S62" s="36">
        <f>SUMIFS(СВЦЭМ!$D$39:$D$782,СВЦЭМ!$A$39:$A$782,$A62,СВЦЭМ!$B$39:$B$782,S$47)+'СЕТ СН'!$G$11+СВЦЭМ!$D$10+'СЕТ СН'!$G$5-'СЕТ СН'!$G$21</f>
        <v>5116.2445273900003</v>
      </c>
      <c r="T62" s="36">
        <f>SUMIFS(СВЦЭМ!$D$39:$D$782,СВЦЭМ!$A$39:$A$782,$A62,СВЦЭМ!$B$39:$B$782,T$47)+'СЕТ СН'!$G$11+СВЦЭМ!$D$10+'СЕТ СН'!$G$5-'СЕТ СН'!$G$21</f>
        <v>5042.99758604</v>
      </c>
      <c r="U62" s="36">
        <f>SUMIFS(СВЦЭМ!$D$39:$D$782,СВЦЭМ!$A$39:$A$782,$A62,СВЦЭМ!$B$39:$B$782,U$47)+'СЕТ СН'!$G$11+СВЦЭМ!$D$10+'СЕТ СН'!$G$5-'СЕТ СН'!$G$21</f>
        <v>5056.6618410400006</v>
      </c>
      <c r="V62" s="36">
        <f>SUMIFS(СВЦЭМ!$D$39:$D$782,СВЦЭМ!$A$39:$A$782,$A62,СВЦЭМ!$B$39:$B$782,V$47)+'СЕТ СН'!$G$11+СВЦЭМ!$D$10+'СЕТ СН'!$G$5-'СЕТ СН'!$G$21</f>
        <v>5084.2024233299999</v>
      </c>
      <c r="W62" s="36">
        <f>SUMIFS(СВЦЭМ!$D$39:$D$782,СВЦЭМ!$A$39:$A$782,$A62,СВЦЭМ!$B$39:$B$782,W$47)+'СЕТ СН'!$G$11+СВЦЭМ!$D$10+'СЕТ СН'!$G$5-'СЕТ СН'!$G$21</f>
        <v>5099.2582252900002</v>
      </c>
      <c r="X62" s="36">
        <f>SUMIFS(СВЦЭМ!$D$39:$D$782,СВЦЭМ!$A$39:$A$782,$A62,СВЦЭМ!$B$39:$B$782,X$47)+'СЕТ СН'!$G$11+СВЦЭМ!$D$10+'СЕТ СН'!$G$5-'СЕТ СН'!$G$21</f>
        <v>5140.0744348000007</v>
      </c>
      <c r="Y62" s="36">
        <f>SUMIFS(СВЦЭМ!$D$39:$D$782,СВЦЭМ!$A$39:$A$782,$A62,СВЦЭМ!$B$39:$B$782,Y$47)+'СЕТ СН'!$G$11+СВЦЭМ!$D$10+'СЕТ СН'!$G$5-'СЕТ СН'!$G$21</f>
        <v>5189.4972465299998</v>
      </c>
    </row>
    <row r="63" spans="1:25" ht="15.75" x14ac:dyDescent="0.2">
      <c r="A63" s="35">
        <f t="shared" si="1"/>
        <v>45246</v>
      </c>
      <c r="B63" s="36">
        <f>SUMIFS(СВЦЭМ!$D$39:$D$782,СВЦЭМ!$A$39:$A$782,$A63,СВЦЭМ!$B$39:$B$782,B$47)+'СЕТ СН'!$G$11+СВЦЭМ!$D$10+'СЕТ СН'!$G$5-'СЕТ СН'!$G$21</f>
        <v>5177.7128254400004</v>
      </c>
      <c r="C63" s="36">
        <f>SUMIFS(СВЦЭМ!$D$39:$D$782,СВЦЭМ!$A$39:$A$782,$A63,СВЦЭМ!$B$39:$B$782,C$47)+'СЕТ СН'!$G$11+СВЦЭМ!$D$10+'СЕТ СН'!$G$5-'СЕТ СН'!$G$21</f>
        <v>5208.2413409199999</v>
      </c>
      <c r="D63" s="36">
        <f>SUMIFS(СВЦЭМ!$D$39:$D$782,СВЦЭМ!$A$39:$A$782,$A63,СВЦЭМ!$B$39:$B$782,D$47)+'СЕТ СН'!$G$11+СВЦЭМ!$D$10+'СЕТ СН'!$G$5-'СЕТ СН'!$G$21</f>
        <v>5240.8546339800005</v>
      </c>
      <c r="E63" s="36">
        <f>SUMIFS(СВЦЭМ!$D$39:$D$782,СВЦЭМ!$A$39:$A$782,$A63,СВЦЭМ!$B$39:$B$782,E$47)+'СЕТ СН'!$G$11+СВЦЭМ!$D$10+'СЕТ СН'!$G$5-'СЕТ СН'!$G$21</f>
        <v>5232.9201192400005</v>
      </c>
      <c r="F63" s="36">
        <f>SUMIFS(СВЦЭМ!$D$39:$D$782,СВЦЭМ!$A$39:$A$782,$A63,СВЦЭМ!$B$39:$B$782,F$47)+'СЕТ СН'!$G$11+СВЦЭМ!$D$10+'СЕТ СН'!$G$5-'СЕТ СН'!$G$21</f>
        <v>5225.5642442799999</v>
      </c>
      <c r="G63" s="36">
        <f>SUMIFS(СВЦЭМ!$D$39:$D$782,СВЦЭМ!$A$39:$A$782,$A63,СВЦЭМ!$B$39:$B$782,G$47)+'СЕТ СН'!$G$11+СВЦЭМ!$D$10+'СЕТ СН'!$G$5-'СЕТ СН'!$G$21</f>
        <v>5220.6501904000006</v>
      </c>
      <c r="H63" s="36">
        <f>SUMIFS(СВЦЭМ!$D$39:$D$782,СВЦЭМ!$A$39:$A$782,$A63,СВЦЭМ!$B$39:$B$782,H$47)+'СЕТ СН'!$G$11+СВЦЭМ!$D$10+'СЕТ СН'!$G$5-'СЕТ СН'!$G$21</f>
        <v>5165.5456077400004</v>
      </c>
      <c r="I63" s="36">
        <f>SUMIFS(СВЦЭМ!$D$39:$D$782,СВЦЭМ!$A$39:$A$782,$A63,СВЦЭМ!$B$39:$B$782,I$47)+'СЕТ СН'!$G$11+СВЦЭМ!$D$10+'СЕТ СН'!$G$5-'СЕТ СН'!$G$21</f>
        <v>5125.2358299100006</v>
      </c>
      <c r="J63" s="36">
        <f>SUMIFS(СВЦЭМ!$D$39:$D$782,СВЦЭМ!$A$39:$A$782,$A63,СВЦЭМ!$B$39:$B$782,J$47)+'СЕТ СН'!$G$11+СВЦЭМ!$D$10+'СЕТ СН'!$G$5-'СЕТ СН'!$G$21</f>
        <v>5102.95411109</v>
      </c>
      <c r="K63" s="36">
        <f>SUMIFS(СВЦЭМ!$D$39:$D$782,СВЦЭМ!$A$39:$A$782,$A63,СВЦЭМ!$B$39:$B$782,K$47)+'СЕТ СН'!$G$11+СВЦЭМ!$D$10+'СЕТ СН'!$G$5-'СЕТ СН'!$G$21</f>
        <v>5098.0075255500005</v>
      </c>
      <c r="L63" s="36">
        <f>SUMIFS(СВЦЭМ!$D$39:$D$782,СВЦЭМ!$A$39:$A$782,$A63,СВЦЭМ!$B$39:$B$782,L$47)+'СЕТ СН'!$G$11+СВЦЭМ!$D$10+'СЕТ СН'!$G$5-'СЕТ СН'!$G$21</f>
        <v>5128.7473559800001</v>
      </c>
      <c r="M63" s="36">
        <f>SUMIFS(СВЦЭМ!$D$39:$D$782,СВЦЭМ!$A$39:$A$782,$A63,СВЦЭМ!$B$39:$B$782,M$47)+'СЕТ СН'!$G$11+СВЦЭМ!$D$10+'СЕТ СН'!$G$5-'СЕТ СН'!$G$21</f>
        <v>5136.5431694400004</v>
      </c>
      <c r="N63" s="36">
        <f>SUMIFS(СВЦЭМ!$D$39:$D$782,СВЦЭМ!$A$39:$A$782,$A63,СВЦЭМ!$B$39:$B$782,N$47)+'СЕТ СН'!$G$11+СВЦЭМ!$D$10+'СЕТ СН'!$G$5-'СЕТ СН'!$G$21</f>
        <v>5158.8173670900005</v>
      </c>
      <c r="O63" s="36">
        <f>SUMIFS(СВЦЭМ!$D$39:$D$782,СВЦЭМ!$A$39:$A$782,$A63,СВЦЭМ!$B$39:$B$782,O$47)+'СЕТ СН'!$G$11+СВЦЭМ!$D$10+'СЕТ СН'!$G$5-'СЕТ СН'!$G$21</f>
        <v>5156.3075315300002</v>
      </c>
      <c r="P63" s="36">
        <f>SUMIFS(СВЦЭМ!$D$39:$D$782,СВЦЭМ!$A$39:$A$782,$A63,СВЦЭМ!$B$39:$B$782,P$47)+'СЕТ СН'!$G$11+СВЦЭМ!$D$10+'СЕТ СН'!$G$5-'СЕТ СН'!$G$21</f>
        <v>5138.0919490100005</v>
      </c>
      <c r="Q63" s="36">
        <f>SUMIFS(СВЦЭМ!$D$39:$D$782,СВЦЭМ!$A$39:$A$782,$A63,СВЦЭМ!$B$39:$B$782,Q$47)+'СЕТ СН'!$G$11+СВЦЭМ!$D$10+'СЕТ СН'!$G$5-'СЕТ СН'!$G$21</f>
        <v>5140.5108752600008</v>
      </c>
      <c r="R63" s="36">
        <f>SUMIFS(СВЦЭМ!$D$39:$D$782,СВЦЭМ!$A$39:$A$782,$A63,СВЦЭМ!$B$39:$B$782,R$47)+'СЕТ СН'!$G$11+СВЦЭМ!$D$10+'СЕТ СН'!$G$5-'СЕТ СН'!$G$21</f>
        <v>5186.1155309400001</v>
      </c>
      <c r="S63" s="36">
        <f>SUMIFS(СВЦЭМ!$D$39:$D$782,СВЦЭМ!$A$39:$A$782,$A63,СВЦЭМ!$B$39:$B$782,S$47)+'СЕТ СН'!$G$11+СВЦЭМ!$D$10+'СЕТ СН'!$G$5-'СЕТ СН'!$G$21</f>
        <v>5146.2203259800008</v>
      </c>
      <c r="T63" s="36">
        <f>SUMIFS(СВЦЭМ!$D$39:$D$782,СВЦЭМ!$A$39:$A$782,$A63,СВЦЭМ!$B$39:$B$782,T$47)+'СЕТ СН'!$G$11+СВЦЭМ!$D$10+'СЕТ СН'!$G$5-'СЕТ СН'!$G$21</f>
        <v>5056.8641857300008</v>
      </c>
      <c r="U63" s="36">
        <f>SUMIFS(СВЦЭМ!$D$39:$D$782,СВЦЭМ!$A$39:$A$782,$A63,СВЦЭМ!$B$39:$B$782,U$47)+'СЕТ СН'!$G$11+СВЦЭМ!$D$10+'СЕТ СН'!$G$5-'СЕТ СН'!$G$21</f>
        <v>5058.07600542</v>
      </c>
      <c r="V63" s="36">
        <f>SUMIFS(СВЦЭМ!$D$39:$D$782,СВЦЭМ!$A$39:$A$782,$A63,СВЦЭМ!$B$39:$B$782,V$47)+'СЕТ СН'!$G$11+СВЦЭМ!$D$10+'СЕТ СН'!$G$5-'СЕТ СН'!$G$21</f>
        <v>5083.9754174900008</v>
      </c>
      <c r="W63" s="36">
        <f>SUMIFS(СВЦЭМ!$D$39:$D$782,СВЦЭМ!$A$39:$A$782,$A63,СВЦЭМ!$B$39:$B$782,W$47)+'СЕТ СН'!$G$11+СВЦЭМ!$D$10+'СЕТ СН'!$G$5-'СЕТ СН'!$G$21</f>
        <v>5105.4126473699998</v>
      </c>
      <c r="X63" s="36">
        <f>SUMIFS(СВЦЭМ!$D$39:$D$782,СВЦЭМ!$A$39:$A$782,$A63,СВЦЭМ!$B$39:$B$782,X$47)+'СЕТ СН'!$G$11+СВЦЭМ!$D$10+'СЕТ СН'!$G$5-'СЕТ СН'!$G$21</f>
        <v>5133.9677881600001</v>
      </c>
      <c r="Y63" s="36">
        <f>SUMIFS(СВЦЭМ!$D$39:$D$782,СВЦЭМ!$A$39:$A$782,$A63,СВЦЭМ!$B$39:$B$782,Y$47)+'СЕТ СН'!$G$11+СВЦЭМ!$D$10+'СЕТ СН'!$G$5-'СЕТ СН'!$G$21</f>
        <v>5177.5427355600004</v>
      </c>
    </row>
    <row r="64" spans="1:25" ht="15.75" x14ac:dyDescent="0.2">
      <c r="A64" s="35">
        <f t="shared" si="1"/>
        <v>45247</v>
      </c>
      <c r="B64" s="36">
        <f>SUMIFS(СВЦЭМ!$D$39:$D$782,СВЦЭМ!$A$39:$A$782,$A64,СВЦЭМ!$B$39:$B$782,B$47)+'СЕТ СН'!$G$11+СВЦЭМ!$D$10+'СЕТ СН'!$G$5-'СЕТ СН'!$G$21</f>
        <v>5207.0098778700003</v>
      </c>
      <c r="C64" s="36">
        <f>SUMIFS(СВЦЭМ!$D$39:$D$782,СВЦЭМ!$A$39:$A$782,$A64,СВЦЭМ!$B$39:$B$782,C$47)+'СЕТ СН'!$G$11+СВЦЭМ!$D$10+'СЕТ СН'!$G$5-'СЕТ СН'!$G$21</f>
        <v>5251.8734185000003</v>
      </c>
      <c r="D64" s="36">
        <f>SUMIFS(СВЦЭМ!$D$39:$D$782,СВЦЭМ!$A$39:$A$782,$A64,СВЦЭМ!$B$39:$B$782,D$47)+'СЕТ СН'!$G$11+СВЦЭМ!$D$10+'СЕТ СН'!$G$5-'СЕТ СН'!$G$21</f>
        <v>5268.7278489300006</v>
      </c>
      <c r="E64" s="36">
        <f>SUMIFS(СВЦЭМ!$D$39:$D$782,СВЦЭМ!$A$39:$A$782,$A64,СВЦЭМ!$B$39:$B$782,E$47)+'СЕТ СН'!$G$11+СВЦЭМ!$D$10+'СЕТ СН'!$G$5-'СЕТ СН'!$G$21</f>
        <v>5265.2688254800005</v>
      </c>
      <c r="F64" s="36">
        <f>SUMIFS(СВЦЭМ!$D$39:$D$782,СВЦЭМ!$A$39:$A$782,$A64,СВЦЭМ!$B$39:$B$782,F$47)+'СЕТ СН'!$G$11+СВЦЭМ!$D$10+'СЕТ СН'!$G$5-'СЕТ СН'!$G$21</f>
        <v>5256.7482319600003</v>
      </c>
      <c r="G64" s="36">
        <f>SUMIFS(СВЦЭМ!$D$39:$D$782,СВЦЭМ!$A$39:$A$782,$A64,СВЦЭМ!$B$39:$B$782,G$47)+'СЕТ СН'!$G$11+СВЦЭМ!$D$10+'СЕТ СН'!$G$5-'СЕТ СН'!$G$21</f>
        <v>5256.93190134</v>
      </c>
      <c r="H64" s="36">
        <f>SUMIFS(СВЦЭМ!$D$39:$D$782,СВЦЭМ!$A$39:$A$782,$A64,СВЦЭМ!$B$39:$B$782,H$47)+'СЕТ СН'!$G$11+СВЦЭМ!$D$10+'СЕТ СН'!$G$5-'СЕТ СН'!$G$21</f>
        <v>5210.0093184200005</v>
      </c>
      <c r="I64" s="36">
        <f>SUMIFS(СВЦЭМ!$D$39:$D$782,СВЦЭМ!$A$39:$A$782,$A64,СВЦЭМ!$B$39:$B$782,I$47)+'СЕТ СН'!$G$11+СВЦЭМ!$D$10+'СЕТ СН'!$G$5-'СЕТ СН'!$G$21</f>
        <v>5132.8102291900004</v>
      </c>
      <c r="J64" s="36">
        <f>SUMIFS(СВЦЭМ!$D$39:$D$782,СВЦЭМ!$A$39:$A$782,$A64,СВЦЭМ!$B$39:$B$782,J$47)+'СЕТ СН'!$G$11+СВЦЭМ!$D$10+'СЕТ СН'!$G$5-'СЕТ СН'!$G$21</f>
        <v>5051.3184908399999</v>
      </c>
      <c r="K64" s="36">
        <f>SUMIFS(СВЦЭМ!$D$39:$D$782,СВЦЭМ!$A$39:$A$782,$A64,СВЦЭМ!$B$39:$B$782,K$47)+'СЕТ СН'!$G$11+СВЦЭМ!$D$10+'СЕТ СН'!$G$5-'СЕТ СН'!$G$21</f>
        <v>5058.0865428900006</v>
      </c>
      <c r="L64" s="36">
        <f>SUMIFS(СВЦЭМ!$D$39:$D$782,СВЦЭМ!$A$39:$A$782,$A64,СВЦЭМ!$B$39:$B$782,L$47)+'СЕТ СН'!$G$11+СВЦЭМ!$D$10+'СЕТ СН'!$G$5-'СЕТ СН'!$G$21</f>
        <v>5057.7015435900003</v>
      </c>
      <c r="M64" s="36">
        <f>SUMIFS(СВЦЭМ!$D$39:$D$782,СВЦЭМ!$A$39:$A$782,$A64,СВЦЭМ!$B$39:$B$782,M$47)+'СЕТ СН'!$G$11+СВЦЭМ!$D$10+'СЕТ СН'!$G$5-'СЕТ СН'!$G$21</f>
        <v>5077.2976402800005</v>
      </c>
      <c r="N64" s="36">
        <f>SUMIFS(СВЦЭМ!$D$39:$D$782,СВЦЭМ!$A$39:$A$782,$A64,СВЦЭМ!$B$39:$B$782,N$47)+'СЕТ СН'!$G$11+СВЦЭМ!$D$10+'СЕТ СН'!$G$5-'СЕТ СН'!$G$21</f>
        <v>5094.5368487699998</v>
      </c>
      <c r="O64" s="36">
        <f>SUMIFS(СВЦЭМ!$D$39:$D$782,СВЦЭМ!$A$39:$A$782,$A64,СВЦЭМ!$B$39:$B$782,O$47)+'СЕТ СН'!$G$11+СВЦЭМ!$D$10+'СЕТ СН'!$G$5-'СЕТ СН'!$G$21</f>
        <v>5131.1681213700003</v>
      </c>
      <c r="P64" s="36">
        <f>SUMIFS(СВЦЭМ!$D$39:$D$782,СВЦЭМ!$A$39:$A$782,$A64,СВЦЭМ!$B$39:$B$782,P$47)+'СЕТ СН'!$G$11+СВЦЭМ!$D$10+'СЕТ СН'!$G$5-'СЕТ СН'!$G$21</f>
        <v>5184.78425229</v>
      </c>
      <c r="Q64" s="36">
        <f>SUMIFS(СВЦЭМ!$D$39:$D$782,СВЦЭМ!$A$39:$A$782,$A64,СВЦЭМ!$B$39:$B$782,Q$47)+'СЕТ СН'!$G$11+СВЦЭМ!$D$10+'СЕТ СН'!$G$5-'СЕТ СН'!$G$21</f>
        <v>5166.4549242200001</v>
      </c>
      <c r="R64" s="36">
        <f>SUMIFS(СВЦЭМ!$D$39:$D$782,СВЦЭМ!$A$39:$A$782,$A64,СВЦЭМ!$B$39:$B$782,R$47)+'СЕТ СН'!$G$11+СВЦЭМ!$D$10+'СЕТ СН'!$G$5-'СЕТ СН'!$G$21</f>
        <v>5173.1473833</v>
      </c>
      <c r="S64" s="36">
        <f>SUMIFS(СВЦЭМ!$D$39:$D$782,СВЦЭМ!$A$39:$A$782,$A64,СВЦЭМ!$B$39:$B$782,S$47)+'СЕТ СН'!$G$11+СВЦЭМ!$D$10+'СЕТ СН'!$G$5-'СЕТ СН'!$G$21</f>
        <v>5130.2635846499998</v>
      </c>
      <c r="T64" s="36">
        <f>SUMIFS(СВЦЭМ!$D$39:$D$782,СВЦЭМ!$A$39:$A$782,$A64,СВЦЭМ!$B$39:$B$782,T$47)+'СЕТ СН'!$G$11+СВЦЭМ!$D$10+'СЕТ СН'!$G$5-'СЕТ СН'!$G$21</f>
        <v>5071.0798200000008</v>
      </c>
      <c r="U64" s="36">
        <f>SUMIFS(СВЦЭМ!$D$39:$D$782,СВЦЭМ!$A$39:$A$782,$A64,СВЦЭМ!$B$39:$B$782,U$47)+'СЕТ СН'!$G$11+СВЦЭМ!$D$10+'СЕТ СН'!$G$5-'СЕТ СН'!$G$21</f>
        <v>5057.9255950000006</v>
      </c>
      <c r="V64" s="36">
        <f>SUMIFS(СВЦЭМ!$D$39:$D$782,СВЦЭМ!$A$39:$A$782,$A64,СВЦЭМ!$B$39:$B$782,V$47)+'СЕТ СН'!$G$11+СВЦЭМ!$D$10+'СЕТ СН'!$G$5-'СЕТ СН'!$G$21</f>
        <v>5118.9693890200006</v>
      </c>
      <c r="W64" s="36">
        <f>SUMIFS(СВЦЭМ!$D$39:$D$782,СВЦЭМ!$A$39:$A$782,$A64,СВЦЭМ!$B$39:$B$782,W$47)+'СЕТ СН'!$G$11+СВЦЭМ!$D$10+'СЕТ СН'!$G$5-'СЕТ СН'!$G$21</f>
        <v>5129.2225846800002</v>
      </c>
      <c r="X64" s="36">
        <f>SUMIFS(СВЦЭМ!$D$39:$D$782,СВЦЭМ!$A$39:$A$782,$A64,СВЦЭМ!$B$39:$B$782,X$47)+'СЕТ СН'!$G$11+СВЦЭМ!$D$10+'СЕТ СН'!$G$5-'СЕТ СН'!$G$21</f>
        <v>5136.7575959800006</v>
      </c>
      <c r="Y64" s="36">
        <f>SUMIFS(СВЦЭМ!$D$39:$D$782,СВЦЭМ!$A$39:$A$782,$A64,СВЦЭМ!$B$39:$B$782,Y$47)+'СЕТ СН'!$G$11+СВЦЭМ!$D$10+'СЕТ СН'!$G$5-'СЕТ СН'!$G$21</f>
        <v>5214.1169859199999</v>
      </c>
    </row>
    <row r="65" spans="1:26" ht="15.75" x14ac:dyDescent="0.2">
      <c r="A65" s="35">
        <f t="shared" si="1"/>
        <v>45248</v>
      </c>
      <c r="B65" s="36">
        <f>SUMIFS(СВЦЭМ!$D$39:$D$782,СВЦЭМ!$A$39:$A$782,$A65,СВЦЭМ!$B$39:$B$782,B$47)+'СЕТ СН'!$G$11+СВЦЭМ!$D$10+'СЕТ СН'!$G$5-'СЕТ СН'!$G$21</f>
        <v>5211.5741662700002</v>
      </c>
      <c r="C65" s="36">
        <f>SUMIFS(СВЦЭМ!$D$39:$D$782,СВЦЭМ!$A$39:$A$782,$A65,СВЦЭМ!$B$39:$B$782,C$47)+'СЕТ СН'!$G$11+СВЦЭМ!$D$10+'СЕТ СН'!$G$5-'СЕТ СН'!$G$21</f>
        <v>5194.6341009000007</v>
      </c>
      <c r="D65" s="36">
        <f>SUMIFS(СВЦЭМ!$D$39:$D$782,СВЦЭМ!$A$39:$A$782,$A65,СВЦЭМ!$B$39:$B$782,D$47)+'СЕТ СН'!$G$11+СВЦЭМ!$D$10+'СЕТ СН'!$G$5-'СЕТ СН'!$G$21</f>
        <v>5219.5306944900003</v>
      </c>
      <c r="E65" s="36">
        <f>SUMIFS(СВЦЭМ!$D$39:$D$782,СВЦЭМ!$A$39:$A$782,$A65,СВЦЭМ!$B$39:$B$782,E$47)+'СЕТ СН'!$G$11+СВЦЭМ!$D$10+'СЕТ СН'!$G$5-'СЕТ СН'!$G$21</f>
        <v>5226.5973287200004</v>
      </c>
      <c r="F65" s="36">
        <f>SUMIFS(СВЦЭМ!$D$39:$D$782,СВЦЭМ!$A$39:$A$782,$A65,СВЦЭМ!$B$39:$B$782,F$47)+'СЕТ СН'!$G$11+СВЦЭМ!$D$10+'СЕТ СН'!$G$5-'СЕТ СН'!$G$21</f>
        <v>5230.1485578600004</v>
      </c>
      <c r="G65" s="36">
        <f>SUMIFS(СВЦЭМ!$D$39:$D$782,СВЦЭМ!$A$39:$A$782,$A65,СВЦЭМ!$B$39:$B$782,G$47)+'СЕТ СН'!$G$11+СВЦЭМ!$D$10+'СЕТ СН'!$G$5-'СЕТ СН'!$G$21</f>
        <v>5215.8908884600005</v>
      </c>
      <c r="H65" s="36">
        <f>SUMIFS(СВЦЭМ!$D$39:$D$782,СВЦЭМ!$A$39:$A$782,$A65,СВЦЭМ!$B$39:$B$782,H$47)+'СЕТ СН'!$G$11+СВЦЭМ!$D$10+'СЕТ СН'!$G$5-'СЕТ СН'!$G$21</f>
        <v>5205.8052702100003</v>
      </c>
      <c r="I65" s="36">
        <f>SUMIFS(СВЦЭМ!$D$39:$D$782,СВЦЭМ!$A$39:$A$782,$A65,СВЦЭМ!$B$39:$B$782,I$47)+'СЕТ СН'!$G$11+СВЦЭМ!$D$10+'СЕТ СН'!$G$5-'СЕТ СН'!$G$21</f>
        <v>5238.1602673800007</v>
      </c>
      <c r="J65" s="36">
        <f>SUMIFS(СВЦЭМ!$D$39:$D$782,СВЦЭМ!$A$39:$A$782,$A65,СВЦЭМ!$B$39:$B$782,J$47)+'СЕТ СН'!$G$11+СВЦЭМ!$D$10+'СЕТ СН'!$G$5-'СЕТ СН'!$G$21</f>
        <v>5211.7575535000005</v>
      </c>
      <c r="K65" s="36">
        <f>SUMIFS(СВЦЭМ!$D$39:$D$782,СВЦЭМ!$A$39:$A$782,$A65,СВЦЭМ!$B$39:$B$782,K$47)+'СЕТ СН'!$G$11+СВЦЭМ!$D$10+'СЕТ СН'!$G$5-'СЕТ СН'!$G$21</f>
        <v>5151.6772465399999</v>
      </c>
      <c r="L65" s="36">
        <f>SUMIFS(СВЦЭМ!$D$39:$D$782,СВЦЭМ!$A$39:$A$782,$A65,СВЦЭМ!$B$39:$B$782,L$47)+'СЕТ СН'!$G$11+СВЦЭМ!$D$10+'СЕТ СН'!$G$5-'СЕТ СН'!$G$21</f>
        <v>5131.6147510800001</v>
      </c>
      <c r="M65" s="36">
        <f>SUMIFS(СВЦЭМ!$D$39:$D$782,СВЦЭМ!$A$39:$A$782,$A65,СВЦЭМ!$B$39:$B$782,M$47)+'СЕТ СН'!$G$11+СВЦЭМ!$D$10+'СЕТ СН'!$G$5-'СЕТ СН'!$G$21</f>
        <v>5133.0465835200002</v>
      </c>
      <c r="N65" s="36">
        <f>SUMIFS(СВЦЭМ!$D$39:$D$782,СВЦЭМ!$A$39:$A$782,$A65,СВЦЭМ!$B$39:$B$782,N$47)+'СЕТ СН'!$G$11+СВЦЭМ!$D$10+'СЕТ СН'!$G$5-'СЕТ СН'!$G$21</f>
        <v>5119.0416806100002</v>
      </c>
      <c r="O65" s="36">
        <f>SUMIFS(СВЦЭМ!$D$39:$D$782,СВЦЭМ!$A$39:$A$782,$A65,СВЦЭМ!$B$39:$B$782,O$47)+'СЕТ СН'!$G$11+СВЦЭМ!$D$10+'СЕТ СН'!$G$5-'СЕТ СН'!$G$21</f>
        <v>5134.1461269600004</v>
      </c>
      <c r="P65" s="36">
        <f>SUMIFS(СВЦЭМ!$D$39:$D$782,СВЦЭМ!$A$39:$A$782,$A65,СВЦЭМ!$B$39:$B$782,P$47)+'СЕТ СН'!$G$11+СВЦЭМ!$D$10+'СЕТ СН'!$G$5-'СЕТ СН'!$G$21</f>
        <v>5173.4695601600006</v>
      </c>
      <c r="Q65" s="36">
        <f>SUMIFS(СВЦЭМ!$D$39:$D$782,СВЦЭМ!$A$39:$A$782,$A65,СВЦЭМ!$B$39:$B$782,Q$47)+'СЕТ СН'!$G$11+СВЦЭМ!$D$10+'СЕТ СН'!$G$5-'СЕТ СН'!$G$21</f>
        <v>5174.9257565400003</v>
      </c>
      <c r="R65" s="36">
        <f>SUMIFS(СВЦЭМ!$D$39:$D$782,СВЦЭМ!$A$39:$A$782,$A65,СВЦЭМ!$B$39:$B$782,R$47)+'СЕТ СН'!$G$11+СВЦЭМ!$D$10+'СЕТ СН'!$G$5-'СЕТ СН'!$G$21</f>
        <v>5185.1635839800001</v>
      </c>
      <c r="S65" s="36">
        <f>SUMIFS(СВЦЭМ!$D$39:$D$782,СВЦЭМ!$A$39:$A$782,$A65,СВЦЭМ!$B$39:$B$782,S$47)+'СЕТ СН'!$G$11+СВЦЭМ!$D$10+'СЕТ СН'!$G$5-'СЕТ СН'!$G$21</f>
        <v>5160.4951443099999</v>
      </c>
      <c r="T65" s="36">
        <f>SUMIFS(СВЦЭМ!$D$39:$D$782,СВЦЭМ!$A$39:$A$782,$A65,СВЦЭМ!$B$39:$B$782,T$47)+'СЕТ СН'!$G$11+СВЦЭМ!$D$10+'СЕТ СН'!$G$5-'СЕТ СН'!$G$21</f>
        <v>5110.76380204</v>
      </c>
      <c r="U65" s="36">
        <f>SUMIFS(СВЦЭМ!$D$39:$D$782,СВЦЭМ!$A$39:$A$782,$A65,СВЦЭМ!$B$39:$B$782,U$47)+'СЕТ СН'!$G$11+СВЦЭМ!$D$10+'СЕТ СН'!$G$5-'СЕТ СН'!$G$21</f>
        <v>5114.2679350200006</v>
      </c>
      <c r="V65" s="36">
        <f>SUMIFS(СВЦЭМ!$D$39:$D$782,СВЦЭМ!$A$39:$A$782,$A65,СВЦЭМ!$B$39:$B$782,V$47)+'СЕТ СН'!$G$11+СВЦЭМ!$D$10+'СЕТ СН'!$G$5-'СЕТ СН'!$G$21</f>
        <v>5138.9425172600004</v>
      </c>
      <c r="W65" s="36">
        <f>SUMIFS(СВЦЭМ!$D$39:$D$782,СВЦЭМ!$A$39:$A$782,$A65,СВЦЭМ!$B$39:$B$782,W$47)+'СЕТ СН'!$G$11+СВЦЭМ!$D$10+'СЕТ СН'!$G$5-'СЕТ СН'!$G$21</f>
        <v>5158.4625700300003</v>
      </c>
      <c r="X65" s="36">
        <f>SUMIFS(СВЦЭМ!$D$39:$D$782,СВЦЭМ!$A$39:$A$782,$A65,СВЦЭМ!$B$39:$B$782,X$47)+'СЕТ СН'!$G$11+СВЦЭМ!$D$10+'СЕТ СН'!$G$5-'СЕТ СН'!$G$21</f>
        <v>5191.1679220400001</v>
      </c>
      <c r="Y65" s="36">
        <f>SUMIFS(СВЦЭМ!$D$39:$D$782,СВЦЭМ!$A$39:$A$782,$A65,СВЦЭМ!$B$39:$B$782,Y$47)+'СЕТ СН'!$G$11+СВЦЭМ!$D$10+'СЕТ СН'!$G$5-'СЕТ СН'!$G$21</f>
        <v>5236.8547925900002</v>
      </c>
    </row>
    <row r="66" spans="1:26" ht="15.75" x14ac:dyDescent="0.2">
      <c r="A66" s="35">
        <f t="shared" si="1"/>
        <v>45249</v>
      </c>
      <c r="B66" s="36">
        <f>SUMIFS(СВЦЭМ!$D$39:$D$782,СВЦЭМ!$A$39:$A$782,$A66,СВЦЭМ!$B$39:$B$782,B$47)+'СЕТ СН'!$G$11+СВЦЭМ!$D$10+'СЕТ СН'!$G$5-'СЕТ СН'!$G$21</f>
        <v>5260.5826664100005</v>
      </c>
      <c r="C66" s="36">
        <f>SUMIFS(СВЦЭМ!$D$39:$D$782,СВЦЭМ!$A$39:$A$782,$A66,СВЦЭМ!$B$39:$B$782,C$47)+'СЕТ СН'!$G$11+СВЦЭМ!$D$10+'СЕТ СН'!$G$5-'СЕТ СН'!$G$21</f>
        <v>5267.96787064</v>
      </c>
      <c r="D66" s="36">
        <f>SUMIFS(СВЦЭМ!$D$39:$D$782,СВЦЭМ!$A$39:$A$782,$A66,СВЦЭМ!$B$39:$B$782,D$47)+'СЕТ СН'!$G$11+СВЦЭМ!$D$10+'СЕТ СН'!$G$5-'СЕТ СН'!$G$21</f>
        <v>5305.7030326000004</v>
      </c>
      <c r="E66" s="36">
        <f>SUMIFS(СВЦЭМ!$D$39:$D$782,СВЦЭМ!$A$39:$A$782,$A66,СВЦЭМ!$B$39:$B$782,E$47)+'СЕТ СН'!$G$11+СВЦЭМ!$D$10+'СЕТ СН'!$G$5-'СЕТ СН'!$G$21</f>
        <v>5311.8415136500007</v>
      </c>
      <c r="F66" s="36">
        <f>SUMIFS(СВЦЭМ!$D$39:$D$782,СВЦЭМ!$A$39:$A$782,$A66,СВЦЭМ!$B$39:$B$782,F$47)+'СЕТ СН'!$G$11+СВЦЭМ!$D$10+'СЕТ СН'!$G$5-'СЕТ СН'!$G$21</f>
        <v>5303.9152226599999</v>
      </c>
      <c r="G66" s="36">
        <f>SUMIFS(СВЦЭМ!$D$39:$D$782,СВЦЭМ!$A$39:$A$782,$A66,СВЦЭМ!$B$39:$B$782,G$47)+'СЕТ СН'!$G$11+СВЦЭМ!$D$10+'СЕТ СН'!$G$5-'СЕТ СН'!$G$21</f>
        <v>5309.2687925300006</v>
      </c>
      <c r="H66" s="36">
        <f>SUMIFS(СВЦЭМ!$D$39:$D$782,СВЦЭМ!$A$39:$A$782,$A66,СВЦЭМ!$B$39:$B$782,H$47)+'СЕТ СН'!$G$11+СВЦЭМ!$D$10+'СЕТ СН'!$G$5-'СЕТ СН'!$G$21</f>
        <v>5300.0945545300001</v>
      </c>
      <c r="I66" s="36">
        <f>SUMIFS(СВЦЭМ!$D$39:$D$782,СВЦЭМ!$A$39:$A$782,$A66,СВЦЭМ!$B$39:$B$782,I$47)+'СЕТ СН'!$G$11+СВЦЭМ!$D$10+'СЕТ СН'!$G$5-'СЕТ СН'!$G$21</f>
        <v>5292.8424744100002</v>
      </c>
      <c r="J66" s="36">
        <f>SUMIFS(СВЦЭМ!$D$39:$D$782,СВЦЭМ!$A$39:$A$782,$A66,СВЦЭМ!$B$39:$B$782,J$47)+'СЕТ СН'!$G$11+СВЦЭМ!$D$10+'СЕТ СН'!$G$5-'СЕТ СН'!$G$21</f>
        <v>5279.3957313200008</v>
      </c>
      <c r="K66" s="36">
        <f>SUMIFS(СВЦЭМ!$D$39:$D$782,СВЦЭМ!$A$39:$A$782,$A66,СВЦЭМ!$B$39:$B$782,K$47)+'СЕТ СН'!$G$11+СВЦЭМ!$D$10+'СЕТ СН'!$G$5-'СЕТ СН'!$G$21</f>
        <v>5237.8252260099998</v>
      </c>
      <c r="L66" s="36">
        <f>SUMIFS(СВЦЭМ!$D$39:$D$782,СВЦЭМ!$A$39:$A$782,$A66,СВЦЭМ!$B$39:$B$782,L$47)+'СЕТ СН'!$G$11+СВЦЭМ!$D$10+'СЕТ СН'!$G$5-'СЕТ СН'!$G$21</f>
        <v>5200.1432952200003</v>
      </c>
      <c r="M66" s="36">
        <f>SUMIFS(СВЦЭМ!$D$39:$D$782,СВЦЭМ!$A$39:$A$782,$A66,СВЦЭМ!$B$39:$B$782,M$47)+'СЕТ СН'!$G$11+СВЦЭМ!$D$10+'СЕТ СН'!$G$5-'СЕТ СН'!$G$21</f>
        <v>5192.6911443400004</v>
      </c>
      <c r="N66" s="36">
        <f>SUMIFS(СВЦЭМ!$D$39:$D$782,СВЦЭМ!$A$39:$A$782,$A66,СВЦЭМ!$B$39:$B$782,N$47)+'СЕТ СН'!$G$11+СВЦЭМ!$D$10+'СЕТ СН'!$G$5-'СЕТ СН'!$G$21</f>
        <v>5206.8407277200004</v>
      </c>
      <c r="O66" s="36">
        <f>SUMIFS(СВЦЭМ!$D$39:$D$782,СВЦЭМ!$A$39:$A$782,$A66,СВЦЭМ!$B$39:$B$782,O$47)+'СЕТ СН'!$G$11+СВЦЭМ!$D$10+'СЕТ СН'!$G$5-'СЕТ СН'!$G$21</f>
        <v>5240.8443126500006</v>
      </c>
      <c r="P66" s="36">
        <f>SUMIFS(СВЦЭМ!$D$39:$D$782,СВЦЭМ!$A$39:$A$782,$A66,СВЦЭМ!$B$39:$B$782,P$47)+'СЕТ СН'!$G$11+СВЦЭМ!$D$10+'СЕТ СН'!$G$5-'СЕТ СН'!$G$21</f>
        <v>5242.27761233</v>
      </c>
      <c r="Q66" s="36">
        <f>SUMIFS(СВЦЭМ!$D$39:$D$782,СВЦЭМ!$A$39:$A$782,$A66,СВЦЭМ!$B$39:$B$782,Q$47)+'СЕТ СН'!$G$11+СВЦЭМ!$D$10+'СЕТ СН'!$G$5-'СЕТ СН'!$G$21</f>
        <v>5256.4337574500005</v>
      </c>
      <c r="R66" s="36">
        <f>SUMIFS(СВЦЭМ!$D$39:$D$782,СВЦЭМ!$A$39:$A$782,$A66,СВЦЭМ!$B$39:$B$782,R$47)+'СЕТ СН'!$G$11+СВЦЭМ!$D$10+'СЕТ СН'!$G$5-'СЕТ СН'!$G$21</f>
        <v>5238.9316205300001</v>
      </c>
      <c r="S66" s="36">
        <f>SUMIFS(СВЦЭМ!$D$39:$D$782,СВЦЭМ!$A$39:$A$782,$A66,СВЦЭМ!$B$39:$B$782,S$47)+'СЕТ СН'!$G$11+СВЦЭМ!$D$10+'СЕТ СН'!$G$5-'СЕТ СН'!$G$21</f>
        <v>5219.5818431600001</v>
      </c>
      <c r="T66" s="36">
        <f>SUMIFS(СВЦЭМ!$D$39:$D$782,СВЦЭМ!$A$39:$A$782,$A66,СВЦЭМ!$B$39:$B$782,T$47)+'СЕТ СН'!$G$11+СВЦЭМ!$D$10+'СЕТ СН'!$G$5-'СЕТ СН'!$G$21</f>
        <v>5170.9095288600001</v>
      </c>
      <c r="U66" s="36">
        <f>SUMIFS(СВЦЭМ!$D$39:$D$782,СВЦЭМ!$A$39:$A$782,$A66,СВЦЭМ!$B$39:$B$782,U$47)+'СЕТ СН'!$G$11+СВЦЭМ!$D$10+'СЕТ СН'!$G$5-'СЕТ СН'!$G$21</f>
        <v>5172.7364207200008</v>
      </c>
      <c r="V66" s="36">
        <f>SUMIFS(СВЦЭМ!$D$39:$D$782,СВЦЭМ!$A$39:$A$782,$A66,СВЦЭМ!$B$39:$B$782,V$47)+'СЕТ СН'!$G$11+СВЦЭМ!$D$10+'СЕТ СН'!$G$5-'СЕТ СН'!$G$21</f>
        <v>5203.7160443299999</v>
      </c>
      <c r="W66" s="36">
        <f>SUMIFS(СВЦЭМ!$D$39:$D$782,СВЦЭМ!$A$39:$A$782,$A66,СВЦЭМ!$B$39:$B$782,W$47)+'СЕТ СН'!$G$11+СВЦЭМ!$D$10+'СЕТ СН'!$G$5-'СЕТ СН'!$G$21</f>
        <v>5219.0162156200004</v>
      </c>
      <c r="X66" s="36">
        <f>SUMIFS(СВЦЭМ!$D$39:$D$782,СВЦЭМ!$A$39:$A$782,$A66,СВЦЭМ!$B$39:$B$782,X$47)+'СЕТ СН'!$G$11+СВЦЭМ!$D$10+'СЕТ СН'!$G$5-'СЕТ СН'!$G$21</f>
        <v>5259.8169425100004</v>
      </c>
      <c r="Y66" s="36">
        <f>SUMIFS(СВЦЭМ!$D$39:$D$782,СВЦЭМ!$A$39:$A$782,$A66,СВЦЭМ!$B$39:$B$782,Y$47)+'СЕТ СН'!$G$11+СВЦЭМ!$D$10+'СЕТ СН'!$G$5-'СЕТ СН'!$G$21</f>
        <v>5296.9315620699999</v>
      </c>
    </row>
    <row r="67" spans="1:26" ht="15.75" x14ac:dyDescent="0.2">
      <c r="A67" s="35">
        <f t="shared" si="1"/>
        <v>45250</v>
      </c>
      <c r="B67" s="36">
        <f>SUMIFS(СВЦЭМ!$D$39:$D$782,СВЦЭМ!$A$39:$A$782,$A67,СВЦЭМ!$B$39:$B$782,B$47)+'СЕТ СН'!$G$11+СВЦЭМ!$D$10+'СЕТ СН'!$G$5-'СЕТ СН'!$G$21</f>
        <v>5248.1558597900002</v>
      </c>
      <c r="C67" s="36">
        <f>SUMIFS(СВЦЭМ!$D$39:$D$782,СВЦЭМ!$A$39:$A$782,$A67,СВЦЭМ!$B$39:$B$782,C$47)+'СЕТ СН'!$G$11+СВЦЭМ!$D$10+'СЕТ СН'!$G$5-'СЕТ СН'!$G$21</f>
        <v>5285.9301118900003</v>
      </c>
      <c r="D67" s="36">
        <f>SUMIFS(СВЦЭМ!$D$39:$D$782,СВЦЭМ!$A$39:$A$782,$A67,СВЦЭМ!$B$39:$B$782,D$47)+'СЕТ СН'!$G$11+СВЦЭМ!$D$10+'СЕТ СН'!$G$5-'СЕТ СН'!$G$21</f>
        <v>5339.0054835500005</v>
      </c>
      <c r="E67" s="36">
        <f>SUMIFS(СВЦЭМ!$D$39:$D$782,СВЦЭМ!$A$39:$A$782,$A67,СВЦЭМ!$B$39:$B$782,E$47)+'СЕТ СН'!$G$11+СВЦЭМ!$D$10+'СЕТ СН'!$G$5-'СЕТ СН'!$G$21</f>
        <v>5321.5451886299998</v>
      </c>
      <c r="F67" s="36">
        <f>SUMIFS(СВЦЭМ!$D$39:$D$782,СВЦЭМ!$A$39:$A$782,$A67,СВЦЭМ!$B$39:$B$782,F$47)+'СЕТ СН'!$G$11+СВЦЭМ!$D$10+'СЕТ СН'!$G$5-'СЕТ СН'!$G$21</f>
        <v>5316.29146098</v>
      </c>
      <c r="G67" s="36">
        <f>SUMIFS(СВЦЭМ!$D$39:$D$782,СВЦЭМ!$A$39:$A$782,$A67,СВЦЭМ!$B$39:$B$782,G$47)+'СЕТ СН'!$G$11+СВЦЭМ!$D$10+'СЕТ СН'!$G$5-'СЕТ СН'!$G$21</f>
        <v>5321.4422900099999</v>
      </c>
      <c r="H67" s="36">
        <f>SUMIFS(СВЦЭМ!$D$39:$D$782,СВЦЭМ!$A$39:$A$782,$A67,СВЦЭМ!$B$39:$B$782,H$47)+'СЕТ СН'!$G$11+СВЦЭМ!$D$10+'СЕТ СН'!$G$5-'СЕТ СН'!$G$21</f>
        <v>5279.4273909600006</v>
      </c>
      <c r="I67" s="36">
        <f>SUMIFS(СВЦЭМ!$D$39:$D$782,СВЦЭМ!$A$39:$A$782,$A67,СВЦЭМ!$B$39:$B$782,I$47)+'СЕТ СН'!$G$11+СВЦЭМ!$D$10+'СЕТ СН'!$G$5-'СЕТ СН'!$G$21</f>
        <v>5239.0331000000006</v>
      </c>
      <c r="J67" s="36">
        <f>SUMIFS(СВЦЭМ!$D$39:$D$782,СВЦЭМ!$A$39:$A$782,$A67,СВЦЭМ!$B$39:$B$782,J$47)+'СЕТ СН'!$G$11+СВЦЭМ!$D$10+'СЕТ СН'!$G$5-'СЕТ СН'!$G$21</f>
        <v>5220.3978211400008</v>
      </c>
      <c r="K67" s="36">
        <f>SUMIFS(СВЦЭМ!$D$39:$D$782,СВЦЭМ!$A$39:$A$782,$A67,СВЦЭМ!$B$39:$B$782,K$47)+'СЕТ СН'!$G$11+СВЦЭМ!$D$10+'СЕТ СН'!$G$5-'СЕТ СН'!$G$21</f>
        <v>5174.9926446700001</v>
      </c>
      <c r="L67" s="36">
        <f>SUMIFS(СВЦЭМ!$D$39:$D$782,СВЦЭМ!$A$39:$A$782,$A67,СВЦЭМ!$B$39:$B$782,L$47)+'СЕТ СН'!$G$11+СВЦЭМ!$D$10+'СЕТ СН'!$G$5-'СЕТ СН'!$G$21</f>
        <v>5200.8350352300004</v>
      </c>
      <c r="M67" s="36">
        <f>SUMIFS(СВЦЭМ!$D$39:$D$782,СВЦЭМ!$A$39:$A$782,$A67,СВЦЭМ!$B$39:$B$782,M$47)+'СЕТ СН'!$G$11+СВЦЭМ!$D$10+'СЕТ СН'!$G$5-'СЕТ СН'!$G$21</f>
        <v>5219.3976325600006</v>
      </c>
      <c r="N67" s="36">
        <f>SUMIFS(СВЦЭМ!$D$39:$D$782,СВЦЭМ!$A$39:$A$782,$A67,СВЦЭМ!$B$39:$B$782,N$47)+'СЕТ СН'!$G$11+СВЦЭМ!$D$10+'СЕТ СН'!$G$5-'СЕТ СН'!$G$21</f>
        <v>5227.9231981900002</v>
      </c>
      <c r="O67" s="36">
        <f>SUMIFS(СВЦЭМ!$D$39:$D$782,СВЦЭМ!$A$39:$A$782,$A67,СВЦЭМ!$B$39:$B$782,O$47)+'СЕТ СН'!$G$11+СВЦЭМ!$D$10+'СЕТ СН'!$G$5-'СЕТ СН'!$G$21</f>
        <v>5249.8219450300003</v>
      </c>
      <c r="P67" s="36">
        <f>SUMIFS(СВЦЭМ!$D$39:$D$782,СВЦЭМ!$A$39:$A$782,$A67,СВЦЭМ!$B$39:$B$782,P$47)+'СЕТ СН'!$G$11+СВЦЭМ!$D$10+'СЕТ СН'!$G$5-'СЕТ СН'!$G$21</f>
        <v>5261.2922339400002</v>
      </c>
      <c r="Q67" s="36">
        <f>SUMIFS(СВЦЭМ!$D$39:$D$782,СВЦЭМ!$A$39:$A$782,$A67,СВЦЭМ!$B$39:$B$782,Q$47)+'СЕТ СН'!$G$11+СВЦЭМ!$D$10+'СЕТ СН'!$G$5-'СЕТ СН'!$G$21</f>
        <v>5262.7666662500005</v>
      </c>
      <c r="R67" s="36">
        <f>SUMIFS(СВЦЭМ!$D$39:$D$782,СВЦЭМ!$A$39:$A$782,$A67,СВЦЭМ!$B$39:$B$782,R$47)+'СЕТ СН'!$G$11+СВЦЭМ!$D$10+'СЕТ СН'!$G$5-'СЕТ СН'!$G$21</f>
        <v>5256.1788947300001</v>
      </c>
      <c r="S67" s="36">
        <f>SUMIFS(СВЦЭМ!$D$39:$D$782,СВЦЭМ!$A$39:$A$782,$A67,СВЦЭМ!$B$39:$B$782,S$47)+'СЕТ СН'!$G$11+СВЦЭМ!$D$10+'СЕТ СН'!$G$5-'СЕТ СН'!$G$21</f>
        <v>5221.1841045900001</v>
      </c>
      <c r="T67" s="36">
        <f>SUMIFS(СВЦЭМ!$D$39:$D$782,СВЦЭМ!$A$39:$A$782,$A67,СВЦЭМ!$B$39:$B$782,T$47)+'СЕТ СН'!$G$11+СВЦЭМ!$D$10+'СЕТ СН'!$G$5-'СЕТ СН'!$G$21</f>
        <v>5150.5319309900005</v>
      </c>
      <c r="U67" s="36">
        <f>SUMIFS(СВЦЭМ!$D$39:$D$782,СВЦЭМ!$A$39:$A$782,$A67,СВЦЭМ!$B$39:$B$782,U$47)+'СЕТ СН'!$G$11+СВЦЭМ!$D$10+'СЕТ СН'!$G$5-'СЕТ СН'!$G$21</f>
        <v>5155.3137659100003</v>
      </c>
      <c r="V67" s="36">
        <f>SUMIFS(СВЦЭМ!$D$39:$D$782,СВЦЭМ!$A$39:$A$782,$A67,СВЦЭМ!$B$39:$B$782,V$47)+'СЕТ СН'!$G$11+СВЦЭМ!$D$10+'СЕТ СН'!$G$5-'СЕТ СН'!$G$21</f>
        <v>5180.2404959100004</v>
      </c>
      <c r="W67" s="36">
        <f>SUMIFS(СВЦЭМ!$D$39:$D$782,СВЦЭМ!$A$39:$A$782,$A67,СВЦЭМ!$B$39:$B$782,W$47)+'СЕТ СН'!$G$11+СВЦЭМ!$D$10+'СЕТ СН'!$G$5-'СЕТ СН'!$G$21</f>
        <v>5191.8620715300003</v>
      </c>
      <c r="X67" s="36">
        <f>SUMIFS(СВЦЭМ!$D$39:$D$782,СВЦЭМ!$A$39:$A$782,$A67,СВЦЭМ!$B$39:$B$782,X$47)+'СЕТ СН'!$G$11+СВЦЭМ!$D$10+'СЕТ СН'!$G$5-'СЕТ СН'!$G$21</f>
        <v>5217.4145933899999</v>
      </c>
      <c r="Y67" s="36">
        <f>SUMIFS(СВЦЭМ!$D$39:$D$782,СВЦЭМ!$A$39:$A$782,$A67,СВЦЭМ!$B$39:$B$782,Y$47)+'СЕТ СН'!$G$11+СВЦЭМ!$D$10+'СЕТ СН'!$G$5-'СЕТ СН'!$G$21</f>
        <v>5257.4606168299997</v>
      </c>
    </row>
    <row r="68" spans="1:26" ht="15.75" x14ac:dyDescent="0.2">
      <c r="A68" s="35">
        <f t="shared" si="1"/>
        <v>45251</v>
      </c>
      <c r="B68" s="36">
        <f>SUMIFS(СВЦЭМ!$D$39:$D$782,СВЦЭМ!$A$39:$A$782,$A68,СВЦЭМ!$B$39:$B$782,B$47)+'СЕТ СН'!$G$11+СВЦЭМ!$D$10+'СЕТ СН'!$G$5-'СЕТ СН'!$G$21</f>
        <v>5222.9889325300001</v>
      </c>
      <c r="C68" s="36">
        <f>SUMIFS(СВЦЭМ!$D$39:$D$782,СВЦЭМ!$A$39:$A$782,$A68,СВЦЭМ!$B$39:$B$782,C$47)+'СЕТ СН'!$G$11+СВЦЭМ!$D$10+'СЕТ СН'!$G$5-'СЕТ СН'!$G$21</f>
        <v>5257.2799444900002</v>
      </c>
      <c r="D68" s="36">
        <f>SUMIFS(СВЦЭМ!$D$39:$D$782,СВЦЭМ!$A$39:$A$782,$A68,СВЦЭМ!$B$39:$B$782,D$47)+'СЕТ СН'!$G$11+СВЦЭМ!$D$10+'СЕТ СН'!$G$5-'СЕТ СН'!$G$21</f>
        <v>5285.3356188500002</v>
      </c>
      <c r="E68" s="36">
        <f>SUMIFS(СВЦЭМ!$D$39:$D$782,СВЦЭМ!$A$39:$A$782,$A68,СВЦЭМ!$B$39:$B$782,E$47)+'СЕТ СН'!$G$11+СВЦЭМ!$D$10+'СЕТ СН'!$G$5-'СЕТ СН'!$G$21</f>
        <v>5269.40602941</v>
      </c>
      <c r="F68" s="36">
        <f>SUMIFS(СВЦЭМ!$D$39:$D$782,СВЦЭМ!$A$39:$A$782,$A68,СВЦЭМ!$B$39:$B$782,F$47)+'СЕТ СН'!$G$11+СВЦЭМ!$D$10+'СЕТ СН'!$G$5-'СЕТ СН'!$G$21</f>
        <v>5250.5570640300002</v>
      </c>
      <c r="G68" s="36">
        <f>SUMIFS(СВЦЭМ!$D$39:$D$782,СВЦЭМ!$A$39:$A$782,$A68,СВЦЭМ!$B$39:$B$782,G$47)+'СЕТ СН'!$G$11+СВЦЭМ!$D$10+'СЕТ СН'!$G$5-'СЕТ СН'!$G$21</f>
        <v>5244.5250661099999</v>
      </c>
      <c r="H68" s="36">
        <f>SUMIFS(СВЦЭМ!$D$39:$D$782,СВЦЭМ!$A$39:$A$782,$A68,СВЦЭМ!$B$39:$B$782,H$47)+'СЕТ СН'!$G$11+СВЦЭМ!$D$10+'СЕТ СН'!$G$5-'СЕТ СН'!$G$21</f>
        <v>5238.0527356600005</v>
      </c>
      <c r="I68" s="36">
        <f>SUMIFS(СВЦЭМ!$D$39:$D$782,СВЦЭМ!$A$39:$A$782,$A68,СВЦЭМ!$B$39:$B$782,I$47)+'СЕТ СН'!$G$11+СВЦЭМ!$D$10+'СЕТ СН'!$G$5-'СЕТ СН'!$G$21</f>
        <v>5229.1787138700001</v>
      </c>
      <c r="J68" s="36">
        <f>SUMIFS(СВЦЭМ!$D$39:$D$782,СВЦЭМ!$A$39:$A$782,$A68,СВЦЭМ!$B$39:$B$782,J$47)+'СЕТ СН'!$G$11+СВЦЭМ!$D$10+'СЕТ СН'!$G$5-'СЕТ СН'!$G$21</f>
        <v>5186.9711728100001</v>
      </c>
      <c r="K68" s="36">
        <f>SUMIFS(СВЦЭМ!$D$39:$D$782,СВЦЭМ!$A$39:$A$782,$A68,СВЦЭМ!$B$39:$B$782,K$47)+'СЕТ СН'!$G$11+СВЦЭМ!$D$10+'СЕТ СН'!$G$5-'СЕТ СН'!$G$21</f>
        <v>5187.8407750300003</v>
      </c>
      <c r="L68" s="36">
        <f>SUMIFS(СВЦЭМ!$D$39:$D$782,СВЦЭМ!$A$39:$A$782,$A68,СВЦЭМ!$B$39:$B$782,L$47)+'СЕТ СН'!$G$11+СВЦЭМ!$D$10+'СЕТ СН'!$G$5-'СЕТ СН'!$G$21</f>
        <v>5228.9209533499998</v>
      </c>
      <c r="M68" s="36">
        <f>SUMIFS(СВЦЭМ!$D$39:$D$782,СВЦЭМ!$A$39:$A$782,$A68,СВЦЭМ!$B$39:$B$782,M$47)+'СЕТ СН'!$G$11+СВЦЭМ!$D$10+'СЕТ СН'!$G$5-'СЕТ СН'!$G$21</f>
        <v>5254.1137696599999</v>
      </c>
      <c r="N68" s="36">
        <f>SUMIFS(СВЦЭМ!$D$39:$D$782,СВЦЭМ!$A$39:$A$782,$A68,СВЦЭМ!$B$39:$B$782,N$47)+'СЕТ СН'!$G$11+СВЦЭМ!$D$10+'СЕТ СН'!$G$5-'СЕТ СН'!$G$21</f>
        <v>5236.7628841200003</v>
      </c>
      <c r="O68" s="36">
        <f>SUMIFS(СВЦЭМ!$D$39:$D$782,СВЦЭМ!$A$39:$A$782,$A68,СВЦЭМ!$B$39:$B$782,O$47)+'СЕТ СН'!$G$11+СВЦЭМ!$D$10+'СЕТ СН'!$G$5-'СЕТ СН'!$G$21</f>
        <v>5224.6758646800008</v>
      </c>
      <c r="P68" s="36">
        <f>SUMIFS(СВЦЭМ!$D$39:$D$782,СВЦЭМ!$A$39:$A$782,$A68,СВЦЭМ!$B$39:$B$782,P$47)+'СЕТ СН'!$G$11+СВЦЭМ!$D$10+'СЕТ СН'!$G$5-'СЕТ СН'!$G$21</f>
        <v>5225.5894564800001</v>
      </c>
      <c r="Q68" s="36">
        <f>SUMIFS(СВЦЭМ!$D$39:$D$782,СВЦЭМ!$A$39:$A$782,$A68,СВЦЭМ!$B$39:$B$782,Q$47)+'СЕТ СН'!$G$11+СВЦЭМ!$D$10+'СЕТ СН'!$G$5-'СЕТ СН'!$G$21</f>
        <v>5228.6711213899998</v>
      </c>
      <c r="R68" s="36">
        <f>SUMIFS(СВЦЭМ!$D$39:$D$782,СВЦЭМ!$A$39:$A$782,$A68,СВЦЭМ!$B$39:$B$782,R$47)+'СЕТ СН'!$G$11+СВЦЭМ!$D$10+'СЕТ СН'!$G$5-'СЕТ СН'!$G$21</f>
        <v>5221.9693434500005</v>
      </c>
      <c r="S68" s="36">
        <f>SUMIFS(СВЦЭМ!$D$39:$D$782,СВЦЭМ!$A$39:$A$782,$A68,СВЦЭМ!$B$39:$B$782,S$47)+'СЕТ СН'!$G$11+СВЦЭМ!$D$10+'СЕТ СН'!$G$5-'СЕТ СН'!$G$21</f>
        <v>5206.5890862400001</v>
      </c>
      <c r="T68" s="36">
        <f>SUMIFS(СВЦЭМ!$D$39:$D$782,СВЦЭМ!$A$39:$A$782,$A68,СВЦЭМ!$B$39:$B$782,T$47)+'СЕТ СН'!$G$11+СВЦЭМ!$D$10+'СЕТ СН'!$G$5-'СЕТ СН'!$G$21</f>
        <v>5158.5810496399999</v>
      </c>
      <c r="U68" s="36">
        <f>SUMIFS(СВЦЭМ!$D$39:$D$782,СВЦЭМ!$A$39:$A$782,$A68,СВЦЭМ!$B$39:$B$782,U$47)+'СЕТ СН'!$G$11+СВЦЭМ!$D$10+'СЕТ СН'!$G$5-'СЕТ СН'!$G$21</f>
        <v>5138.5094782200003</v>
      </c>
      <c r="V68" s="36">
        <f>SUMIFS(СВЦЭМ!$D$39:$D$782,СВЦЭМ!$A$39:$A$782,$A68,СВЦЭМ!$B$39:$B$782,V$47)+'СЕТ СН'!$G$11+СВЦЭМ!$D$10+'СЕТ СН'!$G$5-'СЕТ СН'!$G$21</f>
        <v>5144.9359168700003</v>
      </c>
      <c r="W68" s="36">
        <f>SUMIFS(СВЦЭМ!$D$39:$D$782,СВЦЭМ!$A$39:$A$782,$A68,СВЦЭМ!$B$39:$B$782,W$47)+'СЕТ СН'!$G$11+СВЦЭМ!$D$10+'СЕТ СН'!$G$5-'СЕТ СН'!$G$21</f>
        <v>5155.3978770800004</v>
      </c>
      <c r="X68" s="36">
        <f>SUMIFS(СВЦЭМ!$D$39:$D$782,СВЦЭМ!$A$39:$A$782,$A68,СВЦЭМ!$B$39:$B$782,X$47)+'СЕТ СН'!$G$11+СВЦЭМ!$D$10+'СЕТ СН'!$G$5-'СЕТ СН'!$G$21</f>
        <v>5182.1059323300005</v>
      </c>
      <c r="Y68" s="36">
        <f>SUMIFS(СВЦЭМ!$D$39:$D$782,СВЦЭМ!$A$39:$A$782,$A68,СВЦЭМ!$B$39:$B$782,Y$47)+'СЕТ СН'!$G$11+СВЦЭМ!$D$10+'СЕТ СН'!$G$5-'СЕТ СН'!$G$21</f>
        <v>5205.1411084000001</v>
      </c>
    </row>
    <row r="69" spans="1:26" ht="15.75" x14ac:dyDescent="0.2">
      <c r="A69" s="35">
        <f t="shared" si="1"/>
        <v>45252</v>
      </c>
      <c r="B69" s="36">
        <f>SUMIFS(СВЦЭМ!$D$39:$D$782,СВЦЭМ!$A$39:$A$782,$A69,СВЦЭМ!$B$39:$B$782,B$47)+'СЕТ СН'!$G$11+СВЦЭМ!$D$10+'СЕТ СН'!$G$5-'СЕТ СН'!$G$21</f>
        <v>5127.6058444700002</v>
      </c>
      <c r="C69" s="36">
        <f>SUMIFS(СВЦЭМ!$D$39:$D$782,СВЦЭМ!$A$39:$A$782,$A69,СВЦЭМ!$B$39:$B$782,C$47)+'СЕТ СН'!$G$11+СВЦЭМ!$D$10+'СЕТ СН'!$G$5-'СЕТ СН'!$G$21</f>
        <v>5168.8066319500003</v>
      </c>
      <c r="D69" s="36">
        <f>SUMIFS(СВЦЭМ!$D$39:$D$782,СВЦЭМ!$A$39:$A$782,$A69,СВЦЭМ!$B$39:$B$782,D$47)+'СЕТ СН'!$G$11+СВЦЭМ!$D$10+'СЕТ СН'!$G$5-'СЕТ СН'!$G$21</f>
        <v>5218.7334316699998</v>
      </c>
      <c r="E69" s="36">
        <f>SUMIFS(СВЦЭМ!$D$39:$D$782,СВЦЭМ!$A$39:$A$782,$A69,СВЦЭМ!$B$39:$B$782,E$47)+'СЕТ СН'!$G$11+СВЦЭМ!$D$10+'СЕТ СН'!$G$5-'СЕТ СН'!$G$21</f>
        <v>5221.4369972300001</v>
      </c>
      <c r="F69" s="36">
        <f>SUMIFS(СВЦЭМ!$D$39:$D$782,СВЦЭМ!$A$39:$A$782,$A69,СВЦЭМ!$B$39:$B$782,F$47)+'СЕТ СН'!$G$11+СВЦЭМ!$D$10+'СЕТ СН'!$G$5-'СЕТ СН'!$G$21</f>
        <v>5214.6609686100001</v>
      </c>
      <c r="G69" s="36">
        <f>SUMIFS(СВЦЭМ!$D$39:$D$782,СВЦЭМ!$A$39:$A$782,$A69,СВЦЭМ!$B$39:$B$782,G$47)+'СЕТ СН'!$G$11+СВЦЭМ!$D$10+'СЕТ СН'!$G$5-'СЕТ СН'!$G$21</f>
        <v>5206.3949838300005</v>
      </c>
      <c r="H69" s="36">
        <f>SUMIFS(СВЦЭМ!$D$39:$D$782,СВЦЭМ!$A$39:$A$782,$A69,СВЦЭМ!$B$39:$B$782,H$47)+'СЕТ СН'!$G$11+СВЦЭМ!$D$10+'СЕТ СН'!$G$5-'СЕТ СН'!$G$21</f>
        <v>5171.33171855</v>
      </c>
      <c r="I69" s="36">
        <f>SUMIFS(СВЦЭМ!$D$39:$D$782,СВЦЭМ!$A$39:$A$782,$A69,СВЦЭМ!$B$39:$B$782,I$47)+'СЕТ СН'!$G$11+СВЦЭМ!$D$10+'СЕТ СН'!$G$5-'СЕТ СН'!$G$21</f>
        <v>5109.99944942</v>
      </c>
      <c r="J69" s="36">
        <f>SUMIFS(СВЦЭМ!$D$39:$D$782,СВЦЭМ!$A$39:$A$782,$A69,СВЦЭМ!$B$39:$B$782,J$47)+'СЕТ СН'!$G$11+СВЦЭМ!$D$10+'СЕТ СН'!$G$5-'СЕТ СН'!$G$21</f>
        <v>5079.4095636500006</v>
      </c>
      <c r="K69" s="36">
        <f>SUMIFS(СВЦЭМ!$D$39:$D$782,СВЦЭМ!$A$39:$A$782,$A69,СВЦЭМ!$B$39:$B$782,K$47)+'СЕТ СН'!$G$11+СВЦЭМ!$D$10+'СЕТ СН'!$G$5-'СЕТ СН'!$G$21</f>
        <v>5091.3140316900008</v>
      </c>
      <c r="L69" s="36">
        <f>SUMIFS(СВЦЭМ!$D$39:$D$782,СВЦЭМ!$A$39:$A$782,$A69,СВЦЭМ!$B$39:$B$782,L$47)+'СЕТ СН'!$G$11+СВЦЭМ!$D$10+'СЕТ СН'!$G$5-'СЕТ СН'!$G$21</f>
        <v>5107.2489333000003</v>
      </c>
      <c r="M69" s="36">
        <f>SUMIFS(СВЦЭМ!$D$39:$D$782,СВЦЭМ!$A$39:$A$782,$A69,СВЦЭМ!$B$39:$B$782,M$47)+'СЕТ СН'!$G$11+СВЦЭМ!$D$10+'СЕТ СН'!$G$5-'СЕТ СН'!$G$21</f>
        <v>5178.85333593</v>
      </c>
      <c r="N69" s="36">
        <f>SUMIFS(СВЦЭМ!$D$39:$D$782,СВЦЭМ!$A$39:$A$782,$A69,СВЦЭМ!$B$39:$B$782,N$47)+'СЕТ СН'!$G$11+СВЦЭМ!$D$10+'СЕТ СН'!$G$5-'СЕТ СН'!$G$21</f>
        <v>5188.6323324800005</v>
      </c>
      <c r="O69" s="36">
        <f>SUMIFS(СВЦЭМ!$D$39:$D$782,СВЦЭМ!$A$39:$A$782,$A69,СВЦЭМ!$B$39:$B$782,O$47)+'СЕТ СН'!$G$11+СВЦЭМ!$D$10+'СЕТ СН'!$G$5-'СЕТ СН'!$G$21</f>
        <v>5200.0527716500001</v>
      </c>
      <c r="P69" s="36">
        <f>SUMIFS(СВЦЭМ!$D$39:$D$782,СВЦЭМ!$A$39:$A$782,$A69,СВЦЭМ!$B$39:$B$782,P$47)+'СЕТ СН'!$G$11+СВЦЭМ!$D$10+'СЕТ СН'!$G$5-'СЕТ СН'!$G$21</f>
        <v>5214.6373127799998</v>
      </c>
      <c r="Q69" s="36">
        <f>SUMIFS(СВЦЭМ!$D$39:$D$782,СВЦЭМ!$A$39:$A$782,$A69,СВЦЭМ!$B$39:$B$782,Q$47)+'СЕТ СН'!$G$11+СВЦЭМ!$D$10+'СЕТ СН'!$G$5-'СЕТ СН'!$G$21</f>
        <v>5225.51367175</v>
      </c>
      <c r="R69" s="36">
        <f>SUMIFS(СВЦЭМ!$D$39:$D$782,СВЦЭМ!$A$39:$A$782,$A69,СВЦЭМ!$B$39:$B$782,R$47)+'СЕТ СН'!$G$11+СВЦЭМ!$D$10+'СЕТ СН'!$G$5-'СЕТ СН'!$G$21</f>
        <v>5219.4629405600008</v>
      </c>
      <c r="S69" s="36">
        <f>SUMIFS(СВЦЭМ!$D$39:$D$782,СВЦЭМ!$A$39:$A$782,$A69,СВЦЭМ!$B$39:$B$782,S$47)+'СЕТ СН'!$G$11+СВЦЭМ!$D$10+'СЕТ СН'!$G$5-'СЕТ СН'!$G$21</f>
        <v>5186.7200106600003</v>
      </c>
      <c r="T69" s="36">
        <f>SUMIFS(СВЦЭМ!$D$39:$D$782,СВЦЭМ!$A$39:$A$782,$A69,СВЦЭМ!$B$39:$B$782,T$47)+'СЕТ СН'!$G$11+СВЦЭМ!$D$10+'СЕТ СН'!$G$5-'СЕТ СН'!$G$21</f>
        <v>5121.0545867500005</v>
      </c>
      <c r="U69" s="36">
        <f>SUMIFS(СВЦЭМ!$D$39:$D$782,СВЦЭМ!$A$39:$A$782,$A69,СВЦЭМ!$B$39:$B$782,U$47)+'СЕТ СН'!$G$11+СВЦЭМ!$D$10+'СЕТ СН'!$G$5-'СЕТ СН'!$G$21</f>
        <v>5092.4451433499999</v>
      </c>
      <c r="V69" s="36">
        <f>SUMIFS(СВЦЭМ!$D$39:$D$782,СВЦЭМ!$A$39:$A$782,$A69,СВЦЭМ!$B$39:$B$782,V$47)+'СЕТ СН'!$G$11+СВЦЭМ!$D$10+'СЕТ СН'!$G$5-'СЕТ СН'!$G$21</f>
        <v>5073.9849859100004</v>
      </c>
      <c r="W69" s="36">
        <f>SUMIFS(СВЦЭМ!$D$39:$D$782,СВЦЭМ!$A$39:$A$782,$A69,СВЦЭМ!$B$39:$B$782,W$47)+'СЕТ СН'!$G$11+СВЦЭМ!$D$10+'СЕТ СН'!$G$5-'СЕТ СН'!$G$21</f>
        <v>5047.1596772600005</v>
      </c>
      <c r="X69" s="36">
        <f>SUMIFS(СВЦЭМ!$D$39:$D$782,СВЦЭМ!$A$39:$A$782,$A69,СВЦЭМ!$B$39:$B$782,X$47)+'СЕТ СН'!$G$11+СВЦЭМ!$D$10+'СЕТ СН'!$G$5-'СЕТ СН'!$G$21</f>
        <v>5071.6522400800004</v>
      </c>
      <c r="Y69" s="36">
        <f>SUMIFS(СВЦЭМ!$D$39:$D$782,СВЦЭМ!$A$39:$A$782,$A69,СВЦЭМ!$B$39:$B$782,Y$47)+'СЕТ СН'!$G$11+СВЦЭМ!$D$10+'СЕТ СН'!$G$5-'СЕТ СН'!$G$21</f>
        <v>5124.7288594199999</v>
      </c>
    </row>
    <row r="70" spans="1:26" ht="15.75" x14ac:dyDescent="0.2">
      <c r="A70" s="35">
        <f t="shared" si="1"/>
        <v>45253</v>
      </c>
      <c r="B70" s="36">
        <f>SUMIFS(СВЦЭМ!$D$39:$D$782,СВЦЭМ!$A$39:$A$782,$A70,СВЦЭМ!$B$39:$B$782,B$47)+'СЕТ СН'!$G$11+СВЦЭМ!$D$10+'СЕТ СН'!$G$5-'СЕТ СН'!$G$21</f>
        <v>5166.9801782499999</v>
      </c>
      <c r="C70" s="36">
        <f>SUMIFS(СВЦЭМ!$D$39:$D$782,СВЦЭМ!$A$39:$A$782,$A70,СВЦЭМ!$B$39:$B$782,C$47)+'СЕТ СН'!$G$11+СВЦЭМ!$D$10+'СЕТ СН'!$G$5-'СЕТ СН'!$G$21</f>
        <v>5222.4266639100006</v>
      </c>
      <c r="D70" s="36">
        <f>SUMIFS(СВЦЭМ!$D$39:$D$782,СВЦЭМ!$A$39:$A$782,$A70,СВЦЭМ!$B$39:$B$782,D$47)+'СЕТ СН'!$G$11+СВЦЭМ!$D$10+'СЕТ СН'!$G$5-'СЕТ СН'!$G$21</f>
        <v>5267.2932646700001</v>
      </c>
      <c r="E70" s="36">
        <f>SUMIFS(СВЦЭМ!$D$39:$D$782,СВЦЭМ!$A$39:$A$782,$A70,СВЦЭМ!$B$39:$B$782,E$47)+'СЕТ СН'!$G$11+СВЦЭМ!$D$10+'СЕТ СН'!$G$5-'СЕТ СН'!$G$21</f>
        <v>5248.90231116</v>
      </c>
      <c r="F70" s="36">
        <f>SUMIFS(СВЦЭМ!$D$39:$D$782,СВЦЭМ!$A$39:$A$782,$A70,СВЦЭМ!$B$39:$B$782,F$47)+'СЕТ СН'!$G$11+СВЦЭМ!$D$10+'СЕТ СН'!$G$5-'СЕТ СН'!$G$21</f>
        <v>5255.2952334700003</v>
      </c>
      <c r="G70" s="36">
        <f>SUMIFS(СВЦЭМ!$D$39:$D$782,СВЦЭМ!$A$39:$A$782,$A70,СВЦЭМ!$B$39:$B$782,G$47)+'СЕТ СН'!$G$11+СВЦЭМ!$D$10+'СЕТ СН'!$G$5-'СЕТ СН'!$G$21</f>
        <v>5228.8873735100005</v>
      </c>
      <c r="H70" s="36">
        <f>SUMIFS(СВЦЭМ!$D$39:$D$782,СВЦЭМ!$A$39:$A$782,$A70,СВЦЭМ!$B$39:$B$782,H$47)+'СЕТ СН'!$G$11+СВЦЭМ!$D$10+'СЕТ СН'!$G$5-'СЕТ СН'!$G$21</f>
        <v>5186.37121407</v>
      </c>
      <c r="I70" s="36">
        <f>SUMIFS(СВЦЭМ!$D$39:$D$782,СВЦЭМ!$A$39:$A$782,$A70,СВЦЭМ!$B$39:$B$782,I$47)+'СЕТ СН'!$G$11+СВЦЭМ!$D$10+'СЕТ СН'!$G$5-'СЕТ СН'!$G$21</f>
        <v>5148.1007698700005</v>
      </c>
      <c r="J70" s="36">
        <f>SUMIFS(СВЦЭМ!$D$39:$D$782,СВЦЭМ!$A$39:$A$782,$A70,СВЦЭМ!$B$39:$B$782,J$47)+'СЕТ СН'!$G$11+СВЦЭМ!$D$10+'СЕТ СН'!$G$5-'СЕТ СН'!$G$21</f>
        <v>5136.8853272000006</v>
      </c>
      <c r="K70" s="36">
        <f>SUMIFS(СВЦЭМ!$D$39:$D$782,СВЦЭМ!$A$39:$A$782,$A70,СВЦЭМ!$B$39:$B$782,K$47)+'СЕТ СН'!$G$11+СВЦЭМ!$D$10+'СЕТ СН'!$G$5-'СЕТ СН'!$G$21</f>
        <v>5156.8993100600001</v>
      </c>
      <c r="L70" s="36">
        <f>SUMIFS(СВЦЭМ!$D$39:$D$782,СВЦЭМ!$A$39:$A$782,$A70,СВЦЭМ!$B$39:$B$782,L$47)+'СЕТ СН'!$G$11+СВЦЭМ!$D$10+'СЕТ СН'!$G$5-'СЕТ СН'!$G$21</f>
        <v>5185.5814539200001</v>
      </c>
      <c r="M70" s="36">
        <f>SUMIFS(СВЦЭМ!$D$39:$D$782,СВЦЭМ!$A$39:$A$782,$A70,СВЦЭМ!$B$39:$B$782,M$47)+'СЕТ СН'!$G$11+СВЦЭМ!$D$10+'СЕТ СН'!$G$5-'СЕТ СН'!$G$21</f>
        <v>5253.3276096099999</v>
      </c>
      <c r="N70" s="36">
        <f>SUMIFS(СВЦЭМ!$D$39:$D$782,СВЦЭМ!$A$39:$A$782,$A70,СВЦЭМ!$B$39:$B$782,N$47)+'СЕТ СН'!$G$11+СВЦЭМ!$D$10+'СЕТ СН'!$G$5-'СЕТ СН'!$G$21</f>
        <v>5292.4573735399999</v>
      </c>
      <c r="O70" s="36">
        <f>SUMIFS(СВЦЭМ!$D$39:$D$782,СВЦЭМ!$A$39:$A$782,$A70,СВЦЭМ!$B$39:$B$782,O$47)+'СЕТ СН'!$G$11+СВЦЭМ!$D$10+'СЕТ СН'!$G$5-'СЕТ СН'!$G$21</f>
        <v>5292.8475950500006</v>
      </c>
      <c r="P70" s="36">
        <f>SUMIFS(СВЦЭМ!$D$39:$D$782,СВЦЭМ!$A$39:$A$782,$A70,СВЦЭМ!$B$39:$B$782,P$47)+'СЕТ СН'!$G$11+СВЦЭМ!$D$10+'СЕТ СН'!$G$5-'СЕТ СН'!$G$21</f>
        <v>5292.0170104999997</v>
      </c>
      <c r="Q70" s="36">
        <f>SUMIFS(СВЦЭМ!$D$39:$D$782,СВЦЭМ!$A$39:$A$782,$A70,СВЦЭМ!$B$39:$B$782,Q$47)+'СЕТ СН'!$G$11+СВЦЭМ!$D$10+'СЕТ СН'!$G$5-'СЕТ СН'!$G$21</f>
        <v>5297.7167138300001</v>
      </c>
      <c r="R70" s="36">
        <f>SUMIFS(СВЦЭМ!$D$39:$D$782,СВЦЭМ!$A$39:$A$782,$A70,СВЦЭМ!$B$39:$B$782,R$47)+'СЕТ СН'!$G$11+СВЦЭМ!$D$10+'СЕТ СН'!$G$5-'СЕТ СН'!$G$21</f>
        <v>5284.0073385100004</v>
      </c>
      <c r="S70" s="36">
        <f>SUMIFS(СВЦЭМ!$D$39:$D$782,СВЦЭМ!$A$39:$A$782,$A70,СВЦЭМ!$B$39:$B$782,S$47)+'СЕТ СН'!$G$11+СВЦЭМ!$D$10+'СЕТ СН'!$G$5-'СЕТ СН'!$G$21</f>
        <v>5258.7869881400002</v>
      </c>
      <c r="T70" s="36">
        <f>SUMIFS(СВЦЭМ!$D$39:$D$782,СВЦЭМ!$A$39:$A$782,$A70,СВЦЭМ!$B$39:$B$782,T$47)+'СЕТ СН'!$G$11+СВЦЭМ!$D$10+'СЕТ СН'!$G$5-'СЕТ СН'!$G$21</f>
        <v>5194.9006584600002</v>
      </c>
      <c r="U70" s="36">
        <f>SUMIFS(СВЦЭМ!$D$39:$D$782,СВЦЭМ!$A$39:$A$782,$A70,СВЦЭМ!$B$39:$B$782,U$47)+'СЕТ СН'!$G$11+СВЦЭМ!$D$10+'СЕТ СН'!$G$5-'СЕТ СН'!$G$21</f>
        <v>5195.1791598700001</v>
      </c>
      <c r="V70" s="36">
        <f>SUMIFS(СВЦЭМ!$D$39:$D$782,СВЦЭМ!$A$39:$A$782,$A70,СВЦЭМ!$B$39:$B$782,V$47)+'СЕТ СН'!$G$11+СВЦЭМ!$D$10+'СЕТ СН'!$G$5-'СЕТ СН'!$G$21</f>
        <v>5172.9232441800004</v>
      </c>
      <c r="W70" s="36">
        <f>SUMIFS(СВЦЭМ!$D$39:$D$782,СВЦЭМ!$A$39:$A$782,$A70,СВЦЭМ!$B$39:$B$782,W$47)+'СЕТ СН'!$G$11+СВЦЭМ!$D$10+'СЕТ СН'!$G$5-'СЕТ СН'!$G$21</f>
        <v>5164.4718355100003</v>
      </c>
      <c r="X70" s="36">
        <f>SUMIFS(СВЦЭМ!$D$39:$D$782,СВЦЭМ!$A$39:$A$782,$A70,СВЦЭМ!$B$39:$B$782,X$47)+'СЕТ СН'!$G$11+СВЦЭМ!$D$10+'СЕТ СН'!$G$5-'СЕТ СН'!$G$21</f>
        <v>5170.3304644</v>
      </c>
      <c r="Y70" s="36">
        <f>SUMIFS(СВЦЭМ!$D$39:$D$782,СВЦЭМ!$A$39:$A$782,$A70,СВЦЭМ!$B$39:$B$782,Y$47)+'СЕТ СН'!$G$11+СВЦЭМ!$D$10+'СЕТ СН'!$G$5-'СЕТ СН'!$G$21</f>
        <v>5226.9478712800001</v>
      </c>
    </row>
    <row r="71" spans="1:26" ht="15.75" x14ac:dyDescent="0.2">
      <c r="A71" s="35">
        <f t="shared" si="1"/>
        <v>45254</v>
      </c>
      <c r="B71" s="36">
        <f>SUMIFS(СВЦЭМ!$D$39:$D$782,СВЦЭМ!$A$39:$A$782,$A71,СВЦЭМ!$B$39:$B$782,B$47)+'СЕТ СН'!$G$11+СВЦЭМ!$D$10+'СЕТ СН'!$G$5-'СЕТ СН'!$G$21</f>
        <v>5147.09722728</v>
      </c>
      <c r="C71" s="36">
        <f>SUMIFS(СВЦЭМ!$D$39:$D$782,СВЦЭМ!$A$39:$A$782,$A71,СВЦЭМ!$B$39:$B$782,C$47)+'СЕТ СН'!$G$11+СВЦЭМ!$D$10+'СЕТ СН'!$G$5-'СЕТ СН'!$G$21</f>
        <v>5180.7086410700003</v>
      </c>
      <c r="D71" s="36">
        <f>SUMIFS(СВЦЭМ!$D$39:$D$782,СВЦЭМ!$A$39:$A$782,$A71,СВЦЭМ!$B$39:$B$782,D$47)+'СЕТ СН'!$G$11+СВЦЭМ!$D$10+'СЕТ СН'!$G$5-'СЕТ СН'!$G$21</f>
        <v>5213.5810431600003</v>
      </c>
      <c r="E71" s="36">
        <f>SUMIFS(СВЦЭМ!$D$39:$D$782,СВЦЭМ!$A$39:$A$782,$A71,СВЦЭМ!$B$39:$B$782,E$47)+'СЕТ СН'!$G$11+СВЦЭМ!$D$10+'СЕТ СН'!$G$5-'СЕТ СН'!$G$21</f>
        <v>5201.5226662700006</v>
      </c>
      <c r="F71" s="36">
        <f>SUMIFS(СВЦЭМ!$D$39:$D$782,СВЦЭМ!$A$39:$A$782,$A71,СВЦЭМ!$B$39:$B$782,F$47)+'СЕТ СН'!$G$11+СВЦЭМ!$D$10+'СЕТ СН'!$G$5-'СЕТ СН'!$G$21</f>
        <v>5206.2505652</v>
      </c>
      <c r="G71" s="36">
        <f>SUMIFS(СВЦЭМ!$D$39:$D$782,СВЦЭМ!$A$39:$A$782,$A71,СВЦЭМ!$B$39:$B$782,G$47)+'СЕТ СН'!$G$11+СВЦЭМ!$D$10+'СЕТ СН'!$G$5-'СЕТ СН'!$G$21</f>
        <v>5199.0594604100006</v>
      </c>
      <c r="H71" s="36">
        <f>SUMIFS(СВЦЭМ!$D$39:$D$782,СВЦЭМ!$A$39:$A$782,$A71,СВЦЭМ!$B$39:$B$782,H$47)+'СЕТ СН'!$G$11+СВЦЭМ!$D$10+'СЕТ СН'!$G$5-'СЕТ СН'!$G$21</f>
        <v>5173.63707634</v>
      </c>
      <c r="I71" s="36">
        <f>SUMIFS(СВЦЭМ!$D$39:$D$782,СВЦЭМ!$A$39:$A$782,$A71,СВЦЭМ!$B$39:$B$782,I$47)+'СЕТ СН'!$G$11+СВЦЭМ!$D$10+'СЕТ СН'!$G$5-'СЕТ СН'!$G$21</f>
        <v>5122.2270464900002</v>
      </c>
      <c r="J71" s="36">
        <f>SUMIFS(СВЦЭМ!$D$39:$D$782,СВЦЭМ!$A$39:$A$782,$A71,СВЦЭМ!$B$39:$B$782,J$47)+'СЕТ СН'!$G$11+СВЦЭМ!$D$10+'СЕТ СН'!$G$5-'СЕТ СН'!$G$21</f>
        <v>5074.79583774</v>
      </c>
      <c r="K71" s="36">
        <f>SUMIFS(СВЦЭМ!$D$39:$D$782,СВЦЭМ!$A$39:$A$782,$A71,СВЦЭМ!$B$39:$B$782,K$47)+'СЕТ СН'!$G$11+СВЦЭМ!$D$10+'СЕТ СН'!$G$5-'СЕТ СН'!$G$21</f>
        <v>5043.0318944000001</v>
      </c>
      <c r="L71" s="36">
        <f>SUMIFS(СВЦЭМ!$D$39:$D$782,СВЦЭМ!$A$39:$A$782,$A71,СВЦЭМ!$B$39:$B$782,L$47)+'СЕТ СН'!$G$11+СВЦЭМ!$D$10+'СЕТ СН'!$G$5-'СЕТ СН'!$G$21</f>
        <v>5032.0997371000003</v>
      </c>
      <c r="M71" s="36">
        <f>SUMIFS(СВЦЭМ!$D$39:$D$782,СВЦЭМ!$A$39:$A$782,$A71,СВЦЭМ!$B$39:$B$782,M$47)+'СЕТ СН'!$G$11+СВЦЭМ!$D$10+'СЕТ СН'!$G$5-'СЕТ СН'!$G$21</f>
        <v>5046.8292980700007</v>
      </c>
      <c r="N71" s="36">
        <f>SUMIFS(СВЦЭМ!$D$39:$D$782,СВЦЭМ!$A$39:$A$782,$A71,СВЦЭМ!$B$39:$B$782,N$47)+'СЕТ СН'!$G$11+СВЦЭМ!$D$10+'СЕТ СН'!$G$5-'СЕТ СН'!$G$21</f>
        <v>5058.3552810300007</v>
      </c>
      <c r="O71" s="36">
        <f>SUMIFS(СВЦЭМ!$D$39:$D$782,СВЦЭМ!$A$39:$A$782,$A71,СВЦЭМ!$B$39:$B$782,O$47)+'СЕТ СН'!$G$11+СВЦЭМ!$D$10+'СЕТ СН'!$G$5-'СЕТ СН'!$G$21</f>
        <v>5065.2173265900001</v>
      </c>
      <c r="P71" s="36">
        <f>SUMIFS(СВЦЭМ!$D$39:$D$782,СВЦЭМ!$A$39:$A$782,$A71,СВЦЭМ!$B$39:$B$782,P$47)+'СЕТ СН'!$G$11+СВЦЭМ!$D$10+'СЕТ СН'!$G$5-'СЕТ СН'!$G$21</f>
        <v>5069.4493146900004</v>
      </c>
      <c r="Q71" s="36">
        <f>SUMIFS(СВЦЭМ!$D$39:$D$782,СВЦЭМ!$A$39:$A$782,$A71,СВЦЭМ!$B$39:$B$782,Q$47)+'СЕТ СН'!$G$11+СВЦЭМ!$D$10+'СЕТ СН'!$G$5-'СЕТ СН'!$G$21</f>
        <v>5074.0703992300005</v>
      </c>
      <c r="R71" s="36">
        <f>SUMIFS(СВЦЭМ!$D$39:$D$782,СВЦЭМ!$A$39:$A$782,$A71,СВЦЭМ!$B$39:$B$782,R$47)+'СЕТ СН'!$G$11+СВЦЭМ!$D$10+'СЕТ СН'!$G$5-'СЕТ СН'!$G$21</f>
        <v>5071.27554702</v>
      </c>
      <c r="S71" s="36">
        <f>SUMIFS(СВЦЭМ!$D$39:$D$782,СВЦЭМ!$A$39:$A$782,$A71,СВЦЭМ!$B$39:$B$782,S$47)+'СЕТ СН'!$G$11+СВЦЭМ!$D$10+'СЕТ СН'!$G$5-'СЕТ СН'!$G$21</f>
        <v>5026.0232909799997</v>
      </c>
      <c r="T71" s="36">
        <f>SUMIFS(СВЦЭМ!$D$39:$D$782,СВЦЭМ!$A$39:$A$782,$A71,СВЦЭМ!$B$39:$B$782,T$47)+'СЕТ СН'!$G$11+СВЦЭМ!$D$10+'СЕТ СН'!$G$5-'СЕТ СН'!$G$21</f>
        <v>4994.6659790900003</v>
      </c>
      <c r="U71" s="36">
        <f>SUMIFS(СВЦЭМ!$D$39:$D$782,СВЦЭМ!$A$39:$A$782,$A71,СВЦЭМ!$B$39:$B$782,U$47)+'СЕТ СН'!$G$11+СВЦЭМ!$D$10+'СЕТ СН'!$G$5-'СЕТ СН'!$G$21</f>
        <v>5005.3086685400003</v>
      </c>
      <c r="V71" s="36">
        <f>SUMIFS(СВЦЭМ!$D$39:$D$782,СВЦЭМ!$A$39:$A$782,$A71,СВЦЭМ!$B$39:$B$782,V$47)+'СЕТ СН'!$G$11+СВЦЭМ!$D$10+'СЕТ СН'!$G$5-'СЕТ СН'!$G$21</f>
        <v>5036.3329939000005</v>
      </c>
      <c r="W71" s="36">
        <f>SUMIFS(СВЦЭМ!$D$39:$D$782,СВЦЭМ!$A$39:$A$782,$A71,СВЦЭМ!$B$39:$B$782,W$47)+'СЕТ СН'!$G$11+СВЦЭМ!$D$10+'СЕТ СН'!$G$5-'СЕТ СН'!$G$21</f>
        <v>5050.55053959</v>
      </c>
      <c r="X71" s="36">
        <f>SUMIFS(СВЦЭМ!$D$39:$D$782,СВЦЭМ!$A$39:$A$782,$A71,СВЦЭМ!$B$39:$B$782,X$47)+'СЕТ СН'!$G$11+СВЦЭМ!$D$10+'СЕТ СН'!$G$5-'СЕТ СН'!$G$21</f>
        <v>5058.52735622</v>
      </c>
      <c r="Y71" s="36">
        <f>SUMIFS(СВЦЭМ!$D$39:$D$782,СВЦЭМ!$A$39:$A$782,$A71,СВЦЭМ!$B$39:$B$782,Y$47)+'СЕТ СН'!$G$11+СВЦЭМ!$D$10+'СЕТ СН'!$G$5-'СЕТ СН'!$G$21</f>
        <v>5162.3337834200001</v>
      </c>
    </row>
    <row r="72" spans="1:26" ht="15.75" x14ac:dyDescent="0.2">
      <c r="A72" s="35">
        <f t="shared" si="1"/>
        <v>45255</v>
      </c>
      <c r="B72" s="36">
        <f>SUMIFS(СВЦЭМ!$D$39:$D$782,СВЦЭМ!$A$39:$A$782,$A72,СВЦЭМ!$B$39:$B$782,B$47)+'СЕТ СН'!$G$11+СВЦЭМ!$D$10+'СЕТ СН'!$G$5-'СЕТ СН'!$G$21</f>
        <v>5242.6746917300006</v>
      </c>
      <c r="C72" s="36">
        <f>SUMIFS(СВЦЭМ!$D$39:$D$782,СВЦЭМ!$A$39:$A$782,$A72,СВЦЭМ!$B$39:$B$782,C$47)+'СЕТ СН'!$G$11+СВЦЭМ!$D$10+'СЕТ СН'!$G$5-'СЕТ СН'!$G$21</f>
        <v>5214.1363509800003</v>
      </c>
      <c r="D72" s="36">
        <f>SUMIFS(СВЦЭМ!$D$39:$D$782,СВЦЭМ!$A$39:$A$782,$A72,СВЦЭМ!$B$39:$B$782,D$47)+'СЕТ СН'!$G$11+СВЦЭМ!$D$10+'СЕТ СН'!$G$5-'СЕТ СН'!$G$21</f>
        <v>5274.3444934400004</v>
      </c>
      <c r="E72" s="36">
        <f>SUMIFS(СВЦЭМ!$D$39:$D$782,СВЦЭМ!$A$39:$A$782,$A72,СВЦЭМ!$B$39:$B$782,E$47)+'СЕТ СН'!$G$11+СВЦЭМ!$D$10+'СЕТ СН'!$G$5-'СЕТ СН'!$G$21</f>
        <v>5266.6754795400002</v>
      </c>
      <c r="F72" s="36">
        <f>SUMIFS(СВЦЭМ!$D$39:$D$782,СВЦЭМ!$A$39:$A$782,$A72,СВЦЭМ!$B$39:$B$782,F$47)+'СЕТ СН'!$G$11+СВЦЭМ!$D$10+'СЕТ СН'!$G$5-'СЕТ СН'!$G$21</f>
        <v>5266.5468131899997</v>
      </c>
      <c r="G72" s="36">
        <f>SUMIFS(СВЦЭМ!$D$39:$D$782,СВЦЭМ!$A$39:$A$782,$A72,СВЦЭМ!$B$39:$B$782,G$47)+'СЕТ СН'!$G$11+СВЦЭМ!$D$10+'СЕТ СН'!$G$5-'СЕТ СН'!$G$21</f>
        <v>5281.4361682799999</v>
      </c>
      <c r="H72" s="36">
        <f>SUMIFS(СВЦЭМ!$D$39:$D$782,СВЦЭМ!$A$39:$A$782,$A72,СВЦЭМ!$B$39:$B$782,H$47)+'СЕТ СН'!$G$11+СВЦЭМ!$D$10+'СЕТ СН'!$G$5-'СЕТ СН'!$G$21</f>
        <v>5255.1478281700001</v>
      </c>
      <c r="I72" s="36">
        <f>SUMIFS(СВЦЭМ!$D$39:$D$782,СВЦЭМ!$A$39:$A$782,$A72,СВЦЭМ!$B$39:$B$782,I$47)+'СЕТ СН'!$G$11+СВЦЭМ!$D$10+'СЕТ СН'!$G$5-'СЕТ СН'!$G$21</f>
        <v>5249.0284695999999</v>
      </c>
      <c r="J72" s="36">
        <f>SUMIFS(СВЦЭМ!$D$39:$D$782,СВЦЭМ!$A$39:$A$782,$A72,СВЦЭМ!$B$39:$B$782,J$47)+'СЕТ СН'!$G$11+СВЦЭМ!$D$10+'СЕТ СН'!$G$5-'СЕТ СН'!$G$21</f>
        <v>5212.67872386</v>
      </c>
      <c r="K72" s="36">
        <f>SUMIFS(СВЦЭМ!$D$39:$D$782,СВЦЭМ!$A$39:$A$782,$A72,СВЦЭМ!$B$39:$B$782,K$47)+'СЕТ СН'!$G$11+СВЦЭМ!$D$10+'СЕТ СН'!$G$5-'СЕТ СН'!$G$21</f>
        <v>5184.9688316000002</v>
      </c>
      <c r="L72" s="36">
        <f>SUMIFS(СВЦЭМ!$D$39:$D$782,СВЦЭМ!$A$39:$A$782,$A72,СВЦЭМ!$B$39:$B$782,L$47)+'СЕТ СН'!$G$11+СВЦЭМ!$D$10+'СЕТ СН'!$G$5-'СЕТ СН'!$G$21</f>
        <v>5148.9762094600001</v>
      </c>
      <c r="M72" s="36">
        <f>SUMIFS(СВЦЭМ!$D$39:$D$782,СВЦЭМ!$A$39:$A$782,$A72,СВЦЭМ!$B$39:$B$782,M$47)+'СЕТ СН'!$G$11+СВЦЭМ!$D$10+'СЕТ СН'!$G$5-'СЕТ СН'!$G$21</f>
        <v>5141.2603405500004</v>
      </c>
      <c r="N72" s="36">
        <f>SUMIFS(СВЦЭМ!$D$39:$D$782,СВЦЭМ!$A$39:$A$782,$A72,СВЦЭМ!$B$39:$B$782,N$47)+'СЕТ СН'!$G$11+СВЦЭМ!$D$10+'СЕТ СН'!$G$5-'СЕТ СН'!$G$21</f>
        <v>5158.5561223700006</v>
      </c>
      <c r="O72" s="36">
        <f>SUMIFS(СВЦЭМ!$D$39:$D$782,СВЦЭМ!$A$39:$A$782,$A72,СВЦЭМ!$B$39:$B$782,O$47)+'СЕТ СН'!$G$11+СВЦЭМ!$D$10+'СЕТ СН'!$G$5-'СЕТ СН'!$G$21</f>
        <v>5175.7846404700003</v>
      </c>
      <c r="P72" s="36">
        <f>SUMIFS(СВЦЭМ!$D$39:$D$782,СВЦЭМ!$A$39:$A$782,$A72,СВЦЭМ!$B$39:$B$782,P$47)+'СЕТ СН'!$G$11+СВЦЭМ!$D$10+'СЕТ СН'!$G$5-'СЕТ СН'!$G$21</f>
        <v>5179.6314749100002</v>
      </c>
      <c r="Q72" s="36">
        <f>SUMIFS(СВЦЭМ!$D$39:$D$782,СВЦЭМ!$A$39:$A$782,$A72,СВЦЭМ!$B$39:$B$782,Q$47)+'СЕТ СН'!$G$11+СВЦЭМ!$D$10+'СЕТ СН'!$G$5-'СЕТ СН'!$G$21</f>
        <v>5184.30810286</v>
      </c>
      <c r="R72" s="36">
        <f>SUMIFS(СВЦЭМ!$D$39:$D$782,СВЦЭМ!$A$39:$A$782,$A72,СВЦЭМ!$B$39:$B$782,R$47)+'СЕТ СН'!$G$11+СВЦЭМ!$D$10+'СЕТ СН'!$G$5-'СЕТ СН'!$G$21</f>
        <v>5176.4750089300005</v>
      </c>
      <c r="S72" s="36">
        <f>SUMIFS(СВЦЭМ!$D$39:$D$782,СВЦЭМ!$A$39:$A$782,$A72,СВЦЭМ!$B$39:$B$782,S$47)+'СЕТ СН'!$G$11+СВЦЭМ!$D$10+'СЕТ СН'!$G$5-'СЕТ СН'!$G$21</f>
        <v>5148.0281716999998</v>
      </c>
      <c r="T72" s="36">
        <f>SUMIFS(СВЦЭМ!$D$39:$D$782,СВЦЭМ!$A$39:$A$782,$A72,СВЦЭМ!$B$39:$B$782,T$47)+'СЕТ СН'!$G$11+СВЦЭМ!$D$10+'СЕТ СН'!$G$5-'СЕТ СН'!$G$21</f>
        <v>5094.1008413400004</v>
      </c>
      <c r="U72" s="36">
        <f>SUMIFS(СВЦЭМ!$D$39:$D$782,СВЦЭМ!$A$39:$A$782,$A72,СВЦЭМ!$B$39:$B$782,U$47)+'СЕТ СН'!$G$11+СВЦЭМ!$D$10+'СЕТ СН'!$G$5-'СЕТ СН'!$G$21</f>
        <v>5110.2915929000001</v>
      </c>
      <c r="V72" s="36">
        <f>SUMIFS(СВЦЭМ!$D$39:$D$782,СВЦЭМ!$A$39:$A$782,$A72,СВЦЭМ!$B$39:$B$782,V$47)+'СЕТ СН'!$G$11+СВЦЭМ!$D$10+'СЕТ СН'!$G$5-'СЕТ СН'!$G$21</f>
        <v>5137.7580606600004</v>
      </c>
      <c r="W72" s="36">
        <f>SUMIFS(СВЦЭМ!$D$39:$D$782,СВЦЭМ!$A$39:$A$782,$A72,СВЦЭМ!$B$39:$B$782,W$47)+'СЕТ СН'!$G$11+СВЦЭМ!$D$10+'СЕТ СН'!$G$5-'СЕТ СН'!$G$21</f>
        <v>5151.4930881600003</v>
      </c>
      <c r="X72" s="36">
        <f>SUMIFS(СВЦЭМ!$D$39:$D$782,СВЦЭМ!$A$39:$A$782,$A72,СВЦЭМ!$B$39:$B$782,X$47)+'СЕТ СН'!$G$11+СВЦЭМ!$D$10+'СЕТ СН'!$G$5-'СЕТ СН'!$G$21</f>
        <v>5166.4577794100005</v>
      </c>
      <c r="Y72" s="36">
        <f>SUMIFS(СВЦЭМ!$D$39:$D$782,СВЦЭМ!$A$39:$A$782,$A72,СВЦЭМ!$B$39:$B$782,Y$47)+'СЕТ СН'!$G$11+СВЦЭМ!$D$10+'СЕТ СН'!$G$5-'СЕТ СН'!$G$21</f>
        <v>5189.0211903400004</v>
      </c>
    </row>
    <row r="73" spans="1:26" ht="15.75" x14ac:dyDescent="0.2">
      <c r="A73" s="35">
        <f t="shared" si="1"/>
        <v>45256</v>
      </c>
      <c r="B73" s="36">
        <f>SUMIFS(СВЦЭМ!$D$39:$D$782,СВЦЭМ!$A$39:$A$782,$A73,СВЦЭМ!$B$39:$B$782,B$47)+'СЕТ СН'!$G$11+СВЦЭМ!$D$10+'СЕТ СН'!$G$5-'СЕТ СН'!$G$21</f>
        <v>5253.4000228200002</v>
      </c>
      <c r="C73" s="36">
        <f>SUMIFS(СВЦЭМ!$D$39:$D$782,СВЦЭМ!$A$39:$A$782,$A73,СВЦЭМ!$B$39:$B$782,C$47)+'СЕТ СН'!$G$11+СВЦЭМ!$D$10+'СЕТ СН'!$G$5-'СЕТ СН'!$G$21</f>
        <v>5236.8335578100005</v>
      </c>
      <c r="D73" s="36">
        <f>SUMIFS(СВЦЭМ!$D$39:$D$782,СВЦЭМ!$A$39:$A$782,$A73,СВЦЭМ!$B$39:$B$782,D$47)+'СЕТ СН'!$G$11+СВЦЭМ!$D$10+'СЕТ СН'!$G$5-'СЕТ СН'!$G$21</f>
        <v>5241.8423761499998</v>
      </c>
      <c r="E73" s="36">
        <f>SUMIFS(СВЦЭМ!$D$39:$D$782,СВЦЭМ!$A$39:$A$782,$A73,СВЦЭМ!$B$39:$B$782,E$47)+'СЕТ СН'!$G$11+СВЦЭМ!$D$10+'СЕТ СН'!$G$5-'СЕТ СН'!$G$21</f>
        <v>5256.5863696300003</v>
      </c>
      <c r="F73" s="36">
        <f>SUMIFS(СВЦЭМ!$D$39:$D$782,СВЦЭМ!$A$39:$A$782,$A73,СВЦЭМ!$B$39:$B$782,F$47)+'СЕТ СН'!$G$11+СВЦЭМ!$D$10+'СЕТ СН'!$G$5-'СЕТ СН'!$G$21</f>
        <v>5254.1575030700005</v>
      </c>
      <c r="G73" s="36">
        <f>SUMIFS(СВЦЭМ!$D$39:$D$782,СВЦЭМ!$A$39:$A$782,$A73,СВЦЭМ!$B$39:$B$782,G$47)+'СЕТ СН'!$G$11+СВЦЭМ!$D$10+'СЕТ СН'!$G$5-'СЕТ СН'!$G$21</f>
        <v>5241.2681581699999</v>
      </c>
      <c r="H73" s="36">
        <f>SUMIFS(СВЦЭМ!$D$39:$D$782,СВЦЭМ!$A$39:$A$782,$A73,СВЦЭМ!$B$39:$B$782,H$47)+'СЕТ СН'!$G$11+СВЦЭМ!$D$10+'СЕТ СН'!$G$5-'СЕТ СН'!$G$21</f>
        <v>5224.4724768400001</v>
      </c>
      <c r="I73" s="36">
        <f>SUMIFS(СВЦЭМ!$D$39:$D$782,СВЦЭМ!$A$39:$A$782,$A73,СВЦЭМ!$B$39:$B$782,I$47)+'СЕТ СН'!$G$11+СВЦЭМ!$D$10+'СЕТ СН'!$G$5-'СЕТ СН'!$G$21</f>
        <v>5211.3057922099997</v>
      </c>
      <c r="J73" s="36">
        <f>SUMIFS(СВЦЭМ!$D$39:$D$782,СВЦЭМ!$A$39:$A$782,$A73,СВЦЭМ!$B$39:$B$782,J$47)+'СЕТ СН'!$G$11+СВЦЭМ!$D$10+'СЕТ СН'!$G$5-'СЕТ СН'!$G$21</f>
        <v>5196.3518800800002</v>
      </c>
      <c r="K73" s="36">
        <f>SUMIFS(СВЦЭМ!$D$39:$D$782,СВЦЭМ!$A$39:$A$782,$A73,СВЦЭМ!$B$39:$B$782,K$47)+'СЕТ СН'!$G$11+СВЦЭМ!$D$10+'СЕТ СН'!$G$5-'СЕТ СН'!$G$21</f>
        <v>5136.0481935799999</v>
      </c>
      <c r="L73" s="36">
        <f>SUMIFS(СВЦЭМ!$D$39:$D$782,СВЦЭМ!$A$39:$A$782,$A73,СВЦЭМ!$B$39:$B$782,L$47)+'СЕТ СН'!$G$11+СВЦЭМ!$D$10+'СЕТ СН'!$G$5-'СЕТ СН'!$G$21</f>
        <v>5109.9935008000002</v>
      </c>
      <c r="M73" s="36">
        <f>SUMIFS(СВЦЭМ!$D$39:$D$782,СВЦЭМ!$A$39:$A$782,$A73,СВЦЭМ!$B$39:$B$782,M$47)+'СЕТ СН'!$G$11+СВЦЭМ!$D$10+'СЕТ СН'!$G$5-'СЕТ СН'!$G$21</f>
        <v>5105.3423866000003</v>
      </c>
      <c r="N73" s="36">
        <f>SUMIFS(СВЦЭМ!$D$39:$D$782,СВЦЭМ!$A$39:$A$782,$A73,СВЦЭМ!$B$39:$B$782,N$47)+'СЕТ СН'!$G$11+СВЦЭМ!$D$10+'СЕТ СН'!$G$5-'СЕТ СН'!$G$21</f>
        <v>5108.6791221100002</v>
      </c>
      <c r="O73" s="36">
        <f>SUMIFS(СВЦЭМ!$D$39:$D$782,СВЦЭМ!$A$39:$A$782,$A73,СВЦЭМ!$B$39:$B$782,O$47)+'СЕТ СН'!$G$11+СВЦЭМ!$D$10+'СЕТ СН'!$G$5-'СЕТ СН'!$G$21</f>
        <v>5138.3934915999998</v>
      </c>
      <c r="P73" s="36">
        <f>SUMIFS(СВЦЭМ!$D$39:$D$782,СВЦЭМ!$A$39:$A$782,$A73,СВЦЭМ!$B$39:$B$782,P$47)+'СЕТ СН'!$G$11+СВЦЭМ!$D$10+'СЕТ СН'!$G$5-'СЕТ СН'!$G$21</f>
        <v>5145.8865487800003</v>
      </c>
      <c r="Q73" s="36">
        <f>SUMIFS(СВЦЭМ!$D$39:$D$782,СВЦЭМ!$A$39:$A$782,$A73,СВЦЭМ!$B$39:$B$782,Q$47)+'СЕТ СН'!$G$11+СВЦЭМ!$D$10+'СЕТ СН'!$G$5-'СЕТ СН'!$G$21</f>
        <v>5146.8796361300001</v>
      </c>
      <c r="R73" s="36">
        <f>SUMIFS(СВЦЭМ!$D$39:$D$782,СВЦЭМ!$A$39:$A$782,$A73,СВЦЭМ!$B$39:$B$782,R$47)+'СЕТ СН'!$G$11+СВЦЭМ!$D$10+'СЕТ СН'!$G$5-'СЕТ СН'!$G$21</f>
        <v>5147.1378402800001</v>
      </c>
      <c r="S73" s="36">
        <f>SUMIFS(СВЦЭМ!$D$39:$D$782,СВЦЭМ!$A$39:$A$782,$A73,СВЦЭМ!$B$39:$B$782,S$47)+'СЕТ СН'!$G$11+СВЦЭМ!$D$10+'СЕТ СН'!$G$5-'СЕТ СН'!$G$21</f>
        <v>5085.59240271</v>
      </c>
      <c r="T73" s="36">
        <f>SUMIFS(СВЦЭМ!$D$39:$D$782,СВЦЭМ!$A$39:$A$782,$A73,СВЦЭМ!$B$39:$B$782,T$47)+'СЕТ СН'!$G$11+СВЦЭМ!$D$10+'СЕТ СН'!$G$5-'СЕТ СН'!$G$21</f>
        <v>5035.6911233200008</v>
      </c>
      <c r="U73" s="36">
        <f>SUMIFS(СВЦЭМ!$D$39:$D$782,СВЦЭМ!$A$39:$A$782,$A73,СВЦЭМ!$B$39:$B$782,U$47)+'СЕТ СН'!$G$11+СВЦЭМ!$D$10+'СЕТ СН'!$G$5-'СЕТ СН'!$G$21</f>
        <v>5058.08572568</v>
      </c>
      <c r="V73" s="36">
        <f>SUMIFS(СВЦЭМ!$D$39:$D$782,СВЦЭМ!$A$39:$A$782,$A73,СВЦЭМ!$B$39:$B$782,V$47)+'СЕТ СН'!$G$11+СВЦЭМ!$D$10+'СЕТ СН'!$G$5-'СЕТ СН'!$G$21</f>
        <v>5084.2551069000001</v>
      </c>
      <c r="W73" s="36">
        <f>SUMIFS(СВЦЭМ!$D$39:$D$782,СВЦЭМ!$A$39:$A$782,$A73,СВЦЭМ!$B$39:$B$782,W$47)+'СЕТ СН'!$G$11+СВЦЭМ!$D$10+'СЕТ СН'!$G$5-'СЕТ СН'!$G$21</f>
        <v>5099.36501004</v>
      </c>
      <c r="X73" s="36">
        <f>SUMIFS(СВЦЭМ!$D$39:$D$782,СВЦЭМ!$A$39:$A$782,$A73,СВЦЭМ!$B$39:$B$782,X$47)+'СЕТ СН'!$G$11+СВЦЭМ!$D$10+'СЕТ СН'!$G$5-'СЕТ СН'!$G$21</f>
        <v>5112.5361965500006</v>
      </c>
      <c r="Y73" s="36">
        <f>SUMIFS(СВЦЭМ!$D$39:$D$782,СВЦЭМ!$A$39:$A$782,$A73,СВЦЭМ!$B$39:$B$782,Y$47)+'СЕТ СН'!$G$11+СВЦЭМ!$D$10+'СЕТ СН'!$G$5-'СЕТ СН'!$G$21</f>
        <v>5145.16366862</v>
      </c>
    </row>
    <row r="74" spans="1:26" ht="15.75" x14ac:dyDescent="0.2">
      <c r="A74" s="35">
        <f t="shared" si="1"/>
        <v>45257</v>
      </c>
      <c r="B74" s="36">
        <f>SUMIFS(СВЦЭМ!$D$39:$D$782,СВЦЭМ!$A$39:$A$782,$A74,СВЦЭМ!$B$39:$B$782,B$47)+'СЕТ СН'!$G$11+СВЦЭМ!$D$10+'СЕТ СН'!$G$5-'СЕТ СН'!$G$21</f>
        <v>5227.5402875899999</v>
      </c>
      <c r="C74" s="36">
        <f>SUMIFS(СВЦЭМ!$D$39:$D$782,СВЦЭМ!$A$39:$A$782,$A74,СВЦЭМ!$B$39:$B$782,C$47)+'СЕТ СН'!$G$11+СВЦЭМ!$D$10+'СЕТ СН'!$G$5-'СЕТ СН'!$G$21</f>
        <v>5272.08971148</v>
      </c>
      <c r="D74" s="36">
        <f>SUMIFS(СВЦЭМ!$D$39:$D$782,СВЦЭМ!$A$39:$A$782,$A74,СВЦЭМ!$B$39:$B$782,D$47)+'СЕТ СН'!$G$11+СВЦЭМ!$D$10+'СЕТ СН'!$G$5-'СЕТ СН'!$G$21</f>
        <v>5274.4641088600001</v>
      </c>
      <c r="E74" s="36">
        <f>SUMIFS(СВЦЭМ!$D$39:$D$782,СВЦЭМ!$A$39:$A$782,$A74,СВЦЭМ!$B$39:$B$782,E$47)+'СЕТ СН'!$G$11+СВЦЭМ!$D$10+'СЕТ СН'!$G$5-'СЕТ СН'!$G$21</f>
        <v>5277.35126201</v>
      </c>
      <c r="F74" s="36">
        <f>SUMIFS(СВЦЭМ!$D$39:$D$782,СВЦЭМ!$A$39:$A$782,$A74,СВЦЭМ!$B$39:$B$782,F$47)+'СЕТ СН'!$G$11+СВЦЭМ!$D$10+'СЕТ СН'!$G$5-'СЕТ СН'!$G$21</f>
        <v>5287.44660578</v>
      </c>
      <c r="G74" s="36">
        <f>SUMIFS(СВЦЭМ!$D$39:$D$782,СВЦЭМ!$A$39:$A$782,$A74,СВЦЭМ!$B$39:$B$782,G$47)+'СЕТ СН'!$G$11+СВЦЭМ!$D$10+'СЕТ СН'!$G$5-'СЕТ СН'!$G$21</f>
        <v>5281.48968874</v>
      </c>
      <c r="H74" s="36">
        <f>SUMIFS(СВЦЭМ!$D$39:$D$782,СВЦЭМ!$A$39:$A$782,$A74,СВЦЭМ!$B$39:$B$782,H$47)+'СЕТ СН'!$G$11+СВЦЭМ!$D$10+'СЕТ СН'!$G$5-'СЕТ СН'!$G$21</f>
        <v>5236.7957371800003</v>
      </c>
      <c r="I74" s="36">
        <f>SUMIFS(СВЦЭМ!$D$39:$D$782,СВЦЭМ!$A$39:$A$782,$A74,СВЦЭМ!$B$39:$B$782,I$47)+'СЕТ СН'!$G$11+СВЦЭМ!$D$10+'СЕТ СН'!$G$5-'СЕТ СН'!$G$21</f>
        <v>5170.4635563400007</v>
      </c>
      <c r="J74" s="36">
        <f>SUMIFS(СВЦЭМ!$D$39:$D$782,СВЦЭМ!$A$39:$A$782,$A74,СВЦЭМ!$B$39:$B$782,J$47)+'СЕТ СН'!$G$11+СВЦЭМ!$D$10+'СЕТ СН'!$G$5-'СЕТ СН'!$G$21</f>
        <v>5133.3458062999998</v>
      </c>
      <c r="K74" s="36">
        <f>SUMIFS(СВЦЭМ!$D$39:$D$782,СВЦЭМ!$A$39:$A$782,$A74,СВЦЭМ!$B$39:$B$782,K$47)+'СЕТ СН'!$G$11+СВЦЭМ!$D$10+'СЕТ СН'!$G$5-'СЕТ СН'!$G$21</f>
        <v>5121.9922505700006</v>
      </c>
      <c r="L74" s="36">
        <f>SUMIFS(СВЦЭМ!$D$39:$D$782,СВЦЭМ!$A$39:$A$782,$A74,СВЦЭМ!$B$39:$B$782,L$47)+'СЕТ СН'!$G$11+СВЦЭМ!$D$10+'СЕТ СН'!$G$5-'СЕТ СН'!$G$21</f>
        <v>5102.2585305800003</v>
      </c>
      <c r="M74" s="36">
        <f>SUMIFS(СВЦЭМ!$D$39:$D$782,СВЦЭМ!$A$39:$A$782,$A74,СВЦЭМ!$B$39:$B$782,M$47)+'СЕТ СН'!$G$11+СВЦЭМ!$D$10+'СЕТ СН'!$G$5-'СЕТ СН'!$G$21</f>
        <v>5114.6612621000004</v>
      </c>
      <c r="N74" s="36">
        <f>SUMIFS(СВЦЭМ!$D$39:$D$782,СВЦЭМ!$A$39:$A$782,$A74,СВЦЭМ!$B$39:$B$782,N$47)+'СЕТ СН'!$G$11+СВЦЭМ!$D$10+'СЕТ СН'!$G$5-'СЕТ СН'!$G$21</f>
        <v>5120.2791662500003</v>
      </c>
      <c r="O74" s="36">
        <f>SUMIFS(СВЦЭМ!$D$39:$D$782,СВЦЭМ!$A$39:$A$782,$A74,СВЦЭМ!$B$39:$B$782,O$47)+'СЕТ СН'!$G$11+СВЦЭМ!$D$10+'СЕТ СН'!$G$5-'СЕТ СН'!$G$21</f>
        <v>5126.7621758200003</v>
      </c>
      <c r="P74" s="36">
        <f>SUMIFS(СВЦЭМ!$D$39:$D$782,СВЦЭМ!$A$39:$A$782,$A74,СВЦЭМ!$B$39:$B$782,P$47)+'СЕТ СН'!$G$11+СВЦЭМ!$D$10+'СЕТ СН'!$G$5-'СЕТ СН'!$G$21</f>
        <v>5132.7749833400003</v>
      </c>
      <c r="Q74" s="36">
        <f>SUMIFS(СВЦЭМ!$D$39:$D$782,СВЦЭМ!$A$39:$A$782,$A74,СВЦЭМ!$B$39:$B$782,Q$47)+'СЕТ СН'!$G$11+СВЦЭМ!$D$10+'СЕТ СН'!$G$5-'СЕТ СН'!$G$21</f>
        <v>5141.0037310300004</v>
      </c>
      <c r="R74" s="36">
        <f>SUMIFS(СВЦЭМ!$D$39:$D$782,СВЦЭМ!$A$39:$A$782,$A74,СВЦЭМ!$B$39:$B$782,R$47)+'СЕТ СН'!$G$11+СВЦЭМ!$D$10+'СЕТ СН'!$G$5-'СЕТ СН'!$G$21</f>
        <v>5129.2084493000002</v>
      </c>
      <c r="S74" s="36">
        <f>SUMIFS(СВЦЭМ!$D$39:$D$782,СВЦЭМ!$A$39:$A$782,$A74,СВЦЭМ!$B$39:$B$782,S$47)+'СЕТ СН'!$G$11+СВЦЭМ!$D$10+'СЕТ СН'!$G$5-'СЕТ СН'!$G$21</f>
        <v>5101.6094684700001</v>
      </c>
      <c r="T74" s="36">
        <f>SUMIFS(СВЦЭМ!$D$39:$D$782,СВЦЭМ!$A$39:$A$782,$A74,СВЦЭМ!$B$39:$B$782,T$47)+'СЕТ СН'!$G$11+СВЦЭМ!$D$10+'СЕТ СН'!$G$5-'СЕТ СН'!$G$21</f>
        <v>5051.1088880200004</v>
      </c>
      <c r="U74" s="36">
        <f>SUMIFS(СВЦЭМ!$D$39:$D$782,СВЦЭМ!$A$39:$A$782,$A74,СВЦЭМ!$B$39:$B$782,U$47)+'СЕТ СН'!$G$11+СВЦЭМ!$D$10+'СЕТ СН'!$G$5-'СЕТ СН'!$G$21</f>
        <v>5059.12643192</v>
      </c>
      <c r="V74" s="36">
        <f>SUMIFS(СВЦЭМ!$D$39:$D$782,СВЦЭМ!$A$39:$A$782,$A74,СВЦЭМ!$B$39:$B$782,V$47)+'СЕТ СН'!$G$11+СВЦЭМ!$D$10+'СЕТ СН'!$G$5-'СЕТ СН'!$G$21</f>
        <v>5067.5312586300006</v>
      </c>
      <c r="W74" s="36">
        <f>SUMIFS(СВЦЭМ!$D$39:$D$782,СВЦЭМ!$A$39:$A$782,$A74,СВЦЭМ!$B$39:$B$782,W$47)+'СЕТ СН'!$G$11+СВЦЭМ!$D$10+'СЕТ СН'!$G$5-'СЕТ СН'!$G$21</f>
        <v>5082.5354047800001</v>
      </c>
      <c r="X74" s="36">
        <f>SUMIFS(СВЦЭМ!$D$39:$D$782,СВЦЭМ!$A$39:$A$782,$A74,СВЦЭМ!$B$39:$B$782,X$47)+'СЕТ СН'!$G$11+СВЦЭМ!$D$10+'СЕТ СН'!$G$5-'СЕТ СН'!$G$21</f>
        <v>5115.0408127000001</v>
      </c>
      <c r="Y74" s="36">
        <f>SUMIFS(СВЦЭМ!$D$39:$D$782,СВЦЭМ!$A$39:$A$782,$A74,СВЦЭМ!$B$39:$B$782,Y$47)+'СЕТ СН'!$G$11+СВЦЭМ!$D$10+'СЕТ СН'!$G$5-'СЕТ СН'!$G$21</f>
        <v>5132.4276596600002</v>
      </c>
    </row>
    <row r="75" spans="1:26" ht="15.75" x14ac:dyDescent="0.2">
      <c r="A75" s="35">
        <f t="shared" si="1"/>
        <v>45258</v>
      </c>
      <c r="B75" s="36">
        <f>SUMIFS(СВЦЭМ!$D$39:$D$782,СВЦЭМ!$A$39:$A$782,$A75,СВЦЭМ!$B$39:$B$782,B$47)+'СЕТ СН'!$G$11+СВЦЭМ!$D$10+'СЕТ СН'!$G$5-'СЕТ СН'!$G$21</f>
        <v>5072.0694598</v>
      </c>
      <c r="C75" s="36">
        <f>SUMIFS(СВЦЭМ!$D$39:$D$782,СВЦЭМ!$A$39:$A$782,$A75,СВЦЭМ!$B$39:$B$782,C$47)+'СЕТ СН'!$G$11+СВЦЭМ!$D$10+'СЕТ СН'!$G$5-'СЕТ СН'!$G$21</f>
        <v>5117.8318037000008</v>
      </c>
      <c r="D75" s="36">
        <f>SUMIFS(СВЦЭМ!$D$39:$D$782,СВЦЭМ!$A$39:$A$782,$A75,СВЦЭМ!$B$39:$B$782,D$47)+'СЕТ СН'!$G$11+СВЦЭМ!$D$10+'СЕТ СН'!$G$5-'СЕТ СН'!$G$21</f>
        <v>5162.6256035599999</v>
      </c>
      <c r="E75" s="36">
        <f>SUMIFS(СВЦЭМ!$D$39:$D$782,СВЦЭМ!$A$39:$A$782,$A75,СВЦЭМ!$B$39:$B$782,E$47)+'СЕТ СН'!$G$11+СВЦЭМ!$D$10+'СЕТ СН'!$G$5-'СЕТ СН'!$G$21</f>
        <v>5152.22709037</v>
      </c>
      <c r="F75" s="36">
        <f>SUMIFS(СВЦЭМ!$D$39:$D$782,СВЦЭМ!$A$39:$A$782,$A75,СВЦЭМ!$B$39:$B$782,F$47)+'СЕТ СН'!$G$11+СВЦЭМ!$D$10+'СЕТ СН'!$G$5-'СЕТ СН'!$G$21</f>
        <v>5157.6263467200006</v>
      </c>
      <c r="G75" s="36">
        <f>SUMIFS(СВЦЭМ!$D$39:$D$782,СВЦЭМ!$A$39:$A$782,$A75,СВЦЭМ!$B$39:$B$782,G$47)+'СЕТ СН'!$G$11+СВЦЭМ!$D$10+'СЕТ СН'!$G$5-'СЕТ СН'!$G$21</f>
        <v>5158.9668879400006</v>
      </c>
      <c r="H75" s="36">
        <f>SUMIFS(СВЦЭМ!$D$39:$D$782,СВЦЭМ!$A$39:$A$782,$A75,СВЦЭМ!$B$39:$B$782,H$47)+'СЕТ СН'!$G$11+СВЦЭМ!$D$10+'СЕТ СН'!$G$5-'СЕТ СН'!$G$21</f>
        <v>5099.6046672600005</v>
      </c>
      <c r="I75" s="36">
        <f>SUMIFS(СВЦЭМ!$D$39:$D$782,СВЦЭМ!$A$39:$A$782,$A75,СВЦЭМ!$B$39:$B$782,I$47)+'СЕТ СН'!$G$11+СВЦЭМ!$D$10+'СЕТ СН'!$G$5-'СЕТ СН'!$G$21</f>
        <v>5058.7843989200001</v>
      </c>
      <c r="J75" s="36">
        <f>SUMIFS(СВЦЭМ!$D$39:$D$782,СВЦЭМ!$A$39:$A$782,$A75,СВЦЭМ!$B$39:$B$782,J$47)+'СЕТ СН'!$G$11+СВЦЭМ!$D$10+'СЕТ СН'!$G$5-'СЕТ СН'!$G$21</f>
        <v>5019.6030415800005</v>
      </c>
      <c r="K75" s="36">
        <f>SUMIFS(СВЦЭМ!$D$39:$D$782,СВЦЭМ!$A$39:$A$782,$A75,СВЦЭМ!$B$39:$B$782,K$47)+'СЕТ СН'!$G$11+СВЦЭМ!$D$10+'СЕТ СН'!$G$5-'СЕТ СН'!$G$21</f>
        <v>5007.8311289400008</v>
      </c>
      <c r="L75" s="36">
        <f>SUMIFS(СВЦЭМ!$D$39:$D$782,СВЦЭМ!$A$39:$A$782,$A75,СВЦЭМ!$B$39:$B$782,L$47)+'СЕТ СН'!$G$11+СВЦЭМ!$D$10+'СЕТ СН'!$G$5-'СЕТ СН'!$G$21</f>
        <v>4994.1930406200008</v>
      </c>
      <c r="M75" s="36">
        <f>SUMIFS(СВЦЭМ!$D$39:$D$782,СВЦЭМ!$A$39:$A$782,$A75,СВЦЭМ!$B$39:$B$782,M$47)+'СЕТ СН'!$G$11+СВЦЭМ!$D$10+'СЕТ СН'!$G$5-'СЕТ СН'!$G$21</f>
        <v>5006.4381660700001</v>
      </c>
      <c r="N75" s="36">
        <f>SUMIFS(СВЦЭМ!$D$39:$D$782,СВЦЭМ!$A$39:$A$782,$A75,СВЦЭМ!$B$39:$B$782,N$47)+'СЕТ СН'!$G$11+СВЦЭМ!$D$10+'СЕТ СН'!$G$5-'СЕТ СН'!$G$21</f>
        <v>5003.0150530500005</v>
      </c>
      <c r="O75" s="36">
        <f>SUMIFS(СВЦЭМ!$D$39:$D$782,СВЦЭМ!$A$39:$A$782,$A75,СВЦЭМ!$B$39:$B$782,O$47)+'СЕТ СН'!$G$11+СВЦЭМ!$D$10+'СЕТ СН'!$G$5-'СЕТ СН'!$G$21</f>
        <v>5015.7584380200005</v>
      </c>
      <c r="P75" s="36">
        <f>SUMIFS(СВЦЭМ!$D$39:$D$782,СВЦЭМ!$A$39:$A$782,$A75,СВЦЭМ!$B$39:$B$782,P$47)+'СЕТ СН'!$G$11+СВЦЭМ!$D$10+'СЕТ СН'!$G$5-'СЕТ СН'!$G$21</f>
        <v>5024.1835382099998</v>
      </c>
      <c r="Q75" s="36">
        <f>SUMIFS(СВЦЭМ!$D$39:$D$782,СВЦЭМ!$A$39:$A$782,$A75,СВЦЭМ!$B$39:$B$782,Q$47)+'СЕТ СН'!$G$11+СВЦЭМ!$D$10+'СЕТ СН'!$G$5-'СЕТ СН'!$G$21</f>
        <v>5029.9685868500001</v>
      </c>
      <c r="R75" s="36">
        <f>SUMIFS(СВЦЭМ!$D$39:$D$782,СВЦЭМ!$A$39:$A$782,$A75,СВЦЭМ!$B$39:$B$782,R$47)+'СЕТ СН'!$G$11+СВЦЭМ!$D$10+'СЕТ СН'!$G$5-'СЕТ СН'!$G$21</f>
        <v>5025.5154336600008</v>
      </c>
      <c r="S75" s="36">
        <f>SUMIFS(СВЦЭМ!$D$39:$D$782,СВЦЭМ!$A$39:$A$782,$A75,СВЦЭМ!$B$39:$B$782,S$47)+'СЕТ СН'!$G$11+СВЦЭМ!$D$10+'СЕТ СН'!$G$5-'СЕТ СН'!$G$21</f>
        <v>4992.23899153</v>
      </c>
      <c r="T75" s="36">
        <f>SUMIFS(СВЦЭМ!$D$39:$D$782,СВЦЭМ!$A$39:$A$782,$A75,СВЦЭМ!$B$39:$B$782,T$47)+'СЕТ СН'!$G$11+СВЦЭМ!$D$10+'СЕТ СН'!$G$5-'СЕТ СН'!$G$21</f>
        <v>4957.4134485800005</v>
      </c>
      <c r="U75" s="36">
        <f>SUMIFS(СВЦЭМ!$D$39:$D$782,СВЦЭМ!$A$39:$A$782,$A75,СВЦЭМ!$B$39:$B$782,U$47)+'СЕТ СН'!$G$11+СВЦЭМ!$D$10+'СЕТ СН'!$G$5-'СЕТ СН'!$G$21</f>
        <v>4975.5859053100003</v>
      </c>
      <c r="V75" s="36">
        <f>SUMIFS(СВЦЭМ!$D$39:$D$782,СВЦЭМ!$A$39:$A$782,$A75,СВЦЭМ!$B$39:$B$782,V$47)+'СЕТ СН'!$G$11+СВЦЭМ!$D$10+'СЕТ СН'!$G$5-'СЕТ СН'!$G$21</f>
        <v>4995.5265939199999</v>
      </c>
      <c r="W75" s="36">
        <f>SUMIFS(СВЦЭМ!$D$39:$D$782,СВЦЭМ!$A$39:$A$782,$A75,СВЦЭМ!$B$39:$B$782,W$47)+'СЕТ СН'!$G$11+СВЦЭМ!$D$10+'СЕТ СН'!$G$5-'СЕТ СН'!$G$21</f>
        <v>5012.6904951900005</v>
      </c>
      <c r="X75" s="36">
        <f>SUMIFS(СВЦЭМ!$D$39:$D$782,СВЦЭМ!$A$39:$A$782,$A75,СВЦЭМ!$B$39:$B$782,X$47)+'СЕТ СН'!$G$11+СВЦЭМ!$D$10+'СЕТ СН'!$G$5-'СЕТ СН'!$G$21</f>
        <v>5022.2145681100001</v>
      </c>
      <c r="Y75" s="36">
        <f>SUMIFS(СВЦЭМ!$D$39:$D$782,СВЦЭМ!$A$39:$A$782,$A75,СВЦЭМ!$B$39:$B$782,Y$47)+'СЕТ СН'!$G$11+СВЦЭМ!$D$10+'СЕТ СН'!$G$5-'СЕТ СН'!$G$21</f>
        <v>5033.4733711099998</v>
      </c>
    </row>
    <row r="76" spans="1:26" ht="15.75" x14ac:dyDescent="0.2">
      <c r="A76" s="35">
        <f t="shared" si="1"/>
        <v>45259</v>
      </c>
      <c r="B76" s="36">
        <f>SUMIFS(СВЦЭМ!$D$39:$D$782,СВЦЭМ!$A$39:$A$782,$A76,СВЦЭМ!$B$39:$B$782,B$47)+'СЕТ СН'!$G$11+СВЦЭМ!$D$10+'СЕТ СН'!$G$5-'СЕТ СН'!$G$21</f>
        <v>5016.1675942500005</v>
      </c>
      <c r="C76" s="36">
        <f>SUMIFS(СВЦЭМ!$D$39:$D$782,СВЦЭМ!$A$39:$A$782,$A76,СВЦЭМ!$B$39:$B$782,C$47)+'СЕТ СН'!$G$11+СВЦЭМ!$D$10+'СЕТ СН'!$G$5-'СЕТ СН'!$G$21</f>
        <v>5086.0680767100002</v>
      </c>
      <c r="D76" s="36">
        <f>SUMIFS(СВЦЭМ!$D$39:$D$782,СВЦЭМ!$A$39:$A$782,$A76,СВЦЭМ!$B$39:$B$782,D$47)+'СЕТ СН'!$G$11+СВЦЭМ!$D$10+'СЕТ СН'!$G$5-'СЕТ СН'!$G$21</f>
        <v>5136.1315154900003</v>
      </c>
      <c r="E76" s="36">
        <f>SUMIFS(СВЦЭМ!$D$39:$D$782,СВЦЭМ!$A$39:$A$782,$A76,СВЦЭМ!$B$39:$B$782,E$47)+'СЕТ СН'!$G$11+СВЦЭМ!$D$10+'СЕТ СН'!$G$5-'СЕТ СН'!$G$21</f>
        <v>5142.6302346400007</v>
      </c>
      <c r="F76" s="36">
        <f>SUMIFS(СВЦЭМ!$D$39:$D$782,СВЦЭМ!$A$39:$A$782,$A76,СВЦЭМ!$B$39:$B$782,F$47)+'СЕТ СН'!$G$11+СВЦЭМ!$D$10+'СЕТ СН'!$G$5-'СЕТ СН'!$G$21</f>
        <v>5140.6461979699998</v>
      </c>
      <c r="G76" s="36">
        <f>SUMIFS(СВЦЭМ!$D$39:$D$782,СВЦЭМ!$A$39:$A$782,$A76,СВЦЭМ!$B$39:$B$782,G$47)+'СЕТ СН'!$G$11+СВЦЭМ!$D$10+'СЕТ СН'!$G$5-'СЕТ СН'!$G$21</f>
        <v>5126.3487650900006</v>
      </c>
      <c r="H76" s="36">
        <f>SUMIFS(СВЦЭМ!$D$39:$D$782,СВЦЭМ!$A$39:$A$782,$A76,СВЦЭМ!$B$39:$B$782,H$47)+'СЕТ СН'!$G$11+СВЦЭМ!$D$10+'СЕТ СН'!$G$5-'СЕТ СН'!$G$21</f>
        <v>5099.3690387100005</v>
      </c>
      <c r="I76" s="36">
        <f>SUMIFS(СВЦЭМ!$D$39:$D$782,СВЦЭМ!$A$39:$A$782,$A76,СВЦЭМ!$B$39:$B$782,I$47)+'СЕТ СН'!$G$11+СВЦЭМ!$D$10+'СЕТ СН'!$G$5-'СЕТ СН'!$G$21</f>
        <v>5053.0268377800003</v>
      </c>
      <c r="J76" s="36">
        <f>SUMIFS(СВЦЭМ!$D$39:$D$782,СВЦЭМ!$A$39:$A$782,$A76,СВЦЭМ!$B$39:$B$782,J$47)+'СЕТ СН'!$G$11+СВЦЭМ!$D$10+'СЕТ СН'!$G$5-'СЕТ СН'!$G$21</f>
        <v>5026.5568825400005</v>
      </c>
      <c r="K76" s="36">
        <f>SUMIFS(СВЦЭМ!$D$39:$D$782,СВЦЭМ!$A$39:$A$782,$A76,СВЦЭМ!$B$39:$B$782,K$47)+'СЕТ СН'!$G$11+СВЦЭМ!$D$10+'СЕТ СН'!$G$5-'СЕТ СН'!$G$21</f>
        <v>5002.9751937800002</v>
      </c>
      <c r="L76" s="36">
        <f>SUMIFS(СВЦЭМ!$D$39:$D$782,СВЦЭМ!$A$39:$A$782,$A76,СВЦЭМ!$B$39:$B$782,L$47)+'СЕТ СН'!$G$11+СВЦЭМ!$D$10+'СЕТ СН'!$G$5-'СЕТ СН'!$G$21</f>
        <v>4997.57404193</v>
      </c>
      <c r="M76" s="36">
        <f>SUMIFS(СВЦЭМ!$D$39:$D$782,СВЦЭМ!$A$39:$A$782,$A76,СВЦЭМ!$B$39:$B$782,M$47)+'СЕТ СН'!$G$11+СВЦЭМ!$D$10+'СЕТ СН'!$G$5-'СЕТ СН'!$G$21</f>
        <v>4999.6807531499999</v>
      </c>
      <c r="N76" s="36">
        <f>SUMIFS(СВЦЭМ!$D$39:$D$782,СВЦЭМ!$A$39:$A$782,$A76,СВЦЭМ!$B$39:$B$782,N$47)+'СЕТ СН'!$G$11+СВЦЭМ!$D$10+'СЕТ СН'!$G$5-'СЕТ СН'!$G$21</f>
        <v>5014.0387843300005</v>
      </c>
      <c r="O76" s="36">
        <f>SUMIFS(СВЦЭМ!$D$39:$D$782,СВЦЭМ!$A$39:$A$782,$A76,СВЦЭМ!$B$39:$B$782,O$47)+'СЕТ СН'!$G$11+СВЦЭМ!$D$10+'СЕТ СН'!$G$5-'СЕТ СН'!$G$21</f>
        <v>5031.7844405000005</v>
      </c>
      <c r="P76" s="36">
        <f>SUMIFS(СВЦЭМ!$D$39:$D$782,СВЦЭМ!$A$39:$A$782,$A76,СВЦЭМ!$B$39:$B$782,P$47)+'СЕТ СН'!$G$11+СВЦЭМ!$D$10+'СЕТ СН'!$G$5-'СЕТ СН'!$G$21</f>
        <v>5032.1561640800001</v>
      </c>
      <c r="Q76" s="36">
        <f>SUMIFS(СВЦЭМ!$D$39:$D$782,СВЦЭМ!$A$39:$A$782,$A76,СВЦЭМ!$B$39:$B$782,Q$47)+'СЕТ СН'!$G$11+СВЦЭМ!$D$10+'СЕТ СН'!$G$5-'СЕТ СН'!$G$21</f>
        <v>5038.9180095900001</v>
      </c>
      <c r="R76" s="36">
        <f>SUMIFS(СВЦЭМ!$D$39:$D$782,СВЦЭМ!$A$39:$A$782,$A76,СВЦЭМ!$B$39:$B$782,R$47)+'СЕТ СН'!$G$11+СВЦЭМ!$D$10+'СЕТ СН'!$G$5-'СЕТ СН'!$G$21</f>
        <v>5036.7781940500008</v>
      </c>
      <c r="S76" s="36">
        <f>SUMIFS(СВЦЭМ!$D$39:$D$782,СВЦЭМ!$A$39:$A$782,$A76,СВЦЭМ!$B$39:$B$782,S$47)+'СЕТ СН'!$G$11+СВЦЭМ!$D$10+'СЕТ СН'!$G$5-'СЕТ СН'!$G$21</f>
        <v>5000.0683691200002</v>
      </c>
      <c r="T76" s="36">
        <f>SUMIFS(СВЦЭМ!$D$39:$D$782,СВЦЭМ!$A$39:$A$782,$A76,СВЦЭМ!$B$39:$B$782,T$47)+'СЕТ СН'!$G$11+СВЦЭМ!$D$10+'СЕТ СН'!$G$5-'СЕТ СН'!$G$21</f>
        <v>4952.3332812300005</v>
      </c>
      <c r="U76" s="36">
        <f>SUMIFS(СВЦЭМ!$D$39:$D$782,СВЦЭМ!$A$39:$A$782,$A76,СВЦЭМ!$B$39:$B$782,U$47)+'СЕТ СН'!$G$11+СВЦЭМ!$D$10+'СЕТ СН'!$G$5-'СЕТ СН'!$G$21</f>
        <v>4971.82496851</v>
      </c>
      <c r="V76" s="36">
        <f>SUMIFS(СВЦЭМ!$D$39:$D$782,СВЦЭМ!$A$39:$A$782,$A76,СВЦЭМ!$B$39:$B$782,V$47)+'СЕТ СН'!$G$11+СВЦЭМ!$D$10+'СЕТ СН'!$G$5-'СЕТ СН'!$G$21</f>
        <v>4993.0483149199999</v>
      </c>
      <c r="W76" s="36">
        <f>SUMIFS(СВЦЭМ!$D$39:$D$782,СВЦЭМ!$A$39:$A$782,$A76,СВЦЭМ!$B$39:$B$782,W$47)+'СЕТ СН'!$G$11+СВЦЭМ!$D$10+'СЕТ СН'!$G$5-'СЕТ СН'!$G$21</f>
        <v>5002.5692844800005</v>
      </c>
      <c r="X76" s="36">
        <f>SUMIFS(СВЦЭМ!$D$39:$D$782,СВЦЭМ!$A$39:$A$782,$A76,СВЦЭМ!$B$39:$B$782,X$47)+'СЕТ СН'!$G$11+СВЦЭМ!$D$10+'СЕТ СН'!$G$5-'СЕТ СН'!$G$21</f>
        <v>5034.4188875700002</v>
      </c>
      <c r="Y76" s="36">
        <f>SUMIFS(СВЦЭМ!$D$39:$D$782,СВЦЭМ!$A$39:$A$782,$A76,СВЦЭМ!$B$39:$B$782,Y$47)+'СЕТ СН'!$G$11+СВЦЭМ!$D$10+'СЕТ СН'!$G$5-'СЕТ СН'!$G$21</f>
        <v>5059.2493772899998</v>
      </c>
    </row>
    <row r="77" spans="1:26" ht="15.75" x14ac:dyDescent="0.2">
      <c r="A77" s="35">
        <f t="shared" si="1"/>
        <v>45260</v>
      </c>
      <c r="B77" s="36">
        <f>SUMIFS(СВЦЭМ!$D$39:$D$782,СВЦЭМ!$A$39:$A$782,$A77,СВЦЭМ!$B$39:$B$782,B$47)+'СЕТ СН'!$G$11+СВЦЭМ!$D$10+'СЕТ СН'!$G$5-'СЕТ СН'!$G$21</f>
        <v>5095.3631846000007</v>
      </c>
      <c r="C77" s="36">
        <f>SUMIFS(СВЦЭМ!$D$39:$D$782,СВЦЭМ!$A$39:$A$782,$A77,СВЦЭМ!$B$39:$B$782,C$47)+'СЕТ СН'!$G$11+СВЦЭМ!$D$10+'СЕТ СН'!$G$5-'СЕТ СН'!$G$21</f>
        <v>5125.7598680600004</v>
      </c>
      <c r="D77" s="36">
        <f>SUMIFS(СВЦЭМ!$D$39:$D$782,СВЦЭМ!$A$39:$A$782,$A77,СВЦЭМ!$B$39:$B$782,D$47)+'СЕТ СН'!$G$11+СВЦЭМ!$D$10+'СЕТ СН'!$G$5-'СЕТ СН'!$G$21</f>
        <v>5157.8651204600001</v>
      </c>
      <c r="E77" s="36">
        <f>SUMIFS(СВЦЭМ!$D$39:$D$782,СВЦЭМ!$A$39:$A$782,$A77,СВЦЭМ!$B$39:$B$782,E$47)+'СЕТ СН'!$G$11+СВЦЭМ!$D$10+'СЕТ СН'!$G$5-'СЕТ СН'!$G$21</f>
        <v>5152.4629377199999</v>
      </c>
      <c r="F77" s="36">
        <f>SUMIFS(СВЦЭМ!$D$39:$D$782,СВЦЭМ!$A$39:$A$782,$A77,СВЦЭМ!$B$39:$B$782,F$47)+'СЕТ СН'!$G$11+СВЦЭМ!$D$10+'СЕТ СН'!$G$5-'СЕТ СН'!$G$21</f>
        <v>5156.1811692200008</v>
      </c>
      <c r="G77" s="36">
        <f>SUMIFS(СВЦЭМ!$D$39:$D$782,СВЦЭМ!$A$39:$A$782,$A77,СВЦЭМ!$B$39:$B$782,G$47)+'СЕТ СН'!$G$11+СВЦЭМ!$D$10+'СЕТ СН'!$G$5-'СЕТ СН'!$G$21</f>
        <v>5156.1197607499998</v>
      </c>
      <c r="H77" s="36">
        <f>SUMIFS(СВЦЭМ!$D$39:$D$782,СВЦЭМ!$A$39:$A$782,$A77,СВЦЭМ!$B$39:$B$782,H$47)+'СЕТ СН'!$G$11+СВЦЭМ!$D$10+'СЕТ СН'!$G$5-'СЕТ СН'!$G$21</f>
        <v>5104.9394065699998</v>
      </c>
      <c r="I77" s="36">
        <f>SUMIFS(СВЦЭМ!$D$39:$D$782,СВЦЭМ!$A$39:$A$782,$A77,СВЦЭМ!$B$39:$B$782,I$47)+'СЕТ СН'!$G$11+СВЦЭМ!$D$10+'СЕТ СН'!$G$5-'СЕТ СН'!$G$21</f>
        <v>5069.0664343000008</v>
      </c>
      <c r="J77" s="36">
        <f>SUMIFS(СВЦЭМ!$D$39:$D$782,СВЦЭМ!$A$39:$A$782,$A77,СВЦЭМ!$B$39:$B$782,J$47)+'СЕТ СН'!$G$11+СВЦЭМ!$D$10+'СЕТ СН'!$G$5-'СЕТ СН'!$G$21</f>
        <v>5022.8514966800003</v>
      </c>
      <c r="K77" s="36">
        <f>SUMIFS(СВЦЭМ!$D$39:$D$782,СВЦЭМ!$A$39:$A$782,$A77,СВЦЭМ!$B$39:$B$782,K$47)+'СЕТ СН'!$G$11+СВЦЭМ!$D$10+'СЕТ СН'!$G$5-'СЕТ СН'!$G$21</f>
        <v>5001.80527635</v>
      </c>
      <c r="L77" s="36">
        <f>SUMIFS(СВЦЭМ!$D$39:$D$782,СВЦЭМ!$A$39:$A$782,$A77,СВЦЭМ!$B$39:$B$782,L$47)+'СЕТ СН'!$G$11+СВЦЭМ!$D$10+'СЕТ СН'!$G$5-'СЕТ СН'!$G$21</f>
        <v>4988.2572218100004</v>
      </c>
      <c r="M77" s="36">
        <f>SUMIFS(СВЦЭМ!$D$39:$D$782,СВЦЭМ!$A$39:$A$782,$A77,СВЦЭМ!$B$39:$B$782,M$47)+'СЕТ СН'!$G$11+СВЦЭМ!$D$10+'СЕТ СН'!$G$5-'СЕТ СН'!$G$21</f>
        <v>4998.9206356600007</v>
      </c>
      <c r="N77" s="36">
        <f>SUMIFS(СВЦЭМ!$D$39:$D$782,СВЦЭМ!$A$39:$A$782,$A77,СВЦЭМ!$B$39:$B$782,N$47)+'СЕТ СН'!$G$11+СВЦЭМ!$D$10+'СЕТ СН'!$G$5-'СЕТ СН'!$G$21</f>
        <v>5014.3068227500007</v>
      </c>
      <c r="O77" s="36">
        <f>SUMIFS(СВЦЭМ!$D$39:$D$782,СВЦЭМ!$A$39:$A$782,$A77,СВЦЭМ!$B$39:$B$782,O$47)+'СЕТ СН'!$G$11+СВЦЭМ!$D$10+'СЕТ СН'!$G$5-'СЕТ СН'!$G$21</f>
        <v>5010.3760013200008</v>
      </c>
      <c r="P77" s="36">
        <f>SUMIFS(СВЦЭМ!$D$39:$D$782,СВЦЭМ!$A$39:$A$782,$A77,СВЦЭМ!$B$39:$B$782,P$47)+'СЕТ СН'!$G$11+СВЦЭМ!$D$10+'СЕТ СН'!$G$5-'СЕТ СН'!$G$21</f>
        <v>5016.7021165700007</v>
      </c>
      <c r="Q77" s="36">
        <f>SUMIFS(СВЦЭМ!$D$39:$D$782,СВЦЭМ!$A$39:$A$782,$A77,СВЦЭМ!$B$39:$B$782,Q$47)+'СЕТ СН'!$G$11+СВЦЭМ!$D$10+'СЕТ СН'!$G$5-'СЕТ СН'!$G$21</f>
        <v>5040.0153530600001</v>
      </c>
      <c r="R77" s="36">
        <f>SUMIFS(СВЦЭМ!$D$39:$D$782,СВЦЭМ!$A$39:$A$782,$A77,СВЦЭМ!$B$39:$B$782,R$47)+'СЕТ СН'!$G$11+СВЦЭМ!$D$10+'СЕТ СН'!$G$5-'СЕТ СН'!$G$21</f>
        <v>5028.7811018000002</v>
      </c>
      <c r="S77" s="36">
        <f>SUMIFS(СВЦЭМ!$D$39:$D$782,СВЦЭМ!$A$39:$A$782,$A77,СВЦЭМ!$B$39:$B$782,S$47)+'СЕТ СН'!$G$11+СВЦЭМ!$D$10+'СЕТ СН'!$G$5-'СЕТ СН'!$G$21</f>
        <v>4989.8831496399998</v>
      </c>
      <c r="T77" s="36">
        <f>SUMIFS(СВЦЭМ!$D$39:$D$782,СВЦЭМ!$A$39:$A$782,$A77,СВЦЭМ!$B$39:$B$782,T$47)+'СЕТ СН'!$G$11+СВЦЭМ!$D$10+'СЕТ СН'!$G$5-'СЕТ СН'!$G$21</f>
        <v>4951.6589142000003</v>
      </c>
      <c r="U77" s="36">
        <f>SUMIFS(СВЦЭМ!$D$39:$D$782,СВЦЭМ!$A$39:$A$782,$A77,СВЦЭМ!$B$39:$B$782,U$47)+'СЕТ СН'!$G$11+СВЦЭМ!$D$10+'СЕТ СН'!$G$5-'СЕТ СН'!$G$21</f>
        <v>4974.8121237000005</v>
      </c>
      <c r="V77" s="36">
        <f>SUMIFS(СВЦЭМ!$D$39:$D$782,СВЦЭМ!$A$39:$A$782,$A77,СВЦЭМ!$B$39:$B$782,V$47)+'СЕТ СН'!$G$11+СВЦЭМ!$D$10+'СЕТ СН'!$G$5-'СЕТ СН'!$G$21</f>
        <v>4999.7907839500003</v>
      </c>
      <c r="W77" s="36">
        <f>SUMIFS(СВЦЭМ!$D$39:$D$782,СВЦЭМ!$A$39:$A$782,$A77,СВЦЭМ!$B$39:$B$782,W$47)+'СЕТ СН'!$G$11+СВЦЭМ!$D$10+'СЕТ СН'!$G$5-'СЕТ СН'!$G$21</f>
        <v>5018.5102956800001</v>
      </c>
      <c r="X77" s="36">
        <f>SUMIFS(СВЦЭМ!$D$39:$D$782,СВЦЭМ!$A$39:$A$782,$A77,СВЦЭМ!$B$39:$B$782,X$47)+'СЕТ СН'!$G$11+СВЦЭМ!$D$10+'СЕТ СН'!$G$5-'СЕТ СН'!$G$21</f>
        <v>5047.4333575000001</v>
      </c>
      <c r="Y77" s="36">
        <f>SUMIFS(СВЦЭМ!$D$39:$D$782,СВЦЭМ!$A$39:$A$782,$A77,СВЦЭМ!$B$39:$B$782,Y$47)+'СЕТ СН'!$G$11+СВЦЭМ!$D$10+'СЕТ СН'!$G$5-'СЕТ СН'!$G$21</f>
        <v>5082.9461165900002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01.11.2023</v>
      </c>
      <c r="B84" s="36">
        <f>SUMIFS(СВЦЭМ!$D$39:$D$782,СВЦЭМ!$A$39:$A$782,$A84,СВЦЭМ!$B$39:$B$782,B$83)+'СЕТ СН'!$H$11+СВЦЭМ!$D$10+'СЕТ СН'!$H$5-'СЕТ СН'!$H$21</f>
        <v>5463.8634681600006</v>
      </c>
      <c r="C84" s="36">
        <f>SUMIFS(СВЦЭМ!$D$39:$D$782,СВЦЭМ!$A$39:$A$782,$A84,СВЦЭМ!$B$39:$B$782,C$83)+'СЕТ СН'!$H$11+СВЦЭМ!$D$10+'СЕТ СН'!$H$5-'СЕТ СН'!$H$21</f>
        <v>5400.0980904799999</v>
      </c>
      <c r="D84" s="36">
        <f>SUMIFS(СВЦЭМ!$D$39:$D$782,СВЦЭМ!$A$39:$A$782,$A84,СВЦЭМ!$B$39:$B$782,D$83)+'СЕТ СН'!$H$11+СВЦЭМ!$D$10+'СЕТ СН'!$H$5-'СЕТ СН'!$H$21</f>
        <v>5472.9371638700004</v>
      </c>
      <c r="E84" s="36">
        <f>SUMIFS(СВЦЭМ!$D$39:$D$782,СВЦЭМ!$A$39:$A$782,$A84,СВЦЭМ!$B$39:$B$782,E$83)+'СЕТ СН'!$H$11+СВЦЭМ!$D$10+'СЕТ СН'!$H$5-'СЕТ СН'!$H$21</f>
        <v>5460.5254167200001</v>
      </c>
      <c r="F84" s="36">
        <f>SUMIFS(СВЦЭМ!$D$39:$D$782,СВЦЭМ!$A$39:$A$782,$A84,СВЦЭМ!$B$39:$B$782,F$83)+'СЕТ СН'!$H$11+СВЦЭМ!$D$10+'СЕТ СН'!$H$5-'СЕТ СН'!$H$21</f>
        <v>5470.0807294200004</v>
      </c>
      <c r="G84" s="36">
        <f>SUMIFS(СВЦЭМ!$D$39:$D$782,СВЦЭМ!$A$39:$A$782,$A84,СВЦЭМ!$B$39:$B$782,G$83)+'СЕТ СН'!$H$11+СВЦЭМ!$D$10+'СЕТ СН'!$H$5-'СЕТ СН'!$H$21</f>
        <v>5468.7612286399999</v>
      </c>
      <c r="H84" s="36">
        <f>SUMIFS(СВЦЭМ!$D$39:$D$782,СВЦЭМ!$A$39:$A$782,$A84,СВЦЭМ!$B$39:$B$782,H$83)+'СЕТ СН'!$H$11+СВЦЭМ!$D$10+'СЕТ СН'!$H$5-'СЕТ СН'!$H$21</f>
        <v>5403.0119606799999</v>
      </c>
      <c r="I84" s="36">
        <f>SUMIFS(СВЦЭМ!$D$39:$D$782,СВЦЭМ!$A$39:$A$782,$A84,СВЦЭМ!$B$39:$B$782,I$83)+'СЕТ СН'!$H$11+СВЦЭМ!$D$10+'СЕТ СН'!$H$5-'СЕТ СН'!$H$21</f>
        <v>5338.55856692</v>
      </c>
      <c r="J84" s="36">
        <f>SUMIFS(СВЦЭМ!$D$39:$D$782,СВЦЭМ!$A$39:$A$782,$A84,СВЦЭМ!$B$39:$B$782,J$83)+'СЕТ СН'!$H$11+СВЦЭМ!$D$10+'СЕТ СН'!$H$5-'СЕТ СН'!$H$21</f>
        <v>5305.2453232400003</v>
      </c>
      <c r="K84" s="36">
        <f>SUMIFS(СВЦЭМ!$D$39:$D$782,СВЦЭМ!$A$39:$A$782,$A84,СВЦЭМ!$B$39:$B$782,K$83)+'СЕТ СН'!$H$11+СВЦЭМ!$D$10+'СЕТ СН'!$H$5-'СЕТ СН'!$H$21</f>
        <v>5268.9958328299999</v>
      </c>
      <c r="L84" s="36">
        <f>SUMIFS(СВЦЭМ!$D$39:$D$782,СВЦЭМ!$A$39:$A$782,$A84,СВЦЭМ!$B$39:$B$782,L$83)+'СЕТ СН'!$H$11+СВЦЭМ!$D$10+'СЕТ СН'!$H$5-'СЕТ СН'!$H$21</f>
        <v>5282.7806831100006</v>
      </c>
      <c r="M84" s="36">
        <f>SUMIFS(СВЦЭМ!$D$39:$D$782,СВЦЭМ!$A$39:$A$782,$A84,СВЦЭМ!$B$39:$B$782,M$83)+'СЕТ СН'!$H$11+СВЦЭМ!$D$10+'СЕТ СН'!$H$5-'СЕТ СН'!$H$21</f>
        <v>5276.1873996900003</v>
      </c>
      <c r="N84" s="36">
        <f>SUMIFS(СВЦЭМ!$D$39:$D$782,СВЦЭМ!$A$39:$A$782,$A84,СВЦЭМ!$B$39:$B$782,N$83)+'СЕТ СН'!$H$11+СВЦЭМ!$D$10+'СЕТ СН'!$H$5-'СЕТ СН'!$H$21</f>
        <v>5294.1309704400001</v>
      </c>
      <c r="O84" s="36">
        <f>SUMIFS(СВЦЭМ!$D$39:$D$782,СВЦЭМ!$A$39:$A$782,$A84,СВЦЭМ!$B$39:$B$782,O$83)+'СЕТ СН'!$H$11+СВЦЭМ!$D$10+'СЕТ СН'!$H$5-'СЕТ СН'!$H$21</f>
        <v>5295.64724888</v>
      </c>
      <c r="P84" s="36">
        <f>SUMIFS(СВЦЭМ!$D$39:$D$782,СВЦЭМ!$A$39:$A$782,$A84,СВЦЭМ!$B$39:$B$782,P$83)+'СЕТ СН'!$H$11+СВЦЭМ!$D$10+'СЕТ СН'!$H$5-'СЕТ СН'!$H$21</f>
        <v>5302.5219644200006</v>
      </c>
      <c r="Q84" s="36">
        <f>SUMIFS(СВЦЭМ!$D$39:$D$782,СВЦЭМ!$A$39:$A$782,$A84,СВЦЭМ!$B$39:$B$782,Q$83)+'СЕТ СН'!$H$11+СВЦЭМ!$D$10+'СЕТ СН'!$H$5-'СЕТ СН'!$H$21</f>
        <v>5311.2207170500005</v>
      </c>
      <c r="R84" s="36">
        <f>SUMIFS(СВЦЭМ!$D$39:$D$782,СВЦЭМ!$A$39:$A$782,$A84,СВЦЭМ!$B$39:$B$782,R$83)+'СЕТ СН'!$H$11+СВЦЭМ!$D$10+'СЕТ СН'!$H$5-'СЕТ СН'!$H$21</f>
        <v>5314.0383651900001</v>
      </c>
      <c r="S84" s="36">
        <f>SUMIFS(СВЦЭМ!$D$39:$D$782,СВЦЭМ!$A$39:$A$782,$A84,СВЦЭМ!$B$39:$B$782,S$83)+'СЕТ СН'!$H$11+СВЦЭМ!$D$10+'СЕТ СН'!$H$5-'СЕТ СН'!$H$21</f>
        <v>5289.5578884700008</v>
      </c>
      <c r="T84" s="36">
        <f>SUMIFS(СВЦЭМ!$D$39:$D$782,СВЦЭМ!$A$39:$A$782,$A84,СВЦЭМ!$B$39:$B$782,T$83)+'СЕТ СН'!$H$11+СВЦЭМ!$D$10+'СЕТ СН'!$H$5-'СЕТ СН'!$H$21</f>
        <v>5233.7481576700002</v>
      </c>
      <c r="U84" s="36">
        <f>SUMIFS(СВЦЭМ!$D$39:$D$782,СВЦЭМ!$A$39:$A$782,$A84,СВЦЭМ!$B$39:$B$782,U$83)+'СЕТ СН'!$H$11+СВЦЭМ!$D$10+'СЕТ СН'!$H$5-'СЕТ СН'!$H$21</f>
        <v>5215.02448852</v>
      </c>
      <c r="V84" s="36">
        <f>SUMIFS(СВЦЭМ!$D$39:$D$782,СВЦЭМ!$A$39:$A$782,$A84,СВЦЭМ!$B$39:$B$782,V$83)+'СЕТ СН'!$H$11+СВЦЭМ!$D$10+'СЕТ СН'!$H$5-'СЕТ СН'!$H$21</f>
        <v>5236.6128149800006</v>
      </c>
      <c r="W84" s="36">
        <f>SUMIFS(СВЦЭМ!$D$39:$D$782,СВЦЭМ!$A$39:$A$782,$A84,СВЦЭМ!$B$39:$B$782,W$83)+'СЕТ СН'!$H$11+СВЦЭМ!$D$10+'СЕТ СН'!$H$5-'СЕТ СН'!$H$21</f>
        <v>5246.8985092900002</v>
      </c>
      <c r="X84" s="36">
        <f>SUMIFS(СВЦЭМ!$D$39:$D$782,СВЦЭМ!$A$39:$A$782,$A84,СВЦЭМ!$B$39:$B$782,X$83)+'СЕТ СН'!$H$11+СВЦЭМ!$D$10+'СЕТ СН'!$H$5-'СЕТ СН'!$H$21</f>
        <v>5281.6224511300006</v>
      </c>
      <c r="Y84" s="36">
        <f>SUMIFS(СВЦЭМ!$D$39:$D$782,СВЦЭМ!$A$39:$A$782,$A84,СВЦЭМ!$B$39:$B$782,Y$83)+'СЕТ СН'!$H$11+СВЦЭМ!$D$10+'СЕТ СН'!$H$5-'СЕТ СН'!$H$21</f>
        <v>5328.4217305300008</v>
      </c>
      <c r="AA84" s="45"/>
    </row>
    <row r="85" spans="1:27" ht="15.75" x14ac:dyDescent="0.2">
      <c r="A85" s="35">
        <f>A84+1</f>
        <v>45232</v>
      </c>
      <c r="B85" s="36">
        <f>SUMIFS(СВЦЭМ!$D$39:$D$782,СВЦЭМ!$A$39:$A$782,$A85,СВЦЭМ!$B$39:$B$782,B$83)+'СЕТ СН'!$H$11+СВЦЭМ!$D$10+'СЕТ СН'!$H$5-'СЕТ СН'!$H$21</f>
        <v>5328.5654803300004</v>
      </c>
      <c r="C85" s="36">
        <f>SUMIFS(СВЦЭМ!$D$39:$D$782,СВЦЭМ!$A$39:$A$782,$A85,СВЦЭМ!$B$39:$B$782,C$83)+'СЕТ СН'!$H$11+СВЦЭМ!$D$10+'СЕТ СН'!$H$5-'СЕТ СН'!$H$21</f>
        <v>5378.67911258</v>
      </c>
      <c r="D85" s="36">
        <f>SUMIFS(СВЦЭМ!$D$39:$D$782,СВЦЭМ!$A$39:$A$782,$A85,СВЦЭМ!$B$39:$B$782,D$83)+'СЕТ СН'!$H$11+СВЦЭМ!$D$10+'СЕТ СН'!$H$5-'СЕТ СН'!$H$21</f>
        <v>5434.5627793100002</v>
      </c>
      <c r="E85" s="36">
        <f>SUMIFS(СВЦЭМ!$D$39:$D$782,СВЦЭМ!$A$39:$A$782,$A85,СВЦЭМ!$B$39:$B$782,E$83)+'СЕТ СН'!$H$11+СВЦЭМ!$D$10+'СЕТ СН'!$H$5-'СЕТ СН'!$H$21</f>
        <v>5428.5754349500003</v>
      </c>
      <c r="F85" s="36">
        <f>SUMIFS(СВЦЭМ!$D$39:$D$782,СВЦЭМ!$A$39:$A$782,$A85,СВЦЭМ!$B$39:$B$782,F$83)+'СЕТ СН'!$H$11+СВЦЭМ!$D$10+'СЕТ СН'!$H$5-'СЕТ СН'!$H$21</f>
        <v>5423.0350225700004</v>
      </c>
      <c r="G85" s="36">
        <f>SUMIFS(СВЦЭМ!$D$39:$D$782,СВЦЭМ!$A$39:$A$782,$A85,СВЦЭМ!$B$39:$B$782,G$83)+'СЕТ СН'!$H$11+СВЦЭМ!$D$10+'СЕТ СН'!$H$5-'СЕТ СН'!$H$21</f>
        <v>5414.0930913600005</v>
      </c>
      <c r="H85" s="36">
        <f>SUMIFS(СВЦЭМ!$D$39:$D$782,СВЦЭМ!$A$39:$A$782,$A85,СВЦЭМ!$B$39:$B$782,H$83)+'СЕТ СН'!$H$11+СВЦЭМ!$D$10+'СЕТ СН'!$H$5-'СЕТ СН'!$H$21</f>
        <v>5351.80410097</v>
      </c>
      <c r="I85" s="36">
        <f>SUMIFS(СВЦЭМ!$D$39:$D$782,СВЦЭМ!$A$39:$A$782,$A85,СВЦЭМ!$B$39:$B$782,I$83)+'СЕТ СН'!$H$11+СВЦЭМ!$D$10+'СЕТ СН'!$H$5-'СЕТ СН'!$H$21</f>
        <v>5272.96614064</v>
      </c>
      <c r="J85" s="36">
        <f>SUMIFS(СВЦЭМ!$D$39:$D$782,СВЦЭМ!$A$39:$A$782,$A85,СВЦЭМ!$B$39:$B$782,J$83)+'СЕТ СН'!$H$11+СВЦЭМ!$D$10+'СЕТ СН'!$H$5-'СЕТ СН'!$H$21</f>
        <v>5227.0040690800006</v>
      </c>
      <c r="K85" s="36">
        <f>SUMIFS(СВЦЭМ!$D$39:$D$782,СВЦЭМ!$A$39:$A$782,$A85,СВЦЭМ!$B$39:$B$782,K$83)+'СЕТ СН'!$H$11+СВЦЭМ!$D$10+'СЕТ СН'!$H$5-'СЕТ СН'!$H$21</f>
        <v>5184.6344206900003</v>
      </c>
      <c r="L85" s="36">
        <f>SUMIFS(СВЦЭМ!$D$39:$D$782,СВЦЭМ!$A$39:$A$782,$A85,СВЦЭМ!$B$39:$B$782,L$83)+'СЕТ СН'!$H$11+СВЦЭМ!$D$10+'СЕТ СН'!$H$5-'СЕТ СН'!$H$21</f>
        <v>5187.9727992799999</v>
      </c>
      <c r="M85" s="36">
        <f>SUMIFS(СВЦЭМ!$D$39:$D$782,СВЦЭМ!$A$39:$A$782,$A85,СВЦЭМ!$B$39:$B$782,M$83)+'СЕТ СН'!$H$11+СВЦЭМ!$D$10+'СЕТ СН'!$H$5-'СЕТ СН'!$H$21</f>
        <v>5198.4176355300006</v>
      </c>
      <c r="N85" s="36">
        <f>SUMIFS(СВЦЭМ!$D$39:$D$782,СВЦЭМ!$A$39:$A$782,$A85,СВЦЭМ!$B$39:$B$782,N$83)+'СЕТ СН'!$H$11+СВЦЭМ!$D$10+'СЕТ СН'!$H$5-'СЕТ СН'!$H$21</f>
        <v>5230.5259513400006</v>
      </c>
      <c r="O85" s="36">
        <f>SUMIFS(СВЦЭМ!$D$39:$D$782,СВЦЭМ!$A$39:$A$782,$A85,СВЦЭМ!$B$39:$B$782,O$83)+'СЕТ СН'!$H$11+СВЦЭМ!$D$10+'СЕТ СН'!$H$5-'СЕТ СН'!$H$21</f>
        <v>5227.3400044200007</v>
      </c>
      <c r="P85" s="36">
        <f>SUMIFS(СВЦЭМ!$D$39:$D$782,СВЦЭМ!$A$39:$A$782,$A85,СВЦЭМ!$B$39:$B$782,P$83)+'СЕТ СН'!$H$11+СВЦЭМ!$D$10+'СЕТ СН'!$H$5-'СЕТ СН'!$H$21</f>
        <v>5230.7895889900001</v>
      </c>
      <c r="Q85" s="36">
        <f>SUMIFS(СВЦЭМ!$D$39:$D$782,СВЦЭМ!$A$39:$A$782,$A85,СВЦЭМ!$B$39:$B$782,Q$83)+'СЕТ СН'!$H$11+СВЦЭМ!$D$10+'СЕТ СН'!$H$5-'СЕТ СН'!$H$21</f>
        <v>5240.7303521600006</v>
      </c>
      <c r="R85" s="36">
        <f>SUMIFS(СВЦЭМ!$D$39:$D$782,СВЦЭМ!$A$39:$A$782,$A85,СВЦЭМ!$B$39:$B$782,R$83)+'СЕТ СН'!$H$11+СВЦЭМ!$D$10+'СЕТ СН'!$H$5-'СЕТ СН'!$H$21</f>
        <v>5238.1748427300008</v>
      </c>
      <c r="S85" s="36">
        <f>SUMIFS(СВЦЭМ!$D$39:$D$782,СВЦЭМ!$A$39:$A$782,$A85,СВЦЭМ!$B$39:$B$782,S$83)+'СЕТ СН'!$H$11+СВЦЭМ!$D$10+'СЕТ СН'!$H$5-'СЕТ СН'!$H$21</f>
        <v>5218.3227655200008</v>
      </c>
      <c r="T85" s="36">
        <f>SUMIFS(СВЦЭМ!$D$39:$D$782,СВЦЭМ!$A$39:$A$782,$A85,СВЦЭМ!$B$39:$B$782,T$83)+'СЕТ СН'!$H$11+СВЦЭМ!$D$10+'СЕТ СН'!$H$5-'СЕТ СН'!$H$21</f>
        <v>5162.6541118200003</v>
      </c>
      <c r="U85" s="36">
        <f>SUMIFS(СВЦЭМ!$D$39:$D$782,СВЦЭМ!$A$39:$A$782,$A85,СВЦЭМ!$B$39:$B$782,U$83)+'СЕТ СН'!$H$11+СВЦЭМ!$D$10+'СЕТ СН'!$H$5-'СЕТ СН'!$H$21</f>
        <v>5143.8849411299998</v>
      </c>
      <c r="V85" s="36">
        <f>SUMIFS(СВЦЭМ!$D$39:$D$782,СВЦЭМ!$A$39:$A$782,$A85,СВЦЭМ!$B$39:$B$782,V$83)+'СЕТ СН'!$H$11+СВЦЭМ!$D$10+'СЕТ СН'!$H$5-'СЕТ СН'!$H$21</f>
        <v>5163.6993884700005</v>
      </c>
      <c r="W85" s="36">
        <f>SUMIFS(СВЦЭМ!$D$39:$D$782,СВЦЭМ!$A$39:$A$782,$A85,СВЦЭМ!$B$39:$B$782,W$83)+'СЕТ СН'!$H$11+СВЦЭМ!$D$10+'СЕТ СН'!$H$5-'СЕТ СН'!$H$21</f>
        <v>5186.5512389800006</v>
      </c>
      <c r="X85" s="36">
        <f>SUMIFS(СВЦЭМ!$D$39:$D$782,СВЦЭМ!$A$39:$A$782,$A85,СВЦЭМ!$B$39:$B$782,X$83)+'СЕТ СН'!$H$11+СВЦЭМ!$D$10+'СЕТ СН'!$H$5-'СЕТ СН'!$H$21</f>
        <v>5228.9665933800006</v>
      </c>
      <c r="Y85" s="36">
        <f>SUMIFS(СВЦЭМ!$D$39:$D$782,СВЦЭМ!$A$39:$A$782,$A85,СВЦЭМ!$B$39:$B$782,Y$83)+'СЕТ СН'!$H$11+СВЦЭМ!$D$10+'СЕТ СН'!$H$5-'СЕТ СН'!$H$21</f>
        <v>5281.4545416600004</v>
      </c>
    </row>
    <row r="86" spans="1:27" ht="15.75" x14ac:dyDescent="0.2">
      <c r="A86" s="35">
        <f t="shared" ref="A86:A113" si="2">A85+1</f>
        <v>45233</v>
      </c>
      <c r="B86" s="36">
        <f>SUMIFS(СВЦЭМ!$D$39:$D$782,СВЦЭМ!$A$39:$A$782,$A86,СВЦЭМ!$B$39:$B$782,B$83)+'СЕТ СН'!$H$11+СВЦЭМ!$D$10+'СЕТ СН'!$H$5-'СЕТ СН'!$H$21</f>
        <v>5312.9836127899998</v>
      </c>
      <c r="C86" s="36">
        <f>SUMIFS(СВЦЭМ!$D$39:$D$782,СВЦЭМ!$A$39:$A$782,$A86,СВЦЭМ!$B$39:$B$782,C$83)+'СЕТ СН'!$H$11+СВЦЭМ!$D$10+'СЕТ СН'!$H$5-'СЕТ СН'!$H$21</f>
        <v>5363.7964876900005</v>
      </c>
      <c r="D86" s="36">
        <f>SUMIFS(СВЦЭМ!$D$39:$D$782,СВЦЭМ!$A$39:$A$782,$A86,СВЦЭМ!$B$39:$B$782,D$83)+'СЕТ СН'!$H$11+СВЦЭМ!$D$10+'СЕТ СН'!$H$5-'СЕТ СН'!$H$21</f>
        <v>5394.1176631500002</v>
      </c>
      <c r="E86" s="36">
        <f>SUMIFS(СВЦЭМ!$D$39:$D$782,СВЦЭМ!$A$39:$A$782,$A86,СВЦЭМ!$B$39:$B$782,E$83)+'СЕТ СН'!$H$11+СВЦЭМ!$D$10+'СЕТ СН'!$H$5-'СЕТ СН'!$H$21</f>
        <v>5419.3532889100006</v>
      </c>
      <c r="F86" s="36">
        <f>SUMIFS(СВЦЭМ!$D$39:$D$782,СВЦЭМ!$A$39:$A$782,$A86,СВЦЭМ!$B$39:$B$782,F$83)+'СЕТ СН'!$H$11+СВЦЭМ!$D$10+'СЕТ СН'!$H$5-'СЕТ СН'!$H$21</f>
        <v>5434.4297249800002</v>
      </c>
      <c r="G86" s="36">
        <f>SUMIFS(СВЦЭМ!$D$39:$D$782,СВЦЭМ!$A$39:$A$782,$A86,СВЦЭМ!$B$39:$B$782,G$83)+'СЕТ СН'!$H$11+СВЦЭМ!$D$10+'СЕТ СН'!$H$5-'СЕТ СН'!$H$21</f>
        <v>5425.0002520899998</v>
      </c>
      <c r="H86" s="36">
        <f>SUMIFS(СВЦЭМ!$D$39:$D$782,СВЦЭМ!$A$39:$A$782,$A86,СВЦЭМ!$B$39:$B$782,H$83)+'СЕТ СН'!$H$11+СВЦЭМ!$D$10+'СЕТ СН'!$H$5-'СЕТ СН'!$H$21</f>
        <v>5364.1987809500006</v>
      </c>
      <c r="I86" s="36">
        <f>SUMIFS(СВЦЭМ!$D$39:$D$782,СВЦЭМ!$A$39:$A$782,$A86,СВЦЭМ!$B$39:$B$782,I$83)+'СЕТ СН'!$H$11+СВЦЭМ!$D$10+'СЕТ СН'!$H$5-'СЕТ СН'!$H$21</f>
        <v>5297.4371183200001</v>
      </c>
      <c r="J86" s="36">
        <f>SUMIFS(СВЦЭМ!$D$39:$D$782,СВЦЭМ!$A$39:$A$782,$A86,СВЦЭМ!$B$39:$B$782,J$83)+'СЕТ СН'!$H$11+СВЦЭМ!$D$10+'СЕТ СН'!$H$5-'СЕТ СН'!$H$21</f>
        <v>5262.8456803600002</v>
      </c>
      <c r="K86" s="36">
        <f>SUMIFS(СВЦЭМ!$D$39:$D$782,СВЦЭМ!$A$39:$A$782,$A86,СВЦЭМ!$B$39:$B$782,K$83)+'СЕТ СН'!$H$11+СВЦЭМ!$D$10+'СЕТ СН'!$H$5-'СЕТ СН'!$H$21</f>
        <v>5223.9788092400004</v>
      </c>
      <c r="L86" s="36">
        <f>SUMIFS(СВЦЭМ!$D$39:$D$782,СВЦЭМ!$A$39:$A$782,$A86,СВЦЭМ!$B$39:$B$782,L$83)+'СЕТ СН'!$H$11+СВЦЭМ!$D$10+'СЕТ СН'!$H$5-'СЕТ СН'!$H$21</f>
        <v>5243.7209333999999</v>
      </c>
      <c r="M86" s="36">
        <f>SUMIFS(СВЦЭМ!$D$39:$D$782,СВЦЭМ!$A$39:$A$782,$A86,СВЦЭМ!$B$39:$B$782,M$83)+'СЕТ СН'!$H$11+СВЦЭМ!$D$10+'СЕТ СН'!$H$5-'СЕТ СН'!$H$21</f>
        <v>5251.6178271200006</v>
      </c>
      <c r="N86" s="36">
        <f>SUMIFS(СВЦЭМ!$D$39:$D$782,СВЦЭМ!$A$39:$A$782,$A86,СВЦЭМ!$B$39:$B$782,N$83)+'СЕТ СН'!$H$11+СВЦЭМ!$D$10+'СЕТ СН'!$H$5-'СЕТ СН'!$H$21</f>
        <v>5282.2710288200005</v>
      </c>
      <c r="O86" s="36">
        <f>SUMIFS(СВЦЭМ!$D$39:$D$782,СВЦЭМ!$A$39:$A$782,$A86,СВЦЭМ!$B$39:$B$782,O$83)+'СЕТ СН'!$H$11+СВЦЭМ!$D$10+'СЕТ СН'!$H$5-'СЕТ СН'!$H$21</f>
        <v>5269.2791494800003</v>
      </c>
      <c r="P86" s="36">
        <f>SUMIFS(СВЦЭМ!$D$39:$D$782,СВЦЭМ!$A$39:$A$782,$A86,СВЦЭМ!$B$39:$B$782,P$83)+'СЕТ СН'!$H$11+СВЦЭМ!$D$10+'СЕТ СН'!$H$5-'СЕТ СН'!$H$21</f>
        <v>5268.4538039600002</v>
      </c>
      <c r="Q86" s="36">
        <f>SUMIFS(СВЦЭМ!$D$39:$D$782,СВЦЭМ!$A$39:$A$782,$A86,СВЦЭМ!$B$39:$B$782,Q$83)+'СЕТ СН'!$H$11+СВЦЭМ!$D$10+'СЕТ СН'!$H$5-'СЕТ СН'!$H$21</f>
        <v>5272.5931791200001</v>
      </c>
      <c r="R86" s="36">
        <f>SUMIFS(СВЦЭМ!$D$39:$D$782,СВЦЭМ!$A$39:$A$782,$A86,СВЦЭМ!$B$39:$B$782,R$83)+'СЕТ СН'!$H$11+СВЦЭМ!$D$10+'СЕТ СН'!$H$5-'СЕТ СН'!$H$21</f>
        <v>5271.9074085100001</v>
      </c>
      <c r="S86" s="36">
        <f>SUMIFS(СВЦЭМ!$D$39:$D$782,СВЦЭМ!$A$39:$A$782,$A86,СВЦЭМ!$B$39:$B$782,S$83)+'СЕТ СН'!$H$11+СВЦЭМ!$D$10+'СЕТ СН'!$H$5-'СЕТ СН'!$H$21</f>
        <v>5242.30347833</v>
      </c>
      <c r="T86" s="36">
        <f>SUMIFS(СВЦЭМ!$D$39:$D$782,СВЦЭМ!$A$39:$A$782,$A86,СВЦЭМ!$B$39:$B$782,T$83)+'СЕТ СН'!$H$11+СВЦЭМ!$D$10+'СЕТ СН'!$H$5-'СЕТ СН'!$H$21</f>
        <v>5186.3265490900003</v>
      </c>
      <c r="U86" s="36">
        <f>SUMIFS(СВЦЭМ!$D$39:$D$782,СВЦЭМ!$A$39:$A$782,$A86,СВЦЭМ!$B$39:$B$782,U$83)+'СЕТ СН'!$H$11+СВЦЭМ!$D$10+'СЕТ СН'!$H$5-'СЕТ СН'!$H$21</f>
        <v>5161.1974169499999</v>
      </c>
      <c r="V86" s="36">
        <f>SUMIFS(СВЦЭМ!$D$39:$D$782,СВЦЭМ!$A$39:$A$782,$A86,СВЦЭМ!$B$39:$B$782,V$83)+'СЕТ СН'!$H$11+СВЦЭМ!$D$10+'СЕТ СН'!$H$5-'СЕТ СН'!$H$21</f>
        <v>5187.7522060700003</v>
      </c>
      <c r="W86" s="36">
        <f>SUMIFS(СВЦЭМ!$D$39:$D$782,СВЦЭМ!$A$39:$A$782,$A86,СВЦЭМ!$B$39:$B$782,W$83)+'СЕТ СН'!$H$11+СВЦЭМ!$D$10+'СЕТ СН'!$H$5-'СЕТ СН'!$H$21</f>
        <v>5195.1917410200003</v>
      </c>
      <c r="X86" s="36">
        <f>SUMIFS(СВЦЭМ!$D$39:$D$782,СВЦЭМ!$A$39:$A$782,$A86,СВЦЭМ!$B$39:$B$782,X$83)+'СЕТ СН'!$H$11+СВЦЭМ!$D$10+'СЕТ СН'!$H$5-'СЕТ СН'!$H$21</f>
        <v>5241.0942075299999</v>
      </c>
      <c r="Y86" s="36">
        <f>SUMIFS(СВЦЭМ!$D$39:$D$782,СВЦЭМ!$A$39:$A$782,$A86,СВЦЭМ!$B$39:$B$782,Y$83)+'СЕТ СН'!$H$11+СВЦЭМ!$D$10+'СЕТ СН'!$H$5-'СЕТ СН'!$H$21</f>
        <v>5352.9769491200004</v>
      </c>
    </row>
    <row r="87" spans="1:27" ht="15.75" x14ac:dyDescent="0.2">
      <c r="A87" s="35">
        <f t="shared" si="2"/>
        <v>45234</v>
      </c>
      <c r="B87" s="36">
        <f>SUMIFS(СВЦЭМ!$D$39:$D$782,СВЦЭМ!$A$39:$A$782,$A87,СВЦЭМ!$B$39:$B$782,B$83)+'СЕТ СН'!$H$11+СВЦЭМ!$D$10+'СЕТ СН'!$H$5-'СЕТ СН'!$H$21</f>
        <v>5176.9284132600005</v>
      </c>
      <c r="C87" s="36">
        <f>SUMIFS(СВЦЭМ!$D$39:$D$782,СВЦЭМ!$A$39:$A$782,$A87,СВЦЭМ!$B$39:$B$782,C$83)+'СЕТ СН'!$H$11+СВЦЭМ!$D$10+'СЕТ СН'!$H$5-'СЕТ СН'!$H$21</f>
        <v>5233.1875987900003</v>
      </c>
      <c r="D87" s="36">
        <f>SUMIFS(СВЦЭМ!$D$39:$D$782,СВЦЭМ!$A$39:$A$782,$A87,СВЦЭМ!$B$39:$B$782,D$83)+'СЕТ СН'!$H$11+СВЦЭМ!$D$10+'СЕТ СН'!$H$5-'СЕТ СН'!$H$21</f>
        <v>5297.6180185400008</v>
      </c>
      <c r="E87" s="36">
        <f>SUMIFS(СВЦЭМ!$D$39:$D$782,СВЦЭМ!$A$39:$A$782,$A87,СВЦЭМ!$B$39:$B$782,E$83)+'СЕТ СН'!$H$11+СВЦЭМ!$D$10+'СЕТ СН'!$H$5-'СЕТ СН'!$H$21</f>
        <v>5314.1839155300004</v>
      </c>
      <c r="F87" s="36">
        <f>SUMIFS(СВЦЭМ!$D$39:$D$782,СВЦЭМ!$A$39:$A$782,$A87,СВЦЭМ!$B$39:$B$782,F$83)+'СЕТ СН'!$H$11+СВЦЭМ!$D$10+'СЕТ СН'!$H$5-'СЕТ СН'!$H$21</f>
        <v>5317.7396386600003</v>
      </c>
      <c r="G87" s="36">
        <f>SUMIFS(СВЦЭМ!$D$39:$D$782,СВЦЭМ!$A$39:$A$782,$A87,СВЦЭМ!$B$39:$B$782,G$83)+'СЕТ СН'!$H$11+СВЦЭМ!$D$10+'СЕТ СН'!$H$5-'СЕТ СН'!$H$21</f>
        <v>5319.6346073200002</v>
      </c>
      <c r="H87" s="36">
        <f>SUMIFS(СВЦЭМ!$D$39:$D$782,СВЦЭМ!$A$39:$A$782,$A87,СВЦЭМ!$B$39:$B$782,H$83)+'СЕТ СН'!$H$11+СВЦЭМ!$D$10+'СЕТ СН'!$H$5-'СЕТ СН'!$H$21</f>
        <v>5308.3940459300002</v>
      </c>
      <c r="I87" s="36">
        <f>SUMIFS(СВЦЭМ!$D$39:$D$782,СВЦЭМ!$A$39:$A$782,$A87,СВЦЭМ!$B$39:$B$782,I$83)+'СЕТ СН'!$H$11+СВЦЭМ!$D$10+'СЕТ СН'!$H$5-'СЕТ СН'!$H$21</f>
        <v>5210.6654804999998</v>
      </c>
      <c r="J87" s="36">
        <f>SUMIFS(СВЦЭМ!$D$39:$D$782,СВЦЭМ!$A$39:$A$782,$A87,СВЦЭМ!$B$39:$B$782,J$83)+'СЕТ СН'!$H$11+СВЦЭМ!$D$10+'СЕТ СН'!$H$5-'СЕТ СН'!$H$21</f>
        <v>5134.4769786699999</v>
      </c>
      <c r="K87" s="36">
        <f>SUMIFS(СВЦЭМ!$D$39:$D$782,СВЦЭМ!$A$39:$A$782,$A87,СВЦЭМ!$B$39:$B$782,K$83)+'СЕТ СН'!$H$11+СВЦЭМ!$D$10+'СЕТ СН'!$H$5-'СЕТ СН'!$H$21</f>
        <v>5087.2586375700002</v>
      </c>
      <c r="L87" s="36">
        <f>SUMIFS(СВЦЭМ!$D$39:$D$782,СВЦЭМ!$A$39:$A$782,$A87,СВЦЭМ!$B$39:$B$782,L$83)+'СЕТ СН'!$H$11+СВЦЭМ!$D$10+'СЕТ СН'!$H$5-'СЕТ СН'!$H$21</f>
        <v>5062.7197052000001</v>
      </c>
      <c r="M87" s="36">
        <f>SUMIFS(СВЦЭМ!$D$39:$D$782,СВЦЭМ!$A$39:$A$782,$A87,СВЦЭМ!$B$39:$B$782,M$83)+'СЕТ СН'!$H$11+СВЦЭМ!$D$10+'СЕТ СН'!$H$5-'СЕТ СН'!$H$21</f>
        <v>5057.9153773100006</v>
      </c>
      <c r="N87" s="36">
        <f>SUMIFS(СВЦЭМ!$D$39:$D$782,СВЦЭМ!$A$39:$A$782,$A87,СВЦЭМ!$B$39:$B$782,N$83)+'СЕТ СН'!$H$11+СВЦЭМ!$D$10+'СЕТ СН'!$H$5-'СЕТ СН'!$H$21</f>
        <v>5080.2423515700002</v>
      </c>
      <c r="O87" s="36">
        <f>SUMIFS(СВЦЭМ!$D$39:$D$782,СВЦЭМ!$A$39:$A$782,$A87,СВЦЭМ!$B$39:$B$782,O$83)+'СЕТ СН'!$H$11+СВЦЭМ!$D$10+'СЕТ СН'!$H$5-'СЕТ СН'!$H$21</f>
        <v>5102.7372903300002</v>
      </c>
      <c r="P87" s="36">
        <f>SUMIFS(СВЦЭМ!$D$39:$D$782,СВЦЭМ!$A$39:$A$782,$A87,СВЦЭМ!$B$39:$B$782,P$83)+'СЕТ СН'!$H$11+СВЦЭМ!$D$10+'СЕТ СН'!$H$5-'СЕТ СН'!$H$21</f>
        <v>5122.4786920300003</v>
      </c>
      <c r="Q87" s="36">
        <f>SUMIFS(СВЦЭМ!$D$39:$D$782,СВЦЭМ!$A$39:$A$782,$A87,СВЦЭМ!$B$39:$B$782,Q$83)+'СЕТ СН'!$H$11+СВЦЭМ!$D$10+'СЕТ СН'!$H$5-'СЕТ СН'!$H$21</f>
        <v>5125.0976354100003</v>
      </c>
      <c r="R87" s="36">
        <f>SUMIFS(СВЦЭМ!$D$39:$D$782,СВЦЭМ!$A$39:$A$782,$A87,СВЦЭМ!$B$39:$B$782,R$83)+'СЕТ СН'!$H$11+СВЦЭМ!$D$10+'СЕТ СН'!$H$5-'СЕТ СН'!$H$21</f>
        <v>5118.9611662900006</v>
      </c>
      <c r="S87" s="36">
        <f>SUMIFS(СВЦЭМ!$D$39:$D$782,СВЦЭМ!$A$39:$A$782,$A87,СВЦЭМ!$B$39:$B$782,S$83)+'СЕТ СН'!$H$11+СВЦЭМ!$D$10+'СЕТ СН'!$H$5-'СЕТ СН'!$H$21</f>
        <v>5096.88766545</v>
      </c>
      <c r="T87" s="36">
        <f>SUMIFS(СВЦЭМ!$D$39:$D$782,СВЦЭМ!$A$39:$A$782,$A87,СВЦЭМ!$B$39:$B$782,T$83)+'СЕТ СН'!$H$11+СВЦЭМ!$D$10+'СЕТ СН'!$H$5-'СЕТ СН'!$H$21</f>
        <v>5036.1659987399998</v>
      </c>
      <c r="U87" s="36">
        <f>SUMIFS(СВЦЭМ!$D$39:$D$782,СВЦЭМ!$A$39:$A$782,$A87,СВЦЭМ!$B$39:$B$782,U$83)+'СЕТ СН'!$H$11+СВЦЭМ!$D$10+'СЕТ СН'!$H$5-'СЕТ СН'!$H$21</f>
        <v>5023.6654463300001</v>
      </c>
      <c r="V87" s="36">
        <f>SUMIFS(СВЦЭМ!$D$39:$D$782,СВЦЭМ!$A$39:$A$782,$A87,СВЦЭМ!$B$39:$B$782,V$83)+'СЕТ СН'!$H$11+СВЦЭМ!$D$10+'СЕТ СН'!$H$5-'СЕТ СН'!$H$21</f>
        <v>5043.7452889200003</v>
      </c>
      <c r="W87" s="36">
        <f>SUMIFS(СВЦЭМ!$D$39:$D$782,СВЦЭМ!$A$39:$A$782,$A87,СВЦЭМ!$B$39:$B$782,W$83)+'СЕТ СН'!$H$11+СВЦЭМ!$D$10+'СЕТ СН'!$H$5-'СЕТ СН'!$H$21</f>
        <v>5066.3524689100004</v>
      </c>
      <c r="X87" s="36">
        <f>SUMIFS(СВЦЭМ!$D$39:$D$782,СВЦЭМ!$A$39:$A$782,$A87,СВЦЭМ!$B$39:$B$782,X$83)+'СЕТ СН'!$H$11+СВЦЭМ!$D$10+'СЕТ СН'!$H$5-'СЕТ СН'!$H$21</f>
        <v>5106.5653761400008</v>
      </c>
      <c r="Y87" s="36">
        <f>SUMIFS(СВЦЭМ!$D$39:$D$782,СВЦЭМ!$A$39:$A$782,$A87,СВЦЭМ!$B$39:$B$782,Y$83)+'СЕТ СН'!$H$11+СВЦЭМ!$D$10+'СЕТ СН'!$H$5-'СЕТ СН'!$H$21</f>
        <v>5140.7158868400002</v>
      </c>
    </row>
    <row r="88" spans="1:27" ht="15.75" x14ac:dyDescent="0.2">
      <c r="A88" s="35">
        <f t="shared" si="2"/>
        <v>45235</v>
      </c>
      <c r="B88" s="36">
        <f>SUMIFS(СВЦЭМ!$D$39:$D$782,СВЦЭМ!$A$39:$A$782,$A88,СВЦЭМ!$B$39:$B$782,B$83)+'СЕТ СН'!$H$11+СВЦЭМ!$D$10+'СЕТ СН'!$H$5-'СЕТ СН'!$H$21</f>
        <v>5272.9985135400002</v>
      </c>
      <c r="C88" s="36">
        <f>SUMIFS(СВЦЭМ!$D$39:$D$782,СВЦЭМ!$A$39:$A$782,$A88,СВЦЭМ!$B$39:$B$782,C$83)+'СЕТ СН'!$H$11+СВЦЭМ!$D$10+'СЕТ СН'!$H$5-'СЕТ СН'!$H$21</f>
        <v>5315.7926090000001</v>
      </c>
      <c r="D88" s="36">
        <f>SUMIFS(СВЦЭМ!$D$39:$D$782,СВЦЭМ!$A$39:$A$782,$A88,СВЦЭМ!$B$39:$B$782,D$83)+'СЕТ СН'!$H$11+СВЦЭМ!$D$10+'СЕТ СН'!$H$5-'СЕТ СН'!$H$21</f>
        <v>5370.3379832299997</v>
      </c>
      <c r="E88" s="36">
        <f>SUMIFS(СВЦЭМ!$D$39:$D$782,СВЦЭМ!$A$39:$A$782,$A88,СВЦЭМ!$B$39:$B$782,E$83)+'СЕТ СН'!$H$11+СВЦЭМ!$D$10+'СЕТ СН'!$H$5-'СЕТ СН'!$H$21</f>
        <v>5366.7624175400006</v>
      </c>
      <c r="F88" s="36">
        <f>SUMIFS(СВЦЭМ!$D$39:$D$782,СВЦЭМ!$A$39:$A$782,$A88,СВЦЭМ!$B$39:$B$782,F$83)+'СЕТ СН'!$H$11+СВЦЭМ!$D$10+'СЕТ СН'!$H$5-'СЕТ СН'!$H$21</f>
        <v>5376.6236728000003</v>
      </c>
      <c r="G88" s="36">
        <f>SUMIFS(СВЦЭМ!$D$39:$D$782,СВЦЭМ!$A$39:$A$782,$A88,СВЦЭМ!$B$39:$B$782,G$83)+'СЕТ СН'!$H$11+СВЦЭМ!$D$10+'СЕТ СН'!$H$5-'СЕТ СН'!$H$21</f>
        <v>5373.4629456500006</v>
      </c>
      <c r="H88" s="36">
        <f>SUMIFS(СВЦЭМ!$D$39:$D$782,СВЦЭМ!$A$39:$A$782,$A88,СВЦЭМ!$B$39:$B$782,H$83)+'СЕТ СН'!$H$11+СВЦЭМ!$D$10+'СЕТ СН'!$H$5-'СЕТ СН'!$H$21</f>
        <v>5353.5183089399998</v>
      </c>
      <c r="I88" s="36">
        <f>SUMIFS(СВЦЭМ!$D$39:$D$782,СВЦЭМ!$A$39:$A$782,$A88,СВЦЭМ!$B$39:$B$782,I$83)+'СЕТ СН'!$H$11+СВЦЭМ!$D$10+'СЕТ СН'!$H$5-'СЕТ СН'!$H$21</f>
        <v>5328.8897311700002</v>
      </c>
      <c r="J88" s="36">
        <f>SUMIFS(СВЦЭМ!$D$39:$D$782,СВЦЭМ!$A$39:$A$782,$A88,СВЦЭМ!$B$39:$B$782,J$83)+'СЕТ СН'!$H$11+СВЦЭМ!$D$10+'СЕТ СН'!$H$5-'СЕТ СН'!$H$21</f>
        <v>5278.8199677499997</v>
      </c>
      <c r="K88" s="36">
        <f>SUMIFS(СВЦЭМ!$D$39:$D$782,СВЦЭМ!$A$39:$A$782,$A88,СВЦЭМ!$B$39:$B$782,K$83)+'СЕТ СН'!$H$11+СВЦЭМ!$D$10+'СЕТ СН'!$H$5-'СЕТ СН'!$H$21</f>
        <v>5214.3924344700008</v>
      </c>
      <c r="L88" s="36">
        <f>SUMIFS(СВЦЭМ!$D$39:$D$782,СВЦЭМ!$A$39:$A$782,$A88,СВЦЭМ!$B$39:$B$782,L$83)+'СЕТ СН'!$H$11+СВЦЭМ!$D$10+'СЕТ СН'!$H$5-'СЕТ СН'!$H$21</f>
        <v>5195.3523018600008</v>
      </c>
      <c r="M88" s="36">
        <f>SUMIFS(СВЦЭМ!$D$39:$D$782,СВЦЭМ!$A$39:$A$782,$A88,СВЦЭМ!$B$39:$B$782,M$83)+'СЕТ СН'!$H$11+СВЦЭМ!$D$10+'СЕТ СН'!$H$5-'СЕТ СН'!$H$21</f>
        <v>5198.25222433</v>
      </c>
      <c r="N88" s="36">
        <f>SUMIFS(СВЦЭМ!$D$39:$D$782,СВЦЭМ!$A$39:$A$782,$A88,СВЦЭМ!$B$39:$B$782,N$83)+'СЕТ СН'!$H$11+СВЦЭМ!$D$10+'СЕТ СН'!$H$5-'СЕТ СН'!$H$21</f>
        <v>5197.9485117599997</v>
      </c>
      <c r="O88" s="36">
        <f>SUMIFS(СВЦЭМ!$D$39:$D$782,СВЦЭМ!$A$39:$A$782,$A88,СВЦЭМ!$B$39:$B$782,O$83)+'СЕТ СН'!$H$11+СВЦЭМ!$D$10+'СЕТ СН'!$H$5-'СЕТ СН'!$H$21</f>
        <v>5216.4037484199998</v>
      </c>
      <c r="P88" s="36">
        <f>SUMIFS(СВЦЭМ!$D$39:$D$782,СВЦЭМ!$A$39:$A$782,$A88,СВЦЭМ!$B$39:$B$782,P$83)+'СЕТ СН'!$H$11+СВЦЭМ!$D$10+'СЕТ СН'!$H$5-'СЕТ СН'!$H$21</f>
        <v>5236.2966073600001</v>
      </c>
      <c r="Q88" s="36">
        <f>SUMIFS(СВЦЭМ!$D$39:$D$782,СВЦЭМ!$A$39:$A$782,$A88,СВЦЭМ!$B$39:$B$782,Q$83)+'СЕТ СН'!$H$11+СВЦЭМ!$D$10+'СЕТ СН'!$H$5-'СЕТ СН'!$H$21</f>
        <v>5249.2161590300002</v>
      </c>
      <c r="R88" s="36">
        <f>SUMIFS(СВЦЭМ!$D$39:$D$782,СВЦЭМ!$A$39:$A$782,$A88,СВЦЭМ!$B$39:$B$782,R$83)+'СЕТ СН'!$H$11+СВЦЭМ!$D$10+'СЕТ СН'!$H$5-'СЕТ СН'!$H$21</f>
        <v>5241.20986214</v>
      </c>
      <c r="S88" s="36">
        <f>SUMIFS(СВЦЭМ!$D$39:$D$782,СВЦЭМ!$A$39:$A$782,$A88,СВЦЭМ!$B$39:$B$782,S$83)+'СЕТ СН'!$H$11+СВЦЭМ!$D$10+'СЕТ СН'!$H$5-'СЕТ СН'!$H$21</f>
        <v>5217.49800624</v>
      </c>
      <c r="T88" s="36">
        <f>SUMIFS(СВЦЭМ!$D$39:$D$782,СВЦЭМ!$A$39:$A$782,$A88,СВЦЭМ!$B$39:$B$782,T$83)+'СЕТ СН'!$H$11+СВЦЭМ!$D$10+'СЕТ СН'!$H$5-'СЕТ СН'!$H$21</f>
        <v>5153.20575672</v>
      </c>
      <c r="U88" s="36">
        <f>SUMIFS(СВЦЭМ!$D$39:$D$782,СВЦЭМ!$A$39:$A$782,$A88,СВЦЭМ!$B$39:$B$782,U$83)+'СЕТ СН'!$H$11+СВЦЭМ!$D$10+'СЕТ СН'!$H$5-'СЕТ СН'!$H$21</f>
        <v>5144.139255</v>
      </c>
      <c r="V88" s="36">
        <f>SUMIFS(СВЦЭМ!$D$39:$D$782,СВЦЭМ!$A$39:$A$782,$A88,СВЦЭМ!$B$39:$B$782,V$83)+'СЕТ СН'!$H$11+СВЦЭМ!$D$10+'СЕТ СН'!$H$5-'СЕТ СН'!$H$21</f>
        <v>5160.8418000300007</v>
      </c>
      <c r="W88" s="36">
        <f>SUMIFS(СВЦЭМ!$D$39:$D$782,СВЦЭМ!$A$39:$A$782,$A88,СВЦЭМ!$B$39:$B$782,W$83)+'СЕТ СН'!$H$11+СВЦЭМ!$D$10+'СЕТ СН'!$H$5-'СЕТ СН'!$H$21</f>
        <v>5176.1277603200006</v>
      </c>
      <c r="X88" s="36">
        <f>SUMIFS(СВЦЭМ!$D$39:$D$782,СВЦЭМ!$A$39:$A$782,$A88,СВЦЭМ!$B$39:$B$782,X$83)+'СЕТ СН'!$H$11+СВЦЭМ!$D$10+'СЕТ СН'!$H$5-'СЕТ СН'!$H$21</f>
        <v>5215.37677377</v>
      </c>
      <c r="Y88" s="36">
        <f>SUMIFS(СВЦЭМ!$D$39:$D$782,СВЦЭМ!$A$39:$A$782,$A88,СВЦЭМ!$B$39:$B$782,Y$83)+'СЕТ СН'!$H$11+СВЦЭМ!$D$10+'СЕТ СН'!$H$5-'СЕТ СН'!$H$21</f>
        <v>5267.3453375500003</v>
      </c>
    </row>
    <row r="89" spans="1:27" ht="15.75" x14ac:dyDescent="0.2">
      <c r="A89" s="35">
        <f t="shared" si="2"/>
        <v>45236</v>
      </c>
      <c r="B89" s="36">
        <f>SUMIFS(СВЦЭМ!$D$39:$D$782,СВЦЭМ!$A$39:$A$782,$A89,СВЦЭМ!$B$39:$B$782,B$83)+'СЕТ СН'!$H$11+СВЦЭМ!$D$10+'СЕТ СН'!$H$5-'СЕТ СН'!$H$21</f>
        <v>5191.1727031299997</v>
      </c>
      <c r="C89" s="36">
        <f>SUMIFS(СВЦЭМ!$D$39:$D$782,СВЦЭМ!$A$39:$A$782,$A89,СВЦЭМ!$B$39:$B$782,C$83)+'СЕТ СН'!$H$11+СВЦЭМ!$D$10+'СЕТ СН'!$H$5-'СЕТ СН'!$H$21</f>
        <v>5235.9296482200007</v>
      </c>
      <c r="D89" s="36">
        <f>SUMIFS(СВЦЭМ!$D$39:$D$782,СВЦЭМ!$A$39:$A$782,$A89,СВЦЭМ!$B$39:$B$782,D$83)+'СЕТ СН'!$H$11+СВЦЭМ!$D$10+'СЕТ СН'!$H$5-'СЕТ СН'!$H$21</f>
        <v>5254.3275892700003</v>
      </c>
      <c r="E89" s="36">
        <f>SUMIFS(СВЦЭМ!$D$39:$D$782,СВЦЭМ!$A$39:$A$782,$A89,СВЦЭМ!$B$39:$B$782,E$83)+'СЕТ СН'!$H$11+СВЦЭМ!$D$10+'СЕТ СН'!$H$5-'СЕТ СН'!$H$21</f>
        <v>5269.0363287300006</v>
      </c>
      <c r="F89" s="36">
        <f>SUMIFS(СВЦЭМ!$D$39:$D$782,СВЦЭМ!$A$39:$A$782,$A89,СВЦЭМ!$B$39:$B$782,F$83)+'СЕТ СН'!$H$11+СВЦЭМ!$D$10+'СЕТ СН'!$H$5-'СЕТ СН'!$H$21</f>
        <v>5269.0823451100005</v>
      </c>
      <c r="G89" s="36">
        <f>SUMIFS(СВЦЭМ!$D$39:$D$782,СВЦЭМ!$A$39:$A$782,$A89,СВЦЭМ!$B$39:$B$782,G$83)+'СЕТ СН'!$H$11+СВЦЭМ!$D$10+'СЕТ СН'!$H$5-'СЕТ СН'!$H$21</f>
        <v>5257.5306876100003</v>
      </c>
      <c r="H89" s="36">
        <f>SUMIFS(СВЦЭМ!$D$39:$D$782,СВЦЭМ!$A$39:$A$782,$A89,СВЦЭМ!$B$39:$B$782,H$83)+'СЕТ СН'!$H$11+СВЦЭМ!$D$10+'СЕТ СН'!$H$5-'СЕТ СН'!$H$21</f>
        <v>5253.9155957800003</v>
      </c>
      <c r="I89" s="36">
        <f>SUMIFS(СВЦЭМ!$D$39:$D$782,СВЦЭМ!$A$39:$A$782,$A89,СВЦЭМ!$B$39:$B$782,I$83)+'СЕТ СН'!$H$11+СВЦЭМ!$D$10+'СЕТ СН'!$H$5-'СЕТ СН'!$H$21</f>
        <v>5222.3711235200008</v>
      </c>
      <c r="J89" s="36">
        <f>SUMIFS(СВЦЭМ!$D$39:$D$782,СВЦЭМ!$A$39:$A$782,$A89,СВЦЭМ!$B$39:$B$782,J$83)+'СЕТ СН'!$H$11+СВЦЭМ!$D$10+'СЕТ СН'!$H$5-'СЕТ СН'!$H$21</f>
        <v>5178.5826287500004</v>
      </c>
      <c r="K89" s="36">
        <f>SUMIFS(СВЦЭМ!$D$39:$D$782,СВЦЭМ!$A$39:$A$782,$A89,СВЦЭМ!$B$39:$B$782,K$83)+'СЕТ СН'!$H$11+СВЦЭМ!$D$10+'СЕТ СН'!$H$5-'СЕТ СН'!$H$21</f>
        <v>5109.3233297000006</v>
      </c>
      <c r="L89" s="36">
        <f>SUMIFS(СВЦЭМ!$D$39:$D$782,СВЦЭМ!$A$39:$A$782,$A89,СВЦЭМ!$B$39:$B$782,L$83)+'СЕТ СН'!$H$11+СВЦЭМ!$D$10+'СЕТ СН'!$H$5-'СЕТ СН'!$H$21</f>
        <v>5081.1921806600003</v>
      </c>
      <c r="M89" s="36">
        <f>SUMIFS(СВЦЭМ!$D$39:$D$782,СВЦЭМ!$A$39:$A$782,$A89,СВЦЭМ!$B$39:$B$782,M$83)+'СЕТ СН'!$H$11+СВЦЭМ!$D$10+'СЕТ СН'!$H$5-'СЕТ СН'!$H$21</f>
        <v>5080.4487090299999</v>
      </c>
      <c r="N89" s="36">
        <f>SUMIFS(СВЦЭМ!$D$39:$D$782,СВЦЭМ!$A$39:$A$782,$A89,СВЦЭМ!$B$39:$B$782,N$83)+'СЕТ СН'!$H$11+СВЦЭМ!$D$10+'СЕТ СН'!$H$5-'СЕТ СН'!$H$21</f>
        <v>5084.9506235099998</v>
      </c>
      <c r="O89" s="36">
        <f>SUMIFS(СВЦЭМ!$D$39:$D$782,СВЦЭМ!$A$39:$A$782,$A89,СВЦЭМ!$B$39:$B$782,O$83)+'СЕТ СН'!$H$11+СВЦЭМ!$D$10+'СЕТ СН'!$H$5-'СЕТ СН'!$H$21</f>
        <v>5105.2410723800003</v>
      </c>
      <c r="P89" s="36">
        <f>SUMIFS(СВЦЭМ!$D$39:$D$782,СВЦЭМ!$A$39:$A$782,$A89,СВЦЭМ!$B$39:$B$782,P$83)+'СЕТ СН'!$H$11+СВЦЭМ!$D$10+'СЕТ СН'!$H$5-'СЕТ СН'!$H$21</f>
        <v>5111.8210797600004</v>
      </c>
      <c r="Q89" s="36">
        <f>SUMIFS(СВЦЭМ!$D$39:$D$782,СВЦЭМ!$A$39:$A$782,$A89,СВЦЭМ!$B$39:$B$782,Q$83)+'СЕТ СН'!$H$11+СВЦЭМ!$D$10+'СЕТ СН'!$H$5-'СЕТ СН'!$H$21</f>
        <v>5124.3349200400007</v>
      </c>
      <c r="R89" s="36">
        <f>SUMIFS(СВЦЭМ!$D$39:$D$782,СВЦЭМ!$A$39:$A$782,$A89,СВЦЭМ!$B$39:$B$782,R$83)+'СЕТ СН'!$H$11+СВЦЭМ!$D$10+'СЕТ СН'!$H$5-'СЕТ СН'!$H$21</f>
        <v>5114.5350732200004</v>
      </c>
      <c r="S89" s="36">
        <f>SUMIFS(СВЦЭМ!$D$39:$D$782,СВЦЭМ!$A$39:$A$782,$A89,СВЦЭМ!$B$39:$B$782,S$83)+'СЕТ СН'!$H$11+СВЦЭМ!$D$10+'СЕТ СН'!$H$5-'СЕТ СН'!$H$21</f>
        <v>5086.5164789700002</v>
      </c>
      <c r="T89" s="36">
        <f>SUMIFS(СВЦЭМ!$D$39:$D$782,СВЦЭМ!$A$39:$A$782,$A89,СВЦЭМ!$B$39:$B$782,T$83)+'СЕТ СН'!$H$11+СВЦЭМ!$D$10+'СЕТ СН'!$H$5-'СЕТ СН'!$H$21</f>
        <v>5020.1112562200005</v>
      </c>
      <c r="U89" s="36">
        <f>SUMIFS(СВЦЭМ!$D$39:$D$782,СВЦЭМ!$A$39:$A$782,$A89,СВЦЭМ!$B$39:$B$782,U$83)+'СЕТ СН'!$H$11+СВЦЭМ!$D$10+'СЕТ СН'!$H$5-'СЕТ СН'!$H$21</f>
        <v>5004.9006741900002</v>
      </c>
      <c r="V89" s="36">
        <f>SUMIFS(СВЦЭМ!$D$39:$D$782,СВЦЭМ!$A$39:$A$782,$A89,СВЦЭМ!$B$39:$B$782,V$83)+'СЕТ СН'!$H$11+СВЦЭМ!$D$10+'СЕТ СН'!$H$5-'СЕТ СН'!$H$21</f>
        <v>5034.3877791499999</v>
      </c>
      <c r="W89" s="36">
        <f>SUMIFS(СВЦЭМ!$D$39:$D$782,СВЦЭМ!$A$39:$A$782,$A89,СВЦЭМ!$B$39:$B$782,W$83)+'СЕТ СН'!$H$11+СВЦЭМ!$D$10+'СЕТ СН'!$H$5-'СЕТ СН'!$H$21</f>
        <v>5056.440987</v>
      </c>
      <c r="X89" s="36">
        <f>SUMIFS(СВЦЭМ!$D$39:$D$782,СВЦЭМ!$A$39:$A$782,$A89,СВЦЭМ!$B$39:$B$782,X$83)+'СЕТ СН'!$H$11+СВЦЭМ!$D$10+'СЕТ СН'!$H$5-'СЕТ СН'!$H$21</f>
        <v>5097.08438768</v>
      </c>
      <c r="Y89" s="36">
        <f>SUMIFS(СВЦЭМ!$D$39:$D$782,СВЦЭМ!$A$39:$A$782,$A89,СВЦЭМ!$B$39:$B$782,Y$83)+'СЕТ СН'!$H$11+СВЦЭМ!$D$10+'СЕТ СН'!$H$5-'СЕТ СН'!$H$21</f>
        <v>5136.2660437000004</v>
      </c>
    </row>
    <row r="90" spans="1:27" ht="15.75" x14ac:dyDescent="0.2">
      <c r="A90" s="35">
        <f t="shared" si="2"/>
        <v>45237</v>
      </c>
      <c r="B90" s="36">
        <f>SUMIFS(СВЦЭМ!$D$39:$D$782,СВЦЭМ!$A$39:$A$782,$A90,СВЦЭМ!$B$39:$B$782,B$83)+'СЕТ СН'!$H$11+СВЦЭМ!$D$10+'СЕТ СН'!$H$5-'СЕТ СН'!$H$21</f>
        <v>5146.1782809300003</v>
      </c>
      <c r="C90" s="36">
        <f>SUMIFS(СВЦЭМ!$D$39:$D$782,СВЦЭМ!$A$39:$A$782,$A90,СВЦЭМ!$B$39:$B$782,C$83)+'СЕТ СН'!$H$11+СВЦЭМ!$D$10+'СЕТ СН'!$H$5-'СЕТ СН'!$H$21</f>
        <v>5190.9664141800004</v>
      </c>
      <c r="D90" s="36">
        <f>SUMIFS(СВЦЭМ!$D$39:$D$782,СВЦЭМ!$A$39:$A$782,$A90,СВЦЭМ!$B$39:$B$782,D$83)+'СЕТ СН'!$H$11+СВЦЭМ!$D$10+'СЕТ СН'!$H$5-'СЕТ СН'!$H$21</f>
        <v>5245.11582034</v>
      </c>
      <c r="E90" s="36">
        <f>SUMIFS(СВЦЭМ!$D$39:$D$782,СВЦЭМ!$A$39:$A$782,$A90,СВЦЭМ!$B$39:$B$782,E$83)+'СЕТ СН'!$H$11+СВЦЭМ!$D$10+'СЕТ СН'!$H$5-'СЕТ СН'!$H$21</f>
        <v>5234.8318508400007</v>
      </c>
      <c r="F90" s="36">
        <f>SUMIFS(СВЦЭМ!$D$39:$D$782,СВЦЭМ!$A$39:$A$782,$A90,СВЦЭМ!$B$39:$B$782,F$83)+'СЕТ СН'!$H$11+СВЦЭМ!$D$10+'СЕТ СН'!$H$5-'СЕТ СН'!$H$21</f>
        <v>5235.2050286700005</v>
      </c>
      <c r="G90" s="36">
        <f>SUMIFS(СВЦЭМ!$D$39:$D$782,СВЦЭМ!$A$39:$A$782,$A90,СВЦЭМ!$B$39:$B$782,G$83)+'СЕТ СН'!$H$11+СВЦЭМ!$D$10+'СЕТ СН'!$H$5-'СЕТ СН'!$H$21</f>
        <v>5220.4428048500004</v>
      </c>
      <c r="H90" s="36">
        <f>SUMIFS(СВЦЭМ!$D$39:$D$782,СВЦЭМ!$A$39:$A$782,$A90,СВЦЭМ!$B$39:$B$782,H$83)+'СЕТ СН'!$H$11+СВЦЭМ!$D$10+'СЕТ СН'!$H$5-'СЕТ СН'!$H$21</f>
        <v>5213.5805017000002</v>
      </c>
      <c r="I90" s="36">
        <f>SUMIFS(СВЦЭМ!$D$39:$D$782,СВЦЭМ!$A$39:$A$782,$A90,СВЦЭМ!$B$39:$B$782,I$83)+'СЕТ СН'!$H$11+СВЦЭМ!$D$10+'СЕТ СН'!$H$5-'СЕТ СН'!$H$21</f>
        <v>5171.9174662100004</v>
      </c>
      <c r="J90" s="36">
        <f>SUMIFS(СВЦЭМ!$D$39:$D$782,СВЦЭМ!$A$39:$A$782,$A90,СВЦЭМ!$B$39:$B$782,J$83)+'СЕТ СН'!$H$11+СВЦЭМ!$D$10+'СЕТ СН'!$H$5-'СЕТ СН'!$H$21</f>
        <v>5130.9094729099997</v>
      </c>
      <c r="K90" s="36">
        <f>SUMIFS(СВЦЭМ!$D$39:$D$782,СВЦЭМ!$A$39:$A$782,$A90,СВЦЭМ!$B$39:$B$782,K$83)+'СЕТ СН'!$H$11+СВЦЭМ!$D$10+'СЕТ СН'!$H$5-'СЕТ СН'!$H$21</f>
        <v>5115.3979216500002</v>
      </c>
      <c r="L90" s="36">
        <f>SUMIFS(СВЦЭМ!$D$39:$D$782,СВЦЭМ!$A$39:$A$782,$A90,СВЦЭМ!$B$39:$B$782,L$83)+'СЕТ СН'!$H$11+СВЦЭМ!$D$10+'СЕТ СН'!$H$5-'СЕТ СН'!$H$21</f>
        <v>5083.1376842999998</v>
      </c>
      <c r="M90" s="36">
        <f>SUMIFS(СВЦЭМ!$D$39:$D$782,СВЦЭМ!$A$39:$A$782,$A90,СВЦЭМ!$B$39:$B$782,M$83)+'СЕТ СН'!$H$11+СВЦЭМ!$D$10+'СЕТ СН'!$H$5-'СЕТ СН'!$H$21</f>
        <v>5091.3897598700005</v>
      </c>
      <c r="N90" s="36">
        <f>SUMIFS(СВЦЭМ!$D$39:$D$782,СВЦЭМ!$A$39:$A$782,$A90,СВЦЭМ!$B$39:$B$782,N$83)+'СЕТ СН'!$H$11+СВЦЭМ!$D$10+'СЕТ СН'!$H$5-'СЕТ СН'!$H$21</f>
        <v>5106.6938696899997</v>
      </c>
      <c r="O90" s="36">
        <f>SUMIFS(СВЦЭМ!$D$39:$D$782,СВЦЭМ!$A$39:$A$782,$A90,СВЦЭМ!$B$39:$B$782,O$83)+'СЕТ СН'!$H$11+СВЦЭМ!$D$10+'СЕТ СН'!$H$5-'СЕТ СН'!$H$21</f>
        <v>5124.5013061099999</v>
      </c>
      <c r="P90" s="36">
        <f>SUMIFS(СВЦЭМ!$D$39:$D$782,СВЦЭМ!$A$39:$A$782,$A90,СВЦЭМ!$B$39:$B$782,P$83)+'СЕТ СН'!$H$11+СВЦЭМ!$D$10+'СЕТ СН'!$H$5-'СЕТ СН'!$H$21</f>
        <v>5125.1264083400001</v>
      </c>
      <c r="Q90" s="36">
        <f>SUMIFS(СВЦЭМ!$D$39:$D$782,СВЦЭМ!$A$39:$A$782,$A90,СВЦЭМ!$B$39:$B$782,Q$83)+'СЕТ СН'!$H$11+СВЦЭМ!$D$10+'СЕТ СН'!$H$5-'СЕТ СН'!$H$21</f>
        <v>5140.9525512600003</v>
      </c>
      <c r="R90" s="36">
        <f>SUMIFS(СВЦЭМ!$D$39:$D$782,СВЦЭМ!$A$39:$A$782,$A90,СВЦЭМ!$B$39:$B$782,R$83)+'СЕТ СН'!$H$11+СВЦЭМ!$D$10+'СЕТ СН'!$H$5-'СЕТ СН'!$H$21</f>
        <v>5130.7145912000005</v>
      </c>
      <c r="S90" s="36">
        <f>SUMIFS(СВЦЭМ!$D$39:$D$782,СВЦЭМ!$A$39:$A$782,$A90,СВЦЭМ!$B$39:$B$782,S$83)+'СЕТ СН'!$H$11+СВЦЭМ!$D$10+'СЕТ СН'!$H$5-'СЕТ СН'!$H$21</f>
        <v>5105.4895148100004</v>
      </c>
      <c r="T90" s="36">
        <f>SUMIFS(СВЦЭМ!$D$39:$D$782,СВЦЭМ!$A$39:$A$782,$A90,СВЦЭМ!$B$39:$B$782,T$83)+'СЕТ СН'!$H$11+СВЦЭМ!$D$10+'СЕТ СН'!$H$5-'СЕТ СН'!$H$21</f>
        <v>5055.3463068700003</v>
      </c>
      <c r="U90" s="36">
        <f>SUMIFS(СВЦЭМ!$D$39:$D$782,СВЦЭМ!$A$39:$A$782,$A90,СВЦЭМ!$B$39:$B$782,U$83)+'СЕТ СН'!$H$11+СВЦЭМ!$D$10+'СЕТ СН'!$H$5-'СЕТ СН'!$H$21</f>
        <v>5050.7365266900006</v>
      </c>
      <c r="V90" s="36">
        <f>SUMIFS(СВЦЭМ!$D$39:$D$782,СВЦЭМ!$A$39:$A$782,$A90,СВЦЭМ!$B$39:$B$782,V$83)+'СЕТ СН'!$H$11+СВЦЭМ!$D$10+'СЕТ СН'!$H$5-'СЕТ СН'!$H$21</f>
        <v>5063.3701447200001</v>
      </c>
      <c r="W90" s="36">
        <f>SUMIFS(СВЦЭМ!$D$39:$D$782,СВЦЭМ!$A$39:$A$782,$A90,СВЦЭМ!$B$39:$B$782,W$83)+'СЕТ СН'!$H$11+СВЦЭМ!$D$10+'СЕТ СН'!$H$5-'СЕТ СН'!$H$21</f>
        <v>5078.7965892400007</v>
      </c>
      <c r="X90" s="36">
        <f>SUMIFS(СВЦЭМ!$D$39:$D$782,СВЦЭМ!$A$39:$A$782,$A90,СВЦЭМ!$B$39:$B$782,X$83)+'СЕТ СН'!$H$11+СВЦЭМ!$D$10+'СЕТ СН'!$H$5-'СЕТ СН'!$H$21</f>
        <v>5132.3563933300002</v>
      </c>
      <c r="Y90" s="36">
        <f>SUMIFS(СВЦЭМ!$D$39:$D$782,СВЦЭМ!$A$39:$A$782,$A90,СВЦЭМ!$B$39:$B$782,Y$83)+'СЕТ СН'!$H$11+СВЦЭМ!$D$10+'СЕТ СН'!$H$5-'СЕТ СН'!$H$21</f>
        <v>5169.9896340900004</v>
      </c>
    </row>
    <row r="91" spans="1:27" ht="15.75" x14ac:dyDescent="0.2">
      <c r="A91" s="35">
        <f t="shared" si="2"/>
        <v>45238</v>
      </c>
      <c r="B91" s="36">
        <f>SUMIFS(СВЦЭМ!$D$39:$D$782,СВЦЭМ!$A$39:$A$782,$A91,СВЦЭМ!$B$39:$B$782,B$83)+'СЕТ СН'!$H$11+СВЦЭМ!$D$10+'СЕТ СН'!$H$5-'СЕТ СН'!$H$21</f>
        <v>5194.0531962300001</v>
      </c>
      <c r="C91" s="36">
        <f>SUMIFS(СВЦЭМ!$D$39:$D$782,СВЦЭМ!$A$39:$A$782,$A91,СВЦЭМ!$B$39:$B$782,C$83)+'СЕТ СН'!$H$11+СВЦЭМ!$D$10+'СЕТ СН'!$H$5-'СЕТ СН'!$H$21</f>
        <v>5272.9183561200007</v>
      </c>
      <c r="D91" s="36">
        <f>SUMIFS(СВЦЭМ!$D$39:$D$782,СВЦЭМ!$A$39:$A$782,$A91,СВЦЭМ!$B$39:$B$782,D$83)+'СЕТ СН'!$H$11+СВЦЭМ!$D$10+'СЕТ СН'!$H$5-'СЕТ СН'!$H$21</f>
        <v>5347.1203763499998</v>
      </c>
      <c r="E91" s="36">
        <f>SUMIFS(СВЦЭМ!$D$39:$D$782,СВЦЭМ!$A$39:$A$782,$A91,СВЦЭМ!$B$39:$B$782,E$83)+'СЕТ СН'!$H$11+СВЦЭМ!$D$10+'СЕТ СН'!$H$5-'СЕТ СН'!$H$21</f>
        <v>5361.4727882100005</v>
      </c>
      <c r="F91" s="36">
        <f>SUMIFS(СВЦЭМ!$D$39:$D$782,СВЦЭМ!$A$39:$A$782,$A91,СВЦЭМ!$B$39:$B$782,F$83)+'СЕТ СН'!$H$11+СВЦЭМ!$D$10+'СЕТ СН'!$H$5-'СЕТ СН'!$H$21</f>
        <v>5367.6666955600003</v>
      </c>
      <c r="G91" s="36">
        <f>SUMIFS(СВЦЭМ!$D$39:$D$782,СВЦЭМ!$A$39:$A$782,$A91,СВЦЭМ!$B$39:$B$782,G$83)+'СЕТ СН'!$H$11+СВЦЭМ!$D$10+'СЕТ СН'!$H$5-'СЕТ СН'!$H$21</f>
        <v>5354.1067845300004</v>
      </c>
      <c r="H91" s="36">
        <f>SUMIFS(СВЦЭМ!$D$39:$D$782,СВЦЭМ!$A$39:$A$782,$A91,СВЦЭМ!$B$39:$B$782,H$83)+'СЕТ СН'!$H$11+СВЦЭМ!$D$10+'СЕТ СН'!$H$5-'СЕТ СН'!$H$21</f>
        <v>5302.9773884300002</v>
      </c>
      <c r="I91" s="36">
        <f>SUMIFS(СВЦЭМ!$D$39:$D$782,СВЦЭМ!$A$39:$A$782,$A91,СВЦЭМ!$B$39:$B$782,I$83)+'СЕТ СН'!$H$11+СВЦЭМ!$D$10+'СЕТ СН'!$H$5-'СЕТ СН'!$H$21</f>
        <v>5333.7555725600005</v>
      </c>
      <c r="J91" s="36">
        <f>SUMIFS(СВЦЭМ!$D$39:$D$782,СВЦЭМ!$A$39:$A$782,$A91,СВЦЭМ!$B$39:$B$782,J$83)+'СЕТ СН'!$H$11+СВЦЭМ!$D$10+'СЕТ СН'!$H$5-'СЕТ СН'!$H$21</f>
        <v>5304.5499852299999</v>
      </c>
      <c r="K91" s="36">
        <f>SUMIFS(СВЦЭМ!$D$39:$D$782,СВЦЭМ!$A$39:$A$782,$A91,СВЦЭМ!$B$39:$B$782,K$83)+'СЕТ СН'!$H$11+СВЦЭМ!$D$10+'СЕТ СН'!$H$5-'СЕТ СН'!$H$21</f>
        <v>5263.0064169800007</v>
      </c>
      <c r="L91" s="36">
        <f>SUMIFS(СВЦЭМ!$D$39:$D$782,СВЦЭМ!$A$39:$A$782,$A91,СВЦЭМ!$B$39:$B$782,L$83)+'СЕТ СН'!$H$11+СВЦЭМ!$D$10+'СЕТ СН'!$H$5-'СЕТ СН'!$H$21</f>
        <v>5243.4591621500003</v>
      </c>
      <c r="M91" s="36">
        <f>SUMIFS(СВЦЭМ!$D$39:$D$782,СВЦЭМ!$A$39:$A$782,$A91,СВЦЭМ!$B$39:$B$782,M$83)+'СЕТ СН'!$H$11+СВЦЭМ!$D$10+'СЕТ СН'!$H$5-'СЕТ СН'!$H$21</f>
        <v>5241.0383912200004</v>
      </c>
      <c r="N91" s="36">
        <f>SUMIFS(СВЦЭМ!$D$39:$D$782,СВЦЭМ!$A$39:$A$782,$A91,СВЦЭМ!$B$39:$B$782,N$83)+'СЕТ СН'!$H$11+СВЦЭМ!$D$10+'СЕТ СН'!$H$5-'СЕТ СН'!$H$21</f>
        <v>5218.2521260000003</v>
      </c>
      <c r="O91" s="36">
        <f>SUMIFS(СВЦЭМ!$D$39:$D$782,СВЦЭМ!$A$39:$A$782,$A91,СВЦЭМ!$B$39:$B$782,O$83)+'СЕТ СН'!$H$11+СВЦЭМ!$D$10+'СЕТ СН'!$H$5-'СЕТ СН'!$H$21</f>
        <v>5235.1349411800002</v>
      </c>
      <c r="P91" s="36">
        <f>SUMIFS(СВЦЭМ!$D$39:$D$782,СВЦЭМ!$A$39:$A$782,$A91,СВЦЭМ!$B$39:$B$782,P$83)+'СЕТ СН'!$H$11+СВЦЭМ!$D$10+'СЕТ СН'!$H$5-'СЕТ СН'!$H$21</f>
        <v>5281.4335476699998</v>
      </c>
      <c r="Q91" s="36">
        <f>SUMIFS(СВЦЭМ!$D$39:$D$782,СВЦЭМ!$A$39:$A$782,$A91,СВЦЭМ!$B$39:$B$782,Q$83)+'СЕТ СН'!$H$11+СВЦЭМ!$D$10+'СЕТ СН'!$H$5-'СЕТ СН'!$H$21</f>
        <v>5269.8978487599998</v>
      </c>
      <c r="R91" s="36">
        <f>SUMIFS(СВЦЭМ!$D$39:$D$782,СВЦЭМ!$A$39:$A$782,$A91,СВЦЭМ!$B$39:$B$782,R$83)+'СЕТ СН'!$H$11+СВЦЭМ!$D$10+'СЕТ СН'!$H$5-'СЕТ СН'!$H$21</f>
        <v>5268.5166587700005</v>
      </c>
      <c r="S91" s="36">
        <f>SUMIFS(СВЦЭМ!$D$39:$D$782,СВЦЭМ!$A$39:$A$782,$A91,СВЦЭМ!$B$39:$B$782,S$83)+'СЕТ СН'!$H$11+СВЦЭМ!$D$10+'СЕТ СН'!$H$5-'СЕТ СН'!$H$21</f>
        <v>5255.4714018499999</v>
      </c>
      <c r="T91" s="36">
        <f>SUMIFS(СВЦЭМ!$D$39:$D$782,СВЦЭМ!$A$39:$A$782,$A91,СВЦЭМ!$B$39:$B$782,T$83)+'СЕТ СН'!$H$11+СВЦЭМ!$D$10+'СЕТ СН'!$H$5-'СЕТ СН'!$H$21</f>
        <v>5201.7306407400001</v>
      </c>
      <c r="U91" s="36">
        <f>SUMIFS(СВЦЭМ!$D$39:$D$782,СВЦЭМ!$A$39:$A$782,$A91,СВЦЭМ!$B$39:$B$782,U$83)+'СЕТ СН'!$H$11+СВЦЭМ!$D$10+'СЕТ СН'!$H$5-'СЕТ СН'!$H$21</f>
        <v>5200.7466676900003</v>
      </c>
      <c r="V91" s="36">
        <f>SUMIFS(СВЦЭМ!$D$39:$D$782,СВЦЭМ!$A$39:$A$782,$A91,СВЦЭМ!$B$39:$B$782,V$83)+'СЕТ СН'!$H$11+СВЦЭМ!$D$10+'СЕТ СН'!$H$5-'СЕТ СН'!$H$21</f>
        <v>5225.5624413100004</v>
      </c>
      <c r="W91" s="36">
        <f>SUMIFS(СВЦЭМ!$D$39:$D$782,СВЦЭМ!$A$39:$A$782,$A91,СВЦЭМ!$B$39:$B$782,W$83)+'СЕТ СН'!$H$11+СВЦЭМ!$D$10+'СЕТ СН'!$H$5-'СЕТ СН'!$H$21</f>
        <v>5226.9421697500002</v>
      </c>
      <c r="X91" s="36">
        <f>SUMIFS(СВЦЭМ!$D$39:$D$782,СВЦЭМ!$A$39:$A$782,$A91,СВЦЭМ!$B$39:$B$782,X$83)+'СЕТ СН'!$H$11+СВЦЭМ!$D$10+'СЕТ СН'!$H$5-'СЕТ СН'!$H$21</f>
        <v>5266.3881223099997</v>
      </c>
      <c r="Y91" s="36">
        <f>SUMIFS(СВЦЭМ!$D$39:$D$782,СВЦЭМ!$A$39:$A$782,$A91,СВЦЭМ!$B$39:$B$782,Y$83)+'СЕТ СН'!$H$11+СВЦЭМ!$D$10+'СЕТ СН'!$H$5-'СЕТ СН'!$H$21</f>
        <v>5301.7464821200001</v>
      </c>
    </row>
    <row r="92" spans="1:27" ht="15.75" x14ac:dyDescent="0.2">
      <c r="A92" s="35">
        <f t="shared" si="2"/>
        <v>45239</v>
      </c>
      <c r="B92" s="36">
        <f>SUMIFS(СВЦЭМ!$D$39:$D$782,СВЦЭМ!$A$39:$A$782,$A92,СВЦЭМ!$B$39:$B$782,B$83)+'СЕТ СН'!$H$11+СВЦЭМ!$D$10+'СЕТ СН'!$H$5-'СЕТ СН'!$H$21</f>
        <v>5280.0451178700005</v>
      </c>
      <c r="C92" s="36">
        <f>SUMIFS(СВЦЭМ!$D$39:$D$782,СВЦЭМ!$A$39:$A$782,$A92,СВЦЭМ!$B$39:$B$782,C$83)+'СЕТ СН'!$H$11+СВЦЭМ!$D$10+'СЕТ СН'!$H$5-'СЕТ СН'!$H$21</f>
        <v>5299.04978235</v>
      </c>
      <c r="D92" s="36">
        <f>SUMIFS(СВЦЭМ!$D$39:$D$782,СВЦЭМ!$A$39:$A$782,$A92,СВЦЭМ!$B$39:$B$782,D$83)+'СЕТ СН'!$H$11+СВЦЭМ!$D$10+'СЕТ СН'!$H$5-'СЕТ СН'!$H$21</f>
        <v>5398.4212728600005</v>
      </c>
      <c r="E92" s="36">
        <f>SUMIFS(СВЦЭМ!$D$39:$D$782,СВЦЭМ!$A$39:$A$782,$A92,СВЦЭМ!$B$39:$B$782,E$83)+'СЕТ СН'!$H$11+СВЦЭМ!$D$10+'СЕТ СН'!$H$5-'СЕТ СН'!$H$21</f>
        <v>5445.0419450300005</v>
      </c>
      <c r="F92" s="36">
        <f>SUMIFS(СВЦЭМ!$D$39:$D$782,СВЦЭМ!$A$39:$A$782,$A92,СВЦЭМ!$B$39:$B$782,F$83)+'СЕТ СН'!$H$11+СВЦЭМ!$D$10+'СЕТ СН'!$H$5-'СЕТ СН'!$H$21</f>
        <v>5458.5342412400005</v>
      </c>
      <c r="G92" s="36">
        <f>SUMIFS(СВЦЭМ!$D$39:$D$782,СВЦЭМ!$A$39:$A$782,$A92,СВЦЭМ!$B$39:$B$782,G$83)+'СЕТ СН'!$H$11+СВЦЭМ!$D$10+'СЕТ СН'!$H$5-'СЕТ СН'!$H$21</f>
        <v>5430.4074961200004</v>
      </c>
      <c r="H92" s="36">
        <f>SUMIFS(СВЦЭМ!$D$39:$D$782,СВЦЭМ!$A$39:$A$782,$A92,СВЦЭМ!$B$39:$B$782,H$83)+'СЕТ СН'!$H$11+СВЦЭМ!$D$10+'СЕТ СН'!$H$5-'СЕТ СН'!$H$21</f>
        <v>5369.2200818300007</v>
      </c>
      <c r="I92" s="36">
        <f>SUMIFS(СВЦЭМ!$D$39:$D$782,СВЦЭМ!$A$39:$A$782,$A92,СВЦЭМ!$B$39:$B$782,I$83)+'СЕТ СН'!$H$11+СВЦЭМ!$D$10+'СЕТ СН'!$H$5-'СЕТ СН'!$H$21</f>
        <v>5330.9318347000008</v>
      </c>
      <c r="J92" s="36">
        <f>SUMIFS(СВЦЭМ!$D$39:$D$782,СВЦЭМ!$A$39:$A$782,$A92,СВЦЭМ!$B$39:$B$782,J$83)+'СЕТ СН'!$H$11+СВЦЭМ!$D$10+'СЕТ СН'!$H$5-'СЕТ СН'!$H$21</f>
        <v>5311.6465408100003</v>
      </c>
      <c r="K92" s="36">
        <f>SUMIFS(СВЦЭМ!$D$39:$D$782,СВЦЭМ!$A$39:$A$782,$A92,СВЦЭМ!$B$39:$B$782,K$83)+'СЕТ СН'!$H$11+СВЦЭМ!$D$10+'СЕТ СН'!$H$5-'СЕТ СН'!$H$21</f>
        <v>5280.2532568400002</v>
      </c>
      <c r="L92" s="36">
        <f>SUMIFS(СВЦЭМ!$D$39:$D$782,СВЦЭМ!$A$39:$A$782,$A92,СВЦЭМ!$B$39:$B$782,L$83)+'СЕТ СН'!$H$11+СВЦЭМ!$D$10+'СЕТ СН'!$H$5-'СЕТ СН'!$H$21</f>
        <v>5273.2215494600005</v>
      </c>
      <c r="M92" s="36">
        <f>SUMIFS(СВЦЭМ!$D$39:$D$782,СВЦЭМ!$A$39:$A$782,$A92,СВЦЭМ!$B$39:$B$782,M$83)+'СЕТ СН'!$H$11+СВЦЭМ!$D$10+'СЕТ СН'!$H$5-'СЕТ СН'!$H$21</f>
        <v>5280.00229838</v>
      </c>
      <c r="N92" s="36">
        <f>SUMIFS(СВЦЭМ!$D$39:$D$782,СВЦЭМ!$A$39:$A$782,$A92,СВЦЭМ!$B$39:$B$782,N$83)+'СЕТ СН'!$H$11+СВЦЭМ!$D$10+'СЕТ СН'!$H$5-'СЕТ СН'!$H$21</f>
        <v>5289.5632539800008</v>
      </c>
      <c r="O92" s="36">
        <f>SUMIFS(СВЦЭМ!$D$39:$D$782,СВЦЭМ!$A$39:$A$782,$A92,СВЦЭМ!$B$39:$B$782,O$83)+'СЕТ СН'!$H$11+СВЦЭМ!$D$10+'СЕТ СН'!$H$5-'СЕТ СН'!$H$21</f>
        <v>5288.4698675300006</v>
      </c>
      <c r="P92" s="36">
        <f>SUMIFS(СВЦЭМ!$D$39:$D$782,СВЦЭМ!$A$39:$A$782,$A92,СВЦЭМ!$B$39:$B$782,P$83)+'СЕТ СН'!$H$11+СВЦЭМ!$D$10+'СЕТ СН'!$H$5-'СЕТ СН'!$H$21</f>
        <v>5300.8454141700004</v>
      </c>
      <c r="Q92" s="36">
        <f>SUMIFS(СВЦЭМ!$D$39:$D$782,СВЦЭМ!$A$39:$A$782,$A92,СВЦЭМ!$B$39:$B$782,Q$83)+'СЕТ СН'!$H$11+СВЦЭМ!$D$10+'СЕТ СН'!$H$5-'СЕТ СН'!$H$21</f>
        <v>5319.7388029000003</v>
      </c>
      <c r="R92" s="36">
        <f>SUMIFS(СВЦЭМ!$D$39:$D$782,СВЦЭМ!$A$39:$A$782,$A92,СВЦЭМ!$B$39:$B$782,R$83)+'СЕТ СН'!$H$11+СВЦЭМ!$D$10+'СЕТ СН'!$H$5-'СЕТ СН'!$H$21</f>
        <v>5297.6139935000001</v>
      </c>
      <c r="S92" s="36">
        <f>SUMIFS(СВЦЭМ!$D$39:$D$782,СВЦЭМ!$A$39:$A$782,$A92,СВЦЭМ!$B$39:$B$782,S$83)+'СЕТ СН'!$H$11+СВЦЭМ!$D$10+'СЕТ СН'!$H$5-'СЕТ СН'!$H$21</f>
        <v>5292.1042274600004</v>
      </c>
      <c r="T92" s="36">
        <f>SUMIFS(СВЦЭМ!$D$39:$D$782,СВЦЭМ!$A$39:$A$782,$A92,СВЦЭМ!$B$39:$B$782,T$83)+'СЕТ СН'!$H$11+СВЦЭМ!$D$10+'СЕТ СН'!$H$5-'СЕТ СН'!$H$21</f>
        <v>5250.5255662100008</v>
      </c>
      <c r="U92" s="36">
        <f>SUMIFS(СВЦЭМ!$D$39:$D$782,СВЦЭМ!$A$39:$A$782,$A92,СВЦЭМ!$B$39:$B$782,U$83)+'СЕТ СН'!$H$11+СВЦЭМ!$D$10+'СЕТ СН'!$H$5-'СЕТ СН'!$H$21</f>
        <v>5255.0453079500003</v>
      </c>
      <c r="V92" s="36">
        <f>SUMIFS(СВЦЭМ!$D$39:$D$782,СВЦЭМ!$A$39:$A$782,$A92,СВЦЭМ!$B$39:$B$782,V$83)+'СЕТ СН'!$H$11+СВЦЭМ!$D$10+'СЕТ СН'!$H$5-'СЕТ СН'!$H$21</f>
        <v>5265.00587808</v>
      </c>
      <c r="W92" s="36">
        <f>SUMIFS(СВЦЭМ!$D$39:$D$782,СВЦЭМ!$A$39:$A$782,$A92,СВЦЭМ!$B$39:$B$782,W$83)+'СЕТ СН'!$H$11+СВЦЭМ!$D$10+'СЕТ СН'!$H$5-'СЕТ СН'!$H$21</f>
        <v>5276.7091637600006</v>
      </c>
      <c r="X92" s="36">
        <f>SUMIFS(СВЦЭМ!$D$39:$D$782,СВЦЭМ!$A$39:$A$782,$A92,СВЦЭМ!$B$39:$B$782,X$83)+'СЕТ СН'!$H$11+СВЦЭМ!$D$10+'СЕТ СН'!$H$5-'СЕТ СН'!$H$21</f>
        <v>5326.5461429799998</v>
      </c>
      <c r="Y92" s="36">
        <f>SUMIFS(СВЦЭМ!$D$39:$D$782,СВЦЭМ!$A$39:$A$782,$A92,СВЦЭМ!$B$39:$B$782,Y$83)+'СЕТ СН'!$H$11+СВЦЭМ!$D$10+'СЕТ СН'!$H$5-'СЕТ СН'!$H$21</f>
        <v>5357.5974862700004</v>
      </c>
    </row>
    <row r="93" spans="1:27" ht="15.75" x14ac:dyDescent="0.2">
      <c r="A93" s="35">
        <f t="shared" si="2"/>
        <v>45240</v>
      </c>
      <c r="B93" s="36">
        <f>SUMIFS(СВЦЭМ!$D$39:$D$782,СВЦЭМ!$A$39:$A$782,$A93,СВЦЭМ!$B$39:$B$782,B$83)+'СЕТ СН'!$H$11+СВЦЭМ!$D$10+'СЕТ СН'!$H$5-'СЕТ СН'!$H$21</f>
        <v>5368.1569926600005</v>
      </c>
      <c r="C93" s="36">
        <f>SUMIFS(СВЦЭМ!$D$39:$D$782,СВЦЭМ!$A$39:$A$782,$A93,СВЦЭМ!$B$39:$B$782,C$83)+'СЕТ СН'!$H$11+СВЦЭМ!$D$10+'СЕТ СН'!$H$5-'СЕТ СН'!$H$21</f>
        <v>5396.3022475200005</v>
      </c>
      <c r="D93" s="36">
        <f>SUMIFS(СВЦЭМ!$D$39:$D$782,СВЦЭМ!$A$39:$A$782,$A93,СВЦЭМ!$B$39:$B$782,D$83)+'СЕТ СН'!$H$11+СВЦЭМ!$D$10+'СЕТ СН'!$H$5-'СЕТ СН'!$H$21</f>
        <v>5405.4683857199998</v>
      </c>
      <c r="E93" s="36">
        <f>SUMIFS(СВЦЭМ!$D$39:$D$782,СВЦЭМ!$A$39:$A$782,$A93,СВЦЭМ!$B$39:$B$782,E$83)+'СЕТ СН'!$H$11+СВЦЭМ!$D$10+'СЕТ СН'!$H$5-'СЕТ СН'!$H$21</f>
        <v>5419.9441573900003</v>
      </c>
      <c r="F93" s="36">
        <f>SUMIFS(СВЦЭМ!$D$39:$D$782,СВЦЭМ!$A$39:$A$782,$A93,СВЦЭМ!$B$39:$B$782,F$83)+'СЕТ СН'!$H$11+СВЦЭМ!$D$10+'СЕТ СН'!$H$5-'СЕТ СН'!$H$21</f>
        <v>5442.3208807800002</v>
      </c>
      <c r="G93" s="36">
        <f>SUMIFS(СВЦЭМ!$D$39:$D$782,СВЦЭМ!$A$39:$A$782,$A93,СВЦЭМ!$B$39:$B$782,G$83)+'СЕТ СН'!$H$11+СВЦЭМ!$D$10+'СЕТ СН'!$H$5-'СЕТ СН'!$H$21</f>
        <v>5424.5210410600002</v>
      </c>
      <c r="H93" s="36">
        <f>SUMIFS(СВЦЭМ!$D$39:$D$782,СВЦЭМ!$A$39:$A$782,$A93,СВЦЭМ!$B$39:$B$782,H$83)+'СЕТ СН'!$H$11+СВЦЭМ!$D$10+'СЕТ СН'!$H$5-'СЕТ СН'!$H$21</f>
        <v>5371.8749384000002</v>
      </c>
      <c r="I93" s="36">
        <f>SUMIFS(СВЦЭМ!$D$39:$D$782,СВЦЭМ!$A$39:$A$782,$A93,СВЦЭМ!$B$39:$B$782,I$83)+'СЕТ СН'!$H$11+СВЦЭМ!$D$10+'СЕТ СН'!$H$5-'СЕТ СН'!$H$21</f>
        <v>5321.2187235900001</v>
      </c>
      <c r="J93" s="36">
        <f>SUMIFS(СВЦЭМ!$D$39:$D$782,СВЦЭМ!$A$39:$A$782,$A93,СВЦЭМ!$B$39:$B$782,J$83)+'СЕТ СН'!$H$11+СВЦЭМ!$D$10+'СЕТ СН'!$H$5-'СЕТ СН'!$H$21</f>
        <v>5284.9704962400001</v>
      </c>
      <c r="K93" s="36">
        <f>SUMIFS(СВЦЭМ!$D$39:$D$782,СВЦЭМ!$A$39:$A$782,$A93,СВЦЭМ!$B$39:$B$782,K$83)+'СЕТ СН'!$H$11+СВЦЭМ!$D$10+'СЕТ СН'!$H$5-'СЕТ СН'!$H$21</f>
        <v>5249.8226552100004</v>
      </c>
      <c r="L93" s="36">
        <f>SUMIFS(СВЦЭМ!$D$39:$D$782,СВЦЭМ!$A$39:$A$782,$A93,СВЦЭМ!$B$39:$B$782,L$83)+'СЕТ СН'!$H$11+СВЦЭМ!$D$10+'СЕТ СН'!$H$5-'СЕТ СН'!$H$21</f>
        <v>5235.4756723700002</v>
      </c>
      <c r="M93" s="36">
        <f>SUMIFS(СВЦЭМ!$D$39:$D$782,СВЦЭМ!$A$39:$A$782,$A93,СВЦЭМ!$B$39:$B$782,M$83)+'СЕТ СН'!$H$11+СВЦЭМ!$D$10+'СЕТ СН'!$H$5-'СЕТ СН'!$H$21</f>
        <v>5251.9417192999999</v>
      </c>
      <c r="N93" s="36">
        <f>SUMIFS(СВЦЭМ!$D$39:$D$782,СВЦЭМ!$A$39:$A$782,$A93,СВЦЭМ!$B$39:$B$782,N$83)+'СЕТ СН'!$H$11+СВЦЭМ!$D$10+'СЕТ СН'!$H$5-'СЕТ СН'!$H$21</f>
        <v>5261.6559177500003</v>
      </c>
      <c r="O93" s="36">
        <f>SUMIFS(СВЦЭМ!$D$39:$D$782,СВЦЭМ!$A$39:$A$782,$A93,СВЦЭМ!$B$39:$B$782,O$83)+'СЕТ СН'!$H$11+СВЦЭМ!$D$10+'СЕТ СН'!$H$5-'СЕТ СН'!$H$21</f>
        <v>5276.9012424000002</v>
      </c>
      <c r="P93" s="36">
        <f>SUMIFS(СВЦЭМ!$D$39:$D$782,СВЦЭМ!$A$39:$A$782,$A93,СВЦЭМ!$B$39:$B$782,P$83)+'СЕТ СН'!$H$11+СВЦЭМ!$D$10+'СЕТ СН'!$H$5-'СЕТ СН'!$H$21</f>
        <v>5291.4579821100006</v>
      </c>
      <c r="Q93" s="36">
        <f>SUMIFS(СВЦЭМ!$D$39:$D$782,СВЦЭМ!$A$39:$A$782,$A93,СВЦЭМ!$B$39:$B$782,Q$83)+'СЕТ СН'!$H$11+СВЦЭМ!$D$10+'СЕТ СН'!$H$5-'СЕТ СН'!$H$21</f>
        <v>5321.2667728200004</v>
      </c>
      <c r="R93" s="36">
        <f>SUMIFS(СВЦЭМ!$D$39:$D$782,СВЦЭМ!$A$39:$A$782,$A93,СВЦЭМ!$B$39:$B$782,R$83)+'СЕТ СН'!$H$11+СВЦЭМ!$D$10+'СЕТ СН'!$H$5-'СЕТ СН'!$H$21</f>
        <v>5319.1845559200001</v>
      </c>
      <c r="S93" s="36">
        <f>SUMIFS(СВЦЭМ!$D$39:$D$782,СВЦЭМ!$A$39:$A$782,$A93,СВЦЭМ!$B$39:$B$782,S$83)+'СЕТ СН'!$H$11+СВЦЭМ!$D$10+'СЕТ СН'!$H$5-'СЕТ СН'!$H$21</f>
        <v>5274.88785921</v>
      </c>
      <c r="T93" s="36">
        <f>SUMIFS(СВЦЭМ!$D$39:$D$782,СВЦЭМ!$A$39:$A$782,$A93,СВЦЭМ!$B$39:$B$782,T$83)+'СЕТ СН'!$H$11+СВЦЭМ!$D$10+'СЕТ СН'!$H$5-'СЕТ СН'!$H$21</f>
        <v>5222.8473829300001</v>
      </c>
      <c r="U93" s="36">
        <f>SUMIFS(СВЦЭМ!$D$39:$D$782,СВЦЭМ!$A$39:$A$782,$A93,СВЦЭМ!$B$39:$B$782,U$83)+'СЕТ СН'!$H$11+СВЦЭМ!$D$10+'СЕТ СН'!$H$5-'СЕТ СН'!$H$21</f>
        <v>5224.7995647100006</v>
      </c>
      <c r="V93" s="36">
        <f>SUMIFS(СВЦЭМ!$D$39:$D$782,СВЦЭМ!$A$39:$A$782,$A93,СВЦЭМ!$B$39:$B$782,V$83)+'СЕТ СН'!$H$11+СВЦЭМ!$D$10+'СЕТ СН'!$H$5-'СЕТ СН'!$H$21</f>
        <v>5250.6822290199998</v>
      </c>
      <c r="W93" s="36">
        <f>SUMIFS(СВЦЭМ!$D$39:$D$782,СВЦЭМ!$A$39:$A$782,$A93,СВЦЭМ!$B$39:$B$782,W$83)+'СЕТ СН'!$H$11+СВЦЭМ!$D$10+'СЕТ СН'!$H$5-'СЕТ СН'!$H$21</f>
        <v>5268.5168574700001</v>
      </c>
      <c r="X93" s="36">
        <f>SUMIFS(СВЦЭМ!$D$39:$D$782,СВЦЭМ!$A$39:$A$782,$A93,СВЦЭМ!$B$39:$B$782,X$83)+'СЕТ СН'!$H$11+СВЦЭМ!$D$10+'СЕТ СН'!$H$5-'СЕТ СН'!$H$21</f>
        <v>5309.9363141800004</v>
      </c>
      <c r="Y93" s="36">
        <f>SUMIFS(СВЦЭМ!$D$39:$D$782,СВЦЭМ!$A$39:$A$782,$A93,СВЦЭМ!$B$39:$B$782,Y$83)+'СЕТ СН'!$H$11+СВЦЭМ!$D$10+'СЕТ СН'!$H$5-'СЕТ СН'!$H$21</f>
        <v>5397.9711804200006</v>
      </c>
    </row>
    <row r="94" spans="1:27" ht="15.75" x14ac:dyDescent="0.2">
      <c r="A94" s="35">
        <f t="shared" si="2"/>
        <v>45241</v>
      </c>
      <c r="B94" s="36">
        <f>SUMIFS(СВЦЭМ!$D$39:$D$782,СВЦЭМ!$A$39:$A$782,$A94,СВЦЭМ!$B$39:$B$782,B$83)+'СЕТ СН'!$H$11+СВЦЭМ!$D$10+'СЕТ СН'!$H$5-'СЕТ СН'!$H$21</f>
        <v>5279.7045524700006</v>
      </c>
      <c r="C94" s="36">
        <f>SUMIFS(СВЦЭМ!$D$39:$D$782,СВЦЭМ!$A$39:$A$782,$A94,СВЦЭМ!$B$39:$B$782,C$83)+'СЕТ СН'!$H$11+СВЦЭМ!$D$10+'СЕТ СН'!$H$5-'СЕТ СН'!$H$21</f>
        <v>5304.6369540800006</v>
      </c>
      <c r="D94" s="36">
        <f>SUMIFS(СВЦЭМ!$D$39:$D$782,СВЦЭМ!$A$39:$A$782,$A94,СВЦЭМ!$B$39:$B$782,D$83)+'СЕТ СН'!$H$11+СВЦЭМ!$D$10+'СЕТ СН'!$H$5-'СЕТ СН'!$H$21</f>
        <v>5341.7513354299999</v>
      </c>
      <c r="E94" s="36">
        <f>SUMIFS(СВЦЭМ!$D$39:$D$782,СВЦЭМ!$A$39:$A$782,$A94,СВЦЭМ!$B$39:$B$782,E$83)+'СЕТ СН'!$H$11+СВЦЭМ!$D$10+'СЕТ СН'!$H$5-'СЕТ СН'!$H$21</f>
        <v>5325.78374592</v>
      </c>
      <c r="F94" s="36">
        <f>SUMIFS(СВЦЭМ!$D$39:$D$782,СВЦЭМ!$A$39:$A$782,$A94,СВЦЭМ!$B$39:$B$782,F$83)+'СЕТ СН'!$H$11+СВЦЭМ!$D$10+'СЕТ СН'!$H$5-'СЕТ СН'!$H$21</f>
        <v>5334.2557690100002</v>
      </c>
      <c r="G94" s="36">
        <f>SUMIFS(СВЦЭМ!$D$39:$D$782,СВЦЭМ!$A$39:$A$782,$A94,СВЦЭМ!$B$39:$B$782,G$83)+'СЕТ СН'!$H$11+СВЦЭМ!$D$10+'СЕТ СН'!$H$5-'СЕТ СН'!$H$21</f>
        <v>5337.9042302100006</v>
      </c>
      <c r="H94" s="36">
        <f>SUMIFS(СВЦЭМ!$D$39:$D$782,СВЦЭМ!$A$39:$A$782,$A94,СВЦЭМ!$B$39:$B$782,H$83)+'СЕТ СН'!$H$11+СВЦЭМ!$D$10+'СЕТ СН'!$H$5-'СЕТ СН'!$H$21</f>
        <v>5309.5761514700007</v>
      </c>
      <c r="I94" s="36">
        <f>SUMIFS(СВЦЭМ!$D$39:$D$782,СВЦЭМ!$A$39:$A$782,$A94,СВЦЭМ!$B$39:$B$782,I$83)+'СЕТ СН'!$H$11+СВЦЭМ!$D$10+'СЕТ СН'!$H$5-'СЕТ СН'!$H$21</f>
        <v>5285.5083513</v>
      </c>
      <c r="J94" s="36">
        <f>SUMIFS(СВЦЭМ!$D$39:$D$782,СВЦЭМ!$A$39:$A$782,$A94,СВЦЭМ!$B$39:$B$782,J$83)+'СЕТ СН'!$H$11+СВЦЭМ!$D$10+'СЕТ СН'!$H$5-'СЕТ СН'!$H$21</f>
        <v>5285.0136670000002</v>
      </c>
      <c r="K94" s="36">
        <f>SUMIFS(СВЦЭМ!$D$39:$D$782,СВЦЭМ!$A$39:$A$782,$A94,СВЦЭМ!$B$39:$B$782,K$83)+'СЕТ СН'!$H$11+СВЦЭМ!$D$10+'СЕТ СН'!$H$5-'СЕТ СН'!$H$21</f>
        <v>5230.0524942600005</v>
      </c>
      <c r="L94" s="36">
        <f>SUMIFS(СВЦЭМ!$D$39:$D$782,СВЦЭМ!$A$39:$A$782,$A94,СВЦЭМ!$B$39:$B$782,L$83)+'СЕТ СН'!$H$11+СВЦЭМ!$D$10+'СЕТ СН'!$H$5-'СЕТ СН'!$H$21</f>
        <v>5197.1069927099998</v>
      </c>
      <c r="M94" s="36">
        <f>SUMIFS(СВЦЭМ!$D$39:$D$782,СВЦЭМ!$A$39:$A$782,$A94,СВЦЭМ!$B$39:$B$782,M$83)+'СЕТ СН'!$H$11+СВЦЭМ!$D$10+'СЕТ СН'!$H$5-'СЕТ СН'!$H$21</f>
        <v>5192.2854938300006</v>
      </c>
      <c r="N94" s="36">
        <f>SUMIFS(СВЦЭМ!$D$39:$D$782,СВЦЭМ!$A$39:$A$782,$A94,СВЦЭМ!$B$39:$B$782,N$83)+'СЕТ СН'!$H$11+СВЦЭМ!$D$10+'СЕТ СН'!$H$5-'СЕТ СН'!$H$21</f>
        <v>5208.40978507</v>
      </c>
      <c r="O94" s="36">
        <f>SUMIFS(СВЦЭМ!$D$39:$D$782,СВЦЭМ!$A$39:$A$782,$A94,СВЦЭМ!$B$39:$B$782,O$83)+'СЕТ СН'!$H$11+СВЦЭМ!$D$10+'СЕТ СН'!$H$5-'СЕТ СН'!$H$21</f>
        <v>5224.7940076100003</v>
      </c>
      <c r="P94" s="36">
        <f>SUMIFS(СВЦЭМ!$D$39:$D$782,СВЦЭМ!$A$39:$A$782,$A94,СВЦЭМ!$B$39:$B$782,P$83)+'СЕТ СН'!$H$11+СВЦЭМ!$D$10+'СЕТ СН'!$H$5-'СЕТ СН'!$H$21</f>
        <v>5235.3997206000004</v>
      </c>
      <c r="Q94" s="36">
        <f>SUMIFS(СВЦЭМ!$D$39:$D$782,СВЦЭМ!$A$39:$A$782,$A94,СВЦЭМ!$B$39:$B$782,Q$83)+'СЕТ СН'!$H$11+СВЦЭМ!$D$10+'СЕТ СН'!$H$5-'СЕТ СН'!$H$21</f>
        <v>5244.4738539400005</v>
      </c>
      <c r="R94" s="36">
        <f>SUMIFS(СВЦЭМ!$D$39:$D$782,СВЦЭМ!$A$39:$A$782,$A94,СВЦЭМ!$B$39:$B$782,R$83)+'СЕТ СН'!$H$11+СВЦЭМ!$D$10+'СЕТ СН'!$H$5-'СЕТ СН'!$H$21</f>
        <v>5238.8961586700007</v>
      </c>
      <c r="S94" s="36">
        <f>SUMIFS(СВЦЭМ!$D$39:$D$782,СВЦЭМ!$A$39:$A$782,$A94,СВЦЭМ!$B$39:$B$782,S$83)+'СЕТ СН'!$H$11+СВЦЭМ!$D$10+'СЕТ СН'!$H$5-'СЕТ СН'!$H$21</f>
        <v>5205.7359005100006</v>
      </c>
      <c r="T94" s="36">
        <f>SUMIFS(СВЦЭМ!$D$39:$D$782,СВЦЭМ!$A$39:$A$782,$A94,СВЦЭМ!$B$39:$B$782,T$83)+'СЕТ СН'!$H$11+СВЦЭМ!$D$10+'СЕТ СН'!$H$5-'СЕТ СН'!$H$21</f>
        <v>5148.3754448600002</v>
      </c>
      <c r="U94" s="36">
        <f>SUMIFS(СВЦЭМ!$D$39:$D$782,СВЦЭМ!$A$39:$A$782,$A94,СВЦЭМ!$B$39:$B$782,U$83)+'СЕТ СН'!$H$11+СВЦЭМ!$D$10+'СЕТ СН'!$H$5-'СЕТ СН'!$H$21</f>
        <v>5152.7945779800002</v>
      </c>
      <c r="V94" s="36">
        <f>SUMIFS(СВЦЭМ!$D$39:$D$782,СВЦЭМ!$A$39:$A$782,$A94,СВЦЭМ!$B$39:$B$782,V$83)+'СЕТ СН'!$H$11+СВЦЭМ!$D$10+'СЕТ СН'!$H$5-'СЕТ СН'!$H$21</f>
        <v>5178.1779916400001</v>
      </c>
      <c r="W94" s="36">
        <f>SUMIFS(СВЦЭМ!$D$39:$D$782,СВЦЭМ!$A$39:$A$782,$A94,СВЦЭМ!$B$39:$B$782,W$83)+'СЕТ СН'!$H$11+СВЦЭМ!$D$10+'СЕТ СН'!$H$5-'СЕТ СН'!$H$21</f>
        <v>5198.1895169400004</v>
      </c>
      <c r="X94" s="36">
        <f>SUMIFS(СВЦЭМ!$D$39:$D$782,СВЦЭМ!$A$39:$A$782,$A94,СВЦЭМ!$B$39:$B$782,X$83)+'СЕТ СН'!$H$11+СВЦЭМ!$D$10+'СЕТ СН'!$H$5-'СЕТ СН'!$H$21</f>
        <v>5236.1542493300003</v>
      </c>
      <c r="Y94" s="36">
        <f>SUMIFS(СВЦЭМ!$D$39:$D$782,СВЦЭМ!$A$39:$A$782,$A94,СВЦЭМ!$B$39:$B$782,Y$83)+'СЕТ СН'!$H$11+СВЦЭМ!$D$10+'СЕТ СН'!$H$5-'СЕТ СН'!$H$21</f>
        <v>5254.3037494500004</v>
      </c>
    </row>
    <row r="95" spans="1:27" ht="15.75" x14ac:dyDescent="0.2">
      <c r="A95" s="35">
        <f t="shared" si="2"/>
        <v>45242</v>
      </c>
      <c r="B95" s="36">
        <f>SUMIFS(СВЦЭМ!$D$39:$D$782,СВЦЭМ!$A$39:$A$782,$A95,СВЦЭМ!$B$39:$B$782,B$83)+'СЕТ СН'!$H$11+СВЦЭМ!$D$10+'СЕТ СН'!$H$5-'СЕТ СН'!$H$21</f>
        <v>5178.3437376100001</v>
      </c>
      <c r="C95" s="36">
        <f>SUMIFS(СВЦЭМ!$D$39:$D$782,СВЦЭМ!$A$39:$A$782,$A95,СВЦЭМ!$B$39:$B$782,C$83)+'СЕТ СН'!$H$11+СВЦЭМ!$D$10+'СЕТ СН'!$H$5-'СЕТ СН'!$H$21</f>
        <v>5220.0638984400002</v>
      </c>
      <c r="D95" s="36">
        <f>SUMIFS(СВЦЭМ!$D$39:$D$782,СВЦЭМ!$A$39:$A$782,$A95,СВЦЭМ!$B$39:$B$782,D$83)+'СЕТ СН'!$H$11+СВЦЭМ!$D$10+'СЕТ СН'!$H$5-'СЕТ СН'!$H$21</f>
        <v>5245.1180263400001</v>
      </c>
      <c r="E95" s="36">
        <f>SUMIFS(СВЦЭМ!$D$39:$D$782,СВЦЭМ!$A$39:$A$782,$A95,СВЦЭМ!$B$39:$B$782,E$83)+'СЕТ СН'!$H$11+СВЦЭМ!$D$10+'СЕТ СН'!$H$5-'СЕТ СН'!$H$21</f>
        <v>5241.5009287800003</v>
      </c>
      <c r="F95" s="36">
        <f>SUMIFS(СВЦЭМ!$D$39:$D$782,СВЦЭМ!$A$39:$A$782,$A95,СВЦЭМ!$B$39:$B$782,F$83)+'СЕТ СН'!$H$11+СВЦЭМ!$D$10+'СЕТ СН'!$H$5-'СЕТ СН'!$H$21</f>
        <v>5244.8699066600002</v>
      </c>
      <c r="G95" s="36">
        <f>SUMIFS(СВЦЭМ!$D$39:$D$782,СВЦЭМ!$A$39:$A$782,$A95,СВЦЭМ!$B$39:$B$782,G$83)+'СЕТ СН'!$H$11+СВЦЭМ!$D$10+'СЕТ СН'!$H$5-'СЕТ СН'!$H$21</f>
        <v>5247.7050217300002</v>
      </c>
      <c r="H95" s="36">
        <f>SUMIFS(СВЦЭМ!$D$39:$D$782,СВЦЭМ!$A$39:$A$782,$A95,СВЦЭМ!$B$39:$B$782,H$83)+'СЕТ СН'!$H$11+СВЦЭМ!$D$10+'СЕТ СН'!$H$5-'СЕТ СН'!$H$21</f>
        <v>5246.7764612500005</v>
      </c>
      <c r="I95" s="36">
        <f>SUMIFS(СВЦЭМ!$D$39:$D$782,СВЦЭМ!$A$39:$A$782,$A95,СВЦЭМ!$B$39:$B$782,I$83)+'СЕТ СН'!$H$11+СВЦЭМ!$D$10+'СЕТ СН'!$H$5-'СЕТ СН'!$H$21</f>
        <v>5239.2585323600006</v>
      </c>
      <c r="J95" s="36">
        <f>SUMIFS(СВЦЭМ!$D$39:$D$782,СВЦЭМ!$A$39:$A$782,$A95,СВЦЭМ!$B$39:$B$782,J$83)+'СЕТ СН'!$H$11+СВЦЭМ!$D$10+'СЕТ СН'!$H$5-'СЕТ СН'!$H$21</f>
        <v>5215.9287062399999</v>
      </c>
      <c r="K95" s="36">
        <f>SUMIFS(СВЦЭМ!$D$39:$D$782,СВЦЭМ!$A$39:$A$782,$A95,СВЦЭМ!$B$39:$B$782,K$83)+'СЕТ СН'!$H$11+СВЦЭМ!$D$10+'СЕТ СН'!$H$5-'СЕТ СН'!$H$21</f>
        <v>5172.3576865499999</v>
      </c>
      <c r="L95" s="36">
        <f>SUMIFS(СВЦЭМ!$D$39:$D$782,СВЦЭМ!$A$39:$A$782,$A95,СВЦЭМ!$B$39:$B$782,L$83)+'СЕТ СН'!$H$11+СВЦЭМ!$D$10+'СЕТ СН'!$H$5-'СЕТ СН'!$H$21</f>
        <v>5141.5009389500001</v>
      </c>
      <c r="M95" s="36">
        <f>SUMIFS(СВЦЭМ!$D$39:$D$782,СВЦЭМ!$A$39:$A$782,$A95,СВЦЭМ!$B$39:$B$782,M$83)+'СЕТ СН'!$H$11+СВЦЭМ!$D$10+'СЕТ СН'!$H$5-'СЕТ СН'!$H$21</f>
        <v>5128.1271376200002</v>
      </c>
      <c r="N95" s="36">
        <f>SUMIFS(СВЦЭМ!$D$39:$D$782,СВЦЭМ!$A$39:$A$782,$A95,СВЦЭМ!$B$39:$B$782,N$83)+'СЕТ СН'!$H$11+СВЦЭМ!$D$10+'СЕТ СН'!$H$5-'СЕТ СН'!$H$21</f>
        <v>5128.6169378200002</v>
      </c>
      <c r="O95" s="36">
        <f>SUMIFS(СВЦЭМ!$D$39:$D$782,СВЦЭМ!$A$39:$A$782,$A95,СВЦЭМ!$B$39:$B$782,O$83)+'СЕТ СН'!$H$11+СВЦЭМ!$D$10+'СЕТ СН'!$H$5-'СЕТ СН'!$H$21</f>
        <v>5152.6845924099998</v>
      </c>
      <c r="P95" s="36">
        <f>SUMIFS(СВЦЭМ!$D$39:$D$782,СВЦЭМ!$A$39:$A$782,$A95,СВЦЭМ!$B$39:$B$782,P$83)+'СЕТ СН'!$H$11+СВЦЭМ!$D$10+'СЕТ СН'!$H$5-'СЕТ СН'!$H$21</f>
        <v>5164.4759712499999</v>
      </c>
      <c r="Q95" s="36">
        <f>SUMIFS(СВЦЭМ!$D$39:$D$782,СВЦЭМ!$A$39:$A$782,$A95,СВЦЭМ!$B$39:$B$782,Q$83)+'СЕТ СН'!$H$11+СВЦЭМ!$D$10+'СЕТ СН'!$H$5-'СЕТ СН'!$H$21</f>
        <v>5165.8821777100002</v>
      </c>
      <c r="R95" s="36">
        <f>SUMIFS(СВЦЭМ!$D$39:$D$782,СВЦЭМ!$A$39:$A$782,$A95,СВЦЭМ!$B$39:$B$782,R$83)+'СЕТ СН'!$H$11+СВЦЭМ!$D$10+'СЕТ СН'!$H$5-'СЕТ СН'!$H$21</f>
        <v>5156.3097794000005</v>
      </c>
      <c r="S95" s="36">
        <f>SUMIFS(СВЦЭМ!$D$39:$D$782,СВЦЭМ!$A$39:$A$782,$A95,СВЦЭМ!$B$39:$B$782,S$83)+'СЕТ СН'!$H$11+СВЦЭМ!$D$10+'СЕТ СН'!$H$5-'СЕТ СН'!$H$21</f>
        <v>5116.4145520700004</v>
      </c>
      <c r="T95" s="36">
        <f>SUMIFS(СВЦЭМ!$D$39:$D$782,СВЦЭМ!$A$39:$A$782,$A95,СВЦЭМ!$B$39:$B$782,T$83)+'СЕТ СН'!$H$11+СВЦЭМ!$D$10+'СЕТ СН'!$H$5-'СЕТ СН'!$H$21</f>
        <v>5077.0892866499998</v>
      </c>
      <c r="U95" s="36">
        <f>SUMIFS(СВЦЭМ!$D$39:$D$782,СВЦЭМ!$A$39:$A$782,$A95,СВЦЭМ!$B$39:$B$782,U$83)+'СЕТ СН'!$H$11+СВЦЭМ!$D$10+'СЕТ СН'!$H$5-'СЕТ СН'!$H$21</f>
        <v>5076.9415506599998</v>
      </c>
      <c r="V95" s="36">
        <f>SUMIFS(СВЦЭМ!$D$39:$D$782,СВЦЭМ!$A$39:$A$782,$A95,СВЦЭМ!$B$39:$B$782,V$83)+'СЕТ СН'!$H$11+СВЦЭМ!$D$10+'СЕТ СН'!$H$5-'СЕТ СН'!$H$21</f>
        <v>5099.5907123200004</v>
      </c>
      <c r="W95" s="36">
        <f>SUMIFS(СВЦЭМ!$D$39:$D$782,СВЦЭМ!$A$39:$A$782,$A95,СВЦЭМ!$B$39:$B$782,W$83)+'СЕТ СН'!$H$11+СВЦЭМ!$D$10+'СЕТ СН'!$H$5-'СЕТ СН'!$H$21</f>
        <v>5110.8127623800001</v>
      </c>
      <c r="X95" s="36">
        <f>SUMIFS(СВЦЭМ!$D$39:$D$782,СВЦЭМ!$A$39:$A$782,$A95,СВЦЭМ!$B$39:$B$782,X$83)+'СЕТ СН'!$H$11+СВЦЭМ!$D$10+'СЕТ СН'!$H$5-'СЕТ СН'!$H$21</f>
        <v>5152.6988984400004</v>
      </c>
      <c r="Y95" s="36">
        <f>SUMIFS(СВЦЭМ!$D$39:$D$782,СВЦЭМ!$A$39:$A$782,$A95,СВЦЭМ!$B$39:$B$782,Y$83)+'СЕТ СН'!$H$11+СВЦЭМ!$D$10+'СЕТ СН'!$H$5-'СЕТ СН'!$H$21</f>
        <v>5199.94546919</v>
      </c>
    </row>
    <row r="96" spans="1:27" ht="15.75" x14ac:dyDescent="0.2">
      <c r="A96" s="35">
        <f t="shared" si="2"/>
        <v>45243</v>
      </c>
      <c r="B96" s="36">
        <f>SUMIFS(СВЦЭМ!$D$39:$D$782,СВЦЭМ!$A$39:$A$782,$A96,СВЦЭМ!$B$39:$B$782,B$83)+'СЕТ СН'!$H$11+СВЦЭМ!$D$10+'СЕТ СН'!$H$5-'СЕТ СН'!$H$21</f>
        <v>5219.1874525000003</v>
      </c>
      <c r="C96" s="36">
        <f>SUMIFS(СВЦЭМ!$D$39:$D$782,СВЦЭМ!$A$39:$A$782,$A96,СВЦЭМ!$B$39:$B$782,C$83)+'СЕТ СН'!$H$11+СВЦЭМ!$D$10+'СЕТ СН'!$H$5-'СЕТ СН'!$H$21</f>
        <v>5265.1823946000004</v>
      </c>
      <c r="D96" s="36">
        <f>SUMIFS(СВЦЭМ!$D$39:$D$782,СВЦЭМ!$A$39:$A$782,$A96,СВЦЭМ!$B$39:$B$782,D$83)+'СЕТ СН'!$H$11+СВЦЭМ!$D$10+'СЕТ СН'!$H$5-'СЕТ СН'!$H$21</f>
        <v>5282.4459214300005</v>
      </c>
      <c r="E96" s="36">
        <f>SUMIFS(СВЦЭМ!$D$39:$D$782,СВЦЭМ!$A$39:$A$782,$A96,СВЦЭМ!$B$39:$B$782,E$83)+'СЕТ СН'!$H$11+СВЦЭМ!$D$10+'СЕТ СН'!$H$5-'СЕТ СН'!$H$21</f>
        <v>5275.5088727399998</v>
      </c>
      <c r="F96" s="36">
        <f>SUMIFS(СВЦЭМ!$D$39:$D$782,СВЦЭМ!$A$39:$A$782,$A96,СВЦЭМ!$B$39:$B$782,F$83)+'СЕТ СН'!$H$11+СВЦЭМ!$D$10+'СЕТ СН'!$H$5-'СЕТ СН'!$H$21</f>
        <v>5268.7761183100001</v>
      </c>
      <c r="G96" s="36">
        <f>SUMIFS(СВЦЭМ!$D$39:$D$782,СВЦЭМ!$A$39:$A$782,$A96,СВЦЭМ!$B$39:$B$782,G$83)+'СЕТ СН'!$H$11+СВЦЭМ!$D$10+'СЕТ СН'!$H$5-'СЕТ СН'!$H$21</f>
        <v>5272.3432301700004</v>
      </c>
      <c r="H96" s="36">
        <f>SUMIFS(СВЦЭМ!$D$39:$D$782,СВЦЭМ!$A$39:$A$782,$A96,СВЦЭМ!$B$39:$B$782,H$83)+'СЕТ СН'!$H$11+СВЦЭМ!$D$10+'СЕТ СН'!$H$5-'СЕТ СН'!$H$21</f>
        <v>5237.6237829800002</v>
      </c>
      <c r="I96" s="36">
        <f>SUMIFS(СВЦЭМ!$D$39:$D$782,СВЦЭМ!$A$39:$A$782,$A96,СВЦЭМ!$B$39:$B$782,I$83)+'СЕТ СН'!$H$11+СВЦЭМ!$D$10+'СЕТ СН'!$H$5-'СЕТ СН'!$H$21</f>
        <v>5176.2079047000007</v>
      </c>
      <c r="J96" s="36">
        <f>SUMIFS(СВЦЭМ!$D$39:$D$782,СВЦЭМ!$A$39:$A$782,$A96,СВЦЭМ!$B$39:$B$782,J$83)+'СЕТ СН'!$H$11+СВЦЭМ!$D$10+'СЕТ СН'!$H$5-'СЕТ СН'!$H$21</f>
        <v>5152.5664124900004</v>
      </c>
      <c r="K96" s="36">
        <f>SUMIFS(СВЦЭМ!$D$39:$D$782,СВЦЭМ!$A$39:$A$782,$A96,СВЦЭМ!$B$39:$B$782,K$83)+'СЕТ СН'!$H$11+СВЦЭМ!$D$10+'СЕТ СН'!$H$5-'СЕТ СН'!$H$21</f>
        <v>5125.4508284900003</v>
      </c>
      <c r="L96" s="36">
        <f>SUMIFS(СВЦЭМ!$D$39:$D$782,СВЦЭМ!$A$39:$A$782,$A96,СВЦЭМ!$B$39:$B$782,L$83)+'СЕТ СН'!$H$11+СВЦЭМ!$D$10+'СЕТ СН'!$H$5-'СЕТ СН'!$H$21</f>
        <v>5142.0132394500006</v>
      </c>
      <c r="M96" s="36">
        <f>SUMIFS(СВЦЭМ!$D$39:$D$782,СВЦЭМ!$A$39:$A$782,$A96,СВЦЭМ!$B$39:$B$782,M$83)+'СЕТ СН'!$H$11+СВЦЭМ!$D$10+'СЕТ СН'!$H$5-'СЕТ СН'!$H$21</f>
        <v>5144.2766012800002</v>
      </c>
      <c r="N96" s="36">
        <f>SUMIFS(СВЦЭМ!$D$39:$D$782,СВЦЭМ!$A$39:$A$782,$A96,СВЦЭМ!$B$39:$B$782,N$83)+'СЕТ СН'!$H$11+СВЦЭМ!$D$10+'СЕТ СН'!$H$5-'СЕТ СН'!$H$21</f>
        <v>5160.4734484199998</v>
      </c>
      <c r="O96" s="36">
        <f>SUMIFS(СВЦЭМ!$D$39:$D$782,СВЦЭМ!$A$39:$A$782,$A96,СВЦЭМ!$B$39:$B$782,O$83)+'СЕТ СН'!$H$11+СВЦЭМ!$D$10+'СЕТ СН'!$H$5-'СЕТ СН'!$H$21</f>
        <v>5177.7143655199998</v>
      </c>
      <c r="P96" s="36">
        <f>SUMIFS(СВЦЭМ!$D$39:$D$782,СВЦЭМ!$A$39:$A$782,$A96,СВЦЭМ!$B$39:$B$782,P$83)+'СЕТ СН'!$H$11+СВЦЭМ!$D$10+'СЕТ СН'!$H$5-'СЕТ СН'!$H$21</f>
        <v>5189.14439614</v>
      </c>
      <c r="Q96" s="36">
        <f>SUMIFS(СВЦЭМ!$D$39:$D$782,СВЦЭМ!$A$39:$A$782,$A96,СВЦЭМ!$B$39:$B$782,Q$83)+'СЕТ СН'!$H$11+СВЦЭМ!$D$10+'СЕТ СН'!$H$5-'СЕТ СН'!$H$21</f>
        <v>5216.1841819900001</v>
      </c>
      <c r="R96" s="36">
        <f>SUMIFS(СВЦЭМ!$D$39:$D$782,СВЦЭМ!$A$39:$A$782,$A96,СВЦЭМ!$B$39:$B$782,R$83)+'СЕТ СН'!$H$11+СВЦЭМ!$D$10+'СЕТ СН'!$H$5-'СЕТ СН'!$H$21</f>
        <v>5217.6048062200007</v>
      </c>
      <c r="S96" s="36">
        <f>SUMIFS(СВЦЭМ!$D$39:$D$782,СВЦЭМ!$A$39:$A$782,$A96,СВЦЭМ!$B$39:$B$782,S$83)+'СЕТ СН'!$H$11+СВЦЭМ!$D$10+'СЕТ СН'!$H$5-'СЕТ СН'!$H$21</f>
        <v>5175.3329037500007</v>
      </c>
      <c r="T96" s="36">
        <f>SUMIFS(СВЦЭМ!$D$39:$D$782,СВЦЭМ!$A$39:$A$782,$A96,СВЦЭМ!$B$39:$B$782,T$83)+'СЕТ СН'!$H$11+СВЦЭМ!$D$10+'СЕТ СН'!$H$5-'СЕТ СН'!$H$21</f>
        <v>5094.1195705</v>
      </c>
      <c r="U96" s="36">
        <f>SUMIFS(СВЦЭМ!$D$39:$D$782,СВЦЭМ!$A$39:$A$782,$A96,СВЦЭМ!$B$39:$B$782,U$83)+'СЕТ СН'!$H$11+СВЦЭМ!$D$10+'СЕТ СН'!$H$5-'СЕТ СН'!$H$21</f>
        <v>5084.9631170700004</v>
      </c>
      <c r="V96" s="36">
        <f>SUMIFS(СВЦЭМ!$D$39:$D$782,СВЦЭМ!$A$39:$A$782,$A96,СВЦЭМ!$B$39:$B$782,V$83)+'СЕТ СН'!$H$11+СВЦЭМ!$D$10+'СЕТ СН'!$H$5-'СЕТ СН'!$H$21</f>
        <v>5111.0312746899999</v>
      </c>
      <c r="W96" s="36">
        <f>SUMIFS(СВЦЭМ!$D$39:$D$782,СВЦЭМ!$A$39:$A$782,$A96,СВЦЭМ!$B$39:$B$782,W$83)+'СЕТ СН'!$H$11+СВЦЭМ!$D$10+'СЕТ СН'!$H$5-'СЕТ СН'!$H$21</f>
        <v>5135.4853948800001</v>
      </c>
      <c r="X96" s="36">
        <f>SUMIFS(СВЦЭМ!$D$39:$D$782,СВЦЭМ!$A$39:$A$782,$A96,СВЦЭМ!$B$39:$B$782,X$83)+'СЕТ СН'!$H$11+СВЦЭМ!$D$10+'СЕТ СН'!$H$5-'СЕТ СН'!$H$21</f>
        <v>5172.9613661600006</v>
      </c>
      <c r="Y96" s="36">
        <f>SUMIFS(СВЦЭМ!$D$39:$D$782,СВЦЭМ!$A$39:$A$782,$A96,СВЦЭМ!$B$39:$B$782,Y$83)+'СЕТ СН'!$H$11+СВЦЭМ!$D$10+'СЕТ СН'!$H$5-'СЕТ СН'!$H$21</f>
        <v>5196.0708486399999</v>
      </c>
    </row>
    <row r="97" spans="1:25" ht="15.75" x14ac:dyDescent="0.2">
      <c r="A97" s="35">
        <f t="shared" si="2"/>
        <v>45244</v>
      </c>
      <c r="B97" s="36">
        <f>SUMIFS(СВЦЭМ!$D$39:$D$782,СВЦЭМ!$A$39:$A$782,$A97,СВЦЭМ!$B$39:$B$782,B$83)+'СЕТ СН'!$H$11+СВЦЭМ!$D$10+'СЕТ СН'!$H$5-'СЕТ СН'!$H$21</f>
        <v>5302.04249764</v>
      </c>
      <c r="C97" s="36">
        <f>SUMIFS(СВЦЭМ!$D$39:$D$782,СВЦЭМ!$A$39:$A$782,$A97,СВЦЭМ!$B$39:$B$782,C$83)+'СЕТ СН'!$H$11+СВЦЭМ!$D$10+'СЕТ СН'!$H$5-'СЕТ СН'!$H$21</f>
        <v>5325.3268207199999</v>
      </c>
      <c r="D97" s="36">
        <f>SUMIFS(СВЦЭМ!$D$39:$D$782,СВЦЭМ!$A$39:$A$782,$A97,СВЦЭМ!$B$39:$B$782,D$83)+'СЕТ СН'!$H$11+СВЦЭМ!$D$10+'СЕТ СН'!$H$5-'СЕТ СН'!$H$21</f>
        <v>5347.3416865300005</v>
      </c>
      <c r="E97" s="36">
        <f>SUMIFS(СВЦЭМ!$D$39:$D$782,СВЦЭМ!$A$39:$A$782,$A97,СВЦЭМ!$B$39:$B$782,E$83)+'СЕТ СН'!$H$11+СВЦЭМ!$D$10+'СЕТ СН'!$H$5-'СЕТ СН'!$H$21</f>
        <v>5319.0587817400001</v>
      </c>
      <c r="F97" s="36">
        <f>SUMIFS(СВЦЭМ!$D$39:$D$782,СВЦЭМ!$A$39:$A$782,$A97,СВЦЭМ!$B$39:$B$782,F$83)+'СЕТ СН'!$H$11+СВЦЭМ!$D$10+'СЕТ СН'!$H$5-'СЕТ СН'!$H$21</f>
        <v>5320.45766551</v>
      </c>
      <c r="G97" s="36">
        <f>SUMIFS(СВЦЭМ!$D$39:$D$782,СВЦЭМ!$A$39:$A$782,$A97,СВЦЭМ!$B$39:$B$782,G$83)+'СЕТ СН'!$H$11+СВЦЭМ!$D$10+'СЕТ СН'!$H$5-'СЕТ СН'!$H$21</f>
        <v>5328.6924293700004</v>
      </c>
      <c r="H97" s="36">
        <f>SUMIFS(СВЦЭМ!$D$39:$D$782,СВЦЭМ!$A$39:$A$782,$A97,СВЦЭМ!$B$39:$B$782,H$83)+'СЕТ СН'!$H$11+СВЦЭМ!$D$10+'СЕТ СН'!$H$5-'СЕТ СН'!$H$21</f>
        <v>5294.6534004100004</v>
      </c>
      <c r="I97" s="36">
        <f>SUMIFS(СВЦЭМ!$D$39:$D$782,СВЦЭМ!$A$39:$A$782,$A97,СВЦЭМ!$B$39:$B$782,I$83)+'СЕТ СН'!$H$11+СВЦЭМ!$D$10+'СЕТ СН'!$H$5-'СЕТ СН'!$H$21</f>
        <v>5275.7105211100006</v>
      </c>
      <c r="J97" s="36">
        <f>SUMIFS(СВЦЭМ!$D$39:$D$782,СВЦЭМ!$A$39:$A$782,$A97,СВЦЭМ!$B$39:$B$782,J$83)+'СЕТ СН'!$H$11+СВЦЭМ!$D$10+'СЕТ СН'!$H$5-'СЕТ СН'!$H$21</f>
        <v>5236.6958668000007</v>
      </c>
      <c r="K97" s="36">
        <f>SUMIFS(СВЦЭМ!$D$39:$D$782,СВЦЭМ!$A$39:$A$782,$A97,СВЦЭМ!$B$39:$B$782,K$83)+'СЕТ СН'!$H$11+СВЦЭМ!$D$10+'СЕТ СН'!$H$5-'СЕТ СН'!$H$21</f>
        <v>5198.7000760000001</v>
      </c>
      <c r="L97" s="36">
        <f>SUMIFS(СВЦЭМ!$D$39:$D$782,СВЦЭМ!$A$39:$A$782,$A97,СВЦЭМ!$B$39:$B$782,L$83)+'СЕТ СН'!$H$11+СВЦЭМ!$D$10+'СЕТ СН'!$H$5-'СЕТ СН'!$H$21</f>
        <v>5189.5628337899998</v>
      </c>
      <c r="M97" s="36">
        <f>SUMIFS(СВЦЭМ!$D$39:$D$782,СВЦЭМ!$A$39:$A$782,$A97,СВЦЭМ!$B$39:$B$782,M$83)+'СЕТ СН'!$H$11+СВЦЭМ!$D$10+'СЕТ СН'!$H$5-'СЕТ СН'!$H$21</f>
        <v>5205.2798769800002</v>
      </c>
      <c r="N97" s="36">
        <f>SUMIFS(СВЦЭМ!$D$39:$D$782,СВЦЭМ!$A$39:$A$782,$A97,СВЦЭМ!$B$39:$B$782,N$83)+'СЕТ СН'!$H$11+СВЦЭМ!$D$10+'СЕТ СН'!$H$5-'СЕТ СН'!$H$21</f>
        <v>5221.6718897299997</v>
      </c>
      <c r="O97" s="36">
        <f>SUMIFS(СВЦЭМ!$D$39:$D$782,СВЦЭМ!$A$39:$A$782,$A97,СВЦЭМ!$B$39:$B$782,O$83)+'СЕТ СН'!$H$11+СВЦЭМ!$D$10+'СЕТ СН'!$H$5-'СЕТ СН'!$H$21</f>
        <v>5236.6682904099998</v>
      </c>
      <c r="P97" s="36">
        <f>SUMIFS(СВЦЭМ!$D$39:$D$782,СВЦЭМ!$A$39:$A$782,$A97,СВЦЭМ!$B$39:$B$782,P$83)+'СЕТ СН'!$H$11+СВЦЭМ!$D$10+'СЕТ СН'!$H$5-'СЕТ СН'!$H$21</f>
        <v>5231.29461799</v>
      </c>
      <c r="Q97" s="36">
        <f>SUMIFS(СВЦЭМ!$D$39:$D$782,СВЦЭМ!$A$39:$A$782,$A97,СВЦЭМ!$B$39:$B$782,Q$83)+'СЕТ СН'!$H$11+СВЦЭМ!$D$10+'СЕТ СН'!$H$5-'СЕТ СН'!$H$21</f>
        <v>5231.60896856</v>
      </c>
      <c r="R97" s="36">
        <f>SUMIFS(СВЦЭМ!$D$39:$D$782,СВЦЭМ!$A$39:$A$782,$A97,СВЦЭМ!$B$39:$B$782,R$83)+'СЕТ СН'!$H$11+СВЦЭМ!$D$10+'СЕТ СН'!$H$5-'СЕТ СН'!$H$21</f>
        <v>5221.2100281200001</v>
      </c>
      <c r="S97" s="36">
        <f>SUMIFS(СВЦЭМ!$D$39:$D$782,СВЦЭМ!$A$39:$A$782,$A97,СВЦЭМ!$B$39:$B$782,S$83)+'СЕТ СН'!$H$11+СВЦЭМ!$D$10+'СЕТ СН'!$H$5-'СЕТ СН'!$H$21</f>
        <v>5185.1418971800003</v>
      </c>
      <c r="T97" s="36">
        <f>SUMIFS(СВЦЭМ!$D$39:$D$782,СВЦЭМ!$A$39:$A$782,$A97,СВЦЭМ!$B$39:$B$782,T$83)+'СЕТ СН'!$H$11+СВЦЭМ!$D$10+'СЕТ СН'!$H$5-'СЕТ СН'!$H$21</f>
        <v>5138.6343766999998</v>
      </c>
      <c r="U97" s="36">
        <f>SUMIFS(СВЦЭМ!$D$39:$D$782,СВЦЭМ!$A$39:$A$782,$A97,СВЦЭМ!$B$39:$B$782,U$83)+'СЕТ СН'!$H$11+СВЦЭМ!$D$10+'СЕТ СН'!$H$5-'СЕТ СН'!$H$21</f>
        <v>5134.3329335600001</v>
      </c>
      <c r="V97" s="36">
        <f>SUMIFS(СВЦЭМ!$D$39:$D$782,СВЦЭМ!$A$39:$A$782,$A97,СВЦЭМ!$B$39:$B$782,V$83)+'СЕТ СН'!$H$11+СВЦЭМ!$D$10+'СЕТ СН'!$H$5-'СЕТ СН'!$H$21</f>
        <v>5171.3687115800003</v>
      </c>
      <c r="W97" s="36">
        <f>SUMIFS(СВЦЭМ!$D$39:$D$782,СВЦЭМ!$A$39:$A$782,$A97,СВЦЭМ!$B$39:$B$782,W$83)+'СЕТ СН'!$H$11+СВЦЭМ!$D$10+'СЕТ СН'!$H$5-'СЕТ СН'!$H$21</f>
        <v>5180.8922802400002</v>
      </c>
      <c r="X97" s="36">
        <f>SUMIFS(СВЦЭМ!$D$39:$D$782,СВЦЭМ!$A$39:$A$782,$A97,СВЦЭМ!$B$39:$B$782,X$83)+'СЕТ СН'!$H$11+СВЦЭМ!$D$10+'СЕТ СН'!$H$5-'СЕТ СН'!$H$21</f>
        <v>5224.8011850700004</v>
      </c>
      <c r="Y97" s="36">
        <f>SUMIFS(СВЦЭМ!$D$39:$D$782,СВЦЭМ!$A$39:$A$782,$A97,СВЦЭМ!$B$39:$B$782,Y$83)+'СЕТ СН'!$H$11+СВЦЭМ!$D$10+'СЕТ СН'!$H$5-'СЕТ СН'!$H$21</f>
        <v>5268.3175392800003</v>
      </c>
    </row>
    <row r="98" spans="1:25" ht="15.75" x14ac:dyDescent="0.2">
      <c r="A98" s="35">
        <f t="shared" si="2"/>
        <v>45245</v>
      </c>
      <c r="B98" s="36">
        <f>SUMIFS(СВЦЭМ!$D$39:$D$782,СВЦЭМ!$A$39:$A$782,$A98,СВЦЭМ!$B$39:$B$782,B$83)+'СЕТ СН'!$H$11+СВЦЭМ!$D$10+'СЕТ СН'!$H$5-'СЕТ СН'!$H$21</f>
        <v>5353.5163009900007</v>
      </c>
      <c r="C98" s="36">
        <f>SUMIFS(СВЦЭМ!$D$39:$D$782,СВЦЭМ!$A$39:$A$782,$A98,СВЦЭМ!$B$39:$B$782,C$83)+'СЕТ СН'!$H$11+СВЦЭМ!$D$10+'СЕТ СН'!$H$5-'СЕТ СН'!$H$21</f>
        <v>5408.9996774400006</v>
      </c>
      <c r="D98" s="36">
        <f>SUMIFS(СВЦЭМ!$D$39:$D$782,СВЦЭМ!$A$39:$A$782,$A98,СВЦЭМ!$B$39:$B$782,D$83)+'СЕТ СН'!$H$11+СВЦЭМ!$D$10+'СЕТ СН'!$H$5-'СЕТ СН'!$H$21</f>
        <v>5420.3874848600008</v>
      </c>
      <c r="E98" s="36">
        <f>SUMIFS(СВЦЭМ!$D$39:$D$782,СВЦЭМ!$A$39:$A$782,$A98,СВЦЭМ!$B$39:$B$782,E$83)+'СЕТ СН'!$H$11+СВЦЭМ!$D$10+'СЕТ СН'!$H$5-'СЕТ СН'!$H$21</f>
        <v>5416.8255316900004</v>
      </c>
      <c r="F98" s="36">
        <f>SUMIFS(СВЦЭМ!$D$39:$D$782,СВЦЭМ!$A$39:$A$782,$A98,СВЦЭМ!$B$39:$B$782,F$83)+'СЕТ СН'!$H$11+СВЦЭМ!$D$10+'СЕТ СН'!$H$5-'СЕТ СН'!$H$21</f>
        <v>5409.5797018900003</v>
      </c>
      <c r="G98" s="36">
        <f>SUMIFS(СВЦЭМ!$D$39:$D$782,СВЦЭМ!$A$39:$A$782,$A98,СВЦЭМ!$B$39:$B$782,G$83)+'СЕТ СН'!$H$11+СВЦЭМ!$D$10+'СЕТ СН'!$H$5-'СЕТ СН'!$H$21</f>
        <v>5416.7313357399998</v>
      </c>
      <c r="H98" s="36">
        <f>SUMIFS(СВЦЭМ!$D$39:$D$782,СВЦЭМ!$A$39:$A$782,$A98,СВЦЭМ!$B$39:$B$782,H$83)+'СЕТ СН'!$H$11+СВЦЭМ!$D$10+'СЕТ СН'!$H$5-'СЕТ СН'!$H$21</f>
        <v>5379.2520967</v>
      </c>
      <c r="I98" s="36">
        <f>SUMIFS(СВЦЭМ!$D$39:$D$782,СВЦЭМ!$A$39:$A$782,$A98,СВЦЭМ!$B$39:$B$782,I$83)+'СЕТ СН'!$H$11+СВЦЭМ!$D$10+'СЕТ СН'!$H$5-'СЕТ СН'!$H$21</f>
        <v>5298.8662982400001</v>
      </c>
      <c r="J98" s="36">
        <f>SUMIFS(СВЦЭМ!$D$39:$D$782,СВЦЭМ!$A$39:$A$782,$A98,СВЦЭМ!$B$39:$B$782,J$83)+'СЕТ СН'!$H$11+СВЦЭМ!$D$10+'СЕТ СН'!$H$5-'СЕТ СН'!$H$21</f>
        <v>5254.1551021200003</v>
      </c>
      <c r="K98" s="36">
        <f>SUMIFS(СВЦЭМ!$D$39:$D$782,СВЦЭМ!$A$39:$A$782,$A98,СВЦЭМ!$B$39:$B$782,K$83)+'СЕТ СН'!$H$11+СВЦЭМ!$D$10+'СЕТ СН'!$H$5-'СЕТ СН'!$H$21</f>
        <v>5220.44170072</v>
      </c>
      <c r="L98" s="36">
        <f>SUMIFS(СВЦЭМ!$D$39:$D$782,СВЦЭМ!$A$39:$A$782,$A98,СВЦЭМ!$B$39:$B$782,L$83)+'СЕТ СН'!$H$11+СВЦЭМ!$D$10+'СЕТ СН'!$H$5-'СЕТ СН'!$H$21</f>
        <v>5209.03596741</v>
      </c>
      <c r="M98" s="36">
        <f>SUMIFS(СВЦЭМ!$D$39:$D$782,СВЦЭМ!$A$39:$A$782,$A98,СВЦЭМ!$B$39:$B$782,M$83)+'СЕТ СН'!$H$11+СВЦЭМ!$D$10+'СЕТ СН'!$H$5-'СЕТ СН'!$H$21</f>
        <v>5211.5930540099998</v>
      </c>
      <c r="N98" s="36">
        <f>SUMIFS(СВЦЭМ!$D$39:$D$782,СВЦЭМ!$A$39:$A$782,$A98,СВЦЭМ!$B$39:$B$782,N$83)+'СЕТ СН'!$H$11+СВЦЭМ!$D$10+'СЕТ СН'!$H$5-'СЕТ СН'!$H$21</f>
        <v>5227.80379593</v>
      </c>
      <c r="O98" s="36">
        <f>SUMIFS(СВЦЭМ!$D$39:$D$782,СВЦЭМ!$A$39:$A$782,$A98,СВЦЭМ!$B$39:$B$782,O$83)+'СЕТ СН'!$H$11+СВЦЭМ!$D$10+'СЕТ СН'!$H$5-'СЕТ СН'!$H$21</f>
        <v>5215.6217236499997</v>
      </c>
      <c r="P98" s="36">
        <f>SUMIFS(СВЦЭМ!$D$39:$D$782,СВЦЭМ!$A$39:$A$782,$A98,СВЦЭМ!$B$39:$B$782,P$83)+'СЕТ СН'!$H$11+СВЦЭМ!$D$10+'СЕТ СН'!$H$5-'СЕТ СН'!$H$21</f>
        <v>5210.4554797700002</v>
      </c>
      <c r="Q98" s="36">
        <f>SUMIFS(СВЦЭМ!$D$39:$D$782,СВЦЭМ!$A$39:$A$782,$A98,СВЦЭМ!$B$39:$B$782,Q$83)+'СЕТ СН'!$H$11+СВЦЭМ!$D$10+'СЕТ СН'!$H$5-'СЕТ СН'!$H$21</f>
        <v>5244.8767048099999</v>
      </c>
      <c r="R98" s="36">
        <f>SUMIFS(СВЦЭМ!$D$39:$D$782,СВЦЭМ!$A$39:$A$782,$A98,СВЦЭМ!$B$39:$B$782,R$83)+'СЕТ СН'!$H$11+СВЦЭМ!$D$10+'СЕТ СН'!$H$5-'СЕТ СН'!$H$21</f>
        <v>5270.39057787</v>
      </c>
      <c r="S98" s="36">
        <f>SUMIFS(СВЦЭМ!$D$39:$D$782,СВЦЭМ!$A$39:$A$782,$A98,СВЦЭМ!$B$39:$B$782,S$83)+'СЕТ СН'!$H$11+СВЦЭМ!$D$10+'СЕТ СН'!$H$5-'СЕТ СН'!$H$21</f>
        <v>5239.0145273899998</v>
      </c>
      <c r="T98" s="36">
        <f>SUMIFS(СВЦЭМ!$D$39:$D$782,СВЦЭМ!$A$39:$A$782,$A98,СВЦЭМ!$B$39:$B$782,T$83)+'СЕТ СН'!$H$11+СВЦЭМ!$D$10+'СЕТ СН'!$H$5-'СЕТ СН'!$H$21</f>
        <v>5165.7675860400004</v>
      </c>
      <c r="U98" s="36">
        <f>SUMIFS(СВЦЭМ!$D$39:$D$782,СВЦЭМ!$A$39:$A$782,$A98,СВЦЭМ!$B$39:$B$782,U$83)+'СЕТ СН'!$H$11+СВЦЭМ!$D$10+'СЕТ СН'!$H$5-'СЕТ СН'!$H$21</f>
        <v>5179.4318410400001</v>
      </c>
      <c r="V98" s="36">
        <f>SUMIFS(СВЦЭМ!$D$39:$D$782,СВЦЭМ!$A$39:$A$782,$A98,СВЦЭМ!$B$39:$B$782,V$83)+'СЕТ СН'!$H$11+СВЦЭМ!$D$10+'СЕТ СН'!$H$5-'СЕТ СН'!$H$21</f>
        <v>5206.9724233300003</v>
      </c>
      <c r="W98" s="36">
        <f>SUMIFS(СВЦЭМ!$D$39:$D$782,СВЦЭМ!$A$39:$A$782,$A98,СВЦЭМ!$B$39:$B$782,W$83)+'СЕТ СН'!$H$11+СВЦЭМ!$D$10+'СЕТ СН'!$H$5-'СЕТ СН'!$H$21</f>
        <v>5222.0282252900006</v>
      </c>
      <c r="X98" s="36">
        <f>SUMIFS(СВЦЭМ!$D$39:$D$782,СВЦЭМ!$A$39:$A$782,$A98,СВЦЭМ!$B$39:$B$782,X$83)+'СЕТ СН'!$H$11+СВЦЭМ!$D$10+'СЕТ СН'!$H$5-'СЕТ СН'!$H$21</f>
        <v>5262.8444348000003</v>
      </c>
      <c r="Y98" s="36">
        <f>SUMIFS(СВЦЭМ!$D$39:$D$782,СВЦЭМ!$A$39:$A$782,$A98,СВЦЭМ!$B$39:$B$782,Y$83)+'СЕТ СН'!$H$11+СВЦЭМ!$D$10+'СЕТ СН'!$H$5-'СЕТ СН'!$H$21</f>
        <v>5312.2672465300002</v>
      </c>
    </row>
    <row r="99" spans="1:25" ht="15.75" x14ac:dyDescent="0.2">
      <c r="A99" s="35">
        <f t="shared" si="2"/>
        <v>45246</v>
      </c>
      <c r="B99" s="36">
        <f>SUMIFS(СВЦЭМ!$D$39:$D$782,СВЦЭМ!$A$39:$A$782,$A99,СВЦЭМ!$B$39:$B$782,B$83)+'СЕТ СН'!$H$11+СВЦЭМ!$D$10+'СЕТ СН'!$H$5-'СЕТ СН'!$H$21</f>
        <v>5300.4828254399999</v>
      </c>
      <c r="C99" s="36">
        <f>SUMIFS(СВЦЭМ!$D$39:$D$782,СВЦЭМ!$A$39:$A$782,$A99,СВЦЭМ!$B$39:$B$782,C$83)+'СЕТ СН'!$H$11+СВЦЭМ!$D$10+'СЕТ СН'!$H$5-'СЕТ СН'!$H$21</f>
        <v>5331.0113409200003</v>
      </c>
      <c r="D99" s="36">
        <f>SUMIFS(СВЦЭМ!$D$39:$D$782,СВЦЭМ!$A$39:$A$782,$A99,СВЦЭМ!$B$39:$B$782,D$83)+'СЕТ СН'!$H$11+СВЦЭМ!$D$10+'СЕТ СН'!$H$5-'СЕТ СН'!$H$21</f>
        <v>5363.62463398</v>
      </c>
      <c r="E99" s="36">
        <f>SUMIFS(СВЦЭМ!$D$39:$D$782,СВЦЭМ!$A$39:$A$782,$A99,СВЦЭМ!$B$39:$B$782,E$83)+'СЕТ СН'!$H$11+СВЦЭМ!$D$10+'СЕТ СН'!$H$5-'СЕТ СН'!$H$21</f>
        <v>5355.6901192400001</v>
      </c>
      <c r="F99" s="36">
        <f>SUMIFS(СВЦЭМ!$D$39:$D$782,СВЦЭМ!$A$39:$A$782,$A99,СВЦЭМ!$B$39:$B$782,F$83)+'СЕТ СН'!$H$11+СВЦЭМ!$D$10+'СЕТ СН'!$H$5-'СЕТ СН'!$H$21</f>
        <v>5348.3342442800003</v>
      </c>
      <c r="G99" s="36">
        <f>SUMIFS(СВЦЭМ!$D$39:$D$782,СВЦЭМ!$A$39:$A$782,$A99,СВЦЭМ!$B$39:$B$782,G$83)+'СЕТ СН'!$H$11+СВЦЭМ!$D$10+'СЕТ СН'!$H$5-'СЕТ СН'!$H$21</f>
        <v>5343.4201904000001</v>
      </c>
      <c r="H99" s="36">
        <f>SUMIFS(СВЦЭМ!$D$39:$D$782,СВЦЭМ!$A$39:$A$782,$A99,СВЦЭМ!$B$39:$B$782,H$83)+'СЕТ СН'!$H$11+СВЦЭМ!$D$10+'СЕТ СН'!$H$5-'СЕТ СН'!$H$21</f>
        <v>5288.3156077399999</v>
      </c>
      <c r="I99" s="36">
        <f>SUMIFS(СВЦЭМ!$D$39:$D$782,СВЦЭМ!$A$39:$A$782,$A99,СВЦЭМ!$B$39:$B$782,I$83)+'СЕТ СН'!$H$11+СВЦЭМ!$D$10+'СЕТ СН'!$H$5-'СЕТ СН'!$H$21</f>
        <v>5248.0058299100001</v>
      </c>
      <c r="J99" s="36">
        <f>SUMIFS(СВЦЭМ!$D$39:$D$782,СВЦЭМ!$A$39:$A$782,$A99,СВЦЭМ!$B$39:$B$782,J$83)+'СЕТ СН'!$H$11+СВЦЭМ!$D$10+'СЕТ СН'!$H$5-'СЕТ СН'!$H$21</f>
        <v>5225.7241110900004</v>
      </c>
      <c r="K99" s="36">
        <f>SUMIFS(СВЦЭМ!$D$39:$D$782,СВЦЭМ!$A$39:$A$782,$A99,СВЦЭМ!$B$39:$B$782,K$83)+'СЕТ СН'!$H$11+СВЦЭМ!$D$10+'СЕТ СН'!$H$5-'СЕТ СН'!$H$21</f>
        <v>5220.7775255500001</v>
      </c>
      <c r="L99" s="36">
        <f>SUMIFS(СВЦЭМ!$D$39:$D$782,СВЦЭМ!$A$39:$A$782,$A99,СВЦЭМ!$B$39:$B$782,L$83)+'СЕТ СН'!$H$11+СВЦЭМ!$D$10+'СЕТ СН'!$H$5-'СЕТ СН'!$H$21</f>
        <v>5251.5173559800005</v>
      </c>
      <c r="M99" s="36">
        <f>SUMIFS(СВЦЭМ!$D$39:$D$782,СВЦЭМ!$A$39:$A$782,$A99,СВЦЭМ!$B$39:$B$782,M$83)+'СЕТ СН'!$H$11+СВЦЭМ!$D$10+'СЕТ СН'!$H$5-'СЕТ СН'!$H$21</f>
        <v>5259.3131694399999</v>
      </c>
      <c r="N99" s="36">
        <f>SUMIFS(СВЦЭМ!$D$39:$D$782,СВЦЭМ!$A$39:$A$782,$A99,СВЦЭМ!$B$39:$B$782,N$83)+'СЕТ СН'!$H$11+СВЦЭМ!$D$10+'СЕТ СН'!$H$5-'СЕТ СН'!$H$21</f>
        <v>5281.58736709</v>
      </c>
      <c r="O99" s="36">
        <f>SUMIFS(СВЦЭМ!$D$39:$D$782,СВЦЭМ!$A$39:$A$782,$A99,СВЦЭМ!$B$39:$B$782,O$83)+'СЕТ СН'!$H$11+СВЦЭМ!$D$10+'СЕТ СН'!$H$5-'СЕТ СН'!$H$21</f>
        <v>5279.0775315299998</v>
      </c>
      <c r="P99" s="36">
        <f>SUMIFS(СВЦЭМ!$D$39:$D$782,СВЦЭМ!$A$39:$A$782,$A99,СВЦЭМ!$B$39:$B$782,P$83)+'СЕТ СН'!$H$11+СВЦЭМ!$D$10+'СЕТ СН'!$H$5-'СЕТ СН'!$H$21</f>
        <v>5260.86194901</v>
      </c>
      <c r="Q99" s="36">
        <f>SUMIFS(СВЦЭМ!$D$39:$D$782,СВЦЭМ!$A$39:$A$782,$A99,СВЦЭМ!$B$39:$B$782,Q$83)+'СЕТ СН'!$H$11+СВЦЭМ!$D$10+'СЕТ СН'!$H$5-'СЕТ СН'!$H$21</f>
        <v>5263.2808752600004</v>
      </c>
      <c r="R99" s="36">
        <f>SUMIFS(СВЦЭМ!$D$39:$D$782,СВЦЭМ!$A$39:$A$782,$A99,СВЦЭМ!$B$39:$B$782,R$83)+'СЕТ СН'!$H$11+СВЦЭМ!$D$10+'СЕТ СН'!$H$5-'СЕТ СН'!$H$21</f>
        <v>5308.8855309400005</v>
      </c>
      <c r="S99" s="36">
        <f>SUMIFS(СВЦЭМ!$D$39:$D$782,СВЦЭМ!$A$39:$A$782,$A99,СВЦЭМ!$B$39:$B$782,S$83)+'СЕТ СН'!$H$11+СВЦЭМ!$D$10+'СЕТ СН'!$H$5-'СЕТ СН'!$H$21</f>
        <v>5268.9903259800003</v>
      </c>
      <c r="T99" s="36">
        <f>SUMIFS(СВЦЭМ!$D$39:$D$782,СВЦЭМ!$A$39:$A$782,$A99,СВЦЭМ!$B$39:$B$782,T$83)+'СЕТ СН'!$H$11+СВЦЭМ!$D$10+'СЕТ СН'!$H$5-'СЕТ СН'!$H$21</f>
        <v>5179.6341857300004</v>
      </c>
      <c r="U99" s="36">
        <f>SUMIFS(СВЦЭМ!$D$39:$D$782,СВЦЭМ!$A$39:$A$782,$A99,СВЦЭМ!$B$39:$B$782,U$83)+'СЕТ СН'!$H$11+СВЦЭМ!$D$10+'СЕТ СН'!$H$5-'СЕТ СН'!$H$21</f>
        <v>5180.8460054200004</v>
      </c>
      <c r="V99" s="36">
        <f>SUMIFS(СВЦЭМ!$D$39:$D$782,СВЦЭМ!$A$39:$A$782,$A99,СВЦЭМ!$B$39:$B$782,V$83)+'СЕТ СН'!$H$11+СВЦЭМ!$D$10+'СЕТ СН'!$H$5-'СЕТ СН'!$H$21</f>
        <v>5206.7454174900004</v>
      </c>
      <c r="W99" s="36">
        <f>SUMIFS(СВЦЭМ!$D$39:$D$782,СВЦЭМ!$A$39:$A$782,$A99,СВЦЭМ!$B$39:$B$782,W$83)+'СЕТ СН'!$H$11+СВЦЭМ!$D$10+'СЕТ СН'!$H$5-'СЕТ СН'!$H$21</f>
        <v>5228.1826473700003</v>
      </c>
      <c r="X99" s="36">
        <f>SUMIFS(СВЦЭМ!$D$39:$D$782,СВЦЭМ!$A$39:$A$782,$A99,СВЦЭМ!$B$39:$B$782,X$83)+'СЕТ СН'!$H$11+СВЦЭМ!$D$10+'СЕТ СН'!$H$5-'СЕТ СН'!$H$21</f>
        <v>5256.7377881600005</v>
      </c>
      <c r="Y99" s="36">
        <f>SUMIFS(СВЦЭМ!$D$39:$D$782,СВЦЭМ!$A$39:$A$782,$A99,СВЦЭМ!$B$39:$B$782,Y$83)+'СЕТ СН'!$H$11+СВЦЭМ!$D$10+'СЕТ СН'!$H$5-'СЕТ СН'!$H$21</f>
        <v>5300.31273556</v>
      </c>
    </row>
    <row r="100" spans="1:25" ht="15.75" x14ac:dyDescent="0.2">
      <c r="A100" s="35">
        <f t="shared" si="2"/>
        <v>45247</v>
      </c>
      <c r="B100" s="36">
        <f>SUMIFS(СВЦЭМ!$D$39:$D$782,СВЦЭМ!$A$39:$A$782,$A100,СВЦЭМ!$B$39:$B$782,B$83)+'СЕТ СН'!$H$11+СВЦЭМ!$D$10+'СЕТ СН'!$H$5-'СЕТ СН'!$H$21</f>
        <v>5329.7798778699998</v>
      </c>
      <c r="C100" s="36">
        <f>SUMIFS(СВЦЭМ!$D$39:$D$782,СВЦЭМ!$A$39:$A$782,$A100,СВЦЭМ!$B$39:$B$782,C$83)+'СЕТ СН'!$H$11+СВЦЭМ!$D$10+'СЕТ СН'!$H$5-'СЕТ СН'!$H$21</f>
        <v>5374.6434184999998</v>
      </c>
      <c r="D100" s="36">
        <f>SUMIFS(СВЦЭМ!$D$39:$D$782,СВЦЭМ!$A$39:$A$782,$A100,СВЦЭМ!$B$39:$B$782,D$83)+'СЕТ СН'!$H$11+СВЦЭМ!$D$10+'СЕТ СН'!$H$5-'СЕТ СН'!$H$21</f>
        <v>5391.4978489300001</v>
      </c>
      <c r="E100" s="36">
        <f>SUMIFS(СВЦЭМ!$D$39:$D$782,СВЦЭМ!$A$39:$A$782,$A100,СВЦЭМ!$B$39:$B$782,E$83)+'СЕТ СН'!$H$11+СВЦЭМ!$D$10+'СЕТ СН'!$H$5-'СЕТ СН'!$H$21</f>
        <v>5388.03882548</v>
      </c>
      <c r="F100" s="36">
        <f>SUMIFS(СВЦЭМ!$D$39:$D$782,СВЦЭМ!$A$39:$A$782,$A100,СВЦЭМ!$B$39:$B$782,F$83)+'СЕТ СН'!$H$11+СВЦЭМ!$D$10+'СЕТ СН'!$H$5-'СЕТ СН'!$H$21</f>
        <v>5379.5182319600008</v>
      </c>
      <c r="G100" s="36">
        <f>SUMIFS(СВЦЭМ!$D$39:$D$782,СВЦЭМ!$A$39:$A$782,$A100,СВЦЭМ!$B$39:$B$782,G$83)+'СЕТ СН'!$H$11+СВЦЭМ!$D$10+'СЕТ СН'!$H$5-'СЕТ СН'!$H$21</f>
        <v>5379.7019013400004</v>
      </c>
      <c r="H100" s="36">
        <f>SUMIFS(СВЦЭМ!$D$39:$D$782,СВЦЭМ!$A$39:$A$782,$A100,СВЦЭМ!$B$39:$B$782,H$83)+'СЕТ СН'!$H$11+СВЦЭМ!$D$10+'СЕТ СН'!$H$5-'СЕТ СН'!$H$21</f>
        <v>5332.77931842</v>
      </c>
      <c r="I100" s="36">
        <f>SUMIFS(СВЦЭМ!$D$39:$D$782,СВЦЭМ!$A$39:$A$782,$A100,СВЦЭМ!$B$39:$B$782,I$83)+'СЕТ СН'!$H$11+СВЦЭМ!$D$10+'СЕТ СН'!$H$5-'СЕТ СН'!$H$21</f>
        <v>5255.58022919</v>
      </c>
      <c r="J100" s="36">
        <f>SUMIFS(СВЦЭМ!$D$39:$D$782,СВЦЭМ!$A$39:$A$782,$A100,СВЦЭМ!$B$39:$B$782,J$83)+'СЕТ СН'!$H$11+СВЦЭМ!$D$10+'СЕТ СН'!$H$5-'СЕТ СН'!$H$21</f>
        <v>5174.0884908400003</v>
      </c>
      <c r="K100" s="36">
        <f>SUMIFS(СВЦЭМ!$D$39:$D$782,СВЦЭМ!$A$39:$A$782,$A100,СВЦЭМ!$B$39:$B$782,K$83)+'СЕТ СН'!$H$11+СВЦЭМ!$D$10+'СЕТ СН'!$H$5-'СЕТ СН'!$H$21</f>
        <v>5180.8565428900001</v>
      </c>
      <c r="L100" s="36">
        <f>SUMIFS(СВЦЭМ!$D$39:$D$782,СВЦЭМ!$A$39:$A$782,$A100,СВЦЭМ!$B$39:$B$782,L$83)+'СЕТ СН'!$H$11+СВЦЭМ!$D$10+'СЕТ СН'!$H$5-'СЕТ СН'!$H$21</f>
        <v>5180.4715435899998</v>
      </c>
      <c r="M100" s="36">
        <f>SUMIFS(СВЦЭМ!$D$39:$D$782,СВЦЭМ!$A$39:$A$782,$A100,СВЦЭМ!$B$39:$B$782,M$83)+'СЕТ СН'!$H$11+СВЦЭМ!$D$10+'СЕТ СН'!$H$5-'СЕТ СН'!$H$21</f>
        <v>5200.06764028</v>
      </c>
      <c r="N100" s="36">
        <f>SUMIFS(СВЦЭМ!$D$39:$D$782,СВЦЭМ!$A$39:$A$782,$A100,СВЦЭМ!$B$39:$B$782,N$83)+'СЕТ СН'!$H$11+СВЦЭМ!$D$10+'СЕТ СН'!$H$5-'СЕТ СН'!$H$21</f>
        <v>5217.3068487700002</v>
      </c>
      <c r="O100" s="36">
        <f>SUMIFS(СВЦЭМ!$D$39:$D$782,СВЦЭМ!$A$39:$A$782,$A100,СВЦЭМ!$B$39:$B$782,O$83)+'СЕТ СН'!$H$11+СВЦЭМ!$D$10+'СЕТ СН'!$H$5-'СЕТ СН'!$H$21</f>
        <v>5253.9381213699999</v>
      </c>
      <c r="P100" s="36">
        <f>SUMIFS(СВЦЭМ!$D$39:$D$782,СВЦЭМ!$A$39:$A$782,$A100,СВЦЭМ!$B$39:$B$782,P$83)+'СЕТ СН'!$H$11+СВЦЭМ!$D$10+'СЕТ СН'!$H$5-'СЕТ СН'!$H$21</f>
        <v>5307.5542522900005</v>
      </c>
      <c r="Q100" s="36">
        <f>SUMIFS(СВЦЭМ!$D$39:$D$782,СВЦЭМ!$A$39:$A$782,$A100,СВЦЭМ!$B$39:$B$782,Q$83)+'СЕТ СН'!$H$11+СВЦЭМ!$D$10+'СЕТ СН'!$H$5-'СЕТ СН'!$H$21</f>
        <v>5289.2249242200005</v>
      </c>
      <c r="R100" s="36">
        <f>SUMIFS(СВЦЭМ!$D$39:$D$782,СВЦЭМ!$A$39:$A$782,$A100,СВЦЭМ!$B$39:$B$782,R$83)+'СЕТ СН'!$H$11+СВЦЭМ!$D$10+'СЕТ СН'!$H$5-'СЕТ СН'!$H$21</f>
        <v>5295.9173833000004</v>
      </c>
      <c r="S100" s="36">
        <f>SUMIFS(СВЦЭМ!$D$39:$D$782,СВЦЭМ!$A$39:$A$782,$A100,СВЦЭМ!$B$39:$B$782,S$83)+'СЕТ СН'!$H$11+СВЦЭМ!$D$10+'СЕТ СН'!$H$5-'СЕТ СН'!$H$21</f>
        <v>5253.0335846500002</v>
      </c>
      <c r="T100" s="36">
        <f>SUMIFS(СВЦЭМ!$D$39:$D$782,СВЦЭМ!$A$39:$A$782,$A100,СВЦЭМ!$B$39:$B$782,T$83)+'СЕТ СН'!$H$11+СВЦЭМ!$D$10+'СЕТ СН'!$H$5-'СЕТ СН'!$H$21</f>
        <v>5193.8498200000004</v>
      </c>
      <c r="U100" s="36">
        <f>SUMIFS(СВЦЭМ!$D$39:$D$782,СВЦЭМ!$A$39:$A$782,$A100,СВЦЭМ!$B$39:$B$782,U$83)+'СЕТ СН'!$H$11+СВЦЭМ!$D$10+'СЕТ СН'!$H$5-'СЕТ СН'!$H$21</f>
        <v>5180.6955950000001</v>
      </c>
      <c r="V100" s="36">
        <f>SUMIFS(СВЦЭМ!$D$39:$D$782,СВЦЭМ!$A$39:$A$782,$A100,СВЦЭМ!$B$39:$B$782,V$83)+'СЕТ СН'!$H$11+СВЦЭМ!$D$10+'СЕТ СН'!$H$5-'СЕТ СН'!$H$21</f>
        <v>5241.7393890200001</v>
      </c>
      <c r="W100" s="36">
        <f>SUMIFS(СВЦЭМ!$D$39:$D$782,СВЦЭМ!$A$39:$A$782,$A100,СВЦЭМ!$B$39:$B$782,W$83)+'СЕТ СН'!$H$11+СВЦЭМ!$D$10+'СЕТ СН'!$H$5-'СЕТ СН'!$H$21</f>
        <v>5251.9925846799997</v>
      </c>
      <c r="X100" s="36">
        <f>SUMIFS(СВЦЭМ!$D$39:$D$782,СВЦЭМ!$A$39:$A$782,$A100,СВЦЭМ!$B$39:$B$782,X$83)+'СЕТ СН'!$H$11+СВЦЭМ!$D$10+'СЕТ СН'!$H$5-'СЕТ СН'!$H$21</f>
        <v>5259.5275959800001</v>
      </c>
      <c r="Y100" s="36">
        <f>SUMIFS(СВЦЭМ!$D$39:$D$782,СВЦЭМ!$A$39:$A$782,$A100,СВЦЭМ!$B$39:$B$782,Y$83)+'СЕТ СН'!$H$11+СВЦЭМ!$D$10+'СЕТ СН'!$H$5-'СЕТ СН'!$H$21</f>
        <v>5336.8869859200004</v>
      </c>
    </row>
    <row r="101" spans="1:25" ht="15.75" x14ac:dyDescent="0.2">
      <c r="A101" s="35">
        <f t="shared" si="2"/>
        <v>45248</v>
      </c>
      <c r="B101" s="36">
        <f>SUMIFS(СВЦЭМ!$D$39:$D$782,СВЦЭМ!$A$39:$A$782,$A101,СВЦЭМ!$B$39:$B$782,B$83)+'СЕТ СН'!$H$11+СВЦЭМ!$D$10+'СЕТ СН'!$H$5-'СЕТ СН'!$H$21</f>
        <v>5334.3441662700006</v>
      </c>
      <c r="C101" s="36">
        <f>SUMIFS(СВЦЭМ!$D$39:$D$782,СВЦЭМ!$A$39:$A$782,$A101,СВЦЭМ!$B$39:$B$782,C$83)+'СЕТ СН'!$H$11+СВЦЭМ!$D$10+'СЕТ СН'!$H$5-'СЕТ СН'!$H$21</f>
        <v>5317.4041009000002</v>
      </c>
      <c r="D101" s="36">
        <f>SUMIFS(СВЦЭМ!$D$39:$D$782,СВЦЭМ!$A$39:$A$782,$A101,СВЦЭМ!$B$39:$B$782,D$83)+'СЕТ СН'!$H$11+СВЦЭМ!$D$10+'СЕТ СН'!$H$5-'СЕТ СН'!$H$21</f>
        <v>5342.3006944900008</v>
      </c>
      <c r="E101" s="36">
        <f>SUMIFS(СВЦЭМ!$D$39:$D$782,СВЦЭМ!$A$39:$A$782,$A101,СВЦЭМ!$B$39:$B$782,E$83)+'СЕТ СН'!$H$11+СВЦЭМ!$D$10+'СЕТ СН'!$H$5-'СЕТ СН'!$H$21</f>
        <v>5349.3673287199999</v>
      </c>
      <c r="F101" s="36">
        <f>SUMIFS(СВЦЭМ!$D$39:$D$782,СВЦЭМ!$A$39:$A$782,$A101,СВЦЭМ!$B$39:$B$782,F$83)+'СЕТ СН'!$H$11+СВЦЭМ!$D$10+'СЕТ СН'!$H$5-'СЕТ СН'!$H$21</f>
        <v>5352.91855786</v>
      </c>
      <c r="G101" s="36">
        <f>SUMIFS(СВЦЭМ!$D$39:$D$782,СВЦЭМ!$A$39:$A$782,$A101,СВЦЭМ!$B$39:$B$782,G$83)+'СЕТ СН'!$H$11+СВЦЭМ!$D$10+'СЕТ СН'!$H$5-'СЕТ СН'!$H$21</f>
        <v>5338.66088846</v>
      </c>
      <c r="H101" s="36">
        <f>SUMIFS(СВЦЭМ!$D$39:$D$782,СВЦЭМ!$A$39:$A$782,$A101,СВЦЭМ!$B$39:$B$782,H$83)+'СЕТ СН'!$H$11+СВЦЭМ!$D$10+'СЕТ СН'!$H$5-'СЕТ СН'!$H$21</f>
        <v>5328.5752702099999</v>
      </c>
      <c r="I101" s="36">
        <f>SUMIFS(СВЦЭМ!$D$39:$D$782,СВЦЭМ!$A$39:$A$782,$A101,СВЦЭМ!$B$39:$B$782,I$83)+'СЕТ СН'!$H$11+СВЦЭМ!$D$10+'СЕТ СН'!$H$5-'СЕТ СН'!$H$21</f>
        <v>5360.9302673800003</v>
      </c>
      <c r="J101" s="36">
        <f>SUMIFS(СВЦЭМ!$D$39:$D$782,СВЦЭМ!$A$39:$A$782,$A101,СВЦЭМ!$B$39:$B$782,J$83)+'СЕТ СН'!$H$11+СВЦЭМ!$D$10+'СЕТ СН'!$H$5-'СЕТ СН'!$H$21</f>
        <v>5334.5275535000001</v>
      </c>
      <c r="K101" s="36">
        <f>SUMIFS(СВЦЭМ!$D$39:$D$782,СВЦЭМ!$A$39:$A$782,$A101,СВЦЭМ!$B$39:$B$782,K$83)+'СЕТ СН'!$H$11+СВЦЭМ!$D$10+'СЕТ СН'!$H$5-'СЕТ СН'!$H$21</f>
        <v>5274.4472465400004</v>
      </c>
      <c r="L101" s="36">
        <f>SUMIFS(СВЦЭМ!$D$39:$D$782,СВЦЭМ!$A$39:$A$782,$A101,СВЦЭМ!$B$39:$B$782,L$83)+'СЕТ СН'!$H$11+СВЦЭМ!$D$10+'СЕТ СН'!$H$5-'СЕТ СН'!$H$21</f>
        <v>5254.3847510800006</v>
      </c>
      <c r="M101" s="36">
        <f>SUMIFS(СВЦЭМ!$D$39:$D$782,СВЦЭМ!$A$39:$A$782,$A101,СВЦЭМ!$B$39:$B$782,M$83)+'СЕТ СН'!$H$11+СВЦЭМ!$D$10+'СЕТ СН'!$H$5-'СЕТ СН'!$H$21</f>
        <v>5255.8165835199998</v>
      </c>
      <c r="N101" s="36">
        <f>SUMIFS(СВЦЭМ!$D$39:$D$782,СВЦЭМ!$A$39:$A$782,$A101,СВЦЭМ!$B$39:$B$782,N$83)+'СЕТ СН'!$H$11+СВЦЭМ!$D$10+'СЕТ СН'!$H$5-'СЕТ СН'!$H$21</f>
        <v>5241.8116806100006</v>
      </c>
      <c r="O101" s="36">
        <f>SUMIFS(СВЦЭМ!$D$39:$D$782,СВЦЭМ!$A$39:$A$782,$A101,СВЦЭМ!$B$39:$B$782,O$83)+'СЕТ СН'!$H$11+СВЦЭМ!$D$10+'СЕТ СН'!$H$5-'СЕТ СН'!$H$21</f>
        <v>5256.9161269599999</v>
      </c>
      <c r="P101" s="36">
        <f>SUMIFS(СВЦЭМ!$D$39:$D$782,СВЦЭМ!$A$39:$A$782,$A101,СВЦЭМ!$B$39:$B$782,P$83)+'СЕТ СН'!$H$11+СВЦЭМ!$D$10+'СЕТ СН'!$H$5-'СЕТ СН'!$H$21</f>
        <v>5296.2395601600001</v>
      </c>
      <c r="Q101" s="36">
        <f>SUMIFS(СВЦЭМ!$D$39:$D$782,СВЦЭМ!$A$39:$A$782,$A101,СВЦЭМ!$B$39:$B$782,Q$83)+'СЕТ СН'!$H$11+СВЦЭМ!$D$10+'СЕТ СН'!$H$5-'СЕТ СН'!$H$21</f>
        <v>5297.6957565400007</v>
      </c>
      <c r="R101" s="36">
        <f>SUMIFS(СВЦЭМ!$D$39:$D$782,СВЦЭМ!$A$39:$A$782,$A101,СВЦЭМ!$B$39:$B$782,R$83)+'СЕТ СН'!$H$11+СВЦЭМ!$D$10+'СЕТ СН'!$H$5-'СЕТ СН'!$H$21</f>
        <v>5307.9335839800005</v>
      </c>
      <c r="S101" s="36">
        <f>SUMIFS(СВЦЭМ!$D$39:$D$782,СВЦЭМ!$A$39:$A$782,$A101,СВЦЭМ!$B$39:$B$782,S$83)+'СЕТ СН'!$H$11+СВЦЭМ!$D$10+'СЕТ СН'!$H$5-'СЕТ СН'!$H$21</f>
        <v>5283.2651443100003</v>
      </c>
      <c r="T101" s="36">
        <f>SUMIFS(СВЦЭМ!$D$39:$D$782,СВЦЭМ!$A$39:$A$782,$A101,СВЦЭМ!$B$39:$B$782,T$83)+'СЕТ СН'!$H$11+СВЦЭМ!$D$10+'СЕТ СН'!$H$5-'СЕТ СН'!$H$21</f>
        <v>5233.5338020400004</v>
      </c>
      <c r="U101" s="36">
        <f>SUMIFS(СВЦЭМ!$D$39:$D$782,СВЦЭМ!$A$39:$A$782,$A101,СВЦЭМ!$B$39:$B$782,U$83)+'СЕТ СН'!$H$11+СВЦЭМ!$D$10+'СЕТ СН'!$H$5-'СЕТ СН'!$H$21</f>
        <v>5237.0379350200001</v>
      </c>
      <c r="V101" s="36">
        <f>SUMIFS(СВЦЭМ!$D$39:$D$782,СВЦЭМ!$A$39:$A$782,$A101,СВЦЭМ!$B$39:$B$782,V$83)+'СЕТ СН'!$H$11+СВЦЭМ!$D$10+'СЕТ СН'!$H$5-'СЕТ СН'!$H$21</f>
        <v>5261.7125172600008</v>
      </c>
      <c r="W101" s="36">
        <f>SUMIFS(СВЦЭМ!$D$39:$D$782,СВЦЭМ!$A$39:$A$782,$A101,СВЦЭМ!$B$39:$B$782,W$83)+'СЕТ СН'!$H$11+СВЦЭМ!$D$10+'СЕТ СН'!$H$5-'СЕТ СН'!$H$21</f>
        <v>5281.2325700300007</v>
      </c>
      <c r="X101" s="36">
        <f>SUMIFS(СВЦЭМ!$D$39:$D$782,СВЦЭМ!$A$39:$A$782,$A101,СВЦЭМ!$B$39:$B$782,X$83)+'СЕТ СН'!$H$11+СВЦЭМ!$D$10+'СЕТ СН'!$H$5-'СЕТ СН'!$H$21</f>
        <v>5313.9379220400006</v>
      </c>
      <c r="Y101" s="36">
        <f>SUMIFS(СВЦЭМ!$D$39:$D$782,СВЦЭМ!$A$39:$A$782,$A101,СВЦЭМ!$B$39:$B$782,Y$83)+'СЕТ СН'!$H$11+СВЦЭМ!$D$10+'СЕТ СН'!$H$5-'СЕТ СН'!$H$21</f>
        <v>5359.6247925900007</v>
      </c>
    </row>
    <row r="102" spans="1:25" ht="15.75" x14ac:dyDescent="0.2">
      <c r="A102" s="35">
        <f t="shared" si="2"/>
        <v>45249</v>
      </c>
      <c r="B102" s="36">
        <f>SUMIFS(СВЦЭМ!$D$39:$D$782,СВЦЭМ!$A$39:$A$782,$A102,СВЦЭМ!$B$39:$B$782,B$83)+'СЕТ СН'!$H$11+СВЦЭМ!$D$10+'СЕТ СН'!$H$5-'СЕТ СН'!$H$21</f>
        <v>5383.35266641</v>
      </c>
      <c r="C102" s="36">
        <f>SUMIFS(СВЦЭМ!$D$39:$D$782,СВЦЭМ!$A$39:$A$782,$A102,СВЦЭМ!$B$39:$B$782,C$83)+'СЕТ СН'!$H$11+СВЦЭМ!$D$10+'СЕТ СН'!$H$5-'СЕТ СН'!$H$21</f>
        <v>5390.7378706400004</v>
      </c>
      <c r="D102" s="36">
        <f>SUMIFS(СВЦЭМ!$D$39:$D$782,СВЦЭМ!$A$39:$A$782,$A102,СВЦЭМ!$B$39:$B$782,D$83)+'СЕТ СН'!$H$11+СВЦЭМ!$D$10+'СЕТ СН'!$H$5-'СЕТ СН'!$H$21</f>
        <v>5428.4730326000008</v>
      </c>
      <c r="E102" s="36">
        <f>SUMIFS(СВЦЭМ!$D$39:$D$782,СВЦЭМ!$A$39:$A$782,$A102,СВЦЭМ!$B$39:$B$782,E$83)+'СЕТ СН'!$H$11+СВЦЭМ!$D$10+'СЕТ СН'!$H$5-'СЕТ СН'!$H$21</f>
        <v>5434.6115136500002</v>
      </c>
      <c r="F102" s="36">
        <f>SUMIFS(СВЦЭМ!$D$39:$D$782,СВЦЭМ!$A$39:$A$782,$A102,СВЦЭМ!$B$39:$B$782,F$83)+'СЕТ СН'!$H$11+СВЦЭМ!$D$10+'СЕТ СН'!$H$5-'СЕТ СН'!$H$21</f>
        <v>5426.6852226600004</v>
      </c>
      <c r="G102" s="36">
        <f>SUMIFS(СВЦЭМ!$D$39:$D$782,СВЦЭМ!$A$39:$A$782,$A102,СВЦЭМ!$B$39:$B$782,G$83)+'СЕТ СН'!$H$11+СВЦЭМ!$D$10+'СЕТ СН'!$H$5-'СЕТ СН'!$H$21</f>
        <v>5432.0387925300001</v>
      </c>
      <c r="H102" s="36">
        <f>SUMIFS(СВЦЭМ!$D$39:$D$782,СВЦЭМ!$A$39:$A$782,$A102,СВЦЭМ!$B$39:$B$782,H$83)+'СЕТ СН'!$H$11+СВЦЭМ!$D$10+'СЕТ СН'!$H$5-'СЕТ СН'!$H$21</f>
        <v>5422.8645545300005</v>
      </c>
      <c r="I102" s="36">
        <f>SUMIFS(СВЦЭМ!$D$39:$D$782,СВЦЭМ!$A$39:$A$782,$A102,СВЦЭМ!$B$39:$B$782,I$83)+'СЕТ СН'!$H$11+СВЦЭМ!$D$10+'СЕТ СН'!$H$5-'СЕТ СН'!$H$21</f>
        <v>5415.6124744099998</v>
      </c>
      <c r="J102" s="36">
        <f>SUMIFS(СВЦЭМ!$D$39:$D$782,СВЦЭМ!$A$39:$A$782,$A102,СВЦЭМ!$B$39:$B$782,J$83)+'СЕТ СН'!$H$11+СВЦЭМ!$D$10+'СЕТ СН'!$H$5-'СЕТ СН'!$H$21</f>
        <v>5402.1657313200003</v>
      </c>
      <c r="K102" s="36">
        <f>SUMIFS(СВЦЭМ!$D$39:$D$782,СВЦЭМ!$A$39:$A$782,$A102,СВЦЭМ!$B$39:$B$782,K$83)+'СЕТ СН'!$H$11+СВЦЭМ!$D$10+'СЕТ СН'!$H$5-'СЕТ СН'!$H$21</f>
        <v>5360.5952260100003</v>
      </c>
      <c r="L102" s="36">
        <f>SUMIFS(СВЦЭМ!$D$39:$D$782,СВЦЭМ!$A$39:$A$782,$A102,СВЦЭМ!$B$39:$B$782,L$83)+'СЕТ СН'!$H$11+СВЦЭМ!$D$10+'СЕТ СН'!$H$5-'СЕТ СН'!$H$21</f>
        <v>5322.9132952199998</v>
      </c>
      <c r="M102" s="36">
        <f>SUMIFS(СВЦЭМ!$D$39:$D$782,СВЦЭМ!$A$39:$A$782,$A102,СВЦЭМ!$B$39:$B$782,M$83)+'СЕТ СН'!$H$11+СВЦЭМ!$D$10+'СЕТ СН'!$H$5-'СЕТ СН'!$H$21</f>
        <v>5315.4611443399999</v>
      </c>
      <c r="N102" s="36">
        <f>SUMIFS(СВЦЭМ!$D$39:$D$782,СВЦЭМ!$A$39:$A$782,$A102,СВЦЭМ!$B$39:$B$782,N$83)+'СЕТ СН'!$H$11+СВЦЭМ!$D$10+'СЕТ СН'!$H$5-'СЕТ СН'!$H$21</f>
        <v>5329.6107277200008</v>
      </c>
      <c r="O102" s="36">
        <f>SUMIFS(СВЦЭМ!$D$39:$D$782,СВЦЭМ!$A$39:$A$782,$A102,СВЦЭМ!$B$39:$B$782,O$83)+'СЕТ СН'!$H$11+СВЦЭМ!$D$10+'СЕТ СН'!$H$5-'СЕТ СН'!$H$21</f>
        <v>5363.6143126500001</v>
      </c>
      <c r="P102" s="36">
        <f>SUMIFS(СВЦЭМ!$D$39:$D$782,СВЦЭМ!$A$39:$A$782,$A102,СВЦЭМ!$B$39:$B$782,P$83)+'СЕТ СН'!$H$11+СВЦЭМ!$D$10+'СЕТ СН'!$H$5-'СЕТ СН'!$H$21</f>
        <v>5365.0476123300004</v>
      </c>
      <c r="Q102" s="36">
        <f>SUMIFS(СВЦЭМ!$D$39:$D$782,СВЦЭМ!$A$39:$A$782,$A102,СВЦЭМ!$B$39:$B$782,Q$83)+'СЕТ СН'!$H$11+СВЦЭМ!$D$10+'СЕТ СН'!$H$5-'СЕТ СН'!$H$21</f>
        <v>5379.20375745</v>
      </c>
      <c r="R102" s="36">
        <f>SUMIFS(СВЦЭМ!$D$39:$D$782,СВЦЭМ!$A$39:$A$782,$A102,СВЦЭМ!$B$39:$B$782,R$83)+'СЕТ СН'!$H$11+СВЦЭМ!$D$10+'СЕТ СН'!$H$5-'СЕТ СН'!$H$21</f>
        <v>5361.7016205300006</v>
      </c>
      <c r="S102" s="36">
        <f>SUMIFS(СВЦЭМ!$D$39:$D$782,СВЦЭМ!$A$39:$A$782,$A102,СВЦЭМ!$B$39:$B$782,S$83)+'СЕТ СН'!$H$11+СВЦЭМ!$D$10+'СЕТ СН'!$H$5-'СЕТ СН'!$H$21</f>
        <v>5342.3518431600005</v>
      </c>
      <c r="T102" s="36">
        <f>SUMIFS(СВЦЭМ!$D$39:$D$782,СВЦЭМ!$A$39:$A$782,$A102,СВЦЭМ!$B$39:$B$782,T$83)+'СЕТ СН'!$H$11+СВЦЭМ!$D$10+'СЕТ СН'!$H$5-'СЕТ СН'!$H$21</f>
        <v>5293.6795288600006</v>
      </c>
      <c r="U102" s="36">
        <f>SUMIFS(СВЦЭМ!$D$39:$D$782,СВЦЭМ!$A$39:$A$782,$A102,СВЦЭМ!$B$39:$B$782,U$83)+'СЕТ СН'!$H$11+СВЦЭМ!$D$10+'СЕТ СН'!$H$5-'СЕТ СН'!$H$21</f>
        <v>5295.5064207200003</v>
      </c>
      <c r="V102" s="36">
        <f>SUMIFS(СВЦЭМ!$D$39:$D$782,СВЦЭМ!$A$39:$A$782,$A102,СВЦЭМ!$B$39:$B$782,V$83)+'СЕТ СН'!$H$11+СВЦЭМ!$D$10+'СЕТ СН'!$H$5-'СЕТ СН'!$H$21</f>
        <v>5326.4860443300004</v>
      </c>
      <c r="W102" s="36">
        <f>SUMIFS(СВЦЭМ!$D$39:$D$782,СВЦЭМ!$A$39:$A$782,$A102,СВЦЭМ!$B$39:$B$782,W$83)+'СЕТ СН'!$H$11+СВЦЭМ!$D$10+'СЕТ СН'!$H$5-'СЕТ СН'!$H$21</f>
        <v>5341.7862156200008</v>
      </c>
      <c r="X102" s="36">
        <f>SUMIFS(СВЦЭМ!$D$39:$D$782,СВЦЭМ!$A$39:$A$782,$A102,СВЦЭМ!$B$39:$B$782,X$83)+'СЕТ СН'!$H$11+СВЦЭМ!$D$10+'СЕТ СН'!$H$5-'СЕТ СН'!$H$21</f>
        <v>5382.58694251</v>
      </c>
      <c r="Y102" s="36">
        <f>SUMIFS(СВЦЭМ!$D$39:$D$782,СВЦЭМ!$A$39:$A$782,$A102,СВЦЭМ!$B$39:$B$782,Y$83)+'СЕТ СН'!$H$11+СВЦЭМ!$D$10+'СЕТ СН'!$H$5-'СЕТ СН'!$H$21</f>
        <v>5419.7015620700004</v>
      </c>
    </row>
    <row r="103" spans="1:25" ht="15.75" x14ac:dyDescent="0.2">
      <c r="A103" s="35">
        <f t="shared" si="2"/>
        <v>45250</v>
      </c>
      <c r="B103" s="36">
        <f>SUMIFS(СВЦЭМ!$D$39:$D$782,СВЦЭМ!$A$39:$A$782,$A103,СВЦЭМ!$B$39:$B$782,B$83)+'СЕТ СН'!$H$11+СВЦЭМ!$D$10+'СЕТ СН'!$H$5-'СЕТ СН'!$H$21</f>
        <v>5370.9258597900007</v>
      </c>
      <c r="C103" s="36">
        <f>SUMIFS(СВЦЭМ!$D$39:$D$782,СВЦЭМ!$A$39:$A$782,$A103,СВЦЭМ!$B$39:$B$782,C$83)+'СЕТ СН'!$H$11+СВЦЭМ!$D$10+'СЕТ СН'!$H$5-'СЕТ СН'!$H$21</f>
        <v>5408.7001118900007</v>
      </c>
      <c r="D103" s="36">
        <f>SUMIFS(СВЦЭМ!$D$39:$D$782,СВЦЭМ!$A$39:$A$782,$A103,СВЦЭМ!$B$39:$B$782,D$83)+'СЕТ СН'!$H$11+СВЦЭМ!$D$10+'СЕТ СН'!$H$5-'СЕТ СН'!$H$21</f>
        <v>5461.77548355</v>
      </c>
      <c r="E103" s="36">
        <f>SUMIFS(СВЦЭМ!$D$39:$D$782,СВЦЭМ!$A$39:$A$782,$A103,СВЦЭМ!$B$39:$B$782,E$83)+'СЕТ СН'!$H$11+СВЦЭМ!$D$10+'СЕТ СН'!$H$5-'СЕТ СН'!$H$21</f>
        <v>5444.3151886300002</v>
      </c>
      <c r="F103" s="36">
        <f>SUMIFS(СВЦЭМ!$D$39:$D$782,СВЦЭМ!$A$39:$A$782,$A103,СВЦЭМ!$B$39:$B$782,F$83)+'СЕТ СН'!$H$11+СВЦЭМ!$D$10+'СЕТ СН'!$H$5-'СЕТ СН'!$H$21</f>
        <v>5439.0614609800004</v>
      </c>
      <c r="G103" s="36">
        <f>SUMIFS(СВЦЭМ!$D$39:$D$782,СВЦЭМ!$A$39:$A$782,$A103,СВЦЭМ!$B$39:$B$782,G$83)+'СЕТ СН'!$H$11+СВЦЭМ!$D$10+'СЕТ СН'!$H$5-'СЕТ СН'!$H$21</f>
        <v>5444.2122900100003</v>
      </c>
      <c r="H103" s="36">
        <f>SUMIFS(СВЦЭМ!$D$39:$D$782,СВЦЭМ!$A$39:$A$782,$A103,СВЦЭМ!$B$39:$B$782,H$83)+'СЕТ СН'!$H$11+СВЦЭМ!$D$10+'СЕТ СН'!$H$5-'СЕТ СН'!$H$21</f>
        <v>5402.1973909600001</v>
      </c>
      <c r="I103" s="36">
        <f>SUMIFS(СВЦЭМ!$D$39:$D$782,СВЦЭМ!$A$39:$A$782,$A103,СВЦЭМ!$B$39:$B$782,I$83)+'СЕТ СН'!$H$11+СВЦЭМ!$D$10+'СЕТ СН'!$H$5-'СЕТ СН'!$H$21</f>
        <v>5361.8031000000001</v>
      </c>
      <c r="J103" s="36">
        <f>SUMIFS(СВЦЭМ!$D$39:$D$782,СВЦЭМ!$A$39:$A$782,$A103,СВЦЭМ!$B$39:$B$782,J$83)+'СЕТ СН'!$H$11+СВЦЭМ!$D$10+'СЕТ СН'!$H$5-'СЕТ СН'!$H$21</f>
        <v>5343.1678211400003</v>
      </c>
      <c r="K103" s="36">
        <f>SUMIFS(СВЦЭМ!$D$39:$D$782,СВЦЭМ!$A$39:$A$782,$A103,СВЦЭМ!$B$39:$B$782,K$83)+'СЕТ СН'!$H$11+СВЦЭМ!$D$10+'СЕТ СН'!$H$5-'СЕТ СН'!$H$21</f>
        <v>5297.7626446700006</v>
      </c>
      <c r="L103" s="36">
        <f>SUMIFS(СВЦЭМ!$D$39:$D$782,СВЦЭМ!$A$39:$A$782,$A103,СВЦЭМ!$B$39:$B$782,L$83)+'СЕТ СН'!$H$11+СВЦЭМ!$D$10+'СЕТ СН'!$H$5-'СЕТ СН'!$H$21</f>
        <v>5323.6050352300008</v>
      </c>
      <c r="M103" s="36">
        <f>SUMIFS(СВЦЭМ!$D$39:$D$782,СВЦЭМ!$A$39:$A$782,$A103,СВЦЭМ!$B$39:$B$782,M$83)+'СЕТ СН'!$H$11+СВЦЭМ!$D$10+'СЕТ СН'!$H$5-'СЕТ СН'!$H$21</f>
        <v>5342.1676325600001</v>
      </c>
      <c r="N103" s="36">
        <f>SUMIFS(СВЦЭМ!$D$39:$D$782,СВЦЭМ!$A$39:$A$782,$A103,СВЦЭМ!$B$39:$B$782,N$83)+'СЕТ СН'!$H$11+СВЦЭМ!$D$10+'СЕТ СН'!$H$5-'СЕТ СН'!$H$21</f>
        <v>5350.6931981899997</v>
      </c>
      <c r="O103" s="36">
        <f>SUMIFS(СВЦЭМ!$D$39:$D$782,СВЦЭМ!$A$39:$A$782,$A103,СВЦЭМ!$B$39:$B$782,O$83)+'СЕТ СН'!$H$11+СВЦЭМ!$D$10+'СЕТ СН'!$H$5-'СЕТ СН'!$H$21</f>
        <v>5372.5919450300007</v>
      </c>
      <c r="P103" s="36">
        <f>SUMIFS(СВЦЭМ!$D$39:$D$782,СВЦЭМ!$A$39:$A$782,$A103,СВЦЭМ!$B$39:$B$782,P$83)+'СЕТ СН'!$H$11+СВЦЭМ!$D$10+'СЕТ СН'!$H$5-'СЕТ СН'!$H$21</f>
        <v>5384.0622339399997</v>
      </c>
      <c r="Q103" s="36">
        <f>SUMIFS(СВЦЭМ!$D$39:$D$782,СВЦЭМ!$A$39:$A$782,$A103,СВЦЭМ!$B$39:$B$782,Q$83)+'СЕТ СН'!$H$11+СВЦЭМ!$D$10+'СЕТ СН'!$H$5-'СЕТ СН'!$H$21</f>
        <v>5385.5366662500001</v>
      </c>
      <c r="R103" s="36">
        <f>SUMIFS(СВЦЭМ!$D$39:$D$782,СВЦЭМ!$A$39:$A$782,$A103,СВЦЭМ!$B$39:$B$782,R$83)+'СЕТ СН'!$H$11+СВЦЭМ!$D$10+'СЕТ СН'!$H$5-'СЕТ СН'!$H$21</f>
        <v>5378.9488947300006</v>
      </c>
      <c r="S103" s="36">
        <f>SUMIFS(СВЦЭМ!$D$39:$D$782,СВЦЭМ!$A$39:$A$782,$A103,СВЦЭМ!$B$39:$B$782,S$83)+'СЕТ СН'!$H$11+СВЦЭМ!$D$10+'СЕТ СН'!$H$5-'СЕТ СН'!$H$21</f>
        <v>5343.9541045900005</v>
      </c>
      <c r="T103" s="36">
        <f>SUMIFS(СВЦЭМ!$D$39:$D$782,СВЦЭМ!$A$39:$A$782,$A103,СВЦЭМ!$B$39:$B$782,T$83)+'СЕТ СН'!$H$11+СВЦЭМ!$D$10+'СЕТ СН'!$H$5-'СЕТ СН'!$H$21</f>
        <v>5273.3019309900001</v>
      </c>
      <c r="U103" s="36">
        <f>SUMIFS(СВЦЭМ!$D$39:$D$782,СВЦЭМ!$A$39:$A$782,$A103,СВЦЭМ!$B$39:$B$782,U$83)+'СЕТ СН'!$H$11+СВЦЭМ!$D$10+'СЕТ СН'!$H$5-'СЕТ СН'!$H$21</f>
        <v>5278.0837659099998</v>
      </c>
      <c r="V103" s="36">
        <f>SUMIFS(СВЦЭМ!$D$39:$D$782,СВЦЭМ!$A$39:$A$782,$A103,СВЦЭМ!$B$39:$B$782,V$83)+'СЕТ СН'!$H$11+СВЦЭМ!$D$10+'СЕТ СН'!$H$5-'СЕТ СН'!$H$21</f>
        <v>5303.0104959099999</v>
      </c>
      <c r="W103" s="36">
        <f>SUMIFS(СВЦЭМ!$D$39:$D$782,СВЦЭМ!$A$39:$A$782,$A103,СВЦЭМ!$B$39:$B$782,W$83)+'СЕТ СН'!$H$11+СВЦЭМ!$D$10+'СЕТ СН'!$H$5-'СЕТ СН'!$H$21</f>
        <v>5314.6320715300008</v>
      </c>
      <c r="X103" s="36">
        <f>SUMIFS(СВЦЭМ!$D$39:$D$782,СВЦЭМ!$A$39:$A$782,$A103,СВЦЭМ!$B$39:$B$782,X$83)+'СЕТ СН'!$H$11+СВЦЭМ!$D$10+'СЕТ СН'!$H$5-'СЕТ СН'!$H$21</f>
        <v>5340.1845933900004</v>
      </c>
      <c r="Y103" s="36">
        <f>SUMIFS(СВЦЭМ!$D$39:$D$782,СВЦЭМ!$A$39:$A$782,$A103,СВЦЭМ!$B$39:$B$782,Y$83)+'СЕТ СН'!$H$11+СВЦЭМ!$D$10+'СЕТ СН'!$H$5-'СЕТ СН'!$H$21</f>
        <v>5380.2306168300001</v>
      </c>
    </row>
    <row r="104" spans="1:25" ht="15.75" x14ac:dyDescent="0.2">
      <c r="A104" s="35">
        <f t="shared" si="2"/>
        <v>45251</v>
      </c>
      <c r="B104" s="36">
        <f>SUMIFS(СВЦЭМ!$D$39:$D$782,СВЦЭМ!$A$39:$A$782,$A104,СВЦЭМ!$B$39:$B$782,B$83)+'СЕТ СН'!$H$11+СВЦЭМ!$D$10+'СЕТ СН'!$H$5-'СЕТ СН'!$H$21</f>
        <v>5345.7589325300005</v>
      </c>
      <c r="C104" s="36">
        <f>SUMIFS(СВЦЭМ!$D$39:$D$782,СВЦЭМ!$A$39:$A$782,$A104,СВЦЭМ!$B$39:$B$782,C$83)+'СЕТ СН'!$H$11+СВЦЭМ!$D$10+'СЕТ СН'!$H$5-'СЕТ СН'!$H$21</f>
        <v>5380.0499444900006</v>
      </c>
      <c r="D104" s="36">
        <f>SUMIFS(СВЦЭМ!$D$39:$D$782,СВЦЭМ!$A$39:$A$782,$A104,СВЦЭМ!$B$39:$B$782,D$83)+'СЕТ СН'!$H$11+СВЦЭМ!$D$10+'СЕТ СН'!$H$5-'СЕТ СН'!$H$21</f>
        <v>5408.1056188500006</v>
      </c>
      <c r="E104" s="36">
        <f>SUMIFS(СВЦЭМ!$D$39:$D$782,СВЦЭМ!$A$39:$A$782,$A104,СВЦЭМ!$B$39:$B$782,E$83)+'СЕТ СН'!$H$11+СВЦЭМ!$D$10+'СЕТ СН'!$H$5-'СЕТ СН'!$H$21</f>
        <v>5392.1760294100004</v>
      </c>
      <c r="F104" s="36">
        <f>SUMIFS(СВЦЭМ!$D$39:$D$782,СВЦЭМ!$A$39:$A$782,$A104,СВЦЭМ!$B$39:$B$782,F$83)+'СЕТ СН'!$H$11+СВЦЭМ!$D$10+'СЕТ СН'!$H$5-'СЕТ СН'!$H$21</f>
        <v>5373.3270640299997</v>
      </c>
      <c r="G104" s="36">
        <f>SUMIFS(СВЦЭМ!$D$39:$D$782,СВЦЭМ!$A$39:$A$782,$A104,СВЦЭМ!$B$39:$B$782,G$83)+'СЕТ СН'!$H$11+СВЦЭМ!$D$10+'СЕТ СН'!$H$5-'СЕТ СН'!$H$21</f>
        <v>5367.2950661100003</v>
      </c>
      <c r="H104" s="36">
        <f>SUMIFS(СВЦЭМ!$D$39:$D$782,СВЦЭМ!$A$39:$A$782,$A104,СВЦЭМ!$B$39:$B$782,H$83)+'СЕТ СН'!$H$11+СВЦЭМ!$D$10+'СЕТ СН'!$H$5-'СЕТ СН'!$H$21</f>
        <v>5360.82273566</v>
      </c>
      <c r="I104" s="36">
        <f>SUMIFS(СВЦЭМ!$D$39:$D$782,СВЦЭМ!$A$39:$A$782,$A104,СВЦЭМ!$B$39:$B$782,I$83)+'СЕТ СН'!$H$11+СВЦЭМ!$D$10+'СЕТ СН'!$H$5-'СЕТ СН'!$H$21</f>
        <v>5351.9487138700006</v>
      </c>
      <c r="J104" s="36">
        <f>SUMIFS(СВЦЭМ!$D$39:$D$782,СВЦЭМ!$A$39:$A$782,$A104,СВЦЭМ!$B$39:$B$782,J$83)+'СЕТ СН'!$H$11+СВЦЭМ!$D$10+'СЕТ СН'!$H$5-'СЕТ СН'!$H$21</f>
        <v>5309.7411728100005</v>
      </c>
      <c r="K104" s="36">
        <f>SUMIFS(СВЦЭМ!$D$39:$D$782,СВЦЭМ!$A$39:$A$782,$A104,СВЦЭМ!$B$39:$B$782,K$83)+'СЕТ СН'!$H$11+СВЦЭМ!$D$10+'СЕТ СН'!$H$5-'СЕТ СН'!$H$21</f>
        <v>5310.6107750299998</v>
      </c>
      <c r="L104" s="36">
        <f>SUMIFS(СВЦЭМ!$D$39:$D$782,СВЦЭМ!$A$39:$A$782,$A104,СВЦЭМ!$B$39:$B$782,L$83)+'СЕТ СН'!$H$11+СВЦЭМ!$D$10+'СЕТ СН'!$H$5-'СЕТ СН'!$H$21</f>
        <v>5351.6909533500002</v>
      </c>
      <c r="M104" s="36">
        <f>SUMIFS(СВЦЭМ!$D$39:$D$782,СВЦЭМ!$A$39:$A$782,$A104,СВЦЭМ!$B$39:$B$782,M$83)+'СЕТ СН'!$H$11+СВЦЭМ!$D$10+'СЕТ СН'!$H$5-'СЕТ СН'!$H$21</f>
        <v>5376.8837696600003</v>
      </c>
      <c r="N104" s="36">
        <f>SUMIFS(СВЦЭМ!$D$39:$D$782,СВЦЭМ!$A$39:$A$782,$A104,СВЦЭМ!$B$39:$B$782,N$83)+'СЕТ СН'!$H$11+СВЦЭМ!$D$10+'СЕТ СН'!$H$5-'СЕТ СН'!$H$21</f>
        <v>5359.5328841200007</v>
      </c>
      <c r="O104" s="36">
        <f>SUMIFS(СВЦЭМ!$D$39:$D$782,СВЦЭМ!$A$39:$A$782,$A104,СВЦЭМ!$B$39:$B$782,O$83)+'СЕТ СН'!$H$11+СВЦЭМ!$D$10+'СЕТ СН'!$H$5-'СЕТ СН'!$H$21</f>
        <v>5347.4458646800003</v>
      </c>
      <c r="P104" s="36">
        <f>SUMIFS(СВЦЭМ!$D$39:$D$782,СВЦЭМ!$A$39:$A$782,$A104,СВЦЭМ!$B$39:$B$782,P$83)+'СЕТ СН'!$H$11+СВЦЭМ!$D$10+'СЕТ СН'!$H$5-'СЕТ СН'!$H$21</f>
        <v>5348.3594564800005</v>
      </c>
      <c r="Q104" s="36">
        <f>SUMIFS(СВЦЭМ!$D$39:$D$782,СВЦЭМ!$A$39:$A$782,$A104,СВЦЭМ!$B$39:$B$782,Q$83)+'СЕТ СН'!$H$11+СВЦЭМ!$D$10+'СЕТ СН'!$H$5-'СЕТ СН'!$H$21</f>
        <v>5351.4411213900003</v>
      </c>
      <c r="R104" s="36">
        <f>SUMIFS(СВЦЭМ!$D$39:$D$782,СВЦЭМ!$A$39:$A$782,$A104,СВЦЭМ!$B$39:$B$782,R$83)+'СЕТ СН'!$H$11+СВЦЭМ!$D$10+'СЕТ СН'!$H$5-'СЕТ СН'!$H$21</f>
        <v>5344.73934345</v>
      </c>
      <c r="S104" s="36">
        <f>SUMIFS(СВЦЭМ!$D$39:$D$782,СВЦЭМ!$A$39:$A$782,$A104,СВЦЭМ!$B$39:$B$782,S$83)+'СЕТ СН'!$H$11+СВЦЭМ!$D$10+'СЕТ СН'!$H$5-'СЕТ СН'!$H$21</f>
        <v>5329.3590862400006</v>
      </c>
      <c r="T104" s="36">
        <f>SUMIFS(СВЦЭМ!$D$39:$D$782,СВЦЭМ!$A$39:$A$782,$A104,СВЦЭМ!$B$39:$B$782,T$83)+'СЕТ СН'!$H$11+СВЦЭМ!$D$10+'СЕТ СН'!$H$5-'СЕТ СН'!$H$21</f>
        <v>5281.3510496400004</v>
      </c>
      <c r="U104" s="36">
        <f>SUMIFS(СВЦЭМ!$D$39:$D$782,СВЦЭМ!$A$39:$A$782,$A104,СВЦЭМ!$B$39:$B$782,U$83)+'СЕТ СН'!$H$11+СВЦЭМ!$D$10+'СЕТ СН'!$H$5-'СЕТ СН'!$H$21</f>
        <v>5261.2794782199999</v>
      </c>
      <c r="V104" s="36">
        <f>SUMIFS(СВЦЭМ!$D$39:$D$782,СВЦЭМ!$A$39:$A$782,$A104,СВЦЭМ!$B$39:$B$782,V$83)+'СЕТ СН'!$H$11+СВЦЭМ!$D$10+'СЕТ СН'!$H$5-'СЕТ СН'!$H$21</f>
        <v>5267.7059168699998</v>
      </c>
      <c r="W104" s="36">
        <f>SUMIFS(СВЦЭМ!$D$39:$D$782,СВЦЭМ!$A$39:$A$782,$A104,СВЦЭМ!$B$39:$B$782,W$83)+'СЕТ СН'!$H$11+СВЦЭМ!$D$10+'СЕТ СН'!$H$5-'СЕТ СН'!$H$21</f>
        <v>5278.1678770799999</v>
      </c>
      <c r="X104" s="36">
        <f>SUMIFS(СВЦЭМ!$D$39:$D$782,СВЦЭМ!$A$39:$A$782,$A104,СВЦЭМ!$B$39:$B$782,X$83)+'СЕТ СН'!$H$11+СВЦЭМ!$D$10+'СЕТ СН'!$H$5-'СЕТ СН'!$H$21</f>
        <v>5304.8759323300001</v>
      </c>
      <c r="Y104" s="36">
        <f>SUMIFS(СВЦЭМ!$D$39:$D$782,СВЦЭМ!$A$39:$A$782,$A104,СВЦЭМ!$B$39:$B$782,Y$83)+'СЕТ СН'!$H$11+СВЦЭМ!$D$10+'СЕТ СН'!$H$5-'СЕТ СН'!$H$21</f>
        <v>5327.9111084000006</v>
      </c>
    </row>
    <row r="105" spans="1:25" ht="15.75" x14ac:dyDescent="0.2">
      <c r="A105" s="35">
        <f t="shared" si="2"/>
        <v>45252</v>
      </c>
      <c r="B105" s="36">
        <f>SUMIFS(СВЦЭМ!$D$39:$D$782,СВЦЭМ!$A$39:$A$782,$A105,СВЦЭМ!$B$39:$B$782,B$83)+'СЕТ СН'!$H$11+СВЦЭМ!$D$10+'СЕТ СН'!$H$5-'СЕТ СН'!$H$21</f>
        <v>5250.3758444699997</v>
      </c>
      <c r="C105" s="36">
        <f>SUMIFS(СВЦЭМ!$D$39:$D$782,СВЦЭМ!$A$39:$A$782,$A105,СВЦЭМ!$B$39:$B$782,C$83)+'СЕТ СН'!$H$11+СВЦЭМ!$D$10+'СЕТ СН'!$H$5-'СЕТ СН'!$H$21</f>
        <v>5291.5766319499999</v>
      </c>
      <c r="D105" s="36">
        <f>SUMIFS(СВЦЭМ!$D$39:$D$782,СВЦЭМ!$A$39:$A$782,$A105,СВЦЭМ!$B$39:$B$782,D$83)+'СЕТ СН'!$H$11+СВЦЭМ!$D$10+'СЕТ СН'!$H$5-'СЕТ СН'!$H$21</f>
        <v>5341.5034316700003</v>
      </c>
      <c r="E105" s="36">
        <f>SUMIFS(СВЦЭМ!$D$39:$D$782,СВЦЭМ!$A$39:$A$782,$A105,СВЦЭМ!$B$39:$B$782,E$83)+'СЕТ СН'!$H$11+СВЦЭМ!$D$10+'СЕТ СН'!$H$5-'СЕТ СН'!$H$21</f>
        <v>5344.2069972300005</v>
      </c>
      <c r="F105" s="36">
        <f>SUMIFS(СВЦЭМ!$D$39:$D$782,СВЦЭМ!$A$39:$A$782,$A105,СВЦЭМ!$B$39:$B$782,F$83)+'СЕТ СН'!$H$11+СВЦЭМ!$D$10+'СЕТ СН'!$H$5-'СЕТ СН'!$H$21</f>
        <v>5337.4309686100005</v>
      </c>
      <c r="G105" s="36">
        <f>SUMIFS(СВЦЭМ!$D$39:$D$782,СВЦЭМ!$A$39:$A$782,$A105,СВЦЭМ!$B$39:$B$782,G$83)+'СЕТ СН'!$H$11+СВЦЭМ!$D$10+'СЕТ СН'!$H$5-'СЕТ СН'!$H$21</f>
        <v>5329.16498383</v>
      </c>
      <c r="H105" s="36">
        <f>SUMIFS(СВЦЭМ!$D$39:$D$782,СВЦЭМ!$A$39:$A$782,$A105,СВЦЭМ!$B$39:$B$782,H$83)+'СЕТ СН'!$H$11+СВЦЭМ!$D$10+'СЕТ СН'!$H$5-'СЕТ СН'!$H$21</f>
        <v>5294.1017185500004</v>
      </c>
      <c r="I105" s="36">
        <f>SUMIFS(СВЦЭМ!$D$39:$D$782,СВЦЭМ!$A$39:$A$782,$A105,СВЦЭМ!$B$39:$B$782,I$83)+'СЕТ СН'!$H$11+СВЦЭМ!$D$10+'СЕТ СН'!$H$5-'СЕТ СН'!$H$21</f>
        <v>5232.7694494200005</v>
      </c>
      <c r="J105" s="36">
        <f>SUMIFS(СВЦЭМ!$D$39:$D$782,СВЦЭМ!$A$39:$A$782,$A105,СВЦЭМ!$B$39:$B$782,J$83)+'СЕТ СН'!$H$11+СВЦЭМ!$D$10+'СЕТ СН'!$H$5-'СЕТ СН'!$H$21</f>
        <v>5202.1795636500001</v>
      </c>
      <c r="K105" s="36">
        <f>SUMIFS(СВЦЭМ!$D$39:$D$782,СВЦЭМ!$A$39:$A$782,$A105,СВЦЭМ!$B$39:$B$782,K$83)+'СЕТ СН'!$H$11+СВЦЭМ!$D$10+'СЕТ СН'!$H$5-'СЕТ СН'!$H$21</f>
        <v>5214.0840316900003</v>
      </c>
      <c r="L105" s="36">
        <f>SUMIFS(СВЦЭМ!$D$39:$D$782,СВЦЭМ!$A$39:$A$782,$A105,СВЦЭМ!$B$39:$B$782,L$83)+'СЕТ СН'!$H$11+СВЦЭМ!$D$10+'СЕТ СН'!$H$5-'СЕТ СН'!$H$21</f>
        <v>5230.0189332999998</v>
      </c>
      <c r="M105" s="36">
        <f>SUMIFS(СВЦЭМ!$D$39:$D$782,СВЦЭМ!$A$39:$A$782,$A105,СВЦЭМ!$B$39:$B$782,M$83)+'СЕТ СН'!$H$11+СВЦЭМ!$D$10+'СЕТ СН'!$H$5-'СЕТ СН'!$H$21</f>
        <v>5301.6233359300004</v>
      </c>
      <c r="N105" s="36">
        <f>SUMIFS(СВЦЭМ!$D$39:$D$782,СВЦЭМ!$A$39:$A$782,$A105,СВЦЭМ!$B$39:$B$782,N$83)+'СЕТ СН'!$H$11+СВЦЭМ!$D$10+'СЕТ СН'!$H$5-'СЕТ СН'!$H$21</f>
        <v>5311.40233248</v>
      </c>
      <c r="O105" s="36">
        <f>SUMIFS(СВЦЭМ!$D$39:$D$782,СВЦЭМ!$A$39:$A$782,$A105,СВЦЭМ!$B$39:$B$782,O$83)+'СЕТ СН'!$H$11+СВЦЭМ!$D$10+'СЕТ СН'!$H$5-'СЕТ СН'!$H$21</f>
        <v>5322.8227716500005</v>
      </c>
      <c r="P105" s="36">
        <f>SUMIFS(СВЦЭМ!$D$39:$D$782,СВЦЭМ!$A$39:$A$782,$A105,СВЦЭМ!$B$39:$B$782,P$83)+'СЕТ СН'!$H$11+СВЦЭМ!$D$10+'СЕТ СН'!$H$5-'СЕТ СН'!$H$21</f>
        <v>5337.4073127800002</v>
      </c>
      <c r="Q105" s="36">
        <f>SUMIFS(СВЦЭМ!$D$39:$D$782,СВЦЭМ!$A$39:$A$782,$A105,СВЦЭМ!$B$39:$B$782,Q$83)+'СЕТ СН'!$H$11+СВЦЭМ!$D$10+'СЕТ СН'!$H$5-'СЕТ СН'!$H$21</f>
        <v>5348.2836717500004</v>
      </c>
      <c r="R105" s="36">
        <f>SUMIFS(СВЦЭМ!$D$39:$D$782,СВЦЭМ!$A$39:$A$782,$A105,СВЦЭМ!$B$39:$B$782,R$83)+'СЕТ СН'!$H$11+СВЦЭМ!$D$10+'СЕТ СН'!$H$5-'СЕТ СН'!$H$21</f>
        <v>5342.2329405600003</v>
      </c>
      <c r="S105" s="36">
        <f>SUMIFS(СВЦЭМ!$D$39:$D$782,СВЦЭМ!$A$39:$A$782,$A105,СВЦЭМ!$B$39:$B$782,S$83)+'СЕТ СН'!$H$11+СВЦЭМ!$D$10+'СЕТ СН'!$H$5-'СЕТ СН'!$H$21</f>
        <v>5309.4900106599998</v>
      </c>
      <c r="T105" s="36">
        <f>SUMIFS(СВЦЭМ!$D$39:$D$782,СВЦЭМ!$A$39:$A$782,$A105,СВЦЭМ!$B$39:$B$782,T$83)+'СЕТ СН'!$H$11+СВЦЭМ!$D$10+'СЕТ СН'!$H$5-'СЕТ СН'!$H$21</f>
        <v>5243.82458675</v>
      </c>
      <c r="U105" s="36">
        <f>SUMIFS(СВЦЭМ!$D$39:$D$782,СВЦЭМ!$A$39:$A$782,$A105,СВЦЭМ!$B$39:$B$782,U$83)+'СЕТ СН'!$H$11+СВЦЭМ!$D$10+'СЕТ СН'!$H$5-'СЕТ СН'!$H$21</f>
        <v>5215.2151433500003</v>
      </c>
      <c r="V105" s="36">
        <f>SUMIFS(СВЦЭМ!$D$39:$D$782,СВЦЭМ!$A$39:$A$782,$A105,СВЦЭМ!$B$39:$B$782,V$83)+'СЕТ СН'!$H$11+СВЦЭМ!$D$10+'СЕТ СН'!$H$5-'СЕТ СН'!$H$21</f>
        <v>5196.75498591</v>
      </c>
      <c r="W105" s="36">
        <f>SUMIFS(СВЦЭМ!$D$39:$D$782,СВЦЭМ!$A$39:$A$782,$A105,СВЦЭМ!$B$39:$B$782,W$83)+'СЕТ СН'!$H$11+СВЦЭМ!$D$10+'СЕТ СН'!$H$5-'СЕТ СН'!$H$21</f>
        <v>5169.9296772600001</v>
      </c>
      <c r="X105" s="36">
        <f>SUMIFS(СВЦЭМ!$D$39:$D$782,СВЦЭМ!$A$39:$A$782,$A105,СВЦЭМ!$B$39:$B$782,X$83)+'СЕТ СН'!$H$11+СВЦЭМ!$D$10+'СЕТ СН'!$H$5-'СЕТ СН'!$H$21</f>
        <v>5194.4222400799999</v>
      </c>
      <c r="Y105" s="36">
        <f>SUMIFS(СВЦЭМ!$D$39:$D$782,СВЦЭМ!$A$39:$A$782,$A105,СВЦЭМ!$B$39:$B$782,Y$83)+'СЕТ СН'!$H$11+СВЦЭМ!$D$10+'СЕТ СН'!$H$5-'СЕТ СН'!$H$21</f>
        <v>5247.4988594200004</v>
      </c>
    </row>
    <row r="106" spans="1:25" ht="15.75" x14ac:dyDescent="0.2">
      <c r="A106" s="35">
        <f t="shared" si="2"/>
        <v>45253</v>
      </c>
      <c r="B106" s="36">
        <f>SUMIFS(СВЦЭМ!$D$39:$D$782,СВЦЭМ!$A$39:$A$782,$A106,СВЦЭМ!$B$39:$B$782,B$83)+'СЕТ СН'!$H$11+СВЦЭМ!$D$10+'СЕТ СН'!$H$5-'СЕТ СН'!$H$21</f>
        <v>5289.7501782500003</v>
      </c>
      <c r="C106" s="36">
        <f>SUMIFS(СВЦЭМ!$D$39:$D$782,СВЦЭМ!$A$39:$A$782,$A106,СВЦЭМ!$B$39:$B$782,C$83)+'СЕТ СН'!$H$11+СВЦЭМ!$D$10+'СЕТ СН'!$H$5-'СЕТ СН'!$H$21</f>
        <v>5345.1966639100001</v>
      </c>
      <c r="D106" s="36">
        <f>SUMIFS(СВЦЭМ!$D$39:$D$782,СВЦЭМ!$A$39:$A$782,$A106,СВЦЭМ!$B$39:$B$782,D$83)+'СЕТ СН'!$H$11+СВЦЭМ!$D$10+'СЕТ СН'!$H$5-'СЕТ СН'!$H$21</f>
        <v>5390.0632646700005</v>
      </c>
      <c r="E106" s="36">
        <f>SUMIFS(СВЦЭМ!$D$39:$D$782,СВЦЭМ!$A$39:$A$782,$A106,СВЦЭМ!$B$39:$B$782,E$83)+'СЕТ СН'!$H$11+СВЦЭМ!$D$10+'СЕТ СН'!$H$5-'СЕТ СН'!$H$21</f>
        <v>5371.6723111600004</v>
      </c>
      <c r="F106" s="36">
        <f>SUMIFS(СВЦЭМ!$D$39:$D$782,СВЦЭМ!$A$39:$A$782,$A106,СВЦЭМ!$B$39:$B$782,F$83)+'СЕТ СН'!$H$11+СВЦЭМ!$D$10+'СЕТ СН'!$H$5-'СЕТ СН'!$H$21</f>
        <v>5378.0652334700007</v>
      </c>
      <c r="G106" s="36">
        <f>SUMIFS(СВЦЭМ!$D$39:$D$782,СВЦЭМ!$A$39:$A$782,$A106,СВЦЭМ!$B$39:$B$782,G$83)+'СЕТ СН'!$H$11+СВЦЭМ!$D$10+'СЕТ СН'!$H$5-'СЕТ СН'!$H$21</f>
        <v>5351.6573735100001</v>
      </c>
      <c r="H106" s="36">
        <f>SUMIFS(СВЦЭМ!$D$39:$D$782,СВЦЭМ!$A$39:$A$782,$A106,СВЦЭМ!$B$39:$B$782,H$83)+'СЕТ СН'!$H$11+СВЦЭМ!$D$10+'СЕТ СН'!$H$5-'СЕТ СН'!$H$21</f>
        <v>5309.1412140700004</v>
      </c>
      <c r="I106" s="36">
        <f>SUMIFS(СВЦЭМ!$D$39:$D$782,СВЦЭМ!$A$39:$A$782,$A106,СВЦЭМ!$B$39:$B$782,I$83)+'СЕТ СН'!$H$11+СВЦЭМ!$D$10+'СЕТ СН'!$H$5-'СЕТ СН'!$H$21</f>
        <v>5270.87076987</v>
      </c>
      <c r="J106" s="36">
        <f>SUMIFS(СВЦЭМ!$D$39:$D$782,СВЦЭМ!$A$39:$A$782,$A106,СВЦЭМ!$B$39:$B$782,J$83)+'СЕТ СН'!$H$11+СВЦЭМ!$D$10+'СЕТ СН'!$H$5-'СЕТ СН'!$H$21</f>
        <v>5259.6553272000001</v>
      </c>
      <c r="K106" s="36">
        <f>SUMIFS(СВЦЭМ!$D$39:$D$782,СВЦЭМ!$A$39:$A$782,$A106,СВЦЭМ!$B$39:$B$782,K$83)+'СЕТ СН'!$H$11+СВЦЭМ!$D$10+'СЕТ СН'!$H$5-'СЕТ СН'!$H$21</f>
        <v>5279.6693100600005</v>
      </c>
      <c r="L106" s="36">
        <f>SUMIFS(СВЦЭМ!$D$39:$D$782,СВЦЭМ!$A$39:$A$782,$A106,СВЦЭМ!$B$39:$B$782,L$83)+'СЕТ СН'!$H$11+СВЦЭМ!$D$10+'СЕТ СН'!$H$5-'СЕТ СН'!$H$21</f>
        <v>5308.3514539200005</v>
      </c>
      <c r="M106" s="36">
        <f>SUMIFS(СВЦЭМ!$D$39:$D$782,СВЦЭМ!$A$39:$A$782,$A106,СВЦЭМ!$B$39:$B$782,M$83)+'СЕТ СН'!$H$11+СВЦЭМ!$D$10+'СЕТ СН'!$H$5-'СЕТ СН'!$H$21</f>
        <v>5376.0976096100003</v>
      </c>
      <c r="N106" s="36">
        <f>SUMIFS(СВЦЭМ!$D$39:$D$782,СВЦЭМ!$A$39:$A$782,$A106,СВЦЭМ!$B$39:$B$782,N$83)+'СЕТ СН'!$H$11+СВЦЭМ!$D$10+'СЕТ СН'!$H$5-'СЕТ СН'!$H$21</f>
        <v>5415.2273735400004</v>
      </c>
      <c r="O106" s="36">
        <f>SUMIFS(СВЦЭМ!$D$39:$D$782,СВЦЭМ!$A$39:$A$782,$A106,СВЦЭМ!$B$39:$B$782,O$83)+'СЕТ СН'!$H$11+СВЦЭМ!$D$10+'СЕТ СН'!$H$5-'СЕТ СН'!$H$21</f>
        <v>5415.6175950500001</v>
      </c>
      <c r="P106" s="36">
        <f>SUMIFS(СВЦЭМ!$D$39:$D$782,СВЦЭМ!$A$39:$A$782,$A106,СВЦЭМ!$B$39:$B$782,P$83)+'СЕТ СН'!$H$11+СВЦЭМ!$D$10+'СЕТ СН'!$H$5-'СЕТ СН'!$H$21</f>
        <v>5414.7870105000002</v>
      </c>
      <c r="Q106" s="36">
        <f>SUMIFS(СВЦЭМ!$D$39:$D$782,СВЦЭМ!$A$39:$A$782,$A106,СВЦЭМ!$B$39:$B$782,Q$83)+'СЕТ СН'!$H$11+СВЦЭМ!$D$10+'СЕТ СН'!$H$5-'СЕТ СН'!$H$21</f>
        <v>5420.4867138300006</v>
      </c>
      <c r="R106" s="36">
        <f>SUMIFS(СВЦЭМ!$D$39:$D$782,СВЦЭМ!$A$39:$A$782,$A106,СВЦЭМ!$B$39:$B$782,R$83)+'СЕТ СН'!$H$11+СВЦЭМ!$D$10+'СЕТ СН'!$H$5-'СЕТ СН'!$H$21</f>
        <v>5406.7773385099999</v>
      </c>
      <c r="S106" s="36">
        <f>SUMIFS(СВЦЭМ!$D$39:$D$782,СВЦЭМ!$A$39:$A$782,$A106,СВЦЭМ!$B$39:$B$782,S$83)+'СЕТ СН'!$H$11+СВЦЭМ!$D$10+'СЕТ СН'!$H$5-'СЕТ СН'!$H$21</f>
        <v>5381.5569881400006</v>
      </c>
      <c r="T106" s="36">
        <f>SUMIFS(СВЦЭМ!$D$39:$D$782,СВЦЭМ!$A$39:$A$782,$A106,СВЦЭМ!$B$39:$B$782,T$83)+'СЕТ СН'!$H$11+СВЦЭМ!$D$10+'СЕТ СН'!$H$5-'СЕТ СН'!$H$21</f>
        <v>5317.6706584600006</v>
      </c>
      <c r="U106" s="36">
        <f>SUMIFS(СВЦЭМ!$D$39:$D$782,СВЦЭМ!$A$39:$A$782,$A106,СВЦЭМ!$B$39:$B$782,U$83)+'СЕТ СН'!$H$11+СВЦЭМ!$D$10+'СЕТ СН'!$H$5-'СЕТ СН'!$H$21</f>
        <v>5317.9491598700006</v>
      </c>
      <c r="V106" s="36">
        <f>SUMIFS(СВЦЭМ!$D$39:$D$782,СВЦЭМ!$A$39:$A$782,$A106,СВЦЭМ!$B$39:$B$782,V$83)+'СЕТ СН'!$H$11+СВЦЭМ!$D$10+'СЕТ СН'!$H$5-'СЕТ СН'!$H$21</f>
        <v>5295.69324418</v>
      </c>
      <c r="W106" s="36">
        <f>SUMIFS(СВЦЭМ!$D$39:$D$782,СВЦЭМ!$A$39:$A$782,$A106,СВЦЭМ!$B$39:$B$782,W$83)+'СЕТ СН'!$H$11+СВЦЭМ!$D$10+'СЕТ СН'!$H$5-'СЕТ СН'!$H$21</f>
        <v>5287.2418355099999</v>
      </c>
      <c r="X106" s="36">
        <f>SUMIFS(СВЦЭМ!$D$39:$D$782,СВЦЭМ!$A$39:$A$782,$A106,СВЦЭМ!$B$39:$B$782,X$83)+'СЕТ СН'!$H$11+СВЦЭМ!$D$10+'СЕТ СН'!$H$5-'СЕТ СН'!$H$21</f>
        <v>5293.1004644000004</v>
      </c>
      <c r="Y106" s="36">
        <f>SUMIFS(СВЦЭМ!$D$39:$D$782,СВЦЭМ!$A$39:$A$782,$A106,СВЦЭМ!$B$39:$B$782,Y$83)+'СЕТ СН'!$H$11+СВЦЭМ!$D$10+'СЕТ СН'!$H$5-'СЕТ СН'!$H$21</f>
        <v>5349.7178712800005</v>
      </c>
    </row>
    <row r="107" spans="1:25" ht="15.75" x14ac:dyDescent="0.2">
      <c r="A107" s="35">
        <f t="shared" si="2"/>
        <v>45254</v>
      </c>
      <c r="B107" s="36">
        <f>SUMIFS(СВЦЭМ!$D$39:$D$782,СВЦЭМ!$A$39:$A$782,$A107,СВЦЭМ!$B$39:$B$782,B$83)+'СЕТ СН'!$H$11+СВЦЭМ!$D$10+'СЕТ СН'!$H$5-'СЕТ СН'!$H$21</f>
        <v>5269.8672272800004</v>
      </c>
      <c r="C107" s="36">
        <f>SUMIFS(СВЦЭМ!$D$39:$D$782,СВЦЭМ!$A$39:$A$782,$A107,СВЦЭМ!$B$39:$B$782,C$83)+'СЕТ СН'!$H$11+СВЦЭМ!$D$10+'СЕТ СН'!$H$5-'СЕТ СН'!$H$21</f>
        <v>5303.4786410699999</v>
      </c>
      <c r="D107" s="36">
        <f>SUMIFS(СВЦЭМ!$D$39:$D$782,СВЦЭМ!$A$39:$A$782,$A107,СВЦЭМ!$B$39:$B$782,D$83)+'СЕТ СН'!$H$11+СВЦЭМ!$D$10+'СЕТ СН'!$H$5-'СЕТ СН'!$H$21</f>
        <v>5336.3510431600007</v>
      </c>
      <c r="E107" s="36">
        <f>SUMIFS(СВЦЭМ!$D$39:$D$782,СВЦЭМ!$A$39:$A$782,$A107,СВЦЭМ!$B$39:$B$782,E$83)+'СЕТ СН'!$H$11+СВЦЭМ!$D$10+'СЕТ СН'!$H$5-'СЕТ СН'!$H$21</f>
        <v>5324.2926662700002</v>
      </c>
      <c r="F107" s="36">
        <f>SUMIFS(СВЦЭМ!$D$39:$D$782,СВЦЭМ!$A$39:$A$782,$A107,СВЦЭМ!$B$39:$B$782,F$83)+'СЕТ СН'!$H$11+СВЦЭМ!$D$10+'СЕТ СН'!$H$5-'СЕТ СН'!$H$21</f>
        <v>5329.0205652000004</v>
      </c>
      <c r="G107" s="36">
        <f>SUMIFS(СВЦЭМ!$D$39:$D$782,СВЦЭМ!$A$39:$A$782,$A107,СВЦЭМ!$B$39:$B$782,G$83)+'СЕТ СН'!$H$11+СВЦЭМ!$D$10+'СЕТ СН'!$H$5-'СЕТ СН'!$H$21</f>
        <v>5321.8294604100001</v>
      </c>
      <c r="H107" s="36">
        <f>SUMIFS(СВЦЭМ!$D$39:$D$782,СВЦЭМ!$A$39:$A$782,$A107,СВЦЭМ!$B$39:$B$782,H$83)+'СЕТ СН'!$H$11+СВЦЭМ!$D$10+'СЕТ СН'!$H$5-'СЕТ СН'!$H$21</f>
        <v>5296.4070763400005</v>
      </c>
      <c r="I107" s="36">
        <f>SUMIFS(СВЦЭМ!$D$39:$D$782,СВЦЭМ!$A$39:$A$782,$A107,СВЦЭМ!$B$39:$B$782,I$83)+'СЕТ СН'!$H$11+СВЦЭМ!$D$10+'СЕТ СН'!$H$5-'СЕТ СН'!$H$21</f>
        <v>5244.9970464899998</v>
      </c>
      <c r="J107" s="36">
        <f>SUMIFS(СВЦЭМ!$D$39:$D$782,СВЦЭМ!$A$39:$A$782,$A107,СВЦЭМ!$B$39:$B$782,J$83)+'СЕТ СН'!$H$11+СВЦЭМ!$D$10+'СЕТ СН'!$H$5-'СЕТ СН'!$H$21</f>
        <v>5197.5658377400005</v>
      </c>
      <c r="K107" s="36">
        <f>SUMIFS(СВЦЭМ!$D$39:$D$782,СВЦЭМ!$A$39:$A$782,$A107,СВЦЭМ!$B$39:$B$782,K$83)+'СЕТ СН'!$H$11+СВЦЭМ!$D$10+'СЕТ СН'!$H$5-'СЕТ СН'!$H$21</f>
        <v>5165.8018944000005</v>
      </c>
      <c r="L107" s="36">
        <f>SUMIFS(СВЦЭМ!$D$39:$D$782,СВЦЭМ!$A$39:$A$782,$A107,СВЦЭМ!$B$39:$B$782,L$83)+'СЕТ СН'!$H$11+СВЦЭМ!$D$10+'СЕТ СН'!$H$5-'СЕТ СН'!$H$21</f>
        <v>5154.8697370999998</v>
      </c>
      <c r="M107" s="36">
        <f>SUMIFS(СВЦЭМ!$D$39:$D$782,СВЦЭМ!$A$39:$A$782,$A107,СВЦЭМ!$B$39:$B$782,M$83)+'СЕТ СН'!$H$11+СВЦЭМ!$D$10+'СЕТ СН'!$H$5-'СЕТ СН'!$H$21</f>
        <v>5169.5992980700003</v>
      </c>
      <c r="N107" s="36">
        <f>SUMIFS(СВЦЭМ!$D$39:$D$782,СВЦЭМ!$A$39:$A$782,$A107,СВЦЭМ!$B$39:$B$782,N$83)+'СЕТ СН'!$H$11+СВЦЭМ!$D$10+'СЕТ СН'!$H$5-'СЕТ СН'!$H$21</f>
        <v>5181.1252810300002</v>
      </c>
      <c r="O107" s="36">
        <f>SUMIFS(СВЦЭМ!$D$39:$D$782,СВЦЭМ!$A$39:$A$782,$A107,СВЦЭМ!$B$39:$B$782,O$83)+'СЕТ СН'!$H$11+СВЦЭМ!$D$10+'СЕТ СН'!$H$5-'СЕТ СН'!$H$21</f>
        <v>5187.9873265900005</v>
      </c>
      <c r="P107" s="36">
        <f>SUMIFS(СВЦЭМ!$D$39:$D$782,СВЦЭМ!$A$39:$A$782,$A107,СВЦЭМ!$B$39:$B$782,P$83)+'СЕТ СН'!$H$11+СВЦЭМ!$D$10+'СЕТ СН'!$H$5-'СЕТ СН'!$H$21</f>
        <v>5192.2193146899999</v>
      </c>
      <c r="Q107" s="36">
        <f>SUMIFS(СВЦЭМ!$D$39:$D$782,СВЦЭМ!$A$39:$A$782,$A107,СВЦЭМ!$B$39:$B$782,Q$83)+'СЕТ СН'!$H$11+СВЦЭМ!$D$10+'СЕТ СН'!$H$5-'СЕТ СН'!$H$21</f>
        <v>5196.84039923</v>
      </c>
      <c r="R107" s="36">
        <f>SUMIFS(СВЦЭМ!$D$39:$D$782,СВЦЭМ!$A$39:$A$782,$A107,СВЦЭМ!$B$39:$B$782,R$83)+'СЕТ СН'!$H$11+СВЦЭМ!$D$10+'СЕТ СН'!$H$5-'СЕТ СН'!$H$21</f>
        <v>5194.0455470200004</v>
      </c>
      <c r="S107" s="36">
        <f>SUMIFS(СВЦЭМ!$D$39:$D$782,СВЦЭМ!$A$39:$A$782,$A107,СВЦЭМ!$B$39:$B$782,S$83)+'СЕТ СН'!$H$11+СВЦЭМ!$D$10+'СЕТ СН'!$H$5-'СЕТ СН'!$H$21</f>
        <v>5148.7932909800002</v>
      </c>
      <c r="T107" s="36">
        <f>SUMIFS(СВЦЭМ!$D$39:$D$782,СВЦЭМ!$A$39:$A$782,$A107,СВЦЭМ!$B$39:$B$782,T$83)+'СЕТ СН'!$H$11+СВЦЭМ!$D$10+'СЕТ СН'!$H$5-'СЕТ СН'!$H$21</f>
        <v>5117.4359790899998</v>
      </c>
      <c r="U107" s="36">
        <f>SUMIFS(СВЦЭМ!$D$39:$D$782,СВЦЭМ!$A$39:$A$782,$A107,СВЦЭМ!$B$39:$B$782,U$83)+'СЕТ СН'!$H$11+СВЦЭМ!$D$10+'СЕТ СН'!$H$5-'СЕТ СН'!$H$21</f>
        <v>5128.0786685399999</v>
      </c>
      <c r="V107" s="36">
        <f>SUMIFS(СВЦЭМ!$D$39:$D$782,СВЦЭМ!$A$39:$A$782,$A107,СВЦЭМ!$B$39:$B$782,V$83)+'СЕТ СН'!$H$11+СВЦЭМ!$D$10+'СЕТ СН'!$H$5-'СЕТ СН'!$H$21</f>
        <v>5159.1029939</v>
      </c>
      <c r="W107" s="36">
        <f>SUMIFS(СВЦЭМ!$D$39:$D$782,СВЦЭМ!$A$39:$A$782,$A107,СВЦЭМ!$B$39:$B$782,W$83)+'СЕТ СН'!$H$11+СВЦЭМ!$D$10+'СЕТ СН'!$H$5-'СЕТ СН'!$H$21</f>
        <v>5173.3205395900004</v>
      </c>
      <c r="X107" s="36">
        <f>SUMIFS(СВЦЭМ!$D$39:$D$782,СВЦЭМ!$A$39:$A$782,$A107,СВЦЭМ!$B$39:$B$782,X$83)+'СЕТ СН'!$H$11+СВЦЭМ!$D$10+'СЕТ СН'!$H$5-'СЕТ СН'!$H$21</f>
        <v>5181.2973562200004</v>
      </c>
      <c r="Y107" s="36">
        <f>SUMIFS(СВЦЭМ!$D$39:$D$782,СВЦЭМ!$A$39:$A$782,$A107,СВЦЭМ!$B$39:$B$782,Y$83)+'СЕТ СН'!$H$11+СВЦЭМ!$D$10+'СЕТ СН'!$H$5-'СЕТ СН'!$H$21</f>
        <v>5285.1037834200006</v>
      </c>
    </row>
    <row r="108" spans="1:25" ht="15.75" x14ac:dyDescent="0.2">
      <c r="A108" s="35">
        <f t="shared" si="2"/>
        <v>45255</v>
      </c>
      <c r="B108" s="36">
        <f>SUMIFS(СВЦЭМ!$D$39:$D$782,СВЦЭМ!$A$39:$A$782,$A108,СВЦЭМ!$B$39:$B$782,B$83)+'СЕТ СН'!$H$11+СВЦЭМ!$D$10+'СЕТ СН'!$H$5-'СЕТ СН'!$H$21</f>
        <v>5365.4446917300002</v>
      </c>
      <c r="C108" s="36">
        <f>SUMIFS(СВЦЭМ!$D$39:$D$782,СВЦЭМ!$A$39:$A$782,$A108,СВЦЭМ!$B$39:$B$782,C$83)+'СЕТ СН'!$H$11+СВЦЭМ!$D$10+'СЕТ СН'!$H$5-'СЕТ СН'!$H$21</f>
        <v>5336.9063509799998</v>
      </c>
      <c r="D108" s="36">
        <f>SUMIFS(СВЦЭМ!$D$39:$D$782,СВЦЭМ!$A$39:$A$782,$A108,СВЦЭМ!$B$39:$B$782,D$83)+'СЕТ СН'!$H$11+СВЦЭМ!$D$10+'СЕТ СН'!$H$5-'СЕТ СН'!$H$21</f>
        <v>5397.1144934399999</v>
      </c>
      <c r="E108" s="36">
        <f>SUMIFS(СВЦЭМ!$D$39:$D$782,СВЦЭМ!$A$39:$A$782,$A108,СВЦЭМ!$B$39:$B$782,E$83)+'СЕТ СН'!$H$11+СВЦЭМ!$D$10+'СЕТ СН'!$H$5-'СЕТ СН'!$H$21</f>
        <v>5389.4454795399997</v>
      </c>
      <c r="F108" s="36">
        <f>SUMIFS(СВЦЭМ!$D$39:$D$782,СВЦЭМ!$A$39:$A$782,$A108,СВЦЭМ!$B$39:$B$782,F$83)+'СЕТ СН'!$H$11+СВЦЭМ!$D$10+'СЕТ СН'!$H$5-'СЕТ СН'!$H$21</f>
        <v>5389.3168131900002</v>
      </c>
      <c r="G108" s="36">
        <f>SUMIFS(СВЦЭМ!$D$39:$D$782,СВЦЭМ!$A$39:$A$782,$A108,СВЦЭМ!$B$39:$B$782,G$83)+'СЕТ СН'!$H$11+СВЦЭМ!$D$10+'СЕТ СН'!$H$5-'СЕТ СН'!$H$21</f>
        <v>5404.2061682800004</v>
      </c>
      <c r="H108" s="36">
        <f>SUMIFS(СВЦЭМ!$D$39:$D$782,СВЦЭМ!$A$39:$A$782,$A108,СВЦЭМ!$B$39:$B$782,H$83)+'СЕТ СН'!$H$11+СВЦЭМ!$D$10+'СЕТ СН'!$H$5-'СЕТ СН'!$H$21</f>
        <v>5377.9178281700006</v>
      </c>
      <c r="I108" s="36">
        <f>SUMIFS(СВЦЭМ!$D$39:$D$782,СВЦЭМ!$A$39:$A$782,$A108,СВЦЭМ!$B$39:$B$782,I$83)+'СЕТ СН'!$H$11+СВЦЭМ!$D$10+'СЕТ СН'!$H$5-'СЕТ СН'!$H$21</f>
        <v>5371.7984696000003</v>
      </c>
      <c r="J108" s="36">
        <f>SUMIFS(СВЦЭМ!$D$39:$D$782,СВЦЭМ!$A$39:$A$782,$A108,СВЦЭМ!$B$39:$B$782,J$83)+'СЕТ СН'!$H$11+СВЦЭМ!$D$10+'СЕТ СН'!$H$5-'СЕТ СН'!$H$21</f>
        <v>5335.4487238600004</v>
      </c>
      <c r="K108" s="36">
        <f>SUMIFS(СВЦЭМ!$D$39:$D$782,СВЦЭМ!$A$39:$A$782,$A108,СВЦЭМ!$B$39:$B$782,K$83)+'СЕТ СН'!$H$11+СВЦЭМ!$D$10+'СЕТ СН'!$H$5-'СЕТ СН'!$H$21</f>
        <v>5307.7388316000006</v>
      </c>
      <c r="L108" s="36">
        <f>SUMIFS(СВЦЭМ!$D$39:$D$782,СВЦЭМ!$A$39:$A$782,$A108,СВЦЭМ!$B$39:$B$782,L$83)+'СЕТ СН'!$H$11+СВЦЭМ!$D$10+'СЕТ СН'!$H$5-'СЕТ СН'!$H$21</f>
        <v>5271.7462094600005</v>
      </c>
      <c r="M108" s="36">
        <f>SUMIFS(СВЦЭМ!$D$39:$D$782,СВЦЭМ!$A$39:$A$782,$A108,СВЦЭМ!$B$39:$B$782,M$83)+'СЕТ СН'!$H$11+СВЦЭМ!$D$10+'СЕТ СН'!$H$5-'СЕТ СН'!$H$21</f>
        <v>5264.0303405499999</v>
      </c>
      <c r="N108" s="36">
        <f>SUMIFS(СВЦЭМ!$D$39:$D$782,СВЦЭМ!$A$39:$A$782,$A108,СВЦЭМ!$B$39:$B$782,N$83)+'СЕТ СН'!$H$11+СВЦЭМ!$D$10+'СЕТ СН'!$H$5-'СЕТ СН'!$H$21</f>
        <v>5281.3261223700001</v>
      </c>
      <c r="O108" s="36">
        <f>SUMIFS(СВЦЭМ!$D$39:$D$782,СВЦЭМ!$A$39:$A$782,$A108,СВЦЭМ!$B$39:$B$782,O$83)+'СЕТ СН'!$H$11+СВЦЭМ!$D$10+'СЕТ СН'!$H$5-'СЕТ СН'!$H$21</f>
        <v>5298.5546404699999</v>
      </c>
      <c r="P108" s="36">
        <f>SUMIFS(СВЦЭМ!$D$39:$D$782,СВЦЭМ!$A$39:$A$782,$A108,СВЦЭМ!$B$39:$B$782,P$83)+'СЕТ СН'!$H$11+СВЦЭМ!$D$10+'СЕТ СН'!$H$5-'СЕТ СН'!$H$21</f>
        <v>5302.4014749100006</v>
      </c>
      <c r="Q108" s="36">
        <f>SUMIFS(СВЦЭМ!$D$39:$D$782,СВЦЭМ!$A$39:$A$782,$A108,СВЦЭМ!$B$39:$B$782,Q$83)+'СЕТ СН'!$H$11+СВЦЭМ!$D$10+'СЕТ СН'!$H$5-'СЕТ СН'!$H$21</f>
        <v>5307.0781028600004</v>
      </c>
      <c r="R108" s="36">
        <f>SUMIFS(СВЦЭМ!$D$39:$D$782,СВЦЭМ!$A$39:$A$782,$A108,СВЦЭМ!$B$39:$B$782,R$83)+'СЕТ СН'!$H$11+СВЦЭМ!$D$10+'СЕТ СН'!$H$5-'СЕТ СН'!$H$21</f>
        <v>5299.24500893</v>
      </c>
      <c r="S108" s="36">
        <f>SUMIFS(СВЦЭМ!$D$39:$D$782,СВЦЭМ!$A$39:$A$782,$A108,СВЦЭМ!$B$39:$B$782,S$83)+'СЕТ СН'!$H$11+СВЦЭМ!$D$10+'СЕТ СН'!$H$5-'СЕТ СН'!$H$21</f>
        <v>5270.7981717000002</v>
      </c>
      <c r="T108" s="36">
        <f>SUMIFS(СВЦЭМ!$D$39:$D$782,СВЦЭМ!$A$39:$A$782,$A108,СВЦЭМ!$B$39:$B$782,T$83)+'СЕТ СН'!$H$11+СВЦЭМ!$D$10+'СЕТ СН'!$H$5-'СЕТ СН'!$H$21</f>
        <v>5216.87084134</v>
      </c>
      <c r="U108" s="36">
        <f>SUMIFS(СВЦЭМ!$D$39:$D$782,СВЦЭМ!$A$39:$A$782,$A108,СВЦЭМ!$B$39:$B$782,U$83)+'СЕТ СН'!$H$11+СВЦЭМ!$D$10+'СЕТ СН'!$H$5-'СЕТ СН'!$H$21</f>
        <v>5233.0615929000005</v>
      </c>
      <c r="V108" s="36">
        <f>SUMIFS(СВЦЭМ!$D$39:$D$782,СВЦЭМ!$A$39:$A$782,$A108,СВЦЭМ!$B$39:$B$782,V$83)+'СЕТ СН'!$H$11+СВЦЭМ!$D$10+'СЕТ СН'!$H$5-'СЕТ СН'!$H$21</f>
        <v>5260.5280606599999</v>
      </c>
      <c r="W108" s="36">
        <f>SUMIFS(СВЦЭМ!$D$39:$D$782,СВЦЭМ!$A$39:$A$782,$A108,СВЦЭМ!$B$39:$B$782,W$83)+'СЕТ СН'!$H$11+СВЦЭМ!$D$10+'СЕТ СН'!$H$5-'СЕТ СН'!$H$21</f>
        <v>5274.2630881599998</v>
      </c>
      <c r="X108" s="36">
        <f>SUMIFS(СВЦЭМ!$D$39:$D$782,СВЦЭМ!$A$39:$A$782,$A108,СВЦЭМ!$B$39:$B$782,X$83)+'СЕТ СН'!$H$11+СВЦЭМ!$D$10+'СЕТ СН'!$H$5-'СЕТ СН'!$H$21</f>
        <v>5289.22777941</v>
      </c>
      <c r="Y108" s="36">
        <f>SUMIFS(СВЦЭМ!$D$39:$D$782,СВЦЭМ!$A$39:$A$782,$A108,СВЦЭМ!$B$39:$B$782,Y$83)+'СЕТ СН'!$H$11+СВЦЭМ!$D$10+'СЕТ СН'!$H$5-'СЕТ СН'!$H$21</f>
        <v>5311.79119034</v>
      </c>
    </row>
    <row r="109" spans="1:25" ht="15.75" x14ac:dyDescent="0.2">
      <c r="A109" s="35">
        <f t="shared" si="2"/>
        <v>45256</v>
      </c>
      <c r="B109" s="36">
        <f>SUMIFS(СВЦЭМ!$D$39:$D$782,СВЦЭМ!$A$39:$A$782,$A109,СВЦЭМ!$B$39:$B$782,B$83)+'СЕТ СН'!$H$11+СВЦЭМ!$D$10+'СЕТ СН'!$H$5-'СЕТ СН'!$H$21</f>
        <v>5376.1700228200007</v>
      </c>
      <c r="C109" s="36">
        <f>SUMIFS(СВЦЭМ!$D$39:$D$782,СВЦЭМ!$A$39:$A$782,$A109,СВЦЭМ!$B$39:$B$782,C$83)+'СЕТ СН'!$H$11+СВЦЭМ!$D$10+'СЕТ СН'!$H$5-'СЕТ СН'!$H$21</f>
        <v>5359.60355781</v>
      </c>
      <c r="D109" s="36">
        <f>SUMIFS(СВЦЭМ!$D$39:$D$782,СВЦЭМ!$A$39:$A$782,$A109,СВЦЭМ!$B$39:$B$782,D$83)+'СЕТ СН'!$H$11+СВЦЭМ!$D$10+'СЕТ СН'!$H$5-'СЕТ СН'!$H$21</f>
        <v>5364.6123761500003</v>
      </c>
      <c r="E109" s="36">
        <f>SUMIFS(СВЦЭМ!$D$39:$D$782,СВЦЭМ!$A$39:$A$782,$A109,СВЦЭМ!$B$39:$B$782,E$83)+'СЕТ СН'!$H$11+СВЦЭМ!$D$10+'СЕТ СН'!$H$5-'СЕТ СН'!$H$21</f>
        <v>5379.3563696300007</v>
      </c>
      <c r="F109" s="36">
        <f>SUMIFS(СВЦЭМ!$D$39:$D$782,СВЦЭМ!$A$39:$A$782,$A109,СВЦЭМ!$B$39:$B$782,F$83)+'СЕТ СН'!$H$11+СВЦЭМ!$D$10+'СЕТ СН'!$H$5-'СЕТ СН'!$H$21</f>
        <v>5376.9275030700001</v>
      </c>
      <c r="G109" s="36">
        <f>SUMIFS(СВЦЭМ!$D$39:$D$782,СВЦЭМ!$A$39:$A$782,$A109,СВЦЭМ!$B$39:$B$782,G$83)+'СЕТ СН'!$H$11+СВЦЭМ!$D$10+'СЕТ СН'!$H$5-'СЕТ СН'!$H$21</f>
        <v>5364.0381581700003</v>
      </c>
      <c r="H109" s="36">
        <f>SUMIFS(СВЦЭМ!$D$39:$D$782,СВЦЭМ!$A$39:$A$782,$A109,СВЦЭМ!$B$39:$B$782,H$83)+'СЕТ СН'!$H$11+СВЦЭМ!$D$10+'СЕТ СН'!$H$5-'СЕТ СН'!$H$21</f>
        <v>5347.2424768400006</v>
      </c>
      <c r="I109" s="36">
        <f>SUMIFS(СВЦЭМ!$D$39:$D$782,СВЦЭМ!$A$39:$A$782,$A109,СВЦЭМ!$B$39:$B$782,I$83)+'СЕТ СН'!$H$11+СВЦЭМ!$D$10+'СЕТ СН'!$H$5-'СЕТ СН'!$H$21</f>
        <v>5334.0757922100001</v>
      </c>
      <c r="J109" s="36">
        <f>SUMIFS(СВЦЭМ!$D$39:$D$782,СВЦЭМ!$A$39:$A$782,$A109,СВЦЭМ!$B$39:$B$782,J$83)+'СЕТ СН'!$H$11+СВЦЭМ!$D$10+'СЕТ СН'!$H$5-'СЕТ СН'!$H$21</f>
        <v>5319.1218800799998</v>
      </c>
      <c r="K109" s="36">
        <f>SUMIFS(СВЦЭМ!$D$39:$D$782,СВЦЭМ!$A$39:$A$782,$A109,СВЦЭМ!$B$39:$B$782,K$83)+'СЕТ СН'!$H$11+СВЦЭМ!$D$10+'СЕТ СН'!$H$5-'СЕТ СН'!$H$21</f>
        <v>5258.8181935800003</v>
      </c>
      <c r="L109" s="36">
        <f>SUMIFS(СВЦЭМ!$D$39:$D$782,СВЦЭМ!$A$39:$A$782,$A109,СВЦЭМ!$B$39:$B$782,L$83)+'СЕТ СН'!$H$11+СВЦЭМ!$D$10+'СЕТ СН'!$H$5-'СЕТ СН'!$H$21</f>
        <v>5232.7635007999997</v>
      </c>
      <c r="M109" s="36">
        <f>SUMIFS(СВЦЭМ!$D$39:$D$782,СВЦЭМ!$A$39:$A$782,$A109,СВЦЭМ!$B$39:$B$782,M$83)+'СЕТ СН'!$H$11+СВЦЭМ!$D$10+'СЕТ СН'!$H$5-'СЕТ СН'!$H$21</f>
        <v>5228.1123865999998</v>
      </c>
      <c r="N109" s="36">
        <f>SUMIFS(СВЦЭМ!$D$39:$D$782,СВЦЭМ!$A$39:$A$782,$A109,СВЦЭМ!$B$39:$B$782,N$83)+'СЕТ СН'!$H$11+СВЦЭМ!$D$10+'СЕТ СН'!$H$5-'СЕТ СН'!$H$21</f>
        <v>5231.4491221099997</v>
      </c>
      <c r="O109" s="36">
        <f>SUMIFS(СВЦЭМ!$D$39:$D$782,СВЦЭМ!$A$39:$A$782,$A109,СВЦЭМ!$B$39:$B$782,O$83)+'СЕТ СН'!$H$11+СВЦЭМ!$D$10+'СЕТ СН'!$H$5-'СЕТ СН'!$H$21</f>
        <v>5261.1634916000003</v>
      </c>
      <c r="P109" s="36">
        <f>SUMIFS(СВЦЭМ!$D$39:$D$782,СВЦЭМ!$A$39:$A$782,$A109,СВЦЭМ!$B$39:$B$782,P$83)+'СЕТ СН'!$H$11+СВЦЭМ!$D$10+'СЕТ СН'!$H$5-'СЕТ СН'!$H$21</f>
        <v>5268.6565487799999</v>
      </c>
      <c r="Q109" s="36">
        <f>SUMIFS(СВЦЭМ!$D$39:$D$782,СВЦЭМ!$A$39:$A$782,$A109,СВЦЭМ!$B$39:$B$782,Q$83)+'СЕТ СН'!$H$11+СВЦЭМ!$D$10+'СЕТ СН'!$H$5-'СЕТ СН'!$H$21</f>
        <v>5269.6496361300005</v>
      </c>
      <c r="R109" s="36">
        <f>SUMIFS(СВЦЭМ!$D$39:$D$782,СВЦЭМ!$A$39:$A$782,$A109,СВЦЭМ!$B$39:$B$782,R$83)+'СЕТ СН'!$H$11+СВЦЭМ!$D$10+'СЕТ СН'!$H$5-'СЕТ СН'!$H$21</f>
        <v>5269.9078402800005</v>
      </c>
      <c r="S109" s="36">
        <f>SUMIFS(СВЦЭМ!$D$39:$D$782,СВЦЭМ!$A$39:$A$782,$A109,СВЦЭМ!$B$39:$B$782,S$83)+'СЕТ СН'!$H$11+СВЦЭМ!$D$10+'СЕТ СН'!$H$5-'СЕТ СН'!$H$21</f>
        <v>5208.3624027100004</v>
      </c>
      <c r="T109" s="36">
        <f>SUMIFS(СВЦЭМ!$D$39:$D$782,СВЦЭМ!$A$39:$A$782,$A109,СВЦЭМ!$B$39:$B$782,T$83)+'СЕТ СН'!$H$11+СВЦЭМ!$D$10+'СЕТ СН'!$H$5-'СЕТ СН'!$H$21</f>
        <v>5158.4611233200003</v>
      </c>
      <c r="U109" s="36">
        <f>SUMIFS(СВЦЭМ!$D$39:$D$782,СВЦЭМ!$A$39:$A$782,$A109,СВЦЭМ!$B$39:$B$782,U$83)+'СЕТ СН'!$H$11+СВЦЭМ!$D$10+'СЕТ СН'!$H$5-'СЕТ СН'!$H$21</f>
        <v>5180.8557256800004</v>
      </c>
      <c r="V109" s="36">
        <f>SUMIFS(СВЦЭМ!$D$39:$D$782,СВЦЭМ!$A$39:$A$782,$A109,СВЦЭМ!$B$39:$B$782,V$83)+'СЕТ СН'!$H$11+СВЦЭМ!$D$10+'СЕТ СН'!$H$5-'СЕТ СН'!$H$21</f>
        <v>5207.0251069000005</v>
      </c>
      <c r="W109" s="36">
        <f>SUMIFS(СВЦЭМ!$D$39:$D$782,СВЦЭМ!$A$39:$A$782,$A109,СВЦЭМ!$B$39:$B$782,W$83)+'СЕТ СН'!$H$11+СВЦЭМ!$D$10+'СЕТ СН'!$H$5-'СЕТ СН'!$H$21</f>
        <v>5222.1350100400005</v>
      </c>
      <c r="X109" s="36">
        <f>SUMIFS(СВЦЭМ!$D$39:$D$782,СВЦЭМ!$A$39:$A$782,$A109,СВЦЭМ!$B$39:$B$782,X$83)+'СЕТ СН'!$H$11+СВЦЭМ!$D$10+'СЕТ СН'!$H$5-'СЕТ СН'!$H$21</f>
        <v>5235.3061965500001</v>
      </c>
      <c r="Y109" s="36">
        <f>SUMIFS(СВЦЭМ!$D$39:$D$782,СВЦЭМ!$A$39:$A$782,$A109,СВЦЭМ!$B$39:$B$782,Y$83)+'СЕТ СН'!$H$11+СВЦЭМ!$D$10+'СЕТ СН'!$H$5-'СЕТ СН'!$H$21</f>
        <v>5267.9336686200004</v>
      </c>
    </row>
    <row r="110" spans="1:25" ht="15.75" x14ac:dyDescent="0.2">
      <c r="A110" s="35">
        <f t="shared" si="2"/>
        <v>45257</v>
      </c>
      <c r="B110" s="36">
        <f>SUMIFS(СВЦЭМ!$D$39:$D$782,СВЦЭМ!$A$39:$A$782,$A110,СВЦЭМ!$B$39:$B$782,B$83)+'СЕТ СН'!$H$11+СВЦЭМ!$D$10+'СЕТ СН'!$H$5-'СЕТ СН'!$H$21</f>
        <v>5350.3102875900004</v>
      </c>
      <c r="C110" s="36">
        <f>SUMIFS(СВЦЭМ!$D$39:$D$782,СВЦЭМ!$A$39:$A$782,$A110,СВЦЭМ!$B$39:$B$782,C$83)+'СЕТ СН'!$H$11+СВЦЭМ!$D$10+'СЕТ СН'!$H$5-'СЕТ СН'!$H$21</f>
        <v>5394.8597114800004</v>
      </c>
      <c r="D110" s="36">
        <f>SUMIFS(СВЦЭМ!$D$39:$D$782,СВЦЭМ!$A$39:$A$782,$A110,СВЦЭМ!$B$39:$B$782,D$83)+'СЕТ СН'!$H$11+СВЦЭМ!$D$10+'СЕТ СН'!$H$5-'СЕТ СН'!$H$21</f>
        <v>5397.2341088600006</v>
      </c>
      <c r="E110" s="36">
        <f>SUMIFS(СВЦЭМ!$D$39:$D$782,СВЦЭМ!$A$39:$A$782,$A110,СВЦЭМ!$B$39:$B$782,E$83)+'СЕТ СН'!$H$11+СВЦЭМ!$D$10+'СЕТ СН'!$H$5-'СЕТ СН'!$H$21</f>
        <v>5400.1212620100005</v>
      </c>
      <c r="F110" s="36">
        <f>SUMIFS(СВЦЭМ!$D$39:$D$782,СВЦЭМ!$A$39:$A$782,$A110,СВЦЭМ!$B$39:$B$782,F$83)+'СЕТ СН'!$H$11+СВЦЭМ!$D$10+'СЕТ СН'!$H$5-'СЕТ СН'!$H$21</f>
        <v>5410.2166057800005</v>
      </c>
      <c r="G110" s="36">
        <f>SUMIFS(СВЦЭМ!$D$39:$D$782,СВЦЭМ!$A$39:$A$782,$A110,СВЦЭМ!$B$39:$B$782,G$83)+'СЕТ СН'!$H$11+СВЦЭМ!$D$10+'СЕТ СН'!$H$5-'СЕТ СН'!$H$21</f>
        <v>5404.2596887400005</v>
      </c>
      <c r="H110" s="36">
        <f>SUMIFS(СВЦЭМ!$D$39:$D$782,СВЦЭМ!$A$39:$A$782,$A110,СВЦЭМ!$B$39:$B$782,H$83)+'СЕТ СН'!$H$11+СВЦЭМ!$D$10+'СЕТ СН'!$H$5-'СЕТ СН'!$H$21</f>
        <v>5359.5657371800007</v>
      </c>
      <c r="I110" s="36">
        <f>SUMIFS(СВЦЭМ!$D$39:$D$782,СВЦЭМ!$A$39:$A$782,$A110,СВЦЭМ!$B$39:$B$782,I$83)+'СЕТ СН'!$H$11+СВЦЭМ!$D$10+'СЕТ СН'!$H$5-'СЕТ СН'!$H$21</f>
        <v>5293.2335563400002</v>
      </c>
      <c r="J110" s="36">
        <f>SUMIFS(СВЦЭМ!$D$39:$D$782,СВЦЭМ!$A$39:$A$782,$A110,СВЦЭМ!$B$39:$B$782,J$83)+'СЕТ СН'!$H$11+СВЦЭМ!$D$10+'СЕТ СН'!$H$5-'СЕТ СН'!$H$21</f>
        <v>5256.1158063000003</v>
      </c>
      <c r="K110" s="36">
        <f>SUMIFS(СВЦЭМ!$D$39:$D$782,СВЦЭМ!$A$39:$A$782,$A110,СВЦЭМ!$B$39:$B$782,K$83)+'СЕТ СН'!$H$11+СВЦЭМ!$D$10+'СЕТ СН'!$H$5-'СЕТ СН'!$H$21</f>
        <v>5244.7622505700001</v>
      </c>
      <c r="L110" s="36">
        <f>SUMIFS(СВЦЭМ!$D$39:$D$782,СВЦЭМ!$A$39:$A$782,$A110,СВЦЭМ!$B$39:$B$782,L$83)+'СЕТ СН'!$H$11+СВЦЭМ!$D$10+'СЕТ СН'!$H$5-'СЕТ СН'!$H$21</f>
        <v>5225.0285305800007</v>
      </c>
      <c r="M110" s="36">
        <f>SUMIFS(СВЦЭМ!$D$39:$D$782,СВЦЭМ!$A$39:$A$782,$A110,СВЦЭМ!$B$39:$B$782,M$83)+'СЕТ СН'!$H$11+СВЦЭМ!$D$10+'СЕТ СН'!$H$5-'СЕТ СН'!$H$21</f>
        <v>5237.4312621000008</v>
      </c>
      <c r="N110" s="36">
        <f>SUMIFS(СВЦЭМ!$D$39:$D$782,СВЦЭМ!$A$39:$A$782,$A110,СВЦЭМ!$B$39:$B$782,N$83)+'СЕТ СН'!$H$11+СВЦЭМ!$D$10+'СЕТ СН'!$H$5-'СЕТ СН'!$H$21</f>
        <v>5243.0491662500008</v>
      </c>
      <c r="O110" s="36">
        <f>SUMIFS(СВЦЭМ!$D$39:$D$782,СВЦЭМ!$A$39:$A$782,$A110,СВЦЭМ!$B$39:$B$782,O$83)+'СЕТ СН'!$H$11+СВЦЭМ!$D$10+'СЕТ СН'!$H$5-'СЕТ СН'!$H$21</f>
        <v>5249.5321758200007</v>
      </c>
      <c r="P110" s="36">
        <f>SUMIFS(СВЦЭМ!$D$39:$D$782,СВЦЭМ!$A$39:$A$782,$A110,СВЦЭМ!$B$39:$B$782,P$83)+'СЕТ СН'!$H$11+СВЦЭМ!$D$10+'СЕТ СН'!$H$5-'СЕТ СН'!$H$21</f>
        <v>5255.5449833399998</v>
      </c>
      <c r="Q110" s="36">
        <f>SUMIFS(СВЦЭМ!$D$39:$D$782,СВЦЭМ!$A$39:$A$782,$A110,СВЦЭМ!$B$39:$B$782,Q$83)+'СЕТ СН'!$H$11+СВЦЭМ!$D$10+'СЕТ СН'!$H$5-'СЕТ СН'!$H$21</f>
        <v>5263.7737310299999</v>
      </c>
      <c r="R110" s="36">
        <f>SUMIFS(СВЦЭМ!$D$39:$D$782,СВЦЭМ!$A$39:$A$782,$A110,СВЦЭМ!$B$39:$B$782,R$83)+'СЕТ СН'!$H$11+СВЦЭМ!$D$10+'СЕТ СН'!$H$5-'СЕТ СН'!$H$21</f>
        <v>5251.9784493000006</v>
      </c>
      <c r="S110" s="36">
        <f>SUMIFS(СВЦЭМ!$D$39:$D$782,СВЦЭМ!$A$39:$A$782,$A110,СВЦЭМ!$B$39:$B$782,S$83)+'СЕТ СН'!$H$11+СВЦЭМ!$D$10+'СЕТ СН'!$H$5-'СЕТ СН'!$H$21</f>
        <v>5224.3794684700006</v>
      </c>
      <c r="T110" s="36">
        <f>SUMIFS(СВЦЭМ!$D$39:$D$782,СВЦЭМ!$A$39:$A$782,$A110,СВЦЭМ!$B$39:$B$782,T$83)+'СЕТ СН'!$H$11+СВЦЭМ!$D$10+'СЕТ СН'!$H$5-'СЕТ СН'!$H$21</f>
        <v>5173.87888802</v>
      </c>
      <c r="U110" s="36">
        <f>SUMIFS(СВЦЭМ!$D$39:$D$782,СВЦЭМ!$A$39:$A$782,$A110,СВЦЭМ!$B$39:$B$782,U$83)+'СЕТ СН'!$H$11+СВЦЭМ!$D$10+'СЕТ СН'!$H$5-'СЕТ СН'!$H$21</f>
        <v>5181.8964319200004</v>
      </c>
      <c r="V110" s="36">
        <f>SUMIFS(СВЦЭМ!$D$39:$D$782,СВЦЭМ!$A$39:$A$782,$A110,СВЦЭМ!$B$39:$B$782,V$83)+'СЕТ СН'!$H$11+СВЦЭМ!$D$10+'СЕТ СН'!$H$5-'СЕТ СН'!$H$21</f>
        <v>5190.3012586300001</v>
      </c>
      <c r="W110" s="36">
        <f>SUMIFS(СВЦЭМ!$D$39:$D$782,СВЦЭМ!$A$39:$A$782,$A110,СВЦЭМ!$B$39:$B$782,W$83)+'СЕТ СН'!$H$11+СВЦЭМ!$D$10+'СЕТ СН'!$H$5-'СЕТ СН'!$H$21</f>
        <v>5205.3054047800006</v>
      </c>
      <c r="X110" s="36">
        <f>SUMIFS(СВЦЭМ!$D$39:$D$782,СВЦЭМ!$A$39:$A$782,$A110,СВЦЭМ!$B$39:$B$782,X$83)+'СЕТ СН'!$H$11+СВЦЭМ!$D$10+'СЕТ СН'!$H$5-'СЕТ СН'!$H$21</f>
        <v>5237.8108127000005</v>
      </c>
      <c r="Y110" s="36">
        <f>SUMIFS(СВЦЭМ!$D$39:$D$782,СВЦЭМ!$A$39:$A$782,$A110,СВЦЭМ!$B$39:$B$782,Y$83)+'СЕТ СН'!$H$11+СВЦЭМ!$D$10+'СЕТ СН'!$H$5-'СЕТ СН'!$H$21</f>
        <v>5255.1976596599998</v>
      </c>
    </row>
    <row r="111" spans="1:25" ht="15.75" x14ac:dyDescent="0.2">
      <c r="A111" s="35">
        <f t="shared" si="2"/>
        <v>45258</v>
      </c>
      <c r="B111" s="36">
        <f>SUMIFS(СВЦЭМ!$D$39:$D$782,СВЦЭМ!$A$39:$A$782,$A111,СВЦЭМ!$B$39:$B$782,B$83)+'СЕТ СН'!$H$11+СВЦЭМ!$D$10+'СЕТ СН'!$H$5-'СЕТ СН'!$H$21</f>
        <v>5194.8394598000004</v>
      </c>
      <c r="C111" s="36">
        <f>SUMIFS(СВЦЭМ!$D$39:$D$782,СВЦЭМ!$A$39:$A$782,$A111,СВЦЭМ!$B$39:$B$782,C$83)+'СЕТ СН'!$H$11+СВЦЭМ!$D$10+'СЕТ СН'!$H$5-'СЕТ СН'!$H$21</f>
        <v>5240.6018037000003</v>
      </c>
      <c r="D111" s="36">
        <f>SUMIFS(СВЦЭМ!$D$39:$D$782,СВЦЭМ!$A$39:$A$782,$A111,СВЦЭМ!$B$39:$B$782,D$83)+'СЕТ СН'!$H$11+СВЦЭМ!$D$10+'СЕТ СН'!$H$5-'СЕТ СН'!$H$21</f>
        <v>5285.3956035600004</v>
      </c>
      <c r="E111" s="36">
        <f>SUMIFS(СВЦЭМ!$D$39:$D$782,СВЦЭМ!$A$39:$A$782,$A111,СВЦЭМ!$B$39:$B$782,E$83)+'СЕТ СН'!$H$11+СВЦЭМ!$D$10+'СЕТ СН'!$H$5-'СЕТ СН'!$H$21</f>
        <v>5274.9970903700005</v>
      </c>
      <c r="F111" s="36">
        <f>SUMIFS(СВЦЭМ!$D$39:$D$782,СВЦЭМ!$A$39:$A$782,$A111,СВЦЭМ!$B$39:$B$782,F$83)+'СЕТ СН'!$H$11+СВЦЭМ!$D$10+'СЕТ СН'!$H$5-'СЕТ СН'!$H$21</f>
        <v>5280.3963467200001</v>
      </c>
      <c r="G111" s="36">
        <f>SUMIFS(СВЦЭМ!$D$39:$D$782,СВЦЭМ!$A$39:$A$782,$A111,СВЦЭМ!$B$39:$B$782,G$83)+'СЕТ СН'!$H$11+СВЦЭМ!$D$10+'СЕТ СН'!$H$5-'СЕТ СН'!$H$21</f>
        <v>5281.7368879400001</v>
      </c>
      <c r="H111" s="36">
        <f>SUMIFS(СВЦЭМ!$D$39:$D$782,СВЦЭМ!$A$39:$A$782,$A111,СВЦЭМ!$B$39:$B$782,H$83)+'СЕТ СН'!$H$11+СВЦЭМ!$D$10+'СЕТ СН'!$H$5-'СЕТ СН'!$H$21</f>
        <v>5222.37466726</v>
      </c>
      <c r="I111" s="36">
        <f>SUMIFS(СВЦЭМ!$D$39:$D$782,СВЦЭМ!$A$39:$A$782,$A111,СВЦЭМ!$B$39:$B$782,I$83)+'СЕТ СН'!$H$11+СВЦЭМ!$D$10+'СЕТ СН'!$H$5-'СЕТ СН'!$H$21</f>
        <v>5181.5543989200005</v>
      </c>
      <c r="J111" s="36">
        <f>SUMIFS(СВЦЭМ!$D$39:$D$782,СВЦЭМ!$A$39:$A$782,$A111,СВЦЭМ!$B$39:$B$782,J$83)+'СЕТ СН'!$H$11+СВЦЭМ!$D$10+'СЕТ СН'!$H$5-'СЕТ СН'!$H$21</f>
        <v>5142.3730415800001</v>
      </c>
      <c r="K111" s="36">
        <f>SUMIFS(СВЦЭМ!$D$39:$D$782,СВЦЭМ!$A$39:$A$782,$A111,СВЦЭМ!$B$39:$B$782,K$83)+'СЕТ СН'!$H$11+СВЦЭМ!$D$10+'СЕТ СН'!$H$5-'СЕТ СН'!$H$21</f>
        <v>5130.6011289400003</v>
      </c>
      <c r="L111" s="36">
        <f>SUMIFS(СВЦЭМ!$D$39:$D$782,СВЦЭМ!$A$39:$A$782,$A111,СВЦЭМ!$B$39:$B$782,L$83)+'СЕТ СН'!$H$11+СВЦЭМ!$D$10+'СЕТ СН'!$H$5-'СЕТ СН'!$H$21</f>
        <v>5116.9630406200004</v>
      </c>
      <c r="M111" s="36">
        <f>SUMIFS(СВЦЭМ!$D$39:$D$782,СВЦЭМ!$A$39:$A$782,$A111,СВЦЭМ!$B$39:$B$782,M$83)+'СЕТ СН'!$H$11+СВЦЭМ!$D$10+'СЕТ СН'!$H$5-'СЕТ СН'!$H$21</f>
        <v>5129.2081660700005</v>
      </c>
      <c r="N111" s="36">
        <f>SUMIFS(СВЦЭМ!$D$39:$D$782,СВЦЭМ!$A$39:$A$782,$A111,СВЦЭМ!$B$39:$B$782,N$83)+'СЕТ СН'!$H$11+СВЦЭМ!$D$10+'СЕТ СН'!$H$5-'СЕТ СН'!$H$21</f>
        <v>5125.78505305</v>
      </c>
      <c r="O111" s="36">
        <f>SUMIFS(СВЦЭМ!$D$39:$D$782,СВЦЭМ!$A$39:$A$782,$A111,СВЦЭМ!$B$39:$B$782,O$83)+'СЕТ СН'!$H$11+СВЦЭМ!$D$10+'СЕТ СН'!$H$5-'СЕТ СН'!$H$21</f>
        <v>5138.5284380200001</v>
      </c>
      <c r="P111" s="36">
        <f>SUMIFS(СВЦЭМ!$D$39:$D$782,СВЦЭМ!$A$39:$A$782,$A111,СВЦЭМ!$B$39:$B$782,P$83)+'СЕТ СН'!$H$11+СВЦЭМ!$D$10+'СЕТ СН'!$H$5-'СЕТ СН'!$H$21</f>
        <v>5146.9535382100003</v>
      </c>
      <c r="Q111" s="36">
        <f>SUMIFS(СВЦЭМ!$D$39:$D$782,СВЦЭМ!$A$39:$A$782,$A111,СВЦЭМ!$B$39:$B$782,Q$83)+'СЕТ СН'!$H$11+СВЦЭМ!$D$10+'СЕТ СН'!$H$5-'СЕТ СН'!$H$21</f>
        <v>5152.7385868500005</v>
      </c>
      <c r="R111" s="36">
        <f>SUMIFS(СВЦЭМ!$D$39:$D$782,СВЦЭМ!$A$39:$A$782,$A111,СВЦЭМ!$B$39:$B$782,R$83)+'СЕТ СН'!$H$11+СВЦЭМ!$D$10+'СЕТ СН'!$H$5-'СЕТ СН'!$H$21</f>
        <v>5148.2854336600003</v>
      </c>
      <c r="S111" s="36">
        <f>SUMIFS(СВЦЭМ!$D$39:$D$782,СВЦЭМ!$A$39:$A$782,$A111,СВЦЭМ!$B$39:$B$782,S$83)+'СЕТ СН'!$H$11+СВЦЭМ!$D$10+'СЕТ СН'!$H$5-'СЕТ СН'!$H$21</f>
        <v>5115.0089915300005</v>
      </c>
      <c r="T111" s="36">
        <f>SUMIFS(СВЦЭМ!$D$39:$D$782,СВЦЭМ!$A$39:$A$782,$A111,СВЦЭМ!$B$39:$B$782,T$83)+'СЕТ СН'!$H$11+СВЦЭМ!$D$10+'СЕТ СН'!$H$5-'СЕТ СН'!$H$21</f>
        <v>5080.18344858</v>
      </c>
      <c r="U111" s="36">
        <f>SUMIFS(СВЦЭМ!$D$39:$D$782,СВЦЭМ!$A$39:$A$782,$A111,СВЦЭМ!$B$39:$B$782,U$83)+'СЕТ СН'!$H$11+СВЦЭМ!$D$10+'СЕТ СН'!$H$5-'СЕТ СН'!$H$21</f>
        <v>5098.3559053099998</v>
      </c>
      <c r="V111" s="36">
        <f>SUMIFS(СВЦЭМ!$D$39:$D$782,СВЦЭМ!$A$39:$A$782,$A111,СВЦЭМ!$B$39:$B$782,V$83)+'СЕТ СН'!$H$11+СВЦЭМ!$D$10+'СЕТ СН'!$H$5-'СЕТ СН'!$H$21</f>
        <v>5118.2965939200003</v>
      </c>
      <c r="W111" s="36">
        <f>SUMIFS(СВЦЭМ!$D$39:$D$782,СВЦЭМ!$A$39:$A$782,$A111,СВЦЭМ!$B$39:$B$782,W$83)+'СЕТ СН'!$H$11+СВЦЭМ!$D$10+'СЕТ СН'!$H$5-'СЕТ СН'!$H$21</f>
        <v>5135.4604951900001</v>
      </c>
      <c r="X111" s="36">
        <f>SUMIFS(СВЦЭМ!$D$39:$D$782,СВЦЭМ!$A$39:$A$782,$A111,СВЦЭМ!$B$39:$B$782,X$83)+'СЕТ СН'!$H$11+СВЦЭМ!$D$10+'СЕТ СН'!$H$5-'СЕТ СН'!$H$21</f>
        <v>5144.9845681100005</v>
      </c>
      <c r="Y111" s="36">
        <f>SUMIFS(СВЦЭМ!$D$39:$D$782,СВЦЭМ!$A$39:$A$782,$A111,СВЦЭМ!$B$39:$B$782,Y$83)+'СЕТ СН'!$H$11+СВЦЭМ!$D$10+'СЕТ СН'!$H$5-'СЕТ СН'!$H$21</f>
        <v>5156.2433711100002</v>
      </c>
    </row>
    <row r="112" spans="1:25" ht="15.75" x14ac:dyDescent="0.2">
      <c r="A112" s="35">
        <f t="shared" si="2"/>
        <v>45259</v>
      </c>
      <c r="B112" s="36">
        <f>SUMIFS(СВЦЭМ!$D$39:$D$782,СВЦЭМ!$A$39:$A$782,$A112,СВЦЭМ!$B$39:$B$782,B$83)+'СЕТ СН'!$H$11+СВЦЭМ!$D$10+'СЕТ СН'!$H$5-'СЕТ СН'!$H$21</f>
        <v>5138.9375942500001</v>
      </c>
      <c r="C112" s="36">
        <f>SUMIFS(СВЦЭМ!$D$39:$D$782,СВЦЭМ!$A$39:$A$782,$A112,СВЦЭМ!$B$39:$B$782,C$83)+'СЕТ СН'!$H$11+СВЦЭМ!$D$10+'СЕТ СН'!$H$5-'СЕТ СН'!$H$21</f>
        <v>5208.8380767100007</v>
      </c>
      <c r="D112" s="36">
        <f>SUMIFS(СВЦЭМ!$D$39:$D$782,СВЦЭМ!$A$39:$A$782,$A112,СВЦЭМ!$B$39:$B$782,D$83)+'СЕТ СН'!$H$11+СВЦЭМ!$D$10+'СЕТ СН'!$H$5-'СЕТ СН'!$H$21</f>
        <v>5258.9015154900007</v>
      </c>
      <c r="E112" s="36">
        <f>SUMIFS(СВЦЭМ!$D$39:$D$782,СВЦЭМ!$A$39:$A$782,$A112,СВЦЭМ!$B$39:$B$782,E$83)+'СЕТ СН'!$H$11+СВЦЭМ!$D$10+'СЕТ СН'!$H$5-'СЕТ СН'!$H$21</f>
        <v>5265.4002346400002</v>
      </c>
      <c r="F112" s="36">
        <f>SUMIFS(СВЦЭМ!$D$39:$D$782,СВЦЭМ!$A$39:$A$782,$A112,СВЦЭМ!$B$39:$B$782,F$83)+'СЕТ СН'!$H$11+СВЦЭМ!$D$10+'СЕТ СН'!$H$5-'СЕТ СН'!$H$21</f>
        <v>5263.4161979700002</v>
      </c>
      <c r="G112" s="36">
        <f>SUMIFS(СВЦЭМ!$D$39:$D$782,СВЦЭМ!$A$39:$A$782,$A112,СВЦЭМ!$B$39:$B$782,G$83)+'СЕТ СН'!$H$11+СВЦЭМ!$D$10+'СЕТ СН'!$H$5-'СЕТ СН'!$H$21</f>
        <v>5249.1187650900001</v>
      </c>
      <c r="H112" s="36">
        <f>SUMIFS(СВЦЭМ!$D$39:$D$782,СВЦЭМ!$A$39:$A$782,$A112,СВЦЭМ!$B$39:$B$782,H$83)+'СЕТ СН'!$H$11+СВЦЭМ!$D$10+'СЕТ СН'!$H$5-'СЕТ СН'!$H$21</f>
        <v>5222.13903871</v>
      </c>
      <c r="I112" s="36">
        <f>SUMIFS(СВЦЭМ!$D$39:$D$782,СВЦЭМ!$A$39:$A$782,$A112,СВЦЭМ!$B$39:$B$782,I$83)+'СЕТ СН'!$H$11+СВЦЭМ!$D$10+'СЕТ СН'!$H$5-'СЕТ СН'!$H$21</f>
        <v>5175.7968377800007</v>
      </c>
      <c r="J112" s="36">
        <f>SUMIFS(СВЦЭМ!$D$39:$D$782,СВЦЭМ!$A$39:$A$782,$A112,СВЦЭМ!$B$39:$B$782,J$83)+'СЕТ СН'!$H$11+СВЦЭМ!$D$10+'СЕТ СН'!$H$5-'СЕТ СН'!$H$21</f>
        <v>5149.32688254</v>
      </c>
      <c r="K112" s="36">
        <f>SUMIFS(СВЦЭМ!$D$39:$D$782,СВЦЭМ!$A$39:$A$782,$A112,СВЦЭМ!$B$39:$B$782,K$83)+'СЕТ СН'!$H$11+СВЦЭМ!$D$10+'СЕТ СН'!$H$5-'СЕТ СН'!$H$21</f>
        <v>5125.7451937800006</v>
      </c>
      <c r="L112" s="36">
        <f>SUMIFS(СВЦЭМ!$D$39:$D$782,СВЦЭМ!$A$39:$A$782,$A112,СВЦЭМ!$B$39:$B$782,L$83)+'СЕТ СН'!$H$11+СВЦЭМ!$D$10+'СЕТ СН'!$H$5-'СЕТ СН'!$H$21</f>
        <v>5120.3440419300005</v>
      </c>
      <c r="M112" s="36">
        <f>SUMIFS(СВЦЭМ!$D$39:$D$782,СВЦЭМ!$A$39:$A$782,$A112,СВЦЭМ!$B$39:$B$782,M$83)+'СЕТ СН'!$H$11+СВЦЭМ!$D$10+'СЕТ СН'!$H$5-'СЕТ СН'!$H$21</f>
        <v>5122.4507531500003</v>
      </c>
      <c r="N112" s="36">
        <f>SUMIFS(СВЦЭМ!$D$39:$D$782,СВЦЭМ!$A$39:$A$782,$A112,СВЦЭМ!$B$39:$B$782,N$83)+'СЕТ СН'!$H$11+СВЦЭМ!$D$10+'СЕТ СН'!$H$5-'СЕТ СН'!$H$21</f>
        <v>5136.80878433</v>
      </c>
      <c r="O112" s="36">
        <f>SUMIFS(СВЦЭМ!$D$39:$D$782,СВЦЭМ!$A$39:$A$782,$A112,СВЦЭМ!$B$39:$B$782,O$83)+'СЕТ СН'!$H$11+СВЦЭМ!$D$10+'СЕТ СН'!$H$5-'СЕТ СН'!$H$21</f>
        <v>5154.5544405000001</v>
      </c>
      <c r="P112" s="36">
        <f>SUMIFS(СВЦЭМ!$D$39:$D$782,СВЦЭМ!$A$39:$A$782,$A112,СВЦЭМ!$B$39:$B$782,P$83)+'СЕТ СН'!$H$11+СВЦЭМ!$D$10+'СЕТ СН'!$H$5-'СЕТ СН'!$H$21</f>
        <v>5154.9261640800005</v>
      </c>
      <c r="Q112" s="36">
        <f>SUMIFS(СВЦЭМ!$D$39:$D$782,СВЦЭМ!$A$39:$A$782,$A112,СВЦЭМ!$B$39:$B$782,Q$83)+'СЕТ СН'!$H$11+СВЦЭМ!$D$10+'СЕТ СН'!$H$5-'СЕТ СН'!$H$21</f>
        <v>5161.6880095900005</v>
      </c>
      <c r="R112" s="36">
        <f>SUMIFS(СВЦЭМ!$D$39:$D$782,СВЦЭМ!$A$39:$A$782,$A112,СВЦЭМ!$B$39:$B$782,R$83)+'СЕТ СН'!$H$11+СВЦЭМ!$D$10+'СЕТ СН'!$H$5-'СЕТ СН'!$H$21</f>
        <v>5159.5481940500003</v>
      </c>
      <c r="S112" s="36">
        <f>SUMIFS(СВЦЭМ!$D$39:$D$782,СВЦЭМ!$A$39:$A$782,$A112,СВЦЭМ!$B$39:$B$782,S$83)+'СЕТ СН'!$H$11+СВЦЭМ!$D$10+'СЕТ СН'!$H$5-'СЕТ СН'!$H$21</f>
        <v>5122.8383691199997</v>
      </c>
      <c r="T112" s="36">
        <f>SUMIFS(СВЦЭМ!$D$39:$D$782,СВЦЭМ!$A$39:$A$782,$A112,СВЦЭМ!$B$39:$B$782,T$83)+'СЕТ СН'!$H$11+СВЦЭМ!$D$10+'СЕТ СН'!$H$5-'СЕТ СН'!$H$21</f>
        <v>5075.10328123</v>
      </c>
      <c r="U112" s="36">
        <f>SUMIFS(СВЦЭМ!$D$39:$D$782,СВЦЭМ!$A$39:$A$782,$A112,СВЦЭМ!$B$39:$B$782,U$83)+'СЕТ СН'!$H$11+СВЦЭМ!$D$10+'СЕТ СН'!$H$5-'СЕТ СН'!$H$21</f>
        <v>5094.5949685100004</v>
      </c>
      <c r="V112" s="36">
        <f>SUMIFS(СВЦЭМ!$D$39:$D$782,СВЦЭМ!$A$39:$A$782,$A112,СВЦЭМ!$B$39:$B$782,V$83)+'СЕТ СН'!$H$11+СВЦЭМ!$D$10+'СЕТ СН'!$H$5-'СЕТ СН'!$H$21</f>
        <v>5115.8183149200004</v>
      </c>
      <c r="W112" s="36">
        <f>SUMIFS(СВЦЭМ!$D$39:$D$782,СВЦЭМ!$A$39:$A$782,$A112,СВЦЭМ!$B$39:$B$782,W$83)+'СЕТ СН'!$H$11+СВЦЭМ!$D$10+'СЕТ СН'!$H$5-'СЕТ СН'!$H$21</f>
        <v>5125.3392844800001</v>
      </c>
      <c r="X112" s="36">
        <f>SUMIFS(СВЦЭМ!$D$39:$D$782,СВЦЭМ!$A$39:$A$782,$A112,СВЦЭМ!$B$39:$B$782,X$83)+'СЕТ СН'!$H$11+СВЦЭМ!$D$10+'СЕТ СН'!$H$5-'СЕТ СН'!$H$21</f>
        <v>5157.1888875700006</v>
      </c>
      <c r="Y112" s="36">
        <f>SUMIFS(СВЦЭМ!$D$39:$D$782,СВЦЭМ!$A$39:$A$782,$A112,СВЦЭМ!$B$39:$B$782,Y$83)+'СЕТ СН'!$H$11+СВЦЭМ!$D$10+'СЕТ СН'!$H$5-'СЕТ СН'!$H$21</f>
        <v>5182.0193772900002</v>
      </c>
    </row>
    <row r="113" spans="1:27" ht="15.75" x14ac:dyDescent="0.2">
      <c r="A113" s="35">
        <f t="shared" si="2"/>
        <v>45260</v>
      </c>
      <c r="B113" s="36">
        <f>SUMIFS(СВЦЭМ!$D$39:$D$782,СВЦЭМ!$A$39:$A$782,$A113,СВЦЭМ!$B$39:$B$782,B$83)+'СЕТ СН'!$H$11+СВЦЭМ!$D$10+'СЕТ СН'!$H$5-'СЕТ СН'!$H$21</f>
        <v>5218.1331846000003</v>
      </c>
      <c r="C113" s="36">
        <f>SUMIFS(СВЦЭМ!$D$39:$D$782,СВЦЭМ!$A$39:$A$782,$A113,СВЦЭМ!$B$39:$B$782,C$83)+'СЕТ СН'!$H$11+СВЦЭМ!$D$10+'СЕТ СН'!$H$5-'СЕТ СН'!$H$21</f>
        <v>5248.5298680600008</v>
      </c>
      <c r="D113" s="36">
        <f>SUMIFS(СВЦЭМ!$D$39:$D$782,СВЦЭМ!$A$39:$A$782,$A113,СВЦЭМ!$B$39:$B$782,D$83)+'СЕТ СН'!$H$11+СВЦЭМ!$D$10+'СЕТ СН'!$H$5-'СЕТ СН'!$H$21</f>
        <v>5280.6351204600005</v>
      </c>
      <c r="E113" s="36">
        <f>SUMIFS(СВЦЭМ!$D$39:$D$782,СВЦЭМ!$A$39:$A$782,$A113,СВЦЭМ!$B$39:$B$782,E$83)+'СЕТ СН'!$H$11+СВЦЭМ!$D$10+'СЕТ СН'!$H$5-'СЕТ СН'!$H$21</f>
        <v>5275.2329377200003</v>
      </c>
      <c r="F113" s="36">
        <f>SUMIFS(СВЦЭМ!$D$39:$D$782,СВЦЭМ!$A$39:$A$782,$A113,СВЦЭМ!$B$39:$B$782,F$83)+'СЕТ СН'!$H$11+СВЦЭМ!$D$10+'СЕТ СН'!$H$5-'СЕТ СН'!$H$21</f>
        <v>5278.9511692200003</v>
      </c>
      <c r="G113" s="36">
        <f>SUMIFS(СВЦЭМ!$D$39:$D$782,СВЦЭМ!$A$39:$A$782,$A113,СВЦЭМ!$B$39:$B$782,G$83)+'СЕТ СН'!$H$11+СВЦЭМ!$D$10+'СЕТ СН'!$H$5-'СЕТ СН'!$H$21</f>
        <v>5278.8897607500003</v>
      </c>
      <c r="H113" s="36">
        <f>SUMIFS(СВЦЭМ!$D$39:$D$782,СВЦЭМ!$A$39:$A$782,$A113,СВЦЭМ!$B$39:$B$782,H$83)+'СЕТ СН'!$H$11+СВЦЭМ!$D$10+'СЕТ СН'!$H$5-'СЕТ СН'!$H$21</f>
        <v>5227.7094065700003</v>
      </c>
      <c r="I113" s="36">
        <f>SUMIFS(СВЦЭМ!$D$39:$D$782,СВЦЭМ!$A$39:$A$782,$A113,СВЦЭМ!$B$39:$B$782,I$83)+'СЕТ СН'!$H$11+СВЦЭМ!$D$10+'СЕТ СН'!$H$5-'СЕТ СН'!$H$21</f>
        <v>5191.8364343000003</v>
      </c>
      <c r="J113" s="36">
        <f>SUMIFS(СВЦЭМ!$D$39:$D$782,СВЦЭМ!$A$39:$A$782,$A113,СВЦЭМ!$B$39:$B$782,J$83)+'СЕТ СН'!$H$11+СВЦЭМ!$D$10+'СЕТ СН'!$H$5-'СЕТ СН'!$H$21</f>
        <v>5145.6214966799998</v>
      </c>
      <c r="K113" s="36">
        <f>SUMIFS(СВЦЭМ!$D$39:$D$782,СВЦЭМ!$A$39:$A$782,$A113,СВЦЭМ!$B$39:$B$782,K$83)+'СЕТ СН'!$H$11+СВЦЭМ!$D$10+'СЕТ СН'!$H$5-'СЕТ СН'!$H$21</f>
        <v>5124.5752763500004</v>
      </c>
      <c r="L113" s="36">
        <f>SUMIFS(СВЦЭМ!$D$39:$D$782,СВЦЭМ!$A$39:$A$782,$A113,СВЦЭМ!$B$39:$B$782,L$83)+'СЕТ СН'!$H$11+СВЦЭМ!$D$10+'СЕТ СН'!$H$5-'СЕТ СН'!$H$21</f>
        <v>5111.0272218099999</v>
      </c>
      <c r="M113" s="36">
        <f>SUMIFS(СВЦЭМ!$D$39:$D$782,СВЦЭМ!$A$39:$A$782,$A113,СВЦЭМ!$B$39:$B$782,M$83)+'СЕТ СН'!$H$11+СВЦЭМ!$D$10+'СЕТ СН'!$H$5-'СЕТ СН'!$H$21</f>
        <v>5121.6906356600002</v>
      </c>
      <c r="N113" s="36">
        <f>SUMIFS(СВЦЭМ!$D$39:$D$782,СВЦЭМ!$A$39:$A$782,$A113,СВЦЭМ!$B$39:$B$782,N$83)+'СЕТ СН'!$H$11+СВЦЭМ!$D$10+'СЕТ СН'!$H$5-'СЕТ СН'!$H$21</f>
        <v>5137.0768227500002</v>
      </c>
      <c r="O113" s="36">
        <f>SUMIFS(СВЦЭМ!$D$39:$D$782,СВЦЭМ!$A$39:$A$782,$A113,СВЦЭМ!$B$39:$B$782,O$83)+'СЕТ СН'!$H$11+СВЦЭМ!$D$10+'СЕТ СН'!$H$5-'СЕТ СН'!$H$21</f>
        <v>5133.1460013200003</v>
      </c>
      <c r="P113" s="36">
        <f>SUMIFS(СВЦЭМ!$D$39:$D$782,СВЦЭМ!$A$39:$A$782,$A113,СВЦЭМ!$B$39:$B$782,P$83)+'СЕТ СН'!$H$11+СВЦЭМ!$D$10+'СЕТ СН'!$H$5-'СЕТ СН'!$H$21</f>
        <v>5139.4721165700003</v>
      </c>
      <c r="Q113" s="36">
        <f>SUMIFS(СВЦЭМ!$D$39:$D$782,СВЦЭМ!$A$39:$A$782,$A113,СВЦЭМ!$B$39:$B$782,Q$83)+'СЕТ СН'!$H$11+СВЦЭМ!$D$10+'СЕТ СН'!$H$5-'СЕТ СН'!$H$21</f>
        <v>5162.7853530600005</v>
      </c>
      <c r="R113" s="36">
        <f>SUMIFS(СВЦЭМ!$D$39:$D$782,СВЦЭМ!$A$39:$A$782,$A113,СВЦЭМ!$B$39:$B$782,R$83)+'СЕТ СН'!$H$11+СВЦЭМ!$D$10+'СЕТ СН'!$H$5-'СЕТ СН'!$H$21</f>
        <v>5151.5511017999997</v>
      </c>
      <c r="S113" s="36">
        <f>SUMIFS(СВЦЭМ!$D$39:$D$782,СВЦЭМ!$A$39:$A$782,$A113,СВЦЭМ!$B$39:$B$782,S$83)+'СЕТ СН'!$H$11+СВЦЭМ!$D$10+'СЕТ СН'!$H$5-'СЕТ СН'!$H$21</f>
        <v>5112.6531496400003</v>
      </c>
      <c r="T113" s="36">
        <f>SUMIFS(СВЦЭМ!$D$39:$D$782,СВЦЭМ!$A$39:$A$782,$A113,СВЦЭМ!$B$39:$B$782,T$83)+'СЕТ СН'!$H$11+СВЦЭМ!$D$10+'СЕТ СН'!$H$5-'СЕТ СН'!$H$21</f>
        <v>5074.4289141999998</v>
      </c>
      <c r="U113" s="36">
        <f>SUMIFS(СВЦЭМ!$D$39:$D$782,СВЦЭМ!$A$39:$A$782,$A113,СВЦЭМ!$B$39:$B$782,U$83)+'СЕТ СН'!$H$11+СВЦЭМ!$D$10+'СЕТ СН'!$H$5-'СЕТ СН'!$H$21</f>
        <v>5097.5821237</v>
      </c>
      <c r="V113" s="36">
        <f>SUMIFS(СВЦЭМ!$D$39:$D$782,СВЦЭМ!$A$39:$A$782,$A113,СВЦЭМ!$B$39:$B$782,V$83)+'СЕТ СН'!$H$11+СВЦЭМ!$D$10+'СЕТ СН'!$H$5-'СЕТ СН'!$H$21</f>
        <v>5122.5607839500008</v>
      </c>
      <c r="W113" s="36">
        <f>SUMIFS(СВЦЭМ!$D$39:$D$782,СВЦЭМ!$A$39:$A$782,$A113,СВЦЭМ!$B$39:$B$782,W$83)+'СЕТ СН'!$H$11+СВЦЭМ!$D$10+'СЕТ СН'!$H$5-'СЕТ СН'!$H$21</f>
        <v>5141.2802956800006</v>
      </c>
      <c r="X113" s="36">
        <f>SUMIFS(СВЦЭМ!$D$39:$D$782,СВЦЭМ!$A$39:$A$782,$A113,СВЦЭМ!$B$39:$B$782,X$83)+'СЕТ СН'!$H$11+СВЦЭМ!$D$10+'СЕТ СН'!$H$5-'СЕТ СН'!$H$21</f>
        <v>5170.2033575000005</v>
      </c>
      <c r="Y113" s="36">
        <f>SUMIFS(СВЦЭМ!$D$39:$D$782,СВЦЭМ!$A$39:$A$782,$A113,СВЦЭМ!$B$39:$B$782,Y$83)+'СЕТ СН'!$H$11+СВЦЭМ!$D$10+'СЕТ СН'!$H$5-'СЕТ СН'!$H$21</f>
        <v>5205.7161165899997</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01.11.2023</v>
      </c>
      <c r="B120" s="36">
        <f>SUMIFS(СВЦЭМ!$D$39:$D$782,СВЦЭМ!$A$39:$A$782,$A120,СВЦЭМ!$B$39:$B$782,B$119)+'СЕТ СН'!$I$11+СВЦЭМ!$D$10+'СЕТ СН'!$I$5-'СЕТ СН'!$I$21</f>
        <v>5715.8834681600001</v>
      </c>
      <c r="C120" s="36">
        <f>SUMIFS(СВЦЭМ!$D$39:$D$782,СВЦЭМ!$A$39:$A$782,$A120,СВЦЭМ!$B$39:$B$782,C$119)+'СЕТ СН'!$I$11+СВЦЭМ!$D$10+'СЕТ СН'!$I$5-'СЕТ СН'!$I$21</f>
        <v>5652.1180904800003</v>
      </c>
      <c r="D120" s="36">
        <f>SUMIFS(СВЦЭМ!$D$39:$D$782,СВЦЭМ!$A$39:$A$782,$A120,СВЦЭМ!$B$39:$B$782,D$119)+'СЕТ СН'!$I$11+СВЦЭМ!$D$10+'СЕТ СН'!$I$5-'СЕТ СН'!$I$21</f>
        <v>5724.9571638699999</v>
      </c>
      <c r="E120" s="36">
        <f>SUMIFS(СВЦЭМ!$D$39:$D$782,СВЦЭМ!$A$39:$A$782,$A120,СВЦЭМ!$B$39:$B$782,E$119)+'СЕТ СН'!$I$11+СВЦЭМ!$D$10+'СЕТ СН'!$I$5-'СЕТ СН'!$I$21</f>
        <v>5712.5454167200005</v>
      </c>
      <c r="F120" s="36">
        <f>SUMIFS(СВЦЭМ!$D$39:$D$782,СВЦЭМ!$A$39:$A$782,$A120,СВЦЭМ!$B$39:$B$782,F$119)+'СЕТ СН'!$I$11+СВЦЭМ!$D$10+'СЕТ СН'!$I$5-'СЕТ СН'!$I$21</f>
        <v>5722.1007294200008</v>
      </c>
      <c r="G120" s="36">
        <f>SUMIFS(СВЦЭМ!$D$39:$D$782,СВЦЭМ!$A$39:$A$782,$A120,СВЦЭМ!$B$39:$B$782,G$119)+'СЕТ СН'!$I$11+СВЦЭМ!$D$10+'СЕТ СН'!$I$5-'СЕТ СН'!$I$21</f>
        <v>5720.7812286400003</v>
      </c>
      <c r="H120" s="36">
        <f>SUMIFS(СВЦЭМ!$D$39:$D$782,СВЦЭМ!$A$39:$A$782,$A120,СВЦЭМ!$B$39:$B$782,H$119)+'СЕТ СН'!$I$11+СВЦЭМ!$D$10+'СЕТ СН'!$I$5-'СЕТ СН'!$I$21</f>
        <v>5655.0319606800003</v>
      </c>
      <c r="I120" s="36">
        <f>SUMIFS(СВЦЭМ!$D$39:$D$782,СВЦЭМ!$A$39:$A$782,$A120,СВЦЭМ!$B$39:$B$782,I$119)+'СЕТ СН'!$I$11+СВЦЭМ!$D$10+'СЕТ СН'!$I$5-'СЕТ СН'!$I$21</f>
        <v>5590.5785669200004</v>
      </c>
      <c r="J120" s="36">
        <f>SUMIFS(СВЦЭМ!$D$39:$D$782,СВЦЭМ!$A$39:$A$782,$A120,СВЦЭМ!$B$39:$B$782,J$119)+'СЕТ СН'!$I$11+СВЦЭМ!$D$10+'СЕТ СН'!$I$5-'СЕТ СН'!$I$21</f>
        <v>5557.2653232400007</v>
      </c>
      <c r="K120" s="36">
        <f>SUMIFS(СВЦЭМ!$D$39:$D$782,СВЦЭМ!$A$39:$A$782,$A120,СВЦЭМ!$B$39:$B$782,K$119)+'СЕТ СН'!$I$11+СВЦЭМ!$D$10+'СЕТ СН'!$I$5-'СЕТ СН'!$I$21</f>
        <v>5521.0158328300004</v>
      </c>
      <c r="L120" s="36">
        <f>SUMIFS(СВЦЭМ!$D$39:$D$782,СВЦЭМ!$A$39:$A$782,$A120,СВЦЭМ!$B$39:$B$782,L$119)+'СЕТ СН'!$I$11+СВЦЭМ!$D$10+'СЕТ СН'!$I$5-'СЕТ СН'!$I$21</f>
        <v>5534.8006831100001</v>
      </c>
      <c r="M120" s="36">
        <f>SUMIFS(СВЦЭМ!$D$39:$D$782,СВЦЭМ!$A$39:$A$782,$A120,СВЦЭМ!$B$39:$B$782,M$119)+'СЕТ СН'!$I$11+СВЦЭМ!$D$10+'СЕТ СН'!$I$5-'СЕТ СН'!$I$21</f>
        <v>5528.2073996899999</v>
      </c>
      <c r="N120" s="36">
        <f>SUMIFS(СВЦЭМ!$D$39:$D$782,СВЦЭМ!$A$39:$A$782,$A120,СВЦЭМ!$B$39:$B$782,N$119)+'СЕТ СН'!$I$11+СВЦЭМ!$D$10+'СЕТ СН'!$I$5-'СЕТ СН'!$I$21</f>
        <v>5546.1509704400005</v>
      </c>
      <c r="O120" s="36">
        <f>SUMIFS(СВЦЭМ!$D$39:$D$782,СВЦЭМ!$A$39:$A$782,$A120,СВЦЭМ!$B$39:$B$782,O$119)+'СЕТ СН'!$I$11+СВЦЭМ!$D$10+'СЕТ СН'!$I$5-'СЕТ СН'!$I$21</f>
        <v>5547.6672488800004</v>
      </c>
      <c r="P120" s="36">
        <f>SUMIFS(СВЦЭМ!$D$39:$D$782,СВЦЭМ!$A$39:$A$782,$A120,СВЦЭМ!$B$39:$B$782,P$119)+'СЕТ СН'!$I$11+СВЦЭМ!$D$10+'СЕТ СН'!$I$5-'СЕТ СН'!$I$21</f>
        <v>5554.5419644200001</v>
      </c>
      <c r="Q120" s="36">
        <f>SUMIFS(СВЦЭМ!$D$39:$D$782,СВЦЭМ!$A$39:$A$782,$A120,СВЦЭМ!$B$39:$B$782,Q$119)+'СЕТ СН'!$I$11+СВЦЭМ!$D$10+'СЕТ СН'!$I$5-'СЕТ СН'!$I$21</f>
        <v>5563.2407170500001</v>
      </c>
      <c r="R120" s="36">
        <f>SUMIFS(СВЦЭМ!$D$39:$D$782,СВЦЭМ!$A$39:$A$782,$A120,СВЦЭМ!$B$39:$B$782,R$119)+'СЕТ СН'!$I$11+СВЦЭМ!$D$10+'СЕТ СН'!$I$5-'СЕТ СН'!$I$21</f>
        <v>5566.0583651899997</v>
      </c>
      <c r="S120" s="36">
        <f>SUMIFS(СВЦЭМ!$D$39:$D$782,СВЦЭМ!$A$39:$A$782,$A120,СВЦЭМ!$B$39:$B$782,S$119)+'СЕТ СН'!$I$11+СВЦЭМ!$D$10+'СЕТ СН'!$I$5-'СЕТ СН'!$I$21</f>
        <v>5541.5778884700003</v>
      </c>
      <c r="T120" s="36">
        <f>SUMIFS(СВЦЭМ!$D$39:$D$782,СВЦЭМ!$A$39:$A$782,$A120,СВЦЭМ!$B$39:$B$782,T$119)+'СЕТ СН'!$I$11+СВЦЭМ!$D$10+'СЕТ СН'!$I$5-'СЕТ СН'!$I$21</f>
        <v>5485.7681576699997</v>
      </c>
      <c r="U120" s="36">
        <f>SUMIFS(СВЦЭМ!$D$39:$D$782,СВЦЭМ!$A$39:$A$782,$A120,СВЦЭМ!$B$39:$B$782,U$119)+'СЕТ СН'!$I$11+СВЦЭМ!$D$10+'СЕТ СН'!$I$5-'СЕТ СН'!$I$21</f>
        <v>5467.0444885200004</v>
      </c>
      <c r="V120" s="36">
        <f>SUMIFS(СВЦЭМ!$D$39:$D$782,СВЦЭМ!$A$39:$A$782,$A120,СВЦЭМ!$B$39:$B$782,V$119)+'СЕТ СН'!$I$11+СВЦЭМ!$D$10+'СЕТ СН'!$I$5-'СЕТ СН'!$I$21</f>
        <v>5488.6328149800001</v>
      </c>
      <c r="W120" s="36">
        <f>SUMIFS(СВЦЭМ!$D$39:$D$782,СВЦЭМ!$A$39:$A$782,$A120,СВЦЭМ!$B$39:$B$782,W$119)+'СЕТ СН'!$I$11+СВЦЭМ!$D$10+'СЕТ СН'!$I$5-'СЕТ СН'!$I$21</f>
        <v>5498.9185092900007</v>
      </c>
      <c r="X120" s="36">
        <f>SUMIFS(СВЦЭМ!$D$39:$D$782,СВЦЭМ!$A$39:$A$782,$A120,СВЦЭМ!$B$39:$B$782,X$119)+'СЕТ СН'!$I$11+СВЦЭМ!$D$10+'СЕТ СН'!$I$5-'СЕТ СН'!$I$21</f>
        <v>5533.6424511300002</v>
      </c>
      <c r="Y120" s="36">
        <f>SUMIFS(СВЦЭМ!$D$39:$D$782,СВЦЭМ!$A$39:$A$782,$A120,СВЦЭМ!$B$39:$B$782,Y$119)+'СЕТ СН'!$I$11+СВЦЭМ!$D$10+'СЕТ СН'!$I$5-'СЕТ СН'!$I$21</f>
        <v>5580.4417305300003</v>
      </c>
      <c r="AA120" s="45"/>
    </row>
    <row r="121" spans="1:27" ht="15.75" x14ac:dyDescent="0.2">
      <c r="A121" s="35">
        <f>A120+1</f>
        <v>45232</v>
      </c>
      <c r="B121" s="36">
        <f>SUMIFS(СВЦЭМ!$D$39:$D$782,СВЦЭМ!$A$39:$A$782,$A121,СВЦЭМ!$B$39:$B$782,B$119)+'СЕТ СН'!$I$11+СВЦЭМ!$D$10+'СЕТ СН'!$I$5-'СЕТ СН'!$I$21</f>
        <v>5580.5854803300008</v>
      </c>
      <c r="C121" s="36">
        <f>SUMIFS(СВЦЭМ!$D$39:$D$782,СВЦЭМ!$A$39:$A$782,$A121,СВЦЭМ!$B$39:$B$782,C$119)+'СЕТ СН'!$I$11+СВЦЭМ!$D$10+'СЕТ СН'!$I$5-'СЕТ СН'!$I$21</f>
        <v>5630.6991125800005</v>
      </c>
      <c r="D121" s="36">
        <f>SUMIFS(СВЦЭМ!$D$39:$D$782,СВЦЭМ!$A$39:$A$782,$A121,СВЦЭМ!$B$39:$B$782,D$119)+'СЕТ СН'!$I$11+СВЦЭМ!$D$10+'СЕТ СН'!$I$5-'СЕТ СН'!$I$21</f>
        <v>5686.5827793099998</v>
      </c>
      <c r="E121" s="36">
        <f>SUMIFS(СВЦЭМ!$D$39:$D$782,СВЦЭМ!$A$39:$A$782,$A121,СВЦЭМ!$B$39:$B$782,E$119)+'СЕТ СН'!$I$11+СВЦЭМ!$D$10+'СЕТ СН'!$I$5-'СЕТ СН'!$I$21</f>
        <v>5680.5954349500007</v>
      </c>
      <c r="F121" s="36">
        <f>SUMIFS(СВЦЭМ!$D$39:$D$782,СВЦЭМ!$A$39:$A$782,$A121,СВЦЭМ!$B$39:$B$782,F$119)+'СЕТ СН'!$I$11+СВЦЭМ!$D$10+'СЕТ СН'!$I$5-'СЕТ СН'!$I$21</f>
        <v>5675.0550225700008</v>
      </c>
      <c r="G121" s="36">
        <f>SUMIFS(СВЦЭМ!$D$39:$D$782,СВЦЭМ!$A$39:$A$782,$A121,СВЦЭМ!$B$39:$B$782,G$119)+'СЕТ СН'!$I$11+СВЦЭМ!$D$10+'СЕТ СН'!$I$5-'СЕТ СН'!$I$21</f>
        <v>5666.11309136</v>
      </c>
      <c r="H121" s="36">
        <f>SUMIFS(СВЦЭМ!$D$39:$D$782,СВЦЭМ!$A$39:$A$782,$A121,СВЦЭМ!$B$39:$B$782,H$119)+'СЕТ СН'!$I$11+СВЦЭМ!$D$10+'СЕТ СН'!$I$5-'СЕТ СН'!$I$21</f>
        <v>5603.8241009700005</v>
      </c>
      <c r="I121" s="36">
        <f>SUMIFS(СВЦЭМ!$D$39:$D$782,СВЦЭМ!$A$39:$A$782,$A121,СВЦЭМ!$B$39:$B$782,I$119)+'СЕТ СН'!$I$11+СВЦЭМ!$D$10+'СЕТ СН'!$I$5-'СЕТ СН'!$I$21</f>
        <v>5524.9861406400005</v>
      </c>
      <c r="J121" s="36">
        <f>SUMIFS(СВЦЭМ!$D$39:$D$782,СВЦЭМ!$A$39:$A$782,$A121,СВЦЭМ!$B$39:$B$782,J$119)+'СЕТ СН'!$I$11+СВЦЭМ!$D$10+'СЕТ СН'!$I$5-'СЕТ СН'!$I$21</f>
        <v>5479.0240690800001</v>
      </c>
      <c r="K121" s="36">
        <f>SUMIFS(СВЦЭМ!$D$39:$D$782,СВЦЭМ!$A$39:$A$782,$A121,СВЦЭМ!$B$39:$B$782,K$119)+'СЕТ СН'!$I$11+СВЦЭМ!$D$10+'СЕТ СН'!$I$5-'СЕТ СН'!$I$21</f>
        <v>5436.6544206899998</v>
      </c>
      <c r="L121" s="36">
        <f>SUMIFS(СВЦЭМ!$D$39:$D$782,СВЦЭМ!$A$39:$A$782,$A121,СВЦЭМ!$B$39:$B$782,L$119)+'СЕТ СН'!$I$11+СВЦЭМ!$D$10+'СЕТ СН'!$I$5-'СЕТ СН'!$I$21</f>
        <v>5439.9927992800003</v>
      </c>
      <c r="M121" s="36">
        <f>SUMIFS(СВЦЭМ!$D$39:$D$782,СВЦЭМ!$A$39:$A$782,$A121,СВЦЭМ!$B$39:$B$782,M$119)+'СЕТ СН'!$I$11+СВЦЭМ!$D$10+'СЕТ СН'!$I$5-'СЕТ СН'!$I$21</f>
        <v>5450.4376355300001</v>
      </c>
      <c r="N121" s="36">
        <f>SUMIFS(СВЦЭМ!$D$39:$D$782,СВЦЭМ!$A$39:$A$782,$A121,СВЦЭМ!$B$39:$B$782,N$119)+'СЕТ СН'!$I$11+СВЦЭМ!$D$10+'СЕТ СН'!$I$5-'СЕТ СН'!$I$21</f>
        <v>5482.5459513400001</v>
      </c>
      <c r="O121" s="36">
        <f>SUMIFS(СВЦЭМ!$D$39:$D$782,СВЦЭМ!$A$39:$A$782,$A121,СВЦЭМ!$B$39:$B$782,O$119)+'СЕТ СН'!$I$11+СВЦЭМ!$D$10+'СЕТ СН'!$I$5-'СЕТ СН'!$I$21</f>
        <v>5479.3600044200002</v>
      </c>
      <c r="P121" s="36">
        <f>SUMIFS(СВЦЭМ!$D$39:$D$782,СВЦЭМ!$A$39:$A$782,$A121,СВЦЭМ!$B$39:$B$782,P$119)+'СЕТ СН'!$I$11+СВЦЭМ!$D$10+'СЕТ СН'!$I$5-'СЕТ СН'!$I$21</f>
        <v>5482.8095889900005</v>
      </c>
      <c r="Q121" s="36">
        <f>SUMIFS(СВЦЭМ!$D$39:$D$782,СВЦЭМ!$A$39:$A$782,$A121,СВЦЭМ!$B$39:$B$782,Q$119)+'СЕТ СН'!$I$11+СВЦЭМ!$D$10+'СЕТ СН'!$I$5-'СЕТ СН'!$I$21</f>
        <v>5492.7503521600001</v>
      </c>
      <c r="R121" s="36">
        <f>SUMIFS(СВЦЭМ!$D$39:$D$782,СВЦЭМ!$A$39:$A$782,$A121,СВЦЭМ!$B$39:$B$782,R$119)+'СЕТ СН'!$I$11+СВЦЭМ!$D$10+'СЕТ СН'!$I$5-'СЕТ СН'!$I$21</f>
        <v>5490.1948427300003</v>
      </c>
      <c r="S121" s="36">
        <f>SUMIFS(СВЦЭМ!$D$39:$D$782,СВЦЭМ!$A$39:$A$782,$A121,СВЦЭМ!$B$39:$B$782,S$119)+'СЕТ СН'!$I$11+СВЦЭМ!$D$10+'СЕТ СН'!$I$5-'СЕТ СН'!$I$21</f>
        <v>5470.3427655200003</v>
      </c>
      <c r="T121" s="36">
        <f>SUMIFS(СВЦЭМ!$D$39:$D$782,СВЦЭМ!$A$39:$A$782,$A121,СВЦЭМ!$B$39:$B$782,T$119)+'СЕТ СН'!$I$11+СВЦЭМ!$D$10+'СЕТ СН'!$I$5-'СЕТ СН'!$I$21</f>
        <v>5414.6741118200007</v>
      </c>
      <c r="U121" s="36">
        <f>SUMIFS(СВЦЭМ!$D$39:$D$782,СВЦЭМ!$A$39:$A$782,$A121,СВЦЭМ!$B$39:$B$782,U$119)+'СЕТ СН'!$I$11+СВЦЭМ!$D$10+'СЕТ СН'!$I$5-'СЕТ СН'!$I$21</f>
        <v>5395.9049411300002</v>
      </c>
      <c r="V121" s="36">
        <f>SUMIFS(СВЦЭМ!$D$39:$D$782,СВЦЭМ!$A$39:$A$782,$A121,СВЦЭМ!$B$39:$B$782,V$119)+'СЕТ СН'!$I$11+СВЦЭМ!$D$10+'СЕТ СН'!$I$5-'СЕТ СН'!$I$21</f>
        <v>5415.71938847</v>
      </c>
      <c r="W121" s="36">
        <f>SUMIFS(СВЦЭМ!$D$39:$D$782,СВЦЭМ!$A$39:$A$782,$A121,СВЦЭМ!$B$39:$B$782,W$119)+'СЕТ СН'!$I$11+СВЦЭМ!$D$10+'СЕТ СН'!$I$5-'СЕТ СН'!$I$21</f>
        <v>5438.5712389800001</v>
      </c>
      <c r="X121" s="36">
        <f>SUMIFS(СВЦЭМ!$D$39:$D$782,СВЦЭМ!$A$39:$A$782,$A121,СВЦЭМ!$B$39:$B$782,X$119)+'СЕТ СН'!$I$11+СВЦЭМ!$D$10+'СЕТ СН'!$I$5-'СЕТ СН'!$I$21</f>
        <v>5480.9865933800002</v>
      </c>
      <c r="Y121" s="36">
        <f>SUMIFS(СВЦЭМ!$D$39:$D$782,СВЦЭМ!$A$39:$A$782,$A121,СВЦЭМ!$B$39:$B$782,Y$119)+'СЕТ СН'!$I$11+СВЦЭМ!$D$10+'СЕТ СН'!$I$5-'СЕТ СН'!$I$21</f>
        <v>5533.4745416599999</v>
      </c>
    </row>
    <row r="122" spans="1:27" ht="15.75" x14ac:dyDescent="0.2">
      <c r="A122" s="35">
        <f t="shared" ref="A122:A149" si="3">A121+1</f>
        <v>45233</v>
      </c>
      <c r="B122" s="36">
        <f>SUMIFS(СВЦЭМ!$D$39:$D$782,СВЦЭМ!$A$39:$A$782,$A122,СВЦЭМ!$B$39:$B$782,B$119)+'СЕТ СН'!$I$11+СВЦЭМ!$D$10+'СЕТ СН'!$I$5-'СЕТ СН'!$I$21</f>
        <v>5565.0036127900003</v>
      </c>
      <c r="C122" s="36">
        <f>SUMIFS(СВЦЭМ!$D$39:$D$782,СВЦЭМ!$A$39:$A$782,$A122,СВЦЭМ!$B$39:$B$782,C$119)+'СЕТ СН'!$I$11+СВЦЭМ!$D$10+'СЕТ СН'!$I$5-'СЕТ СН'!$I$21</f>
        <v>5615.81648769</v>
      </c>
      <c r="D122" s="36">
        <f>SUMIFS(СВЦЭМ!$D$39:$D$782,СВЦЭМ!$A$39:$A$782,$A122,СВЦЭМ!$B$39:$B$782,D$119)+'СЕТ СН'!$I$11+СВЦЭМ!$D$10+'СЕТ СН'!$I$5-'СЕТ СН'!$I$21</f>
        <v>5646.1376631500007</v>
      </c>
      <c r="E122" s="36">
        <f>SUMIFS(СВЦЭМ!$D$39:$D$782,СВЦЭМ!$A$39:$A$782,$A122,СВЦЭМ!$B$39:$B$782,E$119)+'СЕТ СН'!$I$11+СВЦЭМ!$D$10+'СЕТ СН'!$I$5-'СЕТ СН'!$I$21</f>
        <v>5671.3732889100002</v>
      </c>
      <c r="F122" s="36">
        <f>SUMIFS(СВЦЭМ!$D$39:$D$782,СВЦЭМ!$A$39:$A$782,$A122,СВЦЭМ!$B$39:$B$782,F$119)+'СЕТ СН'!$I$11+СВЦЭМ!$D$10+'СЕТ СН'!$I$5-'СЕТ СН'!$I$21</f>
        <v>5686.4497249800006</v>
      </c>
      <c r="G122" s="36">
        <f>SUMIFS(СВЦЭМ!$D$39:$D$782,СВЦЭМ!$A$39:$A$782,$A122,СВЦЭМ!$B$39:$B$782,G$119)+'СЕТ СН'!$I$11+СВЦЭМ!$D$10+'СЕТ СН'!$I$5-'СЕТ СН'!$I$21</f>
        <v>5677.0202520900002</v>
      </c>
      <c r="H122" s="36">
        <f>SUMIFS(СВЦЭМ!$D$39:$D$782,СВЦЭМ!$A$39:$A$782,$A122,СВЦЭМ!$B$39:$B$782,H$119)+'СЕТ СН'!$I$11+СВЦЭМ!$D$10+'СЕТ СН'!$I$5-'СЕТ СН'!$I$21</f>
        <v>5616.2187809500001</v>
      </c>
      <c r="I122" s="36">
        <f>SUMIFS(СВЦЭМ!$D$39:$D$782,СВЦЭМ!$A$39:$A$782,$A122,СВЦЭМ!$B$39:$B$782,I$119)+'СЕТ СН'!$I$11+СВЦЭМ!$D$10+'СЕТ СН'!$I$5-'СЕТ СН'!$I$21</f>
        <v>5549.4571183200005</v>
      </c>
      <c r="J122" s="36">
        <f>SUMIFS(СВЦЭМ!$D$39:$D$782,СВЦЭМ!$A$39:$A$782,$A122,СВЦЭМ!$B$39:$B$782,J$119)+'СЕТ СН'!$I$11+СВЦЭМ!$D$10+'СЕТ СН'!$I$5-'СЕТ СН'!$I$21</f>
        <v>5514.8656803600006</v>
      </c>
      <c r="K122" s="36">
        <f>SUMIFS(СВЦЭМ!$D$39:$D$782,СВЦЭМ!$A$39:$A$782,$A122,СВЦЭМ!$B$39:$B$782,K$119)+'СЕТ СН'!$I$11+СВЦЭМ!$D$10+'СЕТ СН'!$I$5-'СЕТ СН'!$I$21</f>
        <v>5475.9988092399999</v>
      </c>
      <c r="L122" s="36">
        <f>SUMIFS(СВЦЭМ!$D$39:$D$782,СВЦЭМ!$A$39:$A$782,$A122,СВЦЭМ!$B$39:$B$782,L$119)+'СЕТ СН'!$I$11+СВЦЭМ!$D$10+'СЕТ СН'!$I$5-'СЕТ СН'!$I$21</f>
        <v>5495.7409334000004</v>
      </c>
      <c r="M122" s="36">
        <f>SUMIFS(СВЦЭМ!$D$39:$D$782,СВЦЭМ!$A$39:$A$782,$A122,СВЦЭМ!$B$39:$B$782,M$119)+'СЕТ СН'!$I$11+СВЦЭМ!$D$10+'СЕТ СН'!$I$5-'СЕТ СН'!$I$21</f>
        <v>5503.6378271200001</v>
      </c>
      <c r="N122" s="36">
        <f>SUMIFS(СВЦЭМ!$D$39:$D$782,СВЦЭМ!$A$39:$A$782,$A122,СВЦЭМ!$B$39:$B$782,N$119)+'СЕТ СН'!$I$11+СВЦЭМ!$D$10+'СЕТ СН'!$I$5-'СЕТ СН'!$I$21</f>
        <v>5534.2910288200001</v>
      </c>
      <c r="O122" s="36">
        <f>SUMIFS(СВЦЭМ!$D$39:$D$782,СВЦЭМ!$A$39:$A$782,$A122,СВЦЭМ!$B$39:$B$782,O$119)+'СЕТ СН'!$I$11+СВЦЭМ!$D$10+'СЕТ СН'!$I$5-'СЕТ СН'!$I$21</f>
        <v>5521.2991494800008</v>
      </c>
      <c r="P122" s="36">
        <f>SUMIFS(СВЦЭМ!$D$39:$D$782,СВЦЭМ!$A$39:$A$782,$A122,СВЦЭМ!$B$39:$B$782,P$119)+'СЕТ СН'!$I$11+СВЦЭМ!$D$10+'СЕТ СН'!$I$5-'СЕТ СН'!$I$21</f>
        <v>5520.4738039599997</v>
      </c>
      <c r="Q122" s="36">
        <f>SUMIFS(СВЦЭМ!$D$39:$D$782,СВЦЭМ!$A$39:$A$782,$A122,СВЦЭМ!$B$39:$B$782,Q$119)+'СЕТ СН'!$I$11+СВЦЭМ!$D$10+'СЕТ СН'!$I$5-'СЕТ СН'!$I$21</f>
        <v>5524.6131791200005</v>
      </c>
      <c r="R122" s="36">
        <f>SUMIFS(СВЦЭМ!$D$39:$D$782,СВЦЭМ!$A$39:$A$782,$A122,СВЦЭМ!$B$39:$B$782,R$119)+'СЕТ СН'!$I$11+СВЦЭМ!$D$10+'СЕТ СН'!$I$5-'СЕТ СН'!$I$21</f>
        <v>5523.9274085100005</v>
      </c>
      <c r="S122" s="36">
        <f>SUMIFS(СВЦЭМ!$D$39:$D$782,СВЦЭМ!$A$39:$A$782,$A122,СВЦЭМ!$B$39:$B$782,S$119)+'СЕТ СН'!$I$11+СВЦЭМ!$D$10+'СЕТ СН'!$I$5-'СЕТ СН'!$I$21</f>
        <v>5494.3234783300004</v>
      </c>
      <c r="T122" s="36">
        <f>SUMIFS(СВЦЭМ!$D$39:$D$782,СВЦЭМ!$A$39:$A$782,$A122,СВЦЭМ!$B$39:$B$782,T$119)+'СЕТ СН'!$I$11+СВЦЭМ!$D$10+'СЕТ СН'!$I$5-'СЕТ СН'!$I$21</f>
        <v>5438.3465490899998</v>
      </c>
      <c r="U122" s="36">
        <f>SUMIFS(СВЦЭМ!$D$39:$D$782,СВЦЭМ!$A$39:$A$782,$A122,СВЦЭМ!$B$39:$B$782,U$119)+'СЕТ СН'!$I$11+СВЦЭМ!$D$10+'СЕТ СН'!$I$5-'СЕТ СН'!$I$21</f>
        <v>5413.2174169500004</v>
      </c>
      <c r="V122" s="36">
        <f>SUMIFS(СВЦЭМ!$D$39:$D$782,СВЦЭМ!$A$39:$A$782,$A122,СВЦЭМ!$B$39:$B$782,V$119)+'СЕТ СН'!$I$11+СВЦЭМ!$D$10+'СЕТ СН'!$I$5-'СЕТ СН'!$I$21</f>
        <v>5439.7722060699998</v>
      </c>
      <c r="W122" s="36">
        <f>SUMIFS(СВЦЭМ!$D$39:$D$782,СВЦЭМ!$A$39:$A$782,$A122,СВЦЭМ!$B$39:$B$782,W$119)+'СЕТ СН'!$I$11+СВЦЭМ!$D$10+'СЕТ СН'!$I$5-'СЕТ СН'!$I$21</f>
        <v>5447.2117410200008</v>
      </c>
      <c r="X122" s="36">
        <f>SUMIFS(СВЦЭМ!$D$39:$D$782,СВЦЭМ!$A$39:$A$782,$A122,СВЦЭМ!$B$39:$B$782,X$119)+'СЕТ СН'!$I$11+СВЦЭМ!$D$10+'СЕТ СН'!$I$5-'СЕТ СН'!$I$21</f>
        <v>5493.1142075300004</v>
      </c>
      <c r="Y122" s="36">
        <f>SUMIFS(СВЦЭМ!$D$39:$D$782,СВЦЭМ!$A$39:$A$782,$A122,СВЦЭМ!$B$39:$B$782,Y$119)+'СЕТ СН'!$I$11+СВЦЭМ!$D$10+'СЕТ СН'!$I$5-'СЕТ СН'!$I$21</f>
        <v>5604.99694912</v>
      </c>
    </row>
    <row r="123" spans="1:27" ht="15.75" x14ac:dyDescent="0.2">
      <c r="A123" s="35">
        <f t="shared" si="3"/>
        <v>45234</v>
      </c>
      <c r="B123" s="36">
        <f>SUMIFS(СВЦЭМ!$D$39:$D$782,СВЦЭМ!$A$39:$A$782,$A123,СВЦЭМ!$B$39:$B$782,B$119)+'СЕТ СН'!$I$11+СВЦЭМ!$D$10+'СЕТ СН'!$I$5-'СЕТ СН'!$I$21</f>
        <v>5428.9484132600001</v>
      </c>
      <c r="C123" s="36">
        <f>SUMIFS(СВЦЭМ!$D$39:$D$782,СВЦЭМ!$A$39:$A$782,$A123,СВЦЭМ!$B$39:$B$782,C$119)+'СЕТ СН'!$I$11+СВЦЭМ!$D$10+'СЕТ СН'!$I$5-'СЕТ СН'!$I$21</f>
        <v>5485.2075987900007</v>
      </c>
      <c r="D123" s="36">
        <f>SUMIFS(СВЦЭМ!$D$39:$D$782,СВЦЭМ!$A$39:$A$782,$A123,СВЦЭМ!$B$39:$B$782,D$119)+'СЕТ СН'!$I$11+СВЦЭМ!$D$10+'СЕТ СН'!$I$5-'СЕТ СН'!$I$21</f>
        <v>5549.6380185400003</v>
      </c>
      <c r="E123" s="36">
        <f>SUMIFS(СВЦЭМ!$D$39:$D$782,СВЦЭМ!$A$39:$A$782,$A123,СВЦЭМ!$B$39:$B$782,E$119)+'СЕТ СН'!$I$11+СВЦЭМ!$D$10+'СЕТ СН'!$I$5-'СЕТ СН'!$I$21</f>
        <v>5566.2039155299999</v>
      </c>
      <c r="F123" s="36">
        <f>SUMIFS(СВЦЭМ!$D$39:$D$782,СВЦЭМ!$A$39:$A$782,$A123,СВЦЭМ!$B$39:$B$782,F$119)+'СЕТ СН'!$I$11+СВЦЭМ!$D$10+'СЕТ СН'!$I$5-'СЕТ СН'!$I$21</f>
        <v>5569.7596386599998</v>
      </c>
      <c r="G123" s="36">
        <f>SUMIFS(СВЦЭМ!$D$39:$D$782,СВЦЭМ!$A$39:$A$782,$A123,СВЦЭМ!$B$39:$B$782,G$119)+'СЕТ СН'!$I$11+СВЦЭМ!$D$10+'СЕТ СН'!$I$5-'СЕТ СН'!$I$21</f>
        <v>5571.6546073200007</v>
      </c>
      <c r="H123" s="36">
        <f>SUMIFS(СВЦЭМ!$D$39:$D$782,СВЦЭМ!$A$39:$A$782,$A123,СВЦЭМ!$B$39:$B$782,H$119)+'СЕТ СН'!$I$11+СВЦЭМ!$D$10+'СЕТ СН'!$I$5-'СЕТ СН'!$I$21</f>
        <v>5560.4140459299997</v>
      </c>
      <c r="I123" s="36">
        <f>SUMIFS(СВЦЭМ!$D$39:$D$782,СВЦЭМ!$A$39:$A$782,$A123,СВЦЭМ!$B$39:$B$782,I$119)+'СЕТ СН'!$I$11+СВЦЭМ!$D$10+'СЕТ СН'!$I$5-'СЕТ СН'!$I$21</f>
        <v>5462.6854805000003</v>
      </c>
      <c r="J123" s="36">
        <f>SUMIFS(СВЦЭМ!$D$39:$D$782,СВЦЭМ!$A$39:$A$782,$A123,СВЦЭМ!$B$39:$B$782,J$119)+'СЕТ СН'!$I$11+СВЦЭМ!$D$10+'СЕТ СН'!$I$5-'СЕТ СН'!$I$21</f>
        <v>5386.4969786700003</v>
      </c>
      <c r="K123" s="36">
        <f>SUMIFS(СВЦЭМ!$D$39:$D$782,СВЦЭМ!$A$39:$A$782,$A123,СВЦЭМ!$B$39:$B$782,K$119)+'СЕТ СН'!$I$11+СВЦЭМ!$D$10+'СЕТ СН'!$I$5-'СЕТ СН'!$I$21</f>
        <v>5339.2786375699998</v>
      </c>
      <c r="L123" s="36">
        <f>SUMIFS(СВЦЭМ!$D$39:$D$782,СВЦЭМ!$A$39:$A$782,$A123,СВЦЭМ!$B$39:$B$782,L$119)+'СЕТ СН'!$I$11+СВЦЭМ!$D$10+'СЕТ СН'!$I$5-'СЕТ СН'!$I$21</f>
        <v>5314.7397052000006</v>
      </c>
      <c r="M123" s="36">
        <f>SUMIFS(СВЦЭМ!$D$39:$D$782,СВЦЭМ!$A$39:$A$782,$A123,СВЦЭМ!$B$39:$B$782,M$119)+'СЕТ СН'!$I$11+СВЦЭМ!$D$10+'СЕТ СН'!$I$5-'СЕТ СН'!$I$21</f>
        <v>5309.9353773100001</v>
      </c>
      <c r="N123" s="36">
        <f>SUMIFS(СВЦЭМ!$D$39:$D$782,СВЦЭМ!$A$39:$A$782,$A123,СВЦЭМ!$B$39:$B$782,N$119)+'СЕТ СН'!$I$11+СВЦЭМ!$D$10+'СЕТ СН'!$I$5-'СЕТ СН'!$I$21</f>
        <v>5332.2623515699997</v>
      </c>
      <c r="O123" s="36">
        <f>SUMIFS(СВЦЭМ!$D$39:$D$782,СВЦЭМ!$A$39:$A$782,$A123,СВЦЭМ!$B$39:$B$782,O$119)+'СЕТ СН'!$I$11+СВЦЭМ!$D$10+'СЕТ СН'!$I$5-'СЕТ СН'!$I$21</f>
        <v>5354.7572903300006</v>
      </c>
      <c r="P123" s="36">
        <f>SUMIFS(СВЦЭМ!$D$39:$D$782,СВЦЭМ!$A$39:$A$782,$A123,СВЦЭМ!$B$39:$B$782,P$119)+'СЕТ СН'!$I$11+СВЦЭМ!$D$10+'СЕТ СН'!$I$5-'СЕТ СН'!$I$21</f>
        <v>5374.4986920299998</v>
      </c>
      <c r="Q123" s="36">
        <f>SUMIFS(СВЦЭМ!$D$39:$D$782,СВЦЭМ!$A$39:$A$782,$A123,СВЦЭМ!$B$39:$B$782,Q$119)+'СЕТ СН'!$I$11+СВЦЭМ!$D$10+'СЕТ СН'!$I$5-'СЕТ СН'!$I$21</f>
        <v>5377.1176354100007</v>
      </c>
      <c r="R123" s="36">
        <f>SUMIFS(СВЦЭМ!$D$39:$D$782,СВЦЭМ!$A$39:$A$782,$A123,СВЦЭМ!$B$39:$B$782,R$119)+'СЕТ СН'!$I$11+СВЦЭМ!$D$10+'СЕТ СН'!$I$5-'СЕТ СН'!$I$21</f>
        <v>5370.9811662900001</v>
      </c>
      <c r="S123" s="36">
        <f>SUMIFS(СВЦЭМ!$D$39:$D$782,СВЦЭМ!$A$39:$A$782,$A123,СВЦЭМ!$B$39:$B$782,S$119)+'СЕТ СН'!$I$11+СВЦЭМ!$D$10+'СЕТ СН'!$I$5-'СЕТ СН'!$I$21</f>
        <v>5348.9076654500004</v>
      </c>
      <c r="T123" s="36">
        <f>SUMIFS(СВЦЭМ!$D$39:$D$782,СВЦЭМ!$A$39:$A$782,$A123,СВЦЭМ!$B$39:$B$782,T$119)+'СЕТ СН'!$I$11+СВЦЭМ!$D$10+'СЕТ СН'!$I$5-'СЕТ СН'!$I$21</f>
        <v>5288.1859987400003</v>
      </c>
      <c r="U123" s="36">
        <f>SUMIFS(СВЦЭМ!$D$39:$D$782,СВЦЭМ!$A$39:$A$782,$A123,СВЦЭМ!$B$39:$B$782,U$119)+'СЕТ СН'!$I$11+СВЦЭМ!$D$10+'СЕТ СН'!$I$5-'СЕТ СН'!$I$21</f>
        <v>5275.6854463300006</v>
      </c>
      <c r="V123" s="36">
        <f>SUMIFS(СВЦЭМ!$D$39:$D$782,СВЦЭМ!$A$39:$A$782,$A123,СВЦЭМ!$B$39:$B$782,V$119)+'СЕТ СН'!$I$11+СВЦЭМ!$D$10+'СЕТ СН'!$I$5-'СЕТ СН'!$I$21</f>
        <v>5295.7652889199999</v>
      </c>
      <c r="W123" s="36">
        <f>SUMIFS(СВЦЭМ!$D$39:$D$782,СВЦЭМ!$A$39:$A$782,$A123,СВЦЭМ!$B$39:$B$782,W$119)+'СЕТ СН'!$I$11+СВЦЭМ!$D$10+'СЕТ СН'!$I$5-'СЕТ СН'!$I$21</f>
        <v>5318.37246891</v>
      </c>
      <c r="X123" s="36">
        <f>SUMIFS(СВЦЭМ!$D$39:$D$782,СВЦЭМ!$A$39:$A$782,$A123,СВЦЭМ!$B$39:$B$782,X$119)+'СЕТ СН'!$I$11+СВЦЭМ!$D$10+'СЕТ СН'!$I$5-'СЕТ СН'!$I$21</f>
        <v>5358.5853761400003</v>
      </c>
      <c r="Y123" s="36">
        <f>SUMIFS(СВЦЭМ!$D$39:$D$782,СВЦЭМ!$A$39:$A$782,$A123,СВЦЭМ!$B$39:$B$782,Y$119)+'СЕТ СН'!$I$11+СВЦЭМ!$D$10+'СЕТ СН'!$I$5-'СЕТ СН'!$I$21</f>
        <v>5392.7358868400006</v>
      </c>
    </row>
    <row r="124" spans="1:27" ht="15.75" x14ac:dyDescent="0.2">
      <c r="A124" s="35">
        <f t="shared" si="3"/>
        <v>45235</v>
      </c>
      <c r="B124" s="36">
        <f>SUMIFS(СВЦЭМ!$D$39:$D$782,СВЦЭМ!$A$39:$A$782,$A124,СВЦЭМ!$B$39:$B$782,B$119)+'СЕТ СН'!$I$11+СВЦЭМ!$D$10+'СЕТ СН'!$I$5-'СЕТ СН'!$I$21</f>
        <v>5525.0185135400006</v>
      </c>
      <c r="C124" s="36">
        <f>SUMIFS(СВЦЭМ!$D$39:$D$782,СВЦЭМ!$A$39:$A$782,$A124,СВЦЭМ!$B$39:$B$782,C$119)+'СЕТ СН'!$I$11+СВЦЭМ!$D$10+'СЕТ СН'!$I$5-'СЕТ СН'!$I$21</f>
        <v>5567.8126090000005</v>
      </c>
      <c r="D124" s="36">
        <f>SUMIFS(СВЦЭМ!$D$39:$D$782,СВЦЭМ!$A$39:$A$782,$A124,СВЦЭМ!$B$39:$B$782,D$119)+'СЕТ СН'!$I$11+СВЦЭМ!$D$10+'СЕТ СН'!$I$5-'СЕТ СН'!$I$21</f>
        <v>5622.3579832300002</v>
      </c>
      <c r="E124" s="36">
        <f>SUMIFS(СВЦЭМ!$D$39:$D$782,СВЦЭМ!$A$39:$A$782,$A124,СВЦЭМ!$B$39:$B$782,E$119)+'СЕТ СН'!$I$11+СВЦЭМ!$D$10+'СЕТ СН'!$I$5-'СЕТ СН'!$I$21</f>
        <v>5618.7824175400001</v>
      </c>
      <c r="F124" s="36">
        <f>SUMIFS(СВЦЭМ!$D$39:$D$782,СВЦЭМ!$A$39:$A$782,$A124,СВЦЭМ!$B$39:$B$782,F$119)+'СЕТ СН'!$I$11+СВЦЭМ!$D$10+'СЕТ СН'!$I$5-'СЕТ СН'!$I$21</f>
        <v>5628.6436728000008</v>
      </c>
      <c r="G124" s="36">
        <f>SUMIFS(СВЦЭМ!$D$39:$D$782,СВЦЭМ!$A$39:$A$782,$A124,СВЦЭМ!$B$39:$B$782,G$119)+'СЕТ СН'!$I$11+СВЦЭМ!$D$10+'СЕТ СН'!$I$5-'СЕТ СН'!$I$21</f>
        <v>5625.4829456500001</v>
      </c>
      <c r="H124" s="36">
        <f>SUMIFS(СВЦЭМ!$D$39:$D$782,СВЦЭМ!$A$39:$A$782,$A124,СВЦЭМ!$B$39:$B$782,H$119)+'СЕТ СН'!$I$11+СВЦЭМ!$D$10+'СЕТ СН'!$I$5-'СЕТ СН'!$I$21</f>
        <v>5605.5383089400002</v>
      </c>
      <c r="I124" s="36">
        <f>SUMIFS(СВЦЭМ!$D$39:$D$782,СВЦЭМ!$A$39:$A$782,$A124,СВЦЭМ!$B$39:$B$782,I$119)+'СЕТ СН'!$I$11+СВЦЭМ!$D$10+'СЕТ СН'!$I$5-'СЕТ СН'!$I$21</f>
        <v>5580.9097311700007</v>
      </c>
      <c r="J124" s="36">
        <f>SUMIFS(СВЦЭМ!$D$39:$D$782,СВЦЭМ!$A$39:$A$782,$A124,СВЦЭМ!$B$39:$B$782,J$119)+'СЕТ СН'!$I$11+СВЦЭМ!$D$10+'СЕТ СН'!$I$5-'СЕТ СН'!$I$21</f>
        <v>5530.8399677500001</v>
      </c>
      <c r="K124" s="36">
        <f>SUMIFS(СВЦЭМ!$D$39:$D$782,СВЦЭМ!$A$39:$A$782,$A124,СВЦЭМ!$B$39:$B$782,K$119)+'СЕТ СН'!$I$11+СВЦЭМ!$D$10+'СЕТ СН'!$I$5-'СЕТ СН'!$I$21</f>
        <v>5466.4124344700003</v>
      </c>
      <c r="L124" s="36">
        <f>SUMIFS(СВЦЭМ!$D$39:$D$782,СВЦЭМ!$A$39:$A$782,$A124,СВЦЭМ!$B$39:$B$782,L$119)+'СЕТ СН'!$I$11+СВЦЭМ!$D$10+'СЕТ СН'!$I$5-'СЕТ СН'!$I$21</f>
        <v>5447.3723018600003</v>
      </c>
      <c r="M124" s="36">
        <f>SUMIFS(СВЦЭМ!$D$39:$D$782,СВЦЭМ!$A$39:$A$782,$A124,СВЦЭМ!$B$39:$B$782,M$119)+'СЕТ СН'!$I$11+СВЦЭМ!$D$10+'СЕТ СН'!$I$5-'СЕТ СН'!$I$21</f>
        <v>5450.2722243300004</v>
      </c>
      <c r="N124" s="36">
        <f>SUMIFS(СВЦЭМ!$D$39:$D$782,СВЦЭМ!$A$39:$A$782,$A124,СВЦЭМ!$B$39:$B$782,N$119)+'СЕТ СН'!$I$11+СВЦЭМ!$D$10+'СЕТ СН'!$I$5-'СЕТ СН'!$I$21</f>
        <v>5449.9685117600002</v>
      </c>
      <c r="O124" s="36">
        <f>SUMIFS(СВЦЭМ!$D$39:$D$782,СВЦЭМ!$A$39:$A$782,$A124,СВЦЭМ!$B$39:$B$782,O$119)+'СЕТ СН'!$I$11+СВЦЭМ!$D$10+'СЕТ СН'!$I$5-'СЕТ СН'!$I$21</f>
        <v>5468.4237484200003</v>
      </c>
      <c r="P124" s="36">
        <f>SUMIFS(СВЦЭМ!$D$39:$D$782,СВЦЭМ!$A$39:$A$782,$A124,СВЦЭМ!$B$39:$B$782,P$119)+'СЕТ СН'!$I$11+СВЦЭМ!$D$10+'СЕТ СН'!$I$5-'СЕТ СН'!$I$21</f>
        <v>5488.3166073600005</v>
      </c>
      <c r="Q124" s="36">
        <f>SUMIFS(СВЦЭМ!$D$39:$D$782,СВЦЭМ!$A$39:$A$782,$A124,СВЦЭМ!$B$39:$B$782,Q$119)+'СЕТ СН'!$I$11+СВЦЭМ!$D$10+'СЕТ СН'!$I$5-'СЕТ СН'!$I$21</f>
        <v>5501.2361590300006</v>
      </c>
      <c r="R124" s="36">
        <f>SUMIFS(СВЦЭМ!$D$39:$D$782,СВЦЭМ!$A$39:$A$782,$A124,СВЦЭМ!$B$39:$B$782,R$119)+'СЕТ СН'!$I$11+СВЦЭМ!$D$10+'СЕТ СН'!$I$5-'СЕТ СН'!$I$21</f>
        <v>5493.2298621400005</v>
      </c>
      <c r="S124" s="36">
        <f>SUMIFS(СВЦЭМ!$D$39:$D$782,СВЦЭМ!$A$39:$A$782,$A124,СВЦЭМ!$B$39:$B$782,S$119)+'СЕТ СН'!$I$11+СВЦЭМ!$D$10+'СЕТ СН'!$I$5-'СЕТ СН'!$I$21</f>
        <v>5469.5180062400004</v>
      </c>
      <c r="T124" s="36">
        <f>SUMIFS(СВЦЭМ!$D$39:$D$782,СВЦЭМ!$A$39:$A$782,$A124,СВЦЭМ!$B$39:$B$782,T$119)+'СЕТ СН'!$I$11+СВЦЭМ!$D$10+'СЕТ СН'!$I$5-'СЕТ СН'!$I$21</f>
        <v>5405.2257567200004</v>
      </c>
      <c r="U124" s="36">
        <f>SUMIFS(СВЦЭМ!$D$39:$D$782,СВЦЭМ!$A$39:$A$782,$A124,СВЦЭМ!$B$39:$B$782,U$119)+'СЕТ СН'!$I$11+СВЦЭМ!$D$10+'СЕТ СН'!$I$5-'СЕТ СН'!$I$21</f>
        <v>5396.1592550000005</v>
      </c>
      <c r="V124" s="36">
        <f>SUMIFS(СВЦЭМ!$D$39:$D$782,СВЦЭМ!$A$39:$A$782,$A124,СВЦЭМ!$B$39:$B$782,V$119)+'СЕТ СН'!$I$11+СВЦЭМ!$D$10+'СЕТ СН'!$I$5-'СЕТ СН'!$I$21</f>
        <v>5412.8618000300003</v>
      </c>
      <c r="W124" s="36">
        <f>SUMIFS(СВЦЭМ!$D$39:$D$782,СВЦЭМ!$A$39:$A$782,$A124,СВЦЭМ!$B$39:$B$782,W$119)+'СЕТ СН'!$I$11+СВЦЭМ!$D$10+'СЕТ СН'!$I$5-'СЕТ СН'!$I$21</f>
        <v>5428.1477603200001</v>
      </c>
      <c r="X124" s="36">
        <f>SUMIFS(СВЦЭМ!$D$39:$D$782,СВЦЭМ!$A$39:$A$782,$A124,СВЦЭМ!$B$39:$B$782,X$119)+'СЕТ СН'!$I$11+СВЦЭМ!$D$10+'СЕТ СН'!$I$5-'СЕТ СН'!$I$21</f>
        <v>5467.3967737700004</v>
      </c>
      <c r="Y124" s="36">
        <f>SUMIFS(СВЦЭМ!$D$39:$D$782,СВЦЭМ!$A$39:$A$782,$A124,СВЦЭМ!$B$39:$B$782,Y$119)+'СЕТ СН'!$I$11+СВЦЭМ!$D$10+'СЕТ СН'!$I$5-'СЕТ СН'!$I$21</f>
        <v>5519.3653375499998</v>
      </c>
    </row>
    <row r="125" spans="1:27" ht="15.75" x14ac:dyDescent="0.2">
      <c r="A125" s="35">
        <f t="shared" si="3"/>
        <v>45236</v>
      </c>
      <c r="B125" s="36">
        <f>SUMIFS(СВЦЭМ!$D$39:$D$782,СВЦЭМ!$A$39:$A$782,$A125,СВЦЭМ!$B$39:$B$782,B$119)+'СЕТ СН'!$I$11+СВЦЭМ!$D$10+'СЕТ СН'!$I$5-'СЕТ СН'!$I$21</f>
        <v>5443.1927031300002</v>
      </c>
      <c r="C125" s="36">
        <f>SUMIFS(СВЦЭМ!$D$39:$D$782,СВЦЭМ!$A$39:$A$782,$A125,СВЦЭМ!$B$39:$B$782,C$119)+'СЕТ СН'!$I$11+СВЦЭМ!$D$10+'СЕТ СН'!$I$5-'СЕТ СН'!$I$21</f>
        <v>5487.9496482200002</v>
      </c>
      <c r="D125" s="36">
        <f>SUMIFS(СВЦЭМ!$D$39:$D$782,СВЦЭМ!$A$39:$A$782,$A125,СВЦЭМ!$B$39:$B$782,D$119)+'СЕТ СН'!$I$11+СВЦЭМ!$D$10+'СЕТ СН'!$I$5-'СЕТ СН'!$I$21</f>
        <v>5506.3475892700008</v>
      </c>
      <c r="E125" s="36">
        <f>SUMIFS(СВЦЭМ!$D$39:$D$782,СВЦЭМ!$A$39:$A$782,$A125,СВЦЭМ!$B$39:$B$782,E$119)+'СЕТ СН'!$I$11+СВЦЭМ!$D$10+'СЕТ СН'!$I$5-'СЕТ СН'!$I$21</f>
        <v>5521.0563287300001</v>
      </c>
      <c r="F125" s="36">
        <f>SUMIFS(СВЦЭМ!$D$39:$D$782,СВЦЭМ!$A$39:$A$782,$A125,СВЦЭМ!$B$39:$B$782,F$119)+'СЕТ СН'!$I$11+СВЦЭМ!$D$10+'СЕТ СН'!$I$5-'СЕТ СН'!$I$21</f>
        <v>5521.10234511</v>
      </c>
      <c r="G125" s="36">
        <f>SUMIFS(СВЦЭМ!$D$39:$D$782,СВЦЭМ!$A$39:$A$782,$A125,СВЦЭМ!$B$39:$B$782,G$119)+'СЕТ СН'!$I$11+СВЦЭМ!$D$10+'СЕТ СН'!$I$5-'СЕТ СН'!$I$21</f>
        <v>5509.5506876100008</v>
      </c>
      <c r="H125" s="36">
        <f>SUMIFS(СВЦЭМ!$D$39:$D$782,СВЦЭМ!$A$39:$A$782,$A125,СВЦЭМ!$B$39:$B$782,H$119)+'СЕТ СН'!$I$11+СВЦЭМ!$D$10+'СЕТ СН'!$I$5-'СЕТ СН'!$I$21</f>
        <v>5505.9355957799999</v>
      </c>
      <c r="I125" s="36">
        <f>SUMIFS(СВЦЭМ!$D$39:$D$782,СВЦЭМ!$A$39:$A$782,$A125,СВЦЭМ!$B$39:$B$782,I$119)+'СЕТ СН'!$I$11+СВЦЭМ!$D$10+'СЕТ СН'!$I$5-'СЕТ СН'!$I$21</f>
        <v>5474.3911235200003</v>
      </c>
      <c r="J125" s="36">
        <f>SUMIFS(СВЦЭМ!$D$39:$D$782,СВЦЭМ!$A$39:$A$782,$A125,СВЦЭМ!$B$39:$B$782,J$119)+'СЕТ СН'!$I$11+СВЦЭМ!$D$10+'СЕТ СН'!$I$5-'СЕТ СН'!$I$21</f>
        <v>5430.6026287500008</v>
      </c>
      <c r="K125" s="36">
        <f>SUMIFS(СВЦЭМ!$D$39:$D$782,СВЦЭМ!$A$39:$A$782,$A125,СВЦЭМ!$B$39:$B$782,K$119)+'СЕТ СН'!$I$11+СВЦЭМ!$D$10+'СЕТ СН'!$I$5-'СЕТ СН'!$I$21</f>
        <v>5361.3433297000001</v>
      </c>
      <c r="L125" s="36">
        <f>SUMIFS(СВЦЭМ!$D$39:$D$782,СВЦЭМ!$A$39:$A$782,$A125,СВЦЭМ!$B$39:$B$782,L$119)+'СЕТ СН'!$I$11+СВЦЭМ!$D$10+'СЕТ СН'!$I$5-'СЕТ СН'!$I$21</f>
        <v>5333.2121806600007</v>
      </c>
      <c r="M125" s="36">
        <f>SUMIFS(СВЦЭМ!$D$39:$D$782,СВЦЭМ!$A$39:$A$782,$A125,СВЦЭМ!$B$39:$B$782,M$119)+'СЕТ СН'!$I$11+СВЦЭМ!$D$10+'СЕТ СН'!$I$5-'СЕТ СН'!$I$21</f>
        <v>5332.4687090300004</v>
      </c>
      <c r="N125" s="36">
        <f>SUMIFS(СВЦЭМ!$D$39:$D$782,СВЦЭМ!$A$39:$A$782,$A125,СВЦЭМ!$B$39:$B$782,N$119)+'СЕТ СН'!$I$11+СВЦЭМ!$D$10+'СЕТ СН'!$I$5-'СЕТ СН'!$I$21</f>
        <v>5336.9706235100002</v>
      </c>
      <c r="O125" s="36">
        <f>SUMIFS(СВЦЭМ!$D$39:$D$782,СВЦЭМ!$A$39:$A$782,$A125,СВЦЭМ!$B$39:$B$782,O$119)+'СЕТ СН'!$I$11+СВЦЭМ!$D$10+'СЕТ СН'!$I$5-'СЕТ СН'!$I$21</f>
        <v>5357.2610723800008</v>
      </c>
      <c r="P125" s="36">
        <f>SUMIFS(СВЦЭМ!$D$39:$D$782,СВЦЭМ!$A$39:$A$782,$A125,СВЦЭМ!$B$39:$B$782,P$119)+'СЕТ СН'!$I$11+СВЦЭМ!$D$10+'СЕТ СН'!$I$5-'СЕТ СН'!$I$21</f>
        <v>5363.84107976</v>
      </c>
      <c r="Q125" s="36">
        <f>SUMIFS(СВЦЭМ!$D$39:$D$782,СВЦЭМ!$A$39:$A$782,$A125,СВЦЭМ!$B$39:$B$782,Q$119)+'СЕТ СН'!$I$11+СВЦЭМ!$D$10+'СЕТ СН'!$I$5-'СЕТ СН'!$I$21</f>
        <v>5376.3549200400003</v>
      </c>
      <c r="R125" s="36">
        <f>SUMIFS(СВЦЭМ!$D$39:$D$782,СВЦЭМ!$A$39:$A$782,$A125,СВЦЭМ!$B$39:$B$782,R$119)+'СЕТ СН'!$I$11+СВЦЭМ!$D$10+'СЕТ СН'!$I$5-'СЕТ СН'!$I$21</f>
        <v>5366.5550732199999</v>
      </c>
      <c r="S125" s="36">
        <f>SUMIFS(СВЦЭМ!$D$39:$D$782,СВЦЭМ!$A$39:$A$782,$A125,СВЦЭМ!$B$39:$B$782,S$119)+'СЕТ СН'!$I$11+СВЦЭМ!$D$10+'СЕТ СН'!$I$5-'СЕТ СН'!$I$21</f>
        <v>5338.5364789699997</v>
      </c>
      <c r="T125" s="36">
        <f>SUMIFS(СВЦЭМ!$D$39:$D$782,СВЦЭМ!$A$39:$A$782,$A125,СВЦЭМ!$B$39:$B$782,T$119)+'СЕТ СН'!$I$11+СВЦЭМ!$D$10+'СЕТ СН'!$I$5-'СЕТ СН'!$I$21</f>
        <v>5272.1312562200001</v>
      </c>
      <c r="U125" s="36">
        <f>SUMIFS(СВЦЭМ!$D$39:$D$782,СВЦЭМ!$A$39:$A$782,$A125,СВЦЭМ!$B$39:$B$782,U$119)+'СЕТ СН'!$I$11+СВЦЭМ!$D$10+'СЕТ СН'!$I$5-'СЕТ СН'!$I$21</f>
        <v>5256.9206741899998</v>
      </c>
      <c r="V125" s="36">
        <f>SUMIFS(СВЦЭМ!$D$39:$D$782,СВЦЭМ!$A$39:$A$782,$A125,СВЦЭМ!$B$39:$B$782,V$119)+'СЕТ СН'!$I$11+СВЦЭМ!$D$10+'СЕТ СН'!$I$5-'СЕТ СН'!$I$21</f>
        <v>5286.4077791500004</v>
      </c>
      <c r="W125" s="36">
        <f>SUMIFS(СВЦЭМ!$D$39:$D$782,СВЦЭМ!$A$39:$A$782,$A125,СВЦЭМ!$B$39:$B$782,W$119)+'СЕТ СН'!$I$11+СВЦЭМ!$D$10+'СЕТ СН'!$I$5-'СЕТ СН'!$I$21</f>
        <v>5308.4609870000004</v>
      </c>
      <c r="X125" s="36">
        <f>SUMIFS(СВЦЭМ!$D$39:$D$782,СВЦЭМ!$A$39:$A$782,$A125,СВЦЭМ!$B$39:$B$782,X$119)+'СЕТ СН'!$I$11+СВЦЭМ!$D$10+'СЕТ СН'!$I$5-'СЕТ СН'!$I$21</f>
        <v>5349.1043876800004</v>
      </c>
      <c r="Y125" s="36">
        <f>SUMIFS(СВЦЭМ!$D$39:$D$782,СВЦЭМ!$A$39:$A$782,$A125,СВЦЭМ!$B$39:$B$782,Y$119)+'СЕТ СН'!$I$11+СВЦЭМ!$D$10+'СЕТ СН'!$I$5-'СЕТ СН'!$I$21</f>
        <v>5388.2860436999999</v>
      </c>
    </row>
    <row r="126" spans="1:27" ht="15.75" x14ac:dyDescent="0.2">
      <c r="A126" s="35">
        <f t="shared" si="3"/>
        <v>45237</v>
      </c>
      <c r="B126" s="36">
        <f>SUMIFS(СВЦЭМ!$D$39:$D$782,СВЦЭМ!$A$39:$A$782,$A126,СВЦЭМ!$B$39:$B$782,B$119)+'СЕТ СН'!$I$11+СВЦЭМ!$D$10+'СЕТ СН'!$I$5-'СЕТ СН'!$I$21</f>
        <v>5398.1982809300007</v>
      </c>
      <c r="C126" s="36">
        <f>SUMIFS(СВЦЭМ!$D$39:$D$782,СВЦЭМ!$A$39:$A$782,$A126,СВЦЭМ!$B$39:$B$782,C$119)+'СЕТ СН'!$I$11+СВЦЭМ!$D$10+'СЕТ СН'!$I$5-'СЕТ СН'!$I$21</f>
        <v>5442.9864141800008</v>
      </c>
      <c r="D126" s="36">
        <f>SUMIFS(СВЦЭМ!$D$39:$D$782,СВЦЭМ!$A$39:$A$782,$A126,СВЦЭМ!$B$39:$B$782,D$119)+'СЕТ СН'!$I$11+СВЦЭМ!$D$10+'СЕТ СН'!$I$5-'СЕТ СН'!$I$21</f>
        <v>5497.1358203400005</v>
      </c>
      <c r="E126" s="36">
        <f>SUMIFS(СВЦЭМ!$D$39:$D$782,СВЦЭМ!$A$39:$A$782,$A126,СВЦЭМ!$B$39:$B$782,E$119)+'СЕТ СН'!$I$11+СВЦЭМ!$D$10+'СЕТ СН'!$I$5-'СЕТ СН'!$I$21</f>
        <v>5486.8518508400002</v>
      </c>
      <c r="F126" s="36">
        <f>SUMIFS(СВЦЭМ!$D$39:$D$782,СВЦЭМ!$A$39:$A$782,$A126,СВЦЭМ!$B$39:$B$782,F$119)+'СЕТ СН'!$I$11+СВЦЭМ!$D$10+'СЕТ СН'!$I$5-'СЕТ СН'!$I$21</f>
        <v>5487.22502867</v>
      </c>
      <c r="G126" s="36">
        <f>SUMIFS(СВЦЭМ!$D$39:$D$782,СВЦЭМ!$A$39:$A$782,$A126,СВЦЭМ!$B$39:$B$782,G$119)+'СЕТ СН'!$I$11+СВЦЭМ!$D$10+'СЕТ СН'!$I$5-'СЕТ СН'!$I$21</f>
        <v>5472.4628048499999</v>
      </c>
      <c r="H126" s="36">
        <f>SUMIFS(СВЦЭМ!$D$39:$D$782,СВЦЭМ!$A$39:$A$782,$A126,СВЦЭМ!$B$39:$B$782,H$119)+'СЕТ СН'!$I$11+СВЦЭМ!$D$10+'СЕТ СН'!$I$5-'СЕТ СН'!$I$21</f>
        <v>5465.6005017000007</v>
      </c>
      <c r="I126" s="36">
        <f>SUMIFS(СВЦЭМ!$D$39:$D$782,СВЦЭМ!$A$39:$A$782,$A126,СВЦЭМ!$B$39:$B$782,I$119)+'СЕТ СН'!$I$11+СВЦЭМ!$D$10+'СЕТ СН'!$I$5-'СЕТ СН'!$I$21</f>
        <v>5423.9374662099999</v>
      </c>
      <c r="J126" s="36">
        <f>SUMIFS(СВЦЭМ!$D$39:$D$782,СВЦЭМ!$A$39:$A$782,$A126,СВЦЭМ!$B$39:$B$782,J$119)+'СЕТ СН'!$I$11+СВЦЭМ!$D$10+'СЕТ СН'!$I$5-'СЕТ СН'!$I$21</f>
        <v>5382.9294729100002</v>
      </c>
      <c r="K126" s="36">
        <f>SUMIFS(СВЦЭМ!$D$39:$D$782,СВЦЭМ!$A$39:$A$782,$A126,СВЦЭМ!$B$39:$B$782,K$119)+'СЕТ СН'!$I$11+СВЦЭМ!$D$10+'СЕТ СН'!$I$5-'СЕТ СН'!$I$21</f>
        <v>5367.4179216499997</v>
      </c>
      <c r="L126" s="36">
        <f>SUMIFS(СВЦЭМ!$D$39:$D$782,СВЦЭМ!$A$39:$A$782,$A126,СВЦЭМ!$B$39:$B$782,L$119)+'СЕТ СН'!$I$11+СВЦЭМ!$D$10+'СЕТ СН'!$I$5-'СЕТ СН'!$I$21</f>
        <v>5335.1576843000003</v>
      </c>
      <c r="M126" s="36">
        <f>SUMIFS(СВЦЭМ!$D$39:$D$782,СВЦЭМ!$A$39:$A$782,$A126,СВЦЭМ!$B$39:$B$782,M$119)+'СЕТ СН'!$I$11+СВЦЭМ!$D$10+'СЕТ СН'!$I$5-'СЕТ СН'!$I$21</f>
        <v>5343.40975987</v>
      </c>
      <c r="N126" s="36">
        <f>SUMIFS(СВЦЭМ!$D$39:$D$782,СВЦЭМ!$A$39:$A$782,$A126,СВЦЭМ!$B$39:$B$782,N$119)+'СЕТ СН'!$I$11+СВЦЭМ!$D$10+'СЕТ СН'!$I$5-'СЕТ СН'!$I$21</f>
        <v>5358.7138696900001</v>
      </c>
      <c r="O126" s="36">
        <f>SUMIFS(СВЦЭМ!$D$39:$D$782,СВЦЭМ!$A$39:$A$782,$A126,СВЦЭМ!$B$39:$B$782,O$119)+'СЕТ СН'!$I$11+СВЦЭМ!$D$10+'СЕТ СН'!$I$5-'СЕТ СН'!$I$21</f>
        <v>5376.5213061100003</v>
      </c>
      <c r="P126" s="36">
        <f>SUMIFS(СВЦЭМ!$D$39:$D$782,СВЦЭМ!$A$39:$A$782,$A126,СВЦЭМ!$B$39:$B$782,P$119)+'СЕТ СН'!$I$11+СВЦЭМ!$D$10+'СЕТ СН'!$I$5-'СЕТ СН'!$I$21</f>
        <v>5377.1464083400006</v>
      </c>
      <c r="Q126" s="36">
        <f>SUMIFS(СВЦЭМ!$D$39:$D$782,СВЦЭМ!$A$39:$A$782,$A126,СВЦЭМ!$B$39:$B$782,Q$119)+'СЕТ СН'!$I$11+СВЦЭМ!$D$10+'СЕТ СН'!$I$5-'СЕТ СН'!$I$21</f>
        <v>5392.9725512599998</v>
      </c>
      <c r="R126" s="36">
        <f>SUMIFS(СВЦЭМ!$D$39:$D$782,СВЦЭМ!$A$39:$A$782,$A126,СВЦЭМ!$B$39:$B$782,R$119)+'СЕТ СН'!$I$11+СВЦЭМ!$D$10+'СЕТ СН'!$I$5-'СЕТ СН'!$I$21</f>
        <v>5382.7345912000001</v>
      </c>
      <c r="S126" s="36">
        <f>SUMIFS(СВЦЭМ!$D$39:$D$782,СВЦЭМ!$A$39:$A$782,$A126,СВЦЭМ!$B$39:$B$782,S$119)+'СЕТ СН'!$I$11+СВЦЭМ!$D$10+'СЕТ СН'!$I$5-'СЕТ СН'!$I$21</f>
        <v>5357.5095148099999</v>
      </c>
      <c r="T126" s="36">
        <f>SUMIFS(СВЦЭМ!$D$39:$D$782,СВЦЭМ!$A$39:$A$782,$A126,СВЦЭМ!$B$39:$B$782,T$119)+'СЕТ СН'!$I$11+СВЦЭМ!$D$10+'СЕТ СН'!$I$5-'СЕТ СН'!$I$21</f>
        <v>5307.3663068700007</v>
      </c>
      <c r="U126" s="36">
        <f>SUMIFS(СВЦЭМ!$D$39:$D$782,СВЦЭМ!$A$39:$A$782,$A126,СВЦЭМ!$B$39:$B$782,U$119)+'СЕТ СН'!$I$11+СВЦЭМ!$D$10+'СЕТ СН'!$I$5-'СЕТ СН'!$I$21</f>
        <v>5302.7565266900001</v>
      </c>
      <c r="V126" s="36">
        <f>SUMIFS(СВЦЭМ!$D$39:$D$782,СВЦЭМ!$A$39:$A$782,$A126,СВЦЭМ!$B$39:$B$782,V$119)+'СЕТ СН'!$I$11+СВЦЭМ!$D$10+'СЕТ СН'!$I$5-'СЕТ СН'!$I$21</f>
        <v>5315.3901447200005</v>
      </c>
      <c r="W126" s="36">
        <f>SUMIFS(СВЦЭМ!$D$39:$D$782,СВЦЭМ!$A$39:$A$782,$A126,СВЦЭМ!$B$39:$B$782,W$119)+'СЕТ СН'!$I$11+СВЦЭМ!$D$10+'СЕТ СН'!$I$5-'СЕТ СН'!$I$21</f>
        <v>5330.8165892400002</v>
      </c>
      <c r="X126" s="36">
        <f>SUMIFS(СВЦЭМ!$D$39:$D$782,СВЦЭМ!$A$39:$A$782,$A126,СВЦЭМ!$B$39:$B$782,X$119)+'СЕТ СН'!$I$11+СВЦЭМ!$D$10+'СЕТ СН'!$I$5-'СЕТ СН'!$I$21</f>
        <v>5384.3763933299997</v>
      </c>
      <c r="Y126" s="36">
        <f>SUMIFS(СВЦЭМ!$D$39:$D$782,СВЦЭМ!$A$39:$A$782,$A126,СВЦЭМ!$B$39:$B$782,Y$119)+'СЕТ СН'!$I$11+СВЦЭМ!$D$10+'СЕТ СН'!$I$5-'СЕТ СН'!$I$21</f>
        <v>5422.00963409</v>
      </c>
    </row>
    <row r="127" spans="1:27" ht="15.75" x14ac:dyDescent="0.2">
      <c r="A127" s="35">
        <f t="shared" si="3"/>
        <v>45238</v>
      </c>
      <c r="B127" s="36">
        <f>SUMIFS(СВЦЭМ!$D$39:$D$782,СВЦЭМ!$A$39:$A$782,$A127,СВЦЭМ!$B$39:$B$782,B$119)+'СЕТ СН'!$I$11+СВЦЭМ!$D$10+'СЕТ СН'!$I$5-'СЕТ СН'!$I$21</f>
        <v>5446.0731962300006</v>
      </c>
      <c r="C127" s="36">
        <f>SUMIFS(СВЦЭМ!$D$39:$D$782,СВЦЭМ!$A$39:$A$782,$A127,СВЦЭМ!$B$39:$B$782,C$119)+'СЕТ СН'!$I$11+СВЦЭМ!$D$10+'СЕТ СН'!$I$5-'СЕТ СН'!$I$21</f>
        <v>5524.9383561200002</v>
      </c>
      <c r="D127" s="36">
        <f>SUMIFS(СВЦЭМ!$D$39:$D$782,СВЦЭМ!$A$39:$A$782,$A127,СВЦЭМ!$B$39:$B$782,D$119)+'СЕТ СН'!$I$11+СВЦЭМ!$D$10+'СЕТ СН'!$I$5-'СЕТ СН'!$I$21</f>
        <v>5599.1403763500002</v>
      </c>
      <c r="E127" s="36">
        <f>SUMIFS(СВЦЭМ!$D$39:$D$782,СВЦЭМ!$A$39:$A$782,$A127,СВЦЭМ!$B$39:$B$782,E$119)+'СЕТ СН'!$I$11+СВЦЭМ!$D$10+'СЕТ СН'!$I$5-'СЕТ СН'!$I$21</f>
        <v>5613.4927882100001</v>
      </c>
      <c r="F127" s="36">
        <f>SUMIFS(СВЦЭМ!$D$39:$D$782,СВЦЭМ!$A$39:$A$782,$A127,СВЦЭМ!$B$39:$B$782,F$119)+'СЕТ СН'!$I$11+СВЦЭМ!$D$10+'СЕТ СН'!$I$5-'СЕТ СН'!$I$21</f>
        <v>5619.6866955599999</v>
      </c>
      <c r="G127" s="36">
        <f>SUMIFS(СВЦЭМ!$D$39:$D$782,СВЦЭМ!$A$39:$A$782,$A127,СВЦЭМ!$B$39:$B$782,G$119)+'СЕТ СН'!$I$11+СВЦЭМ!$D$10+'СЕТ СН'!$I$5-'СЕТ СН'!$I$21</f>
        <v>5606.1267845300008</v>
      </c>
      <c r="H127" s="36">
        <f>SUMIFS(СВЦЭМ!$D$39:$D$782,СВЦЭМ!$A$39:$A$782,$A127,СВЦЭМ!$B$39:$B$782,H$119)+'СЕТ СН'!$I$11+СВЦЭМ!$D$10+'СЕТ СН'!$I$5-'СЕТ СН'!$I$21</f>
        <v>5554.9973884299998</v>
      </c>
      <c r="I127" s="36">
        <f>SUMIFS(СВЦЭМ!$D$39:$D$782,СВЦЭМ!$A$39:$A$782,$A127,СВЦЭМ!$B$39:$B$782,I$119)+'СЕТ СН'!$I$11+СВЦЭМ!$D$10+'СЕТ СН'!$I$5-'СЕТ СН'!$I$21</f>
        <v>5585.77557256</v>
      </c>
      <c r="J127" s="36">
        <f>SUMIFS(СВЦЭМ!$D$39:$D$782,СВЦЭМ!$A$39:$A$782,$A127,СВЦЭМ!$B$39:$B$782,J$119)+'СЕТ СН'!$I$11+СВЦЭМ!$D$10+'СЕТ СН'!$I$5-'СЕТ СН'!$I$21</f>
        <v>5556.5699852300004</v>
      </c>
      <c r="K127" s="36">
        <f>SUMIFS(СВЦЭМ!$D$39:$D$782,СВЦЭМ!$A$39:$A$782,$A127,СВЦЭМ!$B$39:$B$782,K$119)+'СЕТ СН'!$I$11+СВЦЭМ!$D$10+'СЕТ СН'!$I$5-'СЕТ СН'!$I$21</f>
        <v>5515.0264169800002</v>
      </c>
      <c r="L127" s="36">
        <f>SUMIFS(СВЦЭМ!$D$39:$D$782,СВЦЭМ!$A$39:$A$782,$A127,СВЦЭМ!$B$39:$B$782,L$119)+'СЕТ СН'!$I$11+СВЦЭМ!$D$10+'СЕТ СН'!$I$5-'СЕТ СН'!$I$21</f>
        <v>5495.4791621500008</v>
      </c>
      <c r="M127" s="36">
        <f>SUMIFS(СВЦЭМ!$D$39:$D$782,СВЦЭМ!$A$39:$A$782,$A127,СВЦЭМ!$B$39:$B$782,M$119)+'СЕТ СН'!$I$11+СВЦЭМ!$D$10+'СЕТ СН'!$I$5-'СЕТ СН'!$I$21</f>
        <v>5493.05839122</v>
      </c>
      <c r="N127" s="36">
        <f>SUMIFS(СВЦЭМ!$D$39:$D$782,СВЦЭМ!$A$39:$A$782,$A127,СВЦЭМ!$B$39:$B$782,N$119)+'СЕТ СН'!$I$11+СВЦЭМ!$D$10+'СЕТ СН'!$I$5-'СЕТ СН'!$I$21</f>
        <v>5470.2721259999998</v>
      </c>
      <c r="O127" s="36">
        <f>SUMIFS(СВЦЭМ!$D$39:$D$782,СВЦЭМ!$A$39:$A$782,$A127,СВЦЭМ!$B$39:$B$782,O$119)+'СЕТ СН'!$I$11+СВЦЭМ!$D$10+'СЕТ СН'!$I$5-'СЕТ СН'!$I$21</f>
        <v>5487.1549411800006</v>
      </c>
      <c r="P127" s="36">
        <f>SUMIFS(СВЦЭМ!$D$39:$D$782,СВЦЭМ!$A$39:$A$782,$A127,СВЦЭМ!$B$39:$B$782,P$119)+'СЕТ СН'!$I$11+СВЦЭМ!$D$10+'СЕТ СН'!$I$5-'СЕТ СН'!$I$21</f>
        <v>5533.4535476700003</v>
      </c>
      <c r="Q127" s="36">
        <f>SUMIFS(СВЦЭМ!$D$39:$D$782,СВЦЭМ!$A$39:$A$782,$A127,СВЦЭМ!$B$39:$B$782,Q$119)+'СЕТ СН'!$I$11+СВЦЭМ!$D$10+'СЕТ СН'!$I$5-'СЕТ СН'!$I$21</f>
        <v>5521.9178487600002</v>
      </c>
      <c r="R127" s="36">
        <f>SUMIFS(СВЦЭМ!$D$39:$D$782,СВЦЭМ!$A$39:$A$782,$A127,СВЦЭМ!$B$39:$B$782,R$119)+'СЕТ СН'!$I$11+СВЦЭМ!$D$10+'СЕТ СН'!$I$5-'СЕТ СН'!$I$21</f>
        <v>5520.53665877</v>
      </c>
      <c r="S127" s="36">
        <f>SUMIFS(СВЦЭМ!$D$39:$D$782,СВЦЭМ!$A$39:$A$782,$A127,СВЦЭМ!$B$39:$B$782,S$119)+'СЕТ СН'!$I$11+СВЦЭМ!$D$10+'СЕТ СН'!$I$5-'СЕТ СН'!$I$21</f>
        <v>5507.4914018500003</v>
      </c>
      <c r="T127" s="36">
        <f>SUMIFS(СВЦЭМ!$D$39:$D$782,СВЦЭМ!$A$39:$A$782,$A127,СВЦЭМ!$B$39:$B$782,T$119)+'СЕТ СН'!$I$11+СВЦЭМ!$D$10+'СЕТ СН'!$I$5-'СЕТ СН'!$I$21</f>
        <v>5453.7506407400006</v>
      </c>
      <c r="U127" s="36">
        <f>SUMIFS(СВЦЭМ!$D$39:$D$782,СВЦЭМ!$A$39:$A$782,$A127,СВЦЭМ!$B$39:$B$782,U$119)+'СЕТ СН'!$I$11+СВЦЭМ!$D$10+'СЕТ СН'!$I$5-'СЕТ СН'!$I$21</f>
        <v>5452.7666676900008</v>
      </c>
      <c r="V127" s="36">
        <f>SUMIFS(СВЦЭМ!$D$39:$D$782,СВЦЭМ!$A$39:$A$782,$A127,СВЦЭМ!$B$39:$B$782,V$119)+'СЕТ СН'!$I$11+СВЦЭМ!$D$10+'СЕТ СН'!$I$5-'СЕТ СН'!$I$21</f>
        <v>5477.5824413099999</v>
      </c>
      <c r="W127" s="36">
        <f>SUMIFS(СВЦЭМ!$D$39:$D$782,СВЦЭМ!$A$39:$A$782,$A127,СВЦЭМ!$B$39:$B$782,W$119)+'СЕТ СН'!$I$11+СВЦЭМ!$D$10+'СЕТ СН'!$I$5-'СЕТ СН'!$I$21</f>
        <v>5478.9621697500006</v>
      </c>
      <c r="X127" s="36">
        <f>SUMIFS(СВЦЭМ!$D$39:$D$782,СВЦЭМ!$A$39:$A$782,$A127,СВЦЭМ!$B$39:$B$782,X$119)+'СЕТ СН'!$I$11+СВЦЭМ!$D$10+'СЕТ СН'!$I$5-'СЕТ СН'!$I$21</f>
        <v>5518.4081223100002</v>
      </c>
      <c r="Y127" s="36">
        <f>SUMIFS(СВЦЭМ!$D$39:$D$782,СВЦЭМ!$A$39:$A$782,$A127,СВЦЭМ!$B$39:$B$782,Y$119)+'СЕТ СН'!$I$11+СВЦЭМ!$D$10+'СЕТ СН'!$I$5-'СЕТ СН'!$I$21</f>
        <v>5553.7664821200005</v>
      </c>
    </row>
    <row r="128" spans="1:27" ht="15.75" x14ac:dyDescent="0.2">
      <c r="A128" s="35">
        <f t="shared" si="3"/>
        <v>45239</v>
      </c>
      <c r="B128" s="36">
        <f>SUMIFS(СВЦЭМ!$D$39:$D$782,СВЦЭМ!$A$39:$A$782,$A128,СВЦЭМ!$B$39:$B$782,B$119)+'СЕТ СН'!$I$11+СВЦЭМ!$D$10+'СЕТ СН'!$I$5-'СЕТ СН'!$I$21</f>
        <v>5532.06511787</v>
      </c>
      <c r="C128" s="36">
        <f>SUMIFS(СВЦЭМ!$D$39:$D$782,СВЦЭМ!$A$39:$A$782,$A128,СВЦЭМ!$B$39:$B$782,C$119)+'СЕТ СН'!$I$11+СВЦЭМ!$D$10+'СЕТ СН'!$I$5-'СЕТ СН'!$I$21</f>
        <v>5551.0697823500004</v>
      </c>
      <c r="D128" s="36">
        <f>SUMIFS(СВЦЭМ!$D$39:$D$782,СВЦЭМ!$A$39:$A$782,$A128,СВЦЭМ!$B$39:$B$782,D$119)+'СЕТ СН'!$I$11+СВЦЭМ!$D$10+'СЕТ СН'!$I$5-'СЕТ СН'!$I$21</f>
        <v>5650.44127286</v>
      </c>
      <c r="E128" s="36">
        <f>SUMIFS(СВЦЭМ!$D$39:$D$782,СВЦЭМ!$A$39:$A$782,$A128,СВЦЭМ!$B$39:$B$782,E$119)+'СЕТ СН'!$I$11+СВЦЭМ!$D$10+'СЕТ СН'!$I$5-'СЕТ СН'!$I$21</f>
        <v>5697.0619450300001</v>
      </c>
      <c r="F128" s="36">
        <f>SUMIFS(СВЦЭМ!$D$39:$D$782,СВЦЭМ!$A$39:$A$782,$A128,СВЦЭМ!$B$39:$B$782,F$119)+'СЕТ СН'!$I$11+СВЦЭМ!$D$10+'СЕТ СН'!$I$5-'СЕТ СН'!$I$21</f>
        <v>5710.55424124</v>
      </c>
      <c r="G128" s="36">
        <f>SUMIFS(СВЦЭМ!$D$39:$D$782,СВЦЭМ!$A$39:$A$782,$A128,СВЦЭМ!$B$39:$B$782,G$119)+'СЕТ СН'!$I$11+СВЦЭМ!$D$10+'СЕТ СН'!$I$5-'СЕТ СН'!$I$21</f>
        <v>5682.4274961200008</v>
      </c>
      <c r="H128" s="36">
        <f>SUMIFS(СВЦЭМ!$D$39:$D$782,СВЦЭМ!$A$39:$A$782,$A128,СВЦЭМ!$B$39:$B$782,H$119)+'СЕТ СН'!$I$11+СВЦЭМ!$D$10+'СЕТ СН'!$I$5-'СЕТ СН'!$I$21</f>
        <v>5621.2400818300002</v>
      </c>
      <c r="I128" s="36">
        <f>SUMIFS(СВЦЭМ!$D$39:$D$782,СВЦЭМ!$A$39:$A$782,$A128,СВЦЭМ!$B$39:$B$782,I$119)+'СЕТ СН'!$I$11+СВЦЭМ!$D$10+'СЕТ СН'!$I$5-'СЕТ СН'!$I$21</f>
        <v>5582.9518347000003</v>
      </c>
      <c r="J128" s="36">
        <f>SUMIFS(СВЦЭМ!$D$39:$D$782,СВЦЭМ!$A$39:$A$782,$A128,СВЦЭМ!$B$39:$B$782,J$119)+'СЕТ СН'!$I$11+СВЦЭМ!$D$10+'СЕТ СН'!$I$5-'СЕТ СН'!$I$21</f>
        <v>5563.6665408099998</v>
      </c>
      <c r="K128" s="36">
        <f>SUMIFS(СВЦЭМ!$D$39:$D$782,СВЦЭМ!$A$39:$A$782,$A128,СВЦЭМ!$B$39:$B$782,K$119)+'СЕТ СН'!$I$11+СВЦЭМ!$D$10+'СЕТ СН'!$I$5-'СЕТ СН'!$I$21</f>
        <v>5532.2732568400006</v>
      </c>
      <c r="L128" s="36">
        <f>SUMIFS(СВЦЭМ!$D$39:$D$782,СВЦЭМ!$A$39:$A$782,$A128,СВЦЭМ!$B$39:$B$782,L$119)+'СЕТ СН'!$I$11+СВЦЭМ!$D$10+'СЕТ СН'!$I$5-'СЕТ СН'!$I$21</f>
        <v>5525.24154946</v>
      </c>
      <c r="M128" s="36">
        <f>SUMIFS(СВЦЭМ!$D$39:$D$782,СВЦЭМ!$A$39:$A$782,$A128,СВЦЭМ!$B$39:$B$782,M$119)+'СЕТ СН'!$I$11+СВЦЭМ!$D$10+'СЕТ СН'!$I$5-'СЕТ СН'!$I$21</f>
        <v>5532.0222983800004</v>
      </c>
      <c r="N128" s="36">
        <f>SUMIFS(СВЦЭМ!$D$39:$D$782,СВЦЭМ!$A$39:$A$782,$A128,СВЦЭМ!$B$39:$B$782,N$119)+'СЕТ СН'!$I$11+СВЦЭМ!$D$10+'СЕТ СН'!$I$5-'СЕТ СН'!$I$21</f>
        <v>5541.5832539800003</v>
      </c>
      <c r="O128" s="36">
        <f>SUMIFS(СВЦЭМ!$D$39:$D$782,СВЦЭМ!$A$39:$A$782,$A128,СВЦЭМ!$B$39:$B$782,O$119)+'СЕТ СН'!$I$11+СВЦЭМ!$D$10+'СЕТ СН'!$I$5-'СЕТ СН'!$I$21</f>
        <v>5540.4898675300001</v>
      </c>
      <c r="P128" s="36">
        <f>SUMIFS(СВЦЭМ!$D$39:$D$782,СВЦЭМ!$A$39:$A$782,$A128,СВЦЭМ!$B$39:$B$782,P$119)+'СЕТ СН'!$I$11+СВЦЭМ!$D$10+'СЕТ СН'!$I$5-'СЕТ СН'!$I$21</f>
        <v>5552.8654141700008</v>
      </c>
      <c r="Q128" s="36">
        <f>SUMIFS(СВЦЭМ!$D$39:$D$782,СВЦЭМ!$A$39:$A$782,$A128,СВЦЭМ!$B$39:$B$782,Q$119)+'СЕТ СН'!$I$11+СВЦЭМ!$D$10+'СЕТ СН'!$I$5-'СЕТ СН'!$I$21</f>
        <v>5571.7588028999999</v>
      </c>
      <c r="R128" s="36">
        <f>SUMIFS(СВЦЭМ!$D$39:$D$782,СВЦЭМ!$A$39:$A$782,$A128,СВЦЭМ!$B$39:$B$782,R$119)+'СЕТ СН'!$I$11+СВЦЭМ!$D$10+'СЕТ СН'!$I$5-'СЕТ СН'!$I$21</f>
        <v>5549.6339935000005</v>
      </c>
      <c r="S128" s="36">
        <f>SUMIFS(СВЦЭМ!$D$39:$D$782,СВЦЭМ!$A$39:$A$782,$A128,СВЦЭМ!$B$39:$B$782,S$119)+'СЕТ СН'!$I$11+СВЦЭМ!$D$10+'СЕТ СН'!$I$5-'СЕТ СН'!$I$21</f>
        <v>5544.1242274599999</v>
      </c>
      <c r="T128" s="36">
        <f>SUMIFS(СВЦЭМ!$D$39:$D$782,СВЦЭМ!$A$39:$A$782,$A128,СВЦЭМ!$B$39:$B$782,T$119)+'СЕТ СН'!$I$11+СВЦЭМ!$D$10+'СЕТ СН'!$I$5-'СЕТ СН'!$I$21</f>
        <v>5502.5455662100003</v>
      </c>
      <c r="U128" s="36">
        <f>SUMIFS(СВЦЭМ!$D$39:$D$782,СВЦЭМ!$A$39:$A$782,$A128,СВЦЭМ!$B$39:$B$782,U$119)+'СЕТ СН'!$I$11+СВЦЭМ!$D$10+'СЕТ СН'!$I$5-'СЕТ СН'!$I$21</f>
        <v>5507.0653079500007</v>
      </c>
      <c r="V128" s="36">
        <f>SUMIFS(СВЦЭМ!$D$39:$D$782,СВЦЭМ!$A$39:$A$782,$A128,СВЦЭМ!$B$39:$B$782,V$119)+'СЕТ СН'!$I$11+СВЦЭМ!$D$10+'СЕТ СН'!$I$5-'СЕТ СН'!$I$21</f>
        <v>5517.0258780800004</v>
      </c>
      <c r="W128" s="36">
        <f>SUMIFS(СВЦЭМ!$D$39:$D$782,СВЦЭМ!$A$39:$A$782,$A128,СВЦЭМ!$B$39:$B$782,W$119)+'СЕТ СН'!$I$11+СВЦЭМ!$D$10+'СЕТ СН'!$I$5-'СЕТ СН'!$I$21</f>
        <v>5528.7291637600001</v>
      </c>
      <c r="X128" s="36">
        <f>SUMIFS(СВЦЭМ!$D$39:$D$782,СВЦЭМ!$A$39:$A$782,$A128,СВЦЭМ!$B$39:$B$782,X$119)+'СЕТ СН'!$I$11+СВЦЭМ!$D$10+'СЕТ СН'!$I$5-'СЕТ СН'!$I$21</f>
        <v>5578.5661429800002</v>
      </c>
      <c r="Y128" s="36">
        <f>SUMIFS(СВЦЭМ!$D$39:$D$782,СВЦЭМ!$A$39:$A$782,$A128,СВЦЭМ!$B$39:$B$782,Y$119)+'СЕТ СН'!$I$11+СВЦЭМ!$D$10+'СЕТ СН'!$I$5-'СЕТ СН'!$I$21</f>
        <v>5609.61748627</v>
      </c>
    </row>
    <row r="129" spans="1:25" ht="15.75" x14ac:dyDescent="0.2">
      <c r="A129" s="35">
        <f t="shared" si="3"/>
        <v>45240</v>
      </c>
      <c r="B129" s="36">
        <f>SUMIFS(СВЦЭМ!$D$39:$D$782,СВЦЭМ!$A$39:$A$782,$A129,СВЦЭМ!$B$39:$B$782,B$119)+'СЕТ СН'!$I$11+СВЦЭМ!$D$10+'СЕТ СН'!$I$5-'СЕТ СН'!$I$21</f>
        <v>5620.17699266</v>
      </c>
      <c r="C129" s="36">
        <f>SUMIFS(СВЦЭМ!$D$39:$D$782,СВЦЭМ!$A$39:$A$782,$A129,СВЦЭМ!$B$39:$B$782,C$119)+'СЕТ СН'!$I$11+СВЦЭМ!$D$10+'СЕТ СН'!$I$5-'СЕТ СН'!$I$21</f>
        <v>5648.32224752</v>
      </c>
      <c r="D129" s="36">
        <f>SUMIFS(СВЦЭМ!$D$39:$D$782,СВЦЭМ!$A$39:$A$782,$A129,СВЦЭМ!$B$39:$B$782,D$119)+'СЕТ СН'!$I$11+СВЦЭМ!$D$10+'СЕТ СН'!$I$5-'СЕТ СН'!$I$21</f>
        <v>5657.4883857200002</v>
      </c>
      <c r="E129" s="36">
        <f>SUMIFS(СВЦЭМ!$D$39:$D$782,СВЦЭМ!$A$39:$A$782,$A129,СВЦЭМ!$B$39:$B$782,E$119)+'СЕТ СН'!$I$11+СВЦЭМ!$D$10+'СЕТ СН'!$I$5-'СЕТ СН'!$I$21</f>
        <v>5671.9641573900008</v>
      </c>
      <c r="F129" s="36">
        <f>SUMIFS(СВЦЭМ!$D$39:$D$782,СВЦЭМ!$A$39:$A$782,$A129,СВЦЭМ!$B$39:$B$782,F$119)+'СЕТ СН'!$I$11+СВЦЭМ!$D$10+'СЕТ СН'!$I$5-'СЕТ СН'!$I$21</f>
        <v>5694.3408807800006</v>
      </c>
      <c r="G129" s="36">
        <f>SUMIFS(СВЦЭМ!$D$39:$D$782,СВЦЭМ!$A$39:$A$782,$A129,СВЦЭМ!$B$39:$B$782,G$119)+'СЕТ СН'!$I$11+СВЦЭМ!$D$10+'СЕТ СН'!$I$5-'СЕТ СН'!$I$21</f>
        <v>5676.5410410599998</v>
      </c>
      <c r="H129" s="36">
        <f>SUMIFS(СВЦЭМ!$D$39:$D$782,СВЦЭМ!$A$39:$A$782,$A129,СВЦЭМ!$B$39:$B$782,H$119)+'СЕТ СН'!$I$11+СВЦЭМ!$D$10+'СЕТ СН'!$I$5-'СЕТ СН'!$I$21</f>
        <v>5623.8949384000007</v>
      </c>
      <c r="I129" s="36">
        <f>SUMIFS(СВЦЭМ!$D$39:$D$782,СВЦЭМ!$A$39:$A$782,$A129,СВЦЭМ!$B$39:$B$782,I$119)+'СЕТ СН'!$I$11+СВЦЭМ!$D$10+'СЕТ СН'!$I$5-'СЕТ СН'!$I$21</f>
        <v>5573.2387235900005</v>
      </c>
      <c r="J129" s="36">
        <f>SUMIFS(СВЦЭМ!$D$39:$D$782,СВЦЭМ!$A$39:$A$782,$A129,СВЦЭМ!$B$39:$B$782,J$119)+'СЕТ СН'!$I$11+СВЦЭМ!$D$10+'СЕТ СН'!$I$5-'СЕТ СН'!$I$21</f>
        <v>5536.9904962400005</v>
      </c>
      <c r="K129" s="36">
        <f>SUMIFS(СВЦЭМ!$D$39:$D$782,СВЦЭМ!$A$39:$A$782,$A129,СВЦЭМ!$B$39:$B$782,K$119)+'СЕТ СН'!$I$11+СВЦЭМ!$D$10+'СЕТ СН'!$I$5-'СЕТ СН'!$I$21</f>
        <v>5501.84265521</v>
      </c>
      <c r="L129" s="36">
        <f>SUMIFS(СВЦЭМ!$D$39:$D$782,СВЦЭМ!$A$39:$A$782,$A129,СВЦЭМ!$B$39:$B$782,L$119)+'СЕТ СН'!$I$11+СВЦЭМ!$D$10+'СЕТ СН'!$I$5-'СЕТ СН'!$I$21</f>
        <v>5487.4956723699997</v>
      </c>
      <c r="M129" s="36">
        <f>SUMIFS(СВЦЭМ!$D$39:$D$782,СВЦЭМ!$A$39:$A$782,$A129,СВЦЭМ!$B$39:$B$782,M$119)+'СЕТ СН'!$I$11+СВЦЭМ!$D$10+'СЕТ СН'!$I$5-'СЕТ СН'!$I$21</f>
        <v>5503.9617193000004</v>
      </c>
      <c r="N129" s="36">
        <f>SUMIFS(СВЦЭМ!$D$39:$D$782,СВЦЭМ!$A$39:$A$782,$A129,СВЦЭМ!$B$39:$B$782,N$119)+'СЕТ СН'!$I$11+СВЦЭМ!$D$10+'СЕТ СН'!$I$5-'СЕТ СН'!$I$21</f>
        <v>5513.6759177500007</v>
      </c>
      <c r="O129" s="36">
        <f>SUMIFS(СВЦЭМ!$D$39:$D$782,СВЦЭМ!$A$39:$A$782,$A129,СВЦЭМ!$B$39:$B$782,O$119)+'СЕТ СН'!$I$11+СВЦЭМ!$D$10+'СЕТ СН'!$I$5-'СЕТ СН'!$I$21</f>
        <v>5528.9212423999998</v>
      </c>
      <c r="P129" s="36">
        <f>SUMIFS(СВЦЭМ!$D$39:$D$782,СВЦЭМ!$A$39:$A$782,$A129,СВЦЭМ!$B$39:$B$782,P$119)+'СЕТ СН'!$I$11+СВЦЭМ!$D$10+'СЕТ СН'!$I$5-'СЕТ СН'!$I$21</f>
        <v>5543.4779821100001</v>
      </c>
      <c r="Q129" s="36">
        <f>SUMIFS(СВЦЭМ!$D$39:$D$782,СВЦЭМ!$A$39:$A$782,$A129,СВЦЭМ!$B$39:$B$782,Q$119)+'СЕТ СН'!$I$11+СВЦЭМ!$D$10+'СЕТ СН'!$I$5-'СЕТ СН'!$I$21</f>
        <v>5573.2867728199999</v>
      </c>
      <c r="R129" s="36">
        <f>SUMIFS(СВЦЭМ!$D$39:$D$782,СВЦЭМ!$A$39:$A$782,$A129,СВЦЭМ!$B$39:$B$782,R$119)+'СЕТ СН'!$I$11+СВЦЭМ!$D$10+'СЕТ СН'!$I$5-'СЕТ СН'!$I$21</f>
        <v>5571.2045559200005</v>
      </c>
      <c r="S129" s="36">
        <f>SUMIFS(СВЦЭМ!$D$39:$D$782,СВЦЭМ!$A$39:$A$782,$A129,СВЦЭМ!$B$39:$B$782,S$119)+'СЕТ СН'!$I$11+СВЦЭМ!$D$10+'СЕТ СН'!$I$5-'СЕТ СН'!$I$21</f>
        <v>5526.9078592100004</v>
      </c>
      <c r="T129" s="36">
        <f>SUMIFS(СВЦЭМ!$D$39:$D$782,СВЦЭМ!$A$39:$A$782,$A129,СВЦЭМ!$B$39:$B$782,T$119)+'СЕТ СН'!$I$11+СВЦЭМ!$D$10+'СЕТ СН'!$I$5-'СЕТ СН'!$I$21</f>
        <v>5474.8673829300005</v>
      </c>
      <c r="U129" s="36">
        <f>SUMIFS(СВЦЭМ!$D$39:$D$782,СВЦЭМ!$A$39:$A$782,$A129,СВЦЭМ!$B$39:$B$782,U$119)+'СЕТ СН'!$I$11+СВЦЭМ!$D$10+'СЕТ СН'!$I$5-'СЕТ СН'!$I$21</f>
        <v>5476.8195647100001</v>
      </c>
      <c r="V129" s="36">
        <f>SUMIFS(СВЦЭМ!$D$39:$D$782,СВЦЭМ!$A$39:$A$782,$A129,СВЦЭМ!$B$39:$B$782,V$119)+'СЕТ СН'!$I$11+СВЦЭМ!$D$10+'СЕТ СН'!$I$5-'СЕТ СН'!$I$21</f>
        <v>5502.7022290200002</v>
      </c>
      <c r="W129" s="36">
        <f>SUMIFS(СВЦЭМ!$D$39:$D$782,СВЦЭМ!$A$39:$A$782,$A129,СВЦЭМ!$B$39:$B$782,W$119)+'СЕТ СН'!$I$11+СВЦЭМ!$D$10+'СЕТ СН'!$I$5-'СЕТ СН'!$I$21</f>
        <v>5520.5368574700005</v>
      </c>
      <c r="X129" s="36">
        <f>SUMIFS(СВЦЭМ!$D$39:$D$782,СВЦЭМ!$A$39:$A$782,$A129,СВЦЭМ!$B$39:$B$782,X$119)+'СЕТ СН'!$I$11+СВЦЭМ!$D$10+'СЕТ СН'!$I$5-'СЕТ СН'!$I$21</f>
        <v>5561.9563141799999</v>
      </c>
      <c r="Y129" s="36">
        <f>SUMIFS(СВЦЭМ!$D$39:$D$782,СВЦЭМ!$A$39:$A$782,$A129,СВЦЭМ!$B$39:$B$782,Y$119)+'СЕТ СН'!$I$11+СВЦЭМ!$D$10+'СЕТ СН'!$I$5-'СЕТ СН'!$I$21</f>
        <v>5649.9911804200001</v>
      </c>
    </row>
    <row r="130" spans="1:25" ht="15.75" x14ac:dyDescent="0.2">
      <c r="A130" s="35">
        <f t="shared" si="3"/>
        <v>45241</v>
      </c>
      <c r="B130" s="36">
        <f>SUMIFS(СВЦЭМ!$D$39:$D$782,СВЦЭМ!$A$39:$A$782,$A130,СВЦЭМ!$B$39:$B$782,B$119)+'СЕТ СН'!$I$11+СВЦЭМ!$D$10+'СЕТ СН'!$I$5-'СЕТ СН'!$I$21</f>
        <v>5531.7245524700002</v>
      </c>
      <c r="C130" s="36">
        <f>SUMIFS(СВЦЭМ!$D$39:$D$782,СВЦЭМ!$A$39:$A$782,$A130,СВЦЭМ!$B$39:$B$782,C$119)+'СЕТ СН'!$I$11+СВЦЭМ!$D$10+'СЕТ СН'!$I$5-'СЕТ СН'!$I$21</f>
        <v>5556.6569540800001</v>
      </c>
      <c r="D130" s="36">
        <f>SUMIFS(СВЦЭМ!$D$39:$D$782,СВЦЭМ!$A$39:$A$782,$A130,СВЦЭМ!$B$39:$B$782,D$119)+'СЕТ СН'!$I$11+СВЦЭМ!$D$10+'СЕТ СН'!$I$5-'СЕТ СН'!$I$21</f>
        <v>5593.7713354300004</v>
      </c>
      <c r="E130" s="36">
        <f>SUMIFS(СВЦЭМ!$D$39:$D$782,СВЦЭМ!$A$39:$A$782,$A130,СВЦЭМ!$B$39:$B$782,E$119)+'СЕТ СН'!$I$11+СВЦЭМ!$D$10+'СЕТ СН'!$I$5-'СЕТ СН'!$I$21</f>
        <v>5577.8037459200004</v>
      </c>
      <c r="F130" s="36">
        <f>SUMIFS(СВЦЭМ!$D$39:$D$782,СВЦЭМ!$A$39:$A$782,$A130,СВЦЭМ!$B$39:$B$782,F$119)+'СЕТ СН'!$I$11+СВЦЭМ!$D$10+'СЕТ СН'!$I$5-'СЕТ СН'!$I$21</f>
        <v>5586.2757690100007</v>
      </c>
      <c r="G130" s="36">
        <f>SUMIFS(СВЦЭМ!$D$39:$D$782,СВЦЭМ!$A$39:$A$782,$A130,СВЦЭМ!$B$39:$B$782,G$119)+'СЕТ СН'!$I$11+СВЦЭМ!$D$10+'СЕТ СН'!$I$5-'СЕТ СН'!$I$21</f>
        <v>5589.9242302100001</v>
      </c>
      <c r="H130" s="36">
        <f>SUMIFS(СВЦЭМ!$D$39:$D$782,СВЦЭМ!$A$39:$A$782,$A130,СВЦЭМ!$B$39:$B$782,H$119)+'СЕТ СН'!$I$11+СВЦЭМ!$D$10+'СЕТ СН'!$I$5-'СЕТ СН'!$I$21</f>
        <v>5561.5961514700002</v>
      </c>
      <c r="I130" s="36">
        <f>SUMIFS(СВЦЭМ!$D$39:$D$782,СВЦЭМ!$A$39:$A$782,$A130,СВЦЭМ!$B$39:$B$782,I$119)+'СЕТ СН'!$I$11+СВЦЭМ!$D$10+'СЕТ СН'!$I$5-'СЕТ СН'!$I$21</f>
        <v>5537.5283513000004</v>
      </c>
      <c r="J130" s="36">
        <f>SUMIFS(СВЦЭМ!$D$39:$D$782,СВЦЭМ!$A$39:$A$782,$A130,СВЦЭМ!$B$39:$B$782,J$119)+'СЕТ СН'!$I$11+СВЦЭМ!$D$10+'СЕТ СН'!$I$5-'СЕТ СН'!$I$21</f>
        <v>5537.0336669999997</v>
      </c>
      <c r="K130" s="36">
        <f>SUMIFS(СВЦЭМ!$D$39:$D$782,СВЦЭМ!$A$39:$A$782,$A130,СВЦЭМ!$B$39:$B$782,K$119)+'СЕТ СН'!$I$11+СВЦЭМ!$D$10+'СЕТ СН'!$I$5-'СЕТ СН'!$I$21</f>
        <v>5482.07249426</v>
      </c>
      <c r="L130" s="36">
        <f>SUMIFS(СВЦЭМ!$D$39:$D$782,СВЦЭМ!$A$39:$A$782,$A130,СВЦЭМ!$B$39:$B$782,L$119)+'СЕТ СН'!$I$11+СВЦЭМ!$D$10+'СЕТ СН'!$I$5-'СЕТ СН'!$I$21</f>
        <v>5449.1269927100002</v>
      </c>
      <c r="M130" s="36">
        <f>SUMIFS(СВЦЭМ!$D$39:$D$782,СВЦЭМ!$A$39:$A$782,$A130,СВЦЭМ!$B$39:$B$782,M$119)+'СЕТ СН'!$I$11+СВЦЭМ!$D$10+'СЕТ СН'!$I$5-'СЕТ СН'!$I$21</f>
        <v>5444.3054938300002</v>
      </c>
      <c r="N130" s="36">
        <f>SUMIFS(СВЦЭМ!$D$39:$D$782,СВЦЭМ!$A$39:$A$782,$A130,СВЦЭМ!$B$39:$B$782,N$119)+'СЕТ СН'!$I$11+СВЦЭМ!$D$10+'СЕТ СН'!$I$5-'СЕТ СН'!$I$21</f>
        <v>5460.4297850700004</v>
      </c>
      <c r="O130" s="36">
        <f>SUMIFS(СВЦЭМ!$D$39:$D$782,СВЦЭМ!$A$39:$A$782,$A130,СВЦЭМ!$B$39:$B$782,O$119)+'СЕТ СН'!$I$11+СВЦЭМ!$D$10+'СЕТ СН'!$I$5-'СЕТ СН'!$I$21</f>
        <v>5476.8140076100008</v>
      </c>
      <c r="P130" s="36">
        <f>SUMIFS(СВЦЭМ!$D$39:$D$782,СВЦЭМ!$A$39:$A$782,$A130,СВЦЭМ!$B$39:$B$782,P$119)+'СЕТ СН'!$I$11+СВЦЭМ!$D$10+'СЕТ СН'!$I$5-'СЕТ СН'!$I$21</f>
        <v>5487.4197206000008</v>
      </c>
      <c r="Q130" s="36">
        <f>SUMIFS(СВЦЭМ!$D$39:$D$782,СВЦЭМ!$A$39:$A$782,$A130,СВЦЭМ!$B$39:$B$782,Q$119)+'СЕТ СН'!$I$11+СВЦЭМ!$D$10+'СЕТ СН'!$I$5-'СЕТ СН'!$I$21</f>
        <v>5496.49385394</v>
      </c>
      <c r="R130" s="36">
        <f>SUMIFS(СВЦЭМ!$D$39:$D$782,СВЦЭМ!$A$39:$A$782,$A130,СВЦЭМ!$B$39:$B$782,R$119)+'СЕТ СН'!$I$11+СВЦЭМ!$D$10+'СЕТ СН'!$I$5-'СЕТ СН'!$I$21</f>
        <v>5490.9161586700002</v>
      </c>
      <c r="S130" s="36">
        <f>SUMIFS(СВЦЭМ!$D$39:$D$782,СВЦЭМ!$A$39:$A$782,$A130,СВЦЭМ!$B$39:$B$782,S$119)+'СЕТ СН'!$I$11+СВЦЭМ!$D$10+'СЕТ СН'!$I$5-'СЕТ СН'!$I$21</f>
        <v>5457.7559005100002</v>
      </c>
      <c r="T130" s="36">
        <f>SUMIFS(СВЦЭМ!$D$39:$D$782,СВЦЭМ!$A$39:$A$782,$A130,СВЦЭМ!$B$39:$B$782,T$119)+'СЕТ СН'!$I$11+СВЦЭМ!$D$10+'СЕТ СН'!$I$5-'СЕТ СН'!$I$21</f>
        <v>5400.3954448599998</v>
      </c>
      <c r="U130" s="36">
        <f>SUMIFS(СВЦЭМ!$D$39:$D$782,СВЦЭМ!$A$39:$A$782,$A130,СВЦЭМ!$B$39:$B$782,U$119)+'СЕТ СН'!$I$11+СВЦЭМ!$D$10+'СЕТ СН'!$I$5-'СЕТ СН'!$I$21</f>
        <v>5404.8145779799997</v>
      </c>
      <c r="V130" s="36">
        <f>SUMIFS(СВЦЭМ!$D$39:$D$782,СВЦЭМ!$A$39:$A$782,$A130,СВЦЭМ!$B$39:$B$782,V$119)+'СЕТ СН'!$I$11+СВЦЭМ!$D$10+'СЕТ СН'!$I$5-'СЕТ СН'!$I$21</f>
        <v>5430.1979916400005</v>
      </c>
      <c r="W130" s="36">
        <f>SUMIFS(СВЦЭМ!$D$39:$D$782,СВЦЭМ!$A$39:$A$782,$A130,СВЦЭМ!$B$39:$B$782,W$119)+'СЕТ СН'!$I$11+СВЦЭМ!$D$10+'СЕТ СН'!$I$5-'СЕТ СН'!$I$21</f>
        <v>5450.20951694</v>
      </c>
      <c r="X130" s="36">
        <f>SUMIFS(СВЦЭМ!$D$39:$D$782,СВЦЭМ!$A$39:$A$782,$A130,СВЦЭМ!$B$39:$B$782,X$119)+'СЕТ СН'!$I$11+СВЦЭМ!$D$10+'СЕТ СН'!$I$5-'СЕТ СН'!$I$21</f>
        <v>5488.1742493300007</v>
      </c>
      <c r="Y130" s="36">
        <f>SUMIFS(СВЦЭМ!$D$39:$D$782,СВЦЭМ!$A$39:$A$782,$A130,СВЦЭМ!$B$39:$B$782,Y$119)+'СЕТ СН'!$I$11+СВЦЭМ!$D$10+'СЕТ СН'!$I$5-'СЕТ СН'!$I$21</f>
        <v>5506.3237494499999</v>
      </c>
    </row>
    <row r="131" spans="1:25" ht="15.75" x14ac:dyDescent="0.2">
      <c r="A131" s="35">
        <f t="shared" si="3"/>
        <v>45242</v>
      </c>
      <c r="B131" s="36">
        <f>SUMIFS(СВЦЭМ!$D$39:$D$782,СВЦЭМ!$A$39:$A$782,$A131,СВЦЭМ!$B$39:$B$782,B$119)+'СЕТ СН'!$I$11+СВЦЭМ!$D$10+'СЕТ СН'!$I$5-'СЕТ СН'!$I$21</f>
        <v>5430.3637376100005</v>
      </c>
      <c r="C131" s="36">
        <f>SUMIFS(СВЦЭМ!$D$39:$D$782,СВЦЭМ!$A$39:$A$782,$A131,СВЦЭМ!$B$39:$B$782,C$119)+'СЕТ СН'!$I$11+СВЦЭМ!$D$10+'СЕТ СН'!$I$5-'СЕТ СН'!$I$21</f>
        <v>5472.0838984399998</v>
      </c>
      <c r="D131" s="36">
        <f>SUMIFS(СВЦЭМ!$D$39:$D$782,СВЦЭМ!$A$39:$A$782,$A131,СВЦЭМ!$B$39:$B$782,D$119)+'СЕТ СН'!$I$11+СВЦЭМ!$D$10+'СЕТ СН'!$I$5-'СЕТ СН'!$I$21</f>
        <v>5497.1380263400006</v>
      </c>
      <c r="E131" s="36">
        <f>SUMIFS(СВЦЭМ!$D$39:$D$782,СВЦЭМ!$A$39:$A$782,$A131,СВЦЭМ!$B$39:$B$782,E$119)+'СЕТ СН'!$I$11+СВЦЭМ!$D$10+'СЕТ СН'!$I$5-'СЕТ СН'!$I$21</f>
        <v>5493.5209287800008</v>
      </c>
      <c r="F131" s="36">
        <f>SUMIFS(СВЦЭМ!$D$39:$D$782,СВЦЭМ!$A$39:$A$782,$A131,СВЦЭМ!$B$39:$B$782,F$119)+'СЕТ СН'!$I$11+СВЦЭМ!$D$10+'СЕТ СН'!$I$5-'СЕТ СН'!$I$21</f>
        <v>5496.8899066600006</v>
      </c>
      <c r="G131" s="36">
        <f>SUMIFS(СВЦЭМ!$D$39:$D$782,СВЦЭМ!$A$39:$A$782,$A131,СВЦЭМ!$B$39:$B$782,G$119)+'СЕТ СН'!$I$11+СВЦЭМ!$D$10+'СЕТ СН'!$I$5-'СЕТ СН'!$I$21</f>
        <v>5499.7250217300007</v>
      </c>
      <c r="H131" s="36">
        <f>SUMIFS(СВЦЭМ!$D$39:$D$782,СВЦЭМ!$A$39:$A$782,$A131,СВЦЭМ!$B$39:$B$782,H$119)+'СЕТ СН'!$I$11+СВЦЭМ!$D$10+'СЕТ СН'!$I$5-'СЕТ СН'!$I$21</f>
        <v>5498.79646125</v>
      </c>
      <c r="I131" s="36">
        <f>SUMIFS(СВЦЭМ!$D$39:$D$782,СВЦЭМ!$A$39:$A$782,$A131,СВЦЭМ!$B$39:$B$782,I$119)+'СЕТ СН'!$I$11+СВЦЭМ!$D$10+'СЕТ СН'!$I$5-'СЕТ СН'!$I$21</f>
        <v>5491.2785323600001</v>
      </c>
      <c r="J131" s="36">
        <f>SUMIFS(СВЦЭМ!$D$39:$D$782,СВЦЭМ!$A$39:$A$782,$A131,СВЦЭМ!$B$39:$B$782,J$119)+'СЕТ СН'!$I$11+СВЦЭМ!$D$10+'СЕТ СН'!$I$5-'СЕТ СН'!$I$21</f>
        <v>5467.9487062400003</v>
      </c>
      <c r="K131" s="36">
        <f>SUMIFS(СВЦЭМ!$D$39:$D$782,СВЦЭМ!$A$39:$A$782,$A131,СВЦЭМ!$B$39:$B$782,K$119)+'СЕТ СН'!$I$11+СВЦЭМ!$D$10+'СЕТ СН'!$I$5-'СЕТ СН'!$I$21</f>
        <v>5424.3776865500004</v>
      </c>
      <c r="L131" s="36">
        <f>SUMIFS(СВЦЭМ!$D$39:$D$782,СВЦЭМ!$A$39:$A$782,$A131,СВЦЭМ!$B$39:$B$782,L$119)+'СЕТ СН'!$I$11+СВЦЭМ!$D$10+'СЕТ СН'!$I$5-'СЕТ СН'!$I$21</f>
        <v>5393.5209389500005</v>
      </c>
      <c r="M131" s="36">
        <f>SUMIFS(СВЦЭМ!$D$39:$D$782,СВЦЭМ!$A$39:$A$782,$A131,СВЦЭМ!$B$39:$B$782,M$119)+'СЕТ СН'!$I$11+СВЦЭМ!$D$10+'СЕТ СН'!$I$5-'СЕТ СН'!$I$21</f>
        <v>5380.1471376200006</v>
      </c>
      <c r="N131" s="36">
        <f>SUMIFS(СВЦЭМ!$D$39:$D$782,СВЦЭМ!$A$39:$A$782,$A131,СВЦЭМ!$B$39:$B$782,N$119)+'СЕТ СН'!$I$11+СВЦЭМ!$D$10+'СЕТ СН'!$I$5-'СЕТ СН'!$I$21</f>
        <v>5380.6369378199997</v>
      </c>
      <c r="O131" s="36">
        <f>SUMIFS(СВЦЭМ!$D$39:$D$782,СВЦЭМ!$A$39:$A$782,$A131,СВЦЭМ!$B$39:$B$782,O$119)+'СЕТ СН'!$I$11+СВЦЭМ!$D$10+'СЕТ СН'!$I$5-'СЕТ СН'!$I$21</f>
        <v>5404.7045924100003</v>
      </c>
      <c r="P131" s="36">
        <f>SUMIFS(СВЦЭМ!$D$39:$D$782,СВЦЭМ!$A$39:$A$782,$A131,СВЦЭМ!$B$39:$B$782,P$119)+'СЕТ СН'!$I$11+СВЦЭМ!$D$10+'СЕТ СН'!$I$5-'СЕТ СН'!$I$21</f>
        <v>5416.4959712500004</v>
      </c>
      <c r="Q131" s="36">
        <f>SUMIFS(СВЦЭМ!$D$39:$D$782,СВЦЭМ!$A$39:$A$782,$A131,СВЦЭМ!$B$39:$B$782,Q$119)+'СЕТ СН'!$I$11+СВЦЭМ!$D$10+'СЕТ СН'!$I$5-'СЕТ СН'!$I$21</f>
        <v>5417.9021777100006</v>
      </c>
      <c r="R131" s="36">
        <f>SUMIFS(СВЦЭМ!$D$39:$D$782,СВЦЭМ!$A$39:$A$782,$A131,СВЦЭМ!$B$39:$B$782,R$119)+'СЕТ СН'!$I$11+СВЦЭМ!$D$10+'СЕТ СН'!$I$5-'СЕТ СН'!$I$21</f>
        <v>5408.3297794</v>
      </c>
      <c r="S131" s="36">
        <f>SUMIFS(СВЦЭМ!$D$39:$D$782,СВЦЭМ!$A$39:$A$782,$A131,СВЦЭМ!$B$39:$B$782,S$119)+'СЕТ СН'!$I$11+СВЦЭМ!$D$10+'СЕТ СН'!$I$5-'СЕТ СН'!$I$21</f>
        <v>5368.4345520700008</v>
      </c>
      <c r="T131" s="36">
        <f>SUMIFS(СВЦЭМ!$D$39:$D$782,СВЦЭМ!$A$39:$A$782,$A131,СВЦЭМ!$B$39:$B$782,T$119)+'СЕТ СН'!$I$11+СВЦЭМ!$D$10+'СЕТ СН'!$I$5-'СЕТ СН'!$I$21</f>
        <v>5329.1092866500003</v>
      </c>
      <c r="U131" s="36">
        <f>SUMIFS(СВЦЭМ!$D$39:$D$782,СВЦЭМ!$A$39:$A$782,$A131,СВЦЭМ!$B$39:$B$782,U$119)+'СЕТ СН'!$I$11+СВЦЭМ!$D$10+'СЕТ СН'!$I$5-'СЕТ СН'!$I$21</f>
        <v>5328.9615506600003</v>
      </c>
      <c r="V131" s="36">
        <f>SUMIFS(СВЦЭМ!$D$39:$D$782,СВЦЭМ!$A$39:$A$782,$A131,СВЦЭМ!$B$39:$B$782,V$119)+'СЕТ СН'!$I$11+СВЦЭМ!$D$10+'СЕТ СН'!$I$5-'СЕТ СН'!$I$21</f>
        <v>5351.6107123199999</v>
      </c>
      <c r="W131" s="36">
        <f>SUMIFS(СВЦЭМ!$D$39:$D$782,СВЦЭМ!$A$39:$A$782,$A131,СВЦЭМ!$B$39:$B$782,W$119)+'СЕТ СН'!$I$11+СВЦЭМ!$D$10+'СЕТ СН'!$I$5-'СЕТ СН'!$I$21</f>
        <v>5362.8327623800005</v>
      </c>
      <c r="X131" s="36">
        <f>SUMIFS(СВЦЭМ!$D$39:$D$782,СВЦЭМ!$A$39:$A$782,$A131,СВЦЭМ!$B$39:$B$782,X$119)+'СЕТ СН'!$I$11+СВЦЭМ!$D$10+'СЕТ СН'!$I$5-'СЕТ СН'!$I$21</f>
        <v>5404.71889844</v>
      </c>
      <c r="Y131" s="36">
        <f>SUMIFS(СВЦЭМ!$D$39:$D$782,СВЦЭМ!$A$39:$A$782,$A131,СВЦЭМ!$B$39:$B$782,Y$119)+'СЕТ СН'!$I$11+СВЦЭМ!$D$10+'СЕТ СН'!$I$5-'СЕТ СН'!$I$21</f>
        <v>5451.9654691900005</v>
      </c>
    </row>
    <row r="132" spans="1:25" ht="15.75" x14ac:dyDescent="0.2">
      <c r="A132" s="35">
        <f t="shared" si="3"/>
        <v>45243</v>
      </c>
      <c r="B132" s="36">
        <f>SUMIFS(СВЦЭМ!$D$39:$D$782,СВЦЭМ!$A$39:$A$782,$A132,СВЦЭМ!$B$39:$B$782,B$119)+'СЕТ СН'!$I$11+СВЦЭМ!$D$10+'СЕТ СН'!$I$5-'СЕТ СН'!$I$21</f>
        <v>5471.2074525000007</v>
      </c>
      <c r="C132" s="36">
        <f>SUMIFS(СВЦЭМ!$D$39:$D$782,СВЦЭМ!$A$39:$A$782,$A132,СВЦЭМ!$B$39:$B$782,C$119)+'СЕТ СН'!$I$11+СВЦЭМ!$D$10+'СЕТ СН'!$I$5-'СЕТ СН'!$I$21</f>
        <v>5517.2023945999999</v>
      </c>
      <c r="D132" s="36">
        <f>SUMIFS(СВЦЭМ!$D$39:$D$782,СВЦЭМ!$A$39:$A$782,$A132,СВЦЭМ!$B$39:$B$782,D$119)+'СЕТ СН'!$I$11+СВЦЭМ!$D$10+'СЕТ СН'!$I$5-'СЕТ СН'!$I$21</f>
        <v>5534.46592143</v>
      </c>
      <c r="E132" s="36">
        <f>SUMIFS(СВЦЭМ!$D$39:$D$782,СВЦЭМ!$A$39:$A$782,$A132,СВЦЭМ!$B$39:$B$782,E$119)+'СЕТ СН'!$I$11+СВЦЭМ!$D$10+'СЕТ СН'!$I$5-'СЕТ СН'!$I$21</f>
        <v>5527.5288727400002</v>
      </c>
      <c r="F132" s="36">
        <f>SUMIFS(СВЦЭМ!$D$39:$D$782,СВЦЭМ!$A$39:$A$782,$A132,СВЦЭМ!$B$39:$B$782,F$119)+'СЕТ СН'!$I$11+СВЦЭМ!$D$10+'СЕТ СН'!$I$5-'СЕТ СН'!$I$21</f>
        <v>5520.7961183100006</v>
      </c>
      <c r="G132" s="36">
        <f>SUMIFS(СВЦЭМ!$D$39:$D$782,СВЦЭМ!$A$39:$A$782,$A132,СВЦЭМ!$B$39:$B$782,G$119)+'СЕТ СН'!$I$11+СВЦЭМ!$D$10+'СЕТ СН'!$I$5-'СЕТ СН'!$I$21</f>
        <v>5524.36323017</v>
      </c>
      <c r="H132" s="36">
        <f>SUMIFS(СВЦЭМ!$D$39:$D$782,СВЦЭМ!$A$39:$A$782,$A132,СВЦЭМ!$B$39:$B$782,H$119)+'СЕТ СН'!$I$11+СВЦЭМ!$D$10+'СЕТ СН'!$I$5-'СЕТ СН'!$I$21</f>
        <v>5489.6437829799997</v>
      </c>
      <c r="I132" s="36">
        <f>SUMIFS(СВЦЭМ!$D$39:$D$782,СВЦЭМ!$A$39:$A$782,$A132,СВЦЭМ!$B$39:$B$782,I$119)+'СЕТ СН'!$I$11+СВЦЭМ!$D$10+'СЕТ СН'!$I$5-'СЕТ СН'!$I$21</f>
        <v>5428.2279047000002</v>
      </c>
      <c r="J132" s="36">
        <f>SUMIFS(СВЦЭМ!$D$39:$D$782,СВЦЭМ!$A$39:$A$782,$A132,СВЦЭМ!$B$39:$B$782,J$119)+'СЕТ СН'!$I$11+СВЦЭМ!$D$10+'СЕТ СН'!$I$5-'СЕТ СН'!$I$21</f>
        <v>5404.5864124899999</v>
      </c>
      <c r="K132" s="36">
        <f>SUMIFS(СВЦЭМ!$D$39:$D$782,СВЦЭМ!$A$39:$A$782,$A132,СВЦЭМ!$B$39:$B$782,K$119)+'СЕТ СН'!$I$11+СВЦЭМ!$D$10+'СЕТ СН'!$I$5-'СЕТ СН'!$I$21</f>
        <v>5377.4708284900007</v>
      </c>
      <c r="L132" s="36">
        <f>SUMIFS(СВЦЭМ!$D$39:$D$782,СВЦЭМ!$A$39:$A$782,$A132,СВЦЭМ!$B$39:$B$782,L$119)+'СЕТ СН'!$I$11+СВЦЭМ!$D$10+'СЕТ СН'!$I$5-'СЕТ СН'!$I$21</f>
        <v>5394.0332394500001</v>
      </c>
      <c r="M132" s="36">
        <f>SUMIFS(СВЦЭМ!$D$39:$D$782,СВЦЭМ!$A$39:$A$782,$A132,СВЦЭМ!$B$39:$B$782,M$119)+'СЕТ СН'!$I$11+СВЦЭМ!$D$10+'СЕТ СН'!$I$5-'СЕТ СН'!$I$21</f>
        <v>5396.2966012800007</v>
      </c>
      <c r="N132" s="36">
        <f>SUMIFS(СВЦЭМ!$D$39:$D$782,СВЦЭМ!$A$39:$A$782,$A132,СВЦЭМ!$B$39:$B$782,N$119)+'СЕТ СН'!$I$11+СВЦЭМ!$D$10+'СЕТ СН'!$I$5-'СЕТ СН'!$I$21</f>
        <v>5412.4934484200003</v>
      </c>
      <c r="O132" s="36">
        <f>SUMIFS(СВЦЭМ!$D$39:$D$782,СВЦЭМ!$A$39:$A$782,$A132,СВЦЭМ!$B$39:$B$782,O$119)+'СЕТ СН'!$I$11+СВЦЭМ!$D$10+'СЕТ СН'!$I$5-'СЕТ СН'!$I$21</f>
        <v>5429.7343655200002</v>
      </c>
      <c r="P132" s="36">
        <f>SUMIFS(СВЦЭМ!$D$39:$D$782,СВЦЭМ!$A$39:$A$782,$A132,СВЦЭМ!$B$39:$B$782,P$119)+'СЕТ СН'!$I$11+СВЦЭМ!$D$10+'СЕТ СН'!$I$5-'СЕТ СН'!$I$21</f>
        <v>5441.1643961400005</v>
      </c>
      <c r="Q132" s="36">
        <f>SUMIFS(СВЦЭМ!$D$39:$D$782,СВЦЭМ!$A$39:$A$782,$A132,СВЦЭМ!$B$39:$B$782,Q$119)+'СЕТ СН'!$I$11+СВЦЭМ!$D$10+'СЕТ СН'!$I$5-'СЕТ СН'!$I$21</f>
        <v>5468.2041819900005</v>
      </c>
      <c r="R132" s="36">
        <f>SUMIFS(СВЦЭМ!$D$39:$D$782,СВЦЭМ!$A$39:$A$782,$A132,СВЦЭМ!$B$39:$B$782,R$119)+'СЕТ СН'!$I$11+СВЦЭМ!$D$10+'СЕТ СН'!$I$5-'СЕТ СН'!$I$21</f>
        <v>5469.6248062200002</v>
      </c>
      <c r="S132" s="36">
        <f>SUMIFS(СВЦЭМ!$D$39:$D$782,СВЦЭМ!$A$39:$A$782,$A132,СВЦЭМ!$B$39:$B$782,S$119)+'СЕТ СН'!$I$11+СВЦЭМ!$D$10+'СЕТ СН'!$I$5-'СЕТ СН'!$I$21</f>
        <v>5427.3529037500002</v>
      </c>
      <c r="T132" s="36">
        <f>SUMIFS(СВЦЭМ!$D$39:$D$782,СВЦЭМ!$A$39:$A$782,$A132,СВЦЭМ!$B$39:$B$782,T$119)+'СЕТ СН'!$I$11+СВЦЭМ!$D$10+'СЕТ СН'!$I$5-'СЕТ СН'!$I$21</f>
        <v>5346.1395705000004</v>
      </c>
      <c r="U132" s="36">
        <f>SUMIFS(СВЦЭМ!$D$39:$D$782,СВЦЭМ!$A$39:$A$782,$A132,СВЦЭМ!$B$39:$B$782,U$119)+'СЕТ СН'!$I$11+СВЦЭМ!$D$10+'СЕТ СН'!$I$5-'СЕТ СН'!$I$21</f>
        <v>5336.9831170699999</v>
      </c>
      <c r="V132" s="36">
        <f>SUMIFS(СВЦЭМ!$D$39:$D$782,СВЦЭМ!$A$39:$A$782,$A132,СВЦЭМ!$B$39:$B$782,V$119)+'СЕТ СН'!$I$11+СВЦЭМ!$D$10+'СЕТ СН'!$I$5-'СЕТ СН'!$I$21</f>
        <v>5363.0512746900004</v>
      </c>
      <c r="W132" s="36">
        <f>SUMIFS(СВЦЭМ!$D$39:$D$782,СВЦЭМ!$A$39:$A$782,$A132,СВЦЭМ!$B$39:$B$782,W$119)+'СЕТ СН'!$I$11+СВЦЭМ!$D$10+'СЕТ СН'!$I$5-'СЕТ СН'!$I$21</f>
        <v>5387.5053948800005</v>
      </c>
      <c r="X132" s="36">
        <f>SUMIFS(СВЦЭМ!$D$39:$D$782,СВЦЭМ!$A$39:$A$782,$A132,СВЦЭМ!$B$39:$B$782,X$119)+'СЕТ СН'!$I$11+СВЦЭМ!$D$10+'СЕТ СН'!$I$5-'СЕТ СН'!$I$21</f>
        <v>5424.9813661600001</v>
      </c>
      <c r="Y132" s="36">
        <f>SUMIFS(СВЦЭМ!$D$39:$D$782,СВЦЭМ!$A$39:$A$782,$A132,СВЦЭМ!$B$39:$B$782,Y$119)+'СЕТ СН'!$I$11+СВЦЭМ!$D$10+'СЕТ СН'!$I$5-'СЕТ СН'!$I$21</f>
        <v>5448.0908486400003</v>
      </c>
    </row>
    <row r="133" spans="1:25" ht="15.75" x14ac:dyDescent="0.2">
      <c r="A133" s="35">
        <f t="shared" si="3"/>
        <v>45244</v>
      </c>
      <c r="B133" s="36">
        <f>SUMIFS(СВЦЭМ!$D$39:$D$782,СВЦЭМ!$A$39:$A$782,$A133,СВЦЭМ!$B$39:$B$782,B$119)+'СЕТ СН'!$I$11+СВЦЭМ!$D$10+'СЕТ СН'!$I$5-'СЕТ СН'!$I$21</f>
        <v>5554.0624976400004</v>
      </c>
      <c r="C133" s="36">
        <f>SUMIFS(СВЦЭМ!$D$39:$D$782,СВЦЭМ!$A$39:$A$782,$A133,СВЦЭМ!$B$39:$B$782,C$119)+'СЕТ СН'!$I$11+СВЦЭМ!$D$10+'СЕТ СН'!$I$5-'СЕТ СН'!$I$21</f>
        <v>5577.3468207200003</v>
      </c>
      <c r="D133" s="36">
        <f>SUMIFS(СВЦЭМ!$D$39:$D$782,СВЦЭМ!$A$39:$A$782,$A133,СВЦЭМ!$B$39:$B$782,D$119)+'СЕТ СН'!$I$11+СВЦЭМ!$D$10+'СЕТ СН'!$I$5-'СЕТ СН'!$I$21</f>
        <v>5599.36168653</v>
      </c>
      <c r="E133" s="36">
        <f>SUMIFS(СВЦЭМ!$D$39:$D$782,СВЦЭМ!$A$39:$A$782,$A133,СВЦЭМ!$B$39:$B$782,E$119)+'СЕТ СН'!$I$11+СВЦЭМ!$D$10+'СЕТ СН'!$I$5-'СЕТ СН'!$I$21</f>
        <v>5571.0787817400005</v>
      </c>
      <c r="F133" s="36">
        <f>SUMIFS(СВЦЭМ!$D$39:$D$782,СВЦЭМ!$A$39:$A$782,$A133,СВЦЭМ!$B$39:$B$782,F$119)+'СЕТ СН'!$I$11+СВЦЭМ!$D$10+'СЕТ СН'!$I$5-'СЕТ СН'!$I$21</f>
        <v>5572.4776655100004</v>
      </c>
      <c r="G133" s="36">
        <f>SUMIFS(СВЦЭМ!$D$39:$D$782,СВЦЭМ!$A$39:$A$782,$A133,СВЦЭМ!$B$39:$B$782,G$119)+'СЕТ СН'!$I$11+СВЦЭМ!$D$10+'СЕТ СН'!$I$5-'СЕТ СН'!$I$21</f>
        <v>5580.7124293699999</v>
      </c>
      <c r="H133" s="36">
        <f>SUMIFS(СВЦЭМ!$D$39:$D$782,СВЦЭМ!$A$39:$A$782,$A133,СВЦЭМ!$B$39:$B$782,H$119)+'СЕТ СН'!$I$11+СВЦЭМ!$D$10+'СЕТ СН'!$I$5-'СЕТ СН'!$I$21</f>
        <v>5546.6734004099999</v>
      </c>
      <c r="I133" s="36">
        <f>SUMIFS(СВЦЭМ!$D$39:$D$782,СВЦЭМ!$A$39:$A$782,$A133,СВЦЭМ!$B$39:$B$782,I$119)+'СЕТ СН'!$I$11+СВЦЭМ!$D$10+'СЕТ СН'!$I$5-'СЕТ СН'!$I$21</f>
        <v>5527.7305211100002</v>
      </c>
      <c r="J133" s="36">
        <f>SUMIFS(СВЦЭМ!$D$39:$D$782,СВЦЭМ!$A$39:$A$782,$A133,СВЦЭМ!$B$39:$B$782,J$119)+'СЕТ СН'!$I$11+СВЦЭМ!$D$10+'СЕТ СН'!$I$5-'СЕТ СН'!$I$21</f>
        <v>5488.7158668000002</v>
      </c>
      <c r="K133" s="36">
        <f>SUMIFS(СВЦЭМ!$D$39:$D$782,СВЦЭМ!$A$39:$A$782,$A133,СВЦЭМ!$B$39:$B$782,K$119)+'СЕТ СН'!$I$11+СВЦЭМ!$D$10+'СЕТ СН'!$I$5-'СЕТ СН'!$I$21</f>
        <v>5450.7200760000005</v>
      </c>
      <c r="L133" s="36">
        <f>SUMIFS(СВЦЭМ!$D$39:$D$782,СВЦЭМ!$A$39:$A$782,$A133,СВЦЭМ!$B$39:$B$782,L$119)+'СЕТ СН'!$I$11+СВЦЭМ!$D$10+'СЕТ СН'!$I$5-'СЕТ СН'!$I$21</f>
        <v>5441.5828337900002</v>
      </c>
      <c r="M133" s="36">
        <f>SUMIFS(СВЦЭМ!$D$39:$D$782,СВЦЭМ!$A$39:$A$782,$A133,СВЦЭМ!$B$39:$B$782,M$119)+'СЕТ СН'!$I$11+СВЦЭМ!$D$10+'СЕТ СН'!$I$5-'СЕТ СН'!$I$21</f>
        <v>5457.2998769799997</v>
      </c>
      <c r="N133" s="36">
        <f>SUMIFS(СВЦЭМ!$D$39:$D$782,СВЦЭМ!$A$39:$A$782,$A133,СВЦЭМ!$B$39:$B$782,N$119)+'СЕТ СН'!$I$11+СВЦЭМ!$D$10+'СЕТ СН'!$I$5-'СЕТ СН'!$I$21</f>
        <v>5473.6918897300002</v>
      </c>
      <c r="O133" s="36">
        <f>SUMIFS(СВЦЭМ!$D$39:$D$782,СВЦЭМ!$A$39:$A$782,$A133,СВЦЭМ!$B$39:$B$782,O$119)+'СЕТ СН'!$I$11+СВЦЭМ!$D$10+'СЕТ СН'!$I$5-'СЕТ СН'!$I$21</f>
        <v>5488.6882904100003</v>
      </c>
      <c r="P133" s="36">
        <f>SUMIFS(СВЦЭМ!$D$39:$D$782,СВЦЭМ!$A$39:$A$782,$A133,СВЦЭМ!$B$39:$B$782,P$119)+'СЕТ СН'!$I$11+СВЦЭМ!$D$10+'СЕТ СН'!$I$5-'СЕТ СН'!$I$21</f>
        <v>5483.3146179900004</v>
      </c>
      <c r="Q133" s="36">
        <f>SUMIFS(СВЦЭМ!$D$39:$D$782,СВЦЭМ!$A$39:$A$782,$A133,СВЦЭМ!$B$39:$B$782,Q$119)+'СЕТ СН'!$I$11+СВЦЭМ!$D$10+'СЕТ СН'!$I$5-'СЕТ СН'!$I$21</f>
        <v>5483.6289685600004</v>
      </c>
      <c r="R133" s="36">
        <f>SUMIFS(СВЦЭМ!$D$39:$D$782,СВЦЭМ!$A$39:$A$782,$A133,СВЦЭМ!$B$39:$B$782,R$119)+'СЕТ СН'!$I$11+СВЦЭМ!$D$10+'СЕТ СН'!$I$5-'СЕТ СН'!$I$21</f>
        <v>5473.2300281200005</v>
      </c>
      <c r="S133" s="36">
        <f>SUMIFS(СВЦЭМ!$D$39:$D$782,СВЦЭМ!$A$39:$A$782,$A133,СВЦЭМ!$B$39:$B$782,S$119)+'СЕТ СН'!$I$11+СВЦЭМ!$D$10+'СЕТ СН'!$I$5-'СЕТ СН'!$I$21</f>
        <v>5437.1618971799999</v>
      </c>
      <c r="T133" s="36">
        <f>SUMIFS(СВЦЭМ!$D$39:$D$782,СВЦЭМ!$A$39:$A$782,$A133,СВЦЭМ!$B$39:$B$782,T$119)+'СЕТ СН'!$I$11+СВЦЭМ!$D$10+'СЕТ СН'!$I$5-'СЕТ СН'!$I$21</f>
        <v>5390.6543767000003</v>
      </c>
      <c r="U133" s="36">
        <f>SUMIFS(СВЦЭМ!$D$39:$D$782,СВЦЭМ!$A$39:$A$782,$A133,СВЦЭМ!$B$39:$B$782,U$119)+'СЕТ СН'!$I$11+СВЦЭМ!$D$10+'СЕТ СН'!$I$5-'СЕТ СН'!$I$21</f>
        <v>5386.3529335600006</v>
      </c>
      <c r="V133" s="36">
        <f>SUMIFS(СВЦЭМ!$D$39:$D$782,СВЦЭМ!$A$39:$A$782,$A133,СВЦЭМ!$B$39:$B$782,V$119)+'СЕТ СН'!$I$11+СВЦЭМ!$D$10+'СЕТ СН'!$I$5-'СЕТ СН'!$I$21</f>
        <v>5423.3887115800007</v>
      </c>
      <c r="W133" s="36">
        <f>SUMIFS(СВЦЭМ!$D$39:$D$782,СВЦЭМ!$A$39:$A$782,$A133,СВЦЭМ!$B$39:$B$782,W$119)+'СЕТ СН'!$I$11+СВЦЭМ!$D$10+'СЕТ СН'!$I$5-'СЕТ СН'!$I$21</f>
        <v>5432.9122802399997</v>
      </c>
      <c r="X133" s="36">
        <f>SUMIFS(СВЦЭМ!$D$39:$D$782,СВЦЭМ!$A$39:$A$782,$A133,СВЦЭМ!$B$39:$B$782,X$119)+'СЕТ СН'!$I$11+СВЦЭМ!$D$10+'СЕТ СН'!$I$5-'СЕТ СН'!$I$21</f>
        <v>5476.82118507</v>
      </c>
      <c r="Y133" s="36">
        <f>SUMIFS(СВЦЭМ!$D$39:$D$782,СВЦЭМ!$A$39:$A$782,$A133,СВЦЭМ!$B$39:$B$782,Y$119)+'СЕТ СН'!$I$11+СВЦЭМ!$D$10+'СЕТ СН'!$I$5-'СЕТ СН'!$I$21</f>
        <v>5520.3375392800008</v>
      </c>
    </row>
    <row r="134" spans="1:25" ht="15.75" x14ac:dyDescent="0.2">
      <c r="A134" s="35">
        <f t="shared" si="3"/>
        <v>45245</v>
      </c>
      <c r="B134" s="36">
        <f>SUMIFS(СВЦЭМ!$D$39:$D$782,СВЦЭМ!$A$39:$A$782,$A134,СВЦЭМ!$B$39:$B$782,B$119)+'СЕТ СН'!$I$11+СВЦЭМ!$D$10+'СЕТ СН'!$I$5-'СЕТ СН'!$I$21</f>
        <v>5605.5363009900002</v>
      </c>
      <c r="C134" s="36">
        <f>SUMIFS(СВЦЭМ!$D$39:$D$782,СВЦЭМ!$A$39:$A$782,$A134,СВЦЭМ!$B$39:$B$782,C$119)+'СЕТ СН'!$I$11+СВЦЭМ!$D$10+'СЕТ СН'!$I$5-'СЕТ СН'!$I$21</f>
        <v>5661.0196774400001</v>
      </c>
      <c r="D134" s="36">
        <f>SUMIFS(СВЦЭМ!$D$39:$D$782,СВЦЭМ!$A$39:$A$782,$A134,СВЦЭМ!$B$39:$B$782,D$119)+'СЕТ СН'!$I$11+СВЦЭМ!$D$10+'СЕТ СН'!$I$5-'СЕТ СН'!$I$21</f>
        <v>5672.4074848600003</v>
      </c>
      <c r="E134" s="36">
        <f>SUMIFS(СВЦЭМ!$D$39:$D$782,СВЦЭМ!$A$39:$A$782,$A134,СВЦЭМ!$B$39:$B$782,E$119)+'СЕТ СН'!$I$11+СВЦЭМ!$D$10+'СЕТ СН'!$I$5-'СЕТ СН'!$I$21</f>
        <v>5668.8455316899999</v>
      </c>
      <c r="F134" s="36">
        <f>SUMIFS(СВЦЭМ!$D$39:$D$782,СВЦЭМ!$A$39:$A$782,$A134,СВЦЭМ!$B$39:$B$782,F$119)+'СЕТ СН'!$I$11+СВЦЭМ!$D$10+'СЕТ СН'!$I$5-'СЕТ СН'!$I$21</f>
        <v>5661.5997018899998</v>
      </c>
      <c r="G134" s="36">
        <f>SUMIFS(СВЦЭМ!$D$39:$D$782,СВЦЭМ!$A$39:$A$782,$A134,СВЦЭМ!$B$39:$B$782,G$119)+'СЕТ СН'!$I$11+СВЦЭМ!$D$10+'СЕТ СН'!$I$5-'СЕТ СН'!$I$21</f>
        <v>5668.7513357400003</v>
      </c>
      <c r="H134" s="36">
        <f>SUMIFS(СВЦЭМ!$D$39:$D$782,СВЦЭМ!$A$39:$A$782,$A134,СВЦЭМ!$B$39:$B$782,H$119)+'СЕТ СН'!$I$11+СВЦЭМ!$D$10+'СЕТ СН'!$I$5-'СЕТ СН'!$I$21</f>
        <v>5631.2720967000005</v>
      </c>
      <c r="I134" s="36">
        <f>SUMIFS(СВЦЭМ!$D$39:$D$782,СВЦЭМ!$A$39:$A$782,$A134,СВЦЭМ!$B$39:$B$782,I$119)+'СЕТ СН'!$I$11+СВЦЭМ!$D$10+'СЕТ СН'!$I$5-'СЕТ СН'!$I$21</f>
        <v>5550.8862982400005</v>
      </c>
      <c r="J134" s="36">
        <f>SUMIFS(СВЦЭМ!$D$39:$D$782,СВЦЭМ!$A$39:$A$782,$A134,СВЦЭМ!$B$39:$B$782,J$119)+'СЕТ СН'!$I$11+СВЦЭМ!$D$10+'СЕТ СН'!$I$5-'СЕТ СН'!$I$21</f>
        <v>5506.1751021199998</v>
      </c>
      <c r="K134" s="36">
        <f>SUMIFS(СВЦЭМ!$D$39:$D$782,СВЦЭМ!$A$39:$A$782,$A134,СВЦЭМ!$B$39:$B$782,K$119)+'СЕТ СН'!$I$11+СВЦЭМ!$D$10+'СЕТ СН'!$I$5-'СЕТ СН'!$I$21</f>
        <v>5472.4617007200004</v>
      </c>
      <c r="L134" s="36">
        <f>SUMIFS(СВЦЭМ!$D$39:$D$782,СВЦЭМ!$A$39:$A$782,$A134,СВЦЭМ!$B$39:$B$782,L$119)+'СЕТ СН'!$I$11+СВЦЭМ!$D$10+'СЕТ СН'!$I$5-'СЕТ СН'!$I$21</f>
        <v>5461.0559674100004</v>
      </c>
      <c r="M134" s="36">
        <f>SUMIFS(СВЦЭМ!$D$39:$D$782,СВЦЭМ!$A$39:$A$782,$A134,СВЦЭМ!$B$39:$B$782,M$119)+'СЕТ СН'!$I$11+СВЦЭМ!$D$10+'СЕТ СН'!$I$5-'СЕТ СН'!$I$21</f>
        <v>5463.6130540100003</v>
      </c>
      <c r="N134" s="36">
        <f>SUMIFS(СВЦЭМ!$D$39:$D$782,СВЦЭМ!$A$39:$A$782,$A134,СВЦЭМ!$B$39:$B$782,N$119)+'СЕТ СН'!$I$11+СВЦЭМ!$D$10+'СЕТ СН'!$I$5-'СЕТ СН'!$I$21</f>
        <v>5479.8237959300004</v>
      </c>
      <c r="O134" s="36">
        <f>SUMIFS(СВЦЭМ!$D$39:$D$782,СВЦЭМ!$A$39:$A$782,$A134,СВЦЭМ!$B$39:$B$782,O$119)+'СЕТ СН'!$I$11+СВЦЭМ!$D$10+'СЕТ СН'!$I$5-'СЕТ СН'!$I$21</f>
        <v>5467.6417236500001</v>
      </c>
      <c r="P134" s="36">
        <f>SUMIFS(СВЦЭМ!$D$39:$D$782,СВЦЭМ!$A$39:$A$782,$A134,СВЦЭМ!$B$39:$B$782,P$119)+'СЕТ СН'!$I$11+СВЦЭМ!$D$10+'СЕТ СН'!$I$5-'СЕТ СН'!$I$21</f>
        <v>5462.4754797700007</v>
      </c>
      <c r="Q134" s="36">
        <f>SUMIFS(СВЦЭМ!$D$39:$D$782,СВЦЭМ!$A$39:$A$782,$A134,СВЦЭМ!$B$39:$B$782,Q$119)+'СЕТ СН'!$I$11+СВЦЭМ!$D$10+'СЕТ СН'!$I$5-'СЕТ СН'!$I$21</f>
        <v>5496.8967048100003</v>
      </c>
      <c r="R134" s="36">
        <f>SUMIFS(СВЦЭМ!$D$39:$D$782,СВЦЭМ!$A$39:$A$782,$A134,СВЦЭМ!$B$39:$B$782,R$119)+'СЕТ СН'!$I$11+СВЦЭМ!$D$10+'СЕТ СН'!$I$5-'СЕТ СН'!$I$21</f>
        <v>5522.4105778700005</v>
      </c>
      <c r="S134" s="36">
        <f>SUMIFS(СВЦЭМ!$D$39:$D$782,СВЦЭМ!$A$39:$A$782,$A134,СВЦЭМ!$B$39:$B$782,S$119)+'СЕТ СН'!$I$11+СВЦЭМ!$D$10+'СЕТ СН'!$I$5-'СЕТ СН'!$I$21</f>
        <v>5491.0345273900002</v>
      </c>
      <c r="T134" s="36">
        <f>SUMIFS(СВЦЭМ!$D$39:$D$782,СВЦЭМ!$A$39:$A$782,$A134,СВЦЭМ!$B$39:$B$782,T$119)+'СЕТ СН'!$I$11+СВЦЭМ!$D$10+'СЕТ СН'!$I$5-'СЕТ СН'!$I$21</f>
        <v>5417.78758604</v>
      </c>
      <c r="U134" s="36">
        <f>SUMIFS(СВЦЭМ!$D$39:$D$782,СВЦЭМ!$A$39:$A$782,$A134,СВЦЭМ!$B$39:$B$782,U$119)+'СЕТ СН'!$I$11+СВЦЭМ!$D$10+'СЕТ СН'!$I$5-'СЕТ СН'!$I$21</f>
        <v>5431.4518410400005</v>
      </c>
      <c r="V134" s="36">
        <f>SUMIFS(СВЦЭМ!$D$39:$D$782,СВЦЭМ!$A$39:$A$782,$A134,СВЦЭМ!$B$39:$B$782,V$119)+'СЕТ СН'!$I$11+СВЦЭМ!$D$10+'СЕТ СН'!$I$5-'СЕТ СН'!$I$21</f>
        <v>5458.9924233300007</v>
      </c>
      <c r="W134" s="36">
        <f>SUMIFS(СВЦЭМ!$D$39:$D$782,СВЦЭМ!$A$39:$A$782,$A134,СВЦЭМ!$B$39:$B$782,W$119)+'СЕТ СН'!$I$11+СВЦЭМ!$D$10+'СЕТ СН'!$I$5-'СЕТ СН'!$I$21</f>
        <v>5474.0482252900001</v>
      </c>
      <c r="X134" s="36">
        <f>SUMIFS(СВЦЭМ!$D$39:$D$782,СВЦЭМ!$A$39:$A$782,$A134,СВЦЭМ!$B$39:$B$782,X$119)+'СЕТ СН'!$I$11+СВЦЭМ!$D$10+'СЕТ СН'!$I$5-'СЕТ СН'!$I$21</f>
        <v>5514.8644347999998</v>
      </c>
      <c r="Y134" s="36">
        <f>SUMIFS(СВЦЭМ!$D$39:$D$782,СВЦЭМ!$A$39:$A$782,$A134,СВЦЭМ!$B$39:$B$782,Y$119)+'СЕТ СН'!$I$11+СВЦЭМ!$D$10+'СЕТ СН'!$I$5-'СЕТ СН'!$I$21</f>
        <v>5564.2872465300006</v>
      </c>
    </row>
    <row r="135" spans="1:25" ht="15.75" x14ac:dyDescent="0.2">
      <c r="A135" s="35">
        <f t="shared" si="3"/>
        <v>45246</v>
      </c>
      <c r="B135" s="36">
        <f>SUMIFS(СВЦЭМ!$D$39:$D$782,СВЦЭМ!$A$39:$A$782,$A135,СВЦЭМ!$B$39:$B$782,B$119)+'СЕТ СН'!$I$11+СВЦЭМ!$D$10+'СЕТ СН'!$I$5-'СЕТ СН'!$I$21</f>
        <v>5552.5028254400004</v>
      </c>
      <c r="C135" s="36">
        <f>SUMIFS(СВЦЭМ!$D$39:$D$782,СВЦЭМ!$A$39:$A$782,$A135,СВЦЭМ!$B$39:$B$782,C$119)+'СЕТ СН'!$I$11+СВЦЭМ!$D$10+'СЕТ СН'!$I$5-'СЕТ СН'!$I$21</f>
        <v>5583.0313409200007</v>
      </c>
      <c r="D135" s="36">
        <f>SUMIFS(СВЦЭМ!$D$39:$D$782,СВЦЭМ!$A$39:$A$782,$A135,СВЦЭМ!$B$39:$B$782,D$119)+'СЕТ СН'!$I$11+СВЦЭМ!$D$10+'СЕТ СН'!$I$5-'СЕТ СН'!$I$21</f>
        <v>5615.6446339800004</v>
      </c>
      <c r="E135" s="36">
        <f>SUMIFS(СВЦЭМ!$D$39:$D$782,СВЦЭМ!$A$39:$A$782,$A135,СВЦЭМ!$B$39:$B$782,E$119)+'СЕТ СН'!$I$11+СВЦЭМ!$D$10+'СЕТ СН'!$I$5-'СЕТ СН'!$I$21</f>
        <v>5607.7101192400005</v>
      </c>
      <c r="F135" s="36">
        <f>SUMIFS(СВЦЭМ!$D$39:$D$782,СВЦЭМ!$A$39:$A$782,$A135,СВЦЭМ!$B$39:$B$782,F$119)+'СЕТ СН'!$I$11+СВЦЭМ!$D$10+'СЕТ СН'!$I$5-'СЕТ СН'!$I$21</f>
        <v>5600.3542442800008</v>
      </c>
      <c r="G135" s="36">
        <f>SUMIFS(СВЦЭМ!$D$39:$D$782,СВЦЭМ!$A$39:$A$782,$A135,СВЦЭМ!$B$39:$B$782,G$119)+'СЕТ СН'!$I$11+СВЦЭМ!$D$10+'СЕТ СН'!$I$5-'СЕТ СН'!$I$21</f>
        <v>5595.4401904000006</v>
      </c>
      <c r="H135" s="36">
        <f>SUMIFS(СВЦЭМ!$D$39:$D$782,СВЦЭМ!$A$39:$A$782,$A135,СВЦЭМ!$B$39:$B$782,H$119)+'СЕТ СН'!$I$11+СВЦЭМ!$D$10+'СЕТ СН'!$I$5-'СЕТ СН'!$I$21</f>
        <v>5540.3356077400003</v>
      </c>
      <c r="I135" s="36">
        <f>SUMIFS(СВЦЭМ!$D$39:$D$782,СВЦЭМ!$A$39:$A$782,$A135,СВЦЭМ!$B$39:$B$782,I$119)+'СЕТ СН'!$I$11+СВЦЭМ!$D$10+'СЕТ СН'!$I$5-'СЕТ СН'!$I$21</f>
        <v>5500.0258299100005</v>
      </c>
      <c r="J135" s="36">
        <f>SUMIFS(СВЦЭМ!$D$39:$D$782,СВЦЭМ!$A$39:$A$782,$A135,СВЦЭМ!$B$39:$B$782,J$119)+'СЕТ СН'!$I$11+СВЦЭМ!$D$10+'СЕТ СН'!$I$5-'СЕТ СН'!$I$21</f>
        <v>5477.7441110899999</v>
      </c>
      <c r="K135" s="36">
        <f>SUMIFS(СВЦЭМ!$D$39:$D$782,СВЦЭМ!$A$39:$A$782,$A135,СВЦЭМ!$B$39:$B$782,K$119)+'СЕТ СН'!$I$11+СВЦЭМ!$D$10+'СЕТ СН'!$I$5-'СЕТ СН'!$I$21</f>
        <v>5472.7975255500005</v>
      </c>
      <c r="L135" s="36">
        <f>SUMIFS(СВЦЭМ!$D$39:$D$782,СВЦЭМ!$A$39:$A$782,$A135,СВЦЭМ!$B$39:$B$782,L$119)+'СЕТ СН'!$I$11+СВЦЭМ!$D$10+'СЕТ СН'!$I$5-'СЕТ СН'!$I$21</f>
        <v>5503.53735598</v>
      </c>
      <c r="M135" s="36">
        <f>SUMIFS(СВЦЭМ!$D$39:$D$782,СВЦЭМ!$A$39:$A$782,$A135,СВЦЭМ!$B$39:$B$782,M$119)+'СЕТ СН'!$I$11+СВЦЭМ!$D$10+'СЕТ СН'!$I$5-'СЕТ СН'!$I$21</f>
        <v>5511.3331694400003</v>
      </c>
      <c r="N135" s="36">
        <f>SUMIFS(СВЦЭМ!$D$39:$D$782,СВЦЭМ!$A$39:$A$782,$A135,СВЦЭМ!$B$39:$B$782,N$119)+'СЕТ СН'!$I$11+СВЦЭМ!$D$10+'СЕТ СН'!$I$5-'СЕТ СН'!$I$21</f>
        <v>5533.6073670900005</v>
      </c>
      <c r="O135" s="36">
        <f>SUMIFS(СВЦЭМ!$D$39:$D$782,СВЦЭМ!$A$39:$A$782,$A135,СВЦЭМ!$B$39:$B$782,O$119)+'СЕТ СН'!$I$11+СВЦЭМ!$D$10+'СЕТ СН'!$I$5-'СЕТ СН'!$I$21</f>
        <v>5531.0975315300002</v>
      </c>
      <c r="P135" s="36">
        <f>SUMIFS(СВЦЭМ!$D$39:$D$782,СВЦЭМ!$A$39:$A$782,$A135,СВЦЭМ!$B$39:$B$782,P$119)+'СЕТ СН'!$I$11+СВЦЭМ!$D$10+'СЕТ СН'!$I$5-'СЕТ СН'!$I$21</f>
        <v>5512.8819490100004</v>
      </c>
      <c r="Q135" s="36">
        <f>SUMIFS(СВЦЭМ!$D$39:$D$782,СВЦЭМ!$A$39:$A$782,$A135,СВЦЭМ!$B$39:$B$782,Q$119)+'СЕТ СН'!$I$11+СВЦЭМ!$D$10+'СЕТ СН'!$I$5-'СЕТ СН'!$I$21</f>
        <v>5515.3008752599999</v>
      </c>
      <c r="R135" s="36">
        <f>SUMIFS(СВЦЭМ!$D$39:$D$782,СВЦЭМ!$A$39:$A$782,$A135,СВЦЭМ!$B$39:$B$782,R$119)+'СЕТ СН'!$I$11+СВЦЭМ!$D$10+'СЕТ СН'!$I$5-'СЕТ СН'!$I$21</f>
        <v>5560.9055309400001</v>
      </c>
      <c r="S135" s="36">
        <f>SUMIFS(СВЦЭМ!$D$39:$D$782,СВЦЭМ!$A$39:$A$782,$A135,СВЦЭМ!$B$39:$B$782,S$119)+'СЕТ СН'!$I$11+СВЦЭМ!$D$10+'СЕТ СН'!$I$5-'СЕТ СН'!$I$21</f>
        <v>5521.0103259799998</v>
      </c>
      <c r="T135" s="36">
        <f>SUMIFS(СВЦЭМ!$D$39:$D$782,СВЦЭМ!$A$39:$A$782,$A135,СВЦЭМ!$B$39:$B$782,T$119)+'СЕТ СН'!$I$11+СВЦЭМ!$D$10+'СЕТ СН'!$I$5-'СЕТ СН'!$I$21</f>
        <v>5431.6541857299999</v>
      </c>
      <c r="U135" s="36">
        <f>SUMIFS(СВЦЭМ!$D$39:$D$782,СВЦЭМ!$A$39:$A$782,$A135,СВЦЭМ!$B$39:$B$782,U$119)+'СЕТ СН'!$I$11+СВЦЭМ!$D$10+'СЕТ СН'!$I$5-'СЕТ СН'!$I$21</f>
        <v>5432.86600542</v>
      </c>
      <c r="V135" s="36">
        <f>SUMIFS(СВЦЭМ!$D$39:$D$782,СВЦЭМ!$A$39:$A$782,$A135,СВЦЭМ!$B$39:$B$782,V$119)+'СЕТ СН'!$I$11+СВЦЭМ!$D$10+'СЕТ СН'!$I$5-'СЕТ СН'!$I$21</f>
        <v>5458.7654174899999</v>
      </c>
      <c r="W135" s="36">
        <f>SUMIFS(СВЦЭМ!$D$39:$D$782,СВЦЭМ!$A$39:$A$782,$A135,СВЦЭМ!$B$39:$B$782,W$119)+'СЕТ СН'!$I$11+СВЦЭМ!$D$10+'СЕТ СН'!$I$5-'СЕТ СН'!$I$21</f>
        <v>5480.2026473700007</v>
      </c>
      <c r="X135" s="36">
        <f>SUMIFS(СВЦЭМ!$D$39:$D$782,СВЦЭМ!$A$39:$A$782,$A135,СВЦЭМ!$B$39:$B$782,X$119)+'СЕТ СН'!$I$11+СВЦЭМ!$D$10+'СЕТ СН'!$I$5-'СЕТ СН'!$I$21</f>
        <v>5508.75778816</v>
      </c>
      <c r="Y135" s="36">
        <f>SUMIFS(СВЦЭМ!$D$39:$D$782,СВЦЭМ!$A$39:$A$782,$A135,СВЦЭМ!$B$39:$B$782,Y$119)+'СЕТ СН'!$I$11+СВЦЭМ!$D$10+'СЕТ СН'!$I$5-'СЕТ СН'!$I$21</f>
        <v>5552.3327355600004</v>
      </c>
    </row>
    <row r="136" spans="1:25" ht="15.75" x14ac:dyDescent="0.2">
      <c r="A136" s="35">
        <f t="shared" si="3"/>
        <v>45247</v>
      </c>
      <c r="B136" s="36">
        <f>SUMIFS(СВЦЭМ!$D$39:$D$782,СВЦЭМ!$A$39:$A$782,$A136,СВЦЭМ!$B$39:$B$782,B$119)+'СЕТ СН'!$I$11+СВЦЭМ!$D$10+'СЕТ СН'!$I$5-'СЕТ СН'!$I$21</f>
        <v>5581.7998778700003</v>
      </c>
      <c r="C136" s="36">
        <f>SUMIFS(СВЦЭМ!$D$39:$D$782,СВЦЭМ!$A$39:$A$782,$A136,СВЦЭМ!$B$39:$B$782,C$119)+'СЕТ СН'!$I$11+СВЦЭМ!$D$10+'СЕТ СН'!$I$5-'СЕТ СН'!$I$21</f>
        <v>5626.6634185000003</v>
      </c>
      <c r="D136" s="36">
        <f>SUMIFS(СВЦЭМ!$D$39:$D$782,СВЦЭМ!$A$39:$A$782,$A136,СВЦЭМ!$B$39:$B$782,D$119)+'СЕТ СН'!$I$11+СВЦЭМ!$D$10+'СЕТ СН'!$I$5-'СЕТ СН'!$I$21</f>
        <v>5643.5178489299997</v>
      </c>
      <c r="E136" s="36">
        <f>SUMIFS(СВЦЭМ!$D$39:$D$782,СВЦЭМ!$A$39:$A$782,$A136,СВЦЭМ!$B$39:$B$782,E$119)+'СЕТ СН'!$I$11+СВЦЭМ!$D$10+'СЕТ СН'!$I$5-'СЕТ СН'!$I$21</f>
        <v>5640.0588254800005</v>
      </c>
      <c r="F136" s="36">
        <f>SUMIFS(СВЦЭМ!$D$39:$D$782,СВЦЭМ!$A$39:$A$782,$A136,СВЦЭМ!$B$39:$B$782,F$119)+'СЕТ СН'!$I$11+СВЦЭМ!$D$10+'СЕТ СН'!$I$5-'СЕТ СН'!$I$21</f>
        <v>5631.5382319600003</v>
      </c>
      <c r="G136" s="36">
        <f>SUMIFS(СВЦЭМ!$D$39:$D$782,СВЦЭМ!$A$39:$A$782,$A136,СВЦЭМ!$B$39:$B$782,G$119)+'СЕТ СН'!$I$11+СВЦЭМ!$D$10+'СЕТ СН'!$I$5-'СЕТ СН'!$I$21</f>
        <v>5631.7219013399999</v>
      </c>
      <c r="H136" s="36">
        <f>SUMIFS(СВЦЭМ!$D$39:$D$782,СВЦЭМ!$A$39:$A$782,$A136,СВЦЭМ!$B$39:$B$782,H$119)+'СЕТ СН'!$I$11+СВЦЭМ!$D$10+'СЕТ СН'!$I$5-'СЕТ СН'!$I$21</f>
        <v>5584.7993184200004</v>
      </c>
      <c r="I136" s="36">
        <f>SUMIFS(СВЦЭМ!$D$39:$D$782,СВЦЭМ!$A$39:$A$782,$A136,СВЦЭМ!$B$39:$B$782,I$119)+'СЕТ СН'!$I$11+СВЦЭМ!$D$10+'СЕТ СН'!$I$5-'СЕТ СН'!$I$21</f>
        <v>5507.6002291900004</v>
      </c>
      <c r="J136" s="36">
        <f>SUMIFS(СВЦЭМ!$D$39:$D$782,СВЦЭМ!$A$39:$A$782,$A136,СВЦЭМ!$B$39:$B$782,J$119)+'СЕТ СН'!$I$11+СВЦЭМ!$D$10+'СЕТ СН'!$I$5-'СЕТ СН'!$I$21</f>
        <v>5426.1084908400007</v>
      </c>
      <c r="K136" s="36">
        <f>SUMIFS(СВЦЭМ!$D$39:$D$782,СВЦЭМ!$A$39:$A$782,$A136,СВЦЭМ!$B$39:$B$782,K$119)+'СЕТ СН'!$I$11+СВЦЭМ!$D$10+'СЕТ СН'!$I$5-'СЕТ СН'!$I$21</f>
        <v>5432.8765428900006</v>
      </c>
      <c r="L136" s="36">
        <f>SUMIFS(СВЦЭМ!$D$39:$D$782,СВЦЭМ!$A$39:$A$782,$A136,СВЦЭМ!$B$39:$B$782,L$119)+'СЕТ СН'!$I$11+СВЦЭМ!$D$10+'СЕТ СН'!$I$5-'СЕТ СН'!$I$21</f>
        <v>5432.4915435900002</v>
      </c>
      <c r="M136" s="36">
        <f>SUMIFS(СВЦЭМ!$D$39:$D$782,СВЦЭМ!$A$39:$A$782,$A136,СВЦЭМ!$B$39:$B$782,M$119)+'СЕТ СН'!$I$11+СВЦЭМ!$D$10+'СЕТ СН'!$I$5-'СЕТ СН'!$I$21</f>
        <v>5452.0876402800004</v>
      </c>
      <c r="N136" s="36">
        <f>SUMIFS(СВЦЭМ!$D$39:$D$782,СВЦЭМ!$A$39:$A$782,$A136,СВЦЭМ!$B$39:$B$782,N$119)+'СЕТ СН'!$I$11+СВЦЭМ!$D$10+'СЕТ СН'!$I$5-'СЕТ СН'!$I$21</f>
        <v>5469.3268487700007</v>
      </c>
      <c r="O136" s="36">
        <f>SUMIFS(СВЦЭМ!$D$39:$D$782,СВЦЭМ!$A$39:$A$782,$A136,СВЦЭМ!$B$39:$B$782,O$119)+'СЕТ СН'!$I$11+СВЦЭМ!$D$10+'СЕТ СН'!$I$5-'СЕТ СН'!$I$21</f>
        <v>5505.9581213700003</v>
      </c>
      <c r="P136" s="36">
        <f>SUMIFS(СВЦЭМ!$D$39:$D$782,СВЦЭМ!$A$39:$A$782,$A136,СВЦЭМ!$B$39:$B$782,P$119)+'СЕТ СН'!$I$11+СВЦЭМ!$D$10+'СЕТ СН'!$I$5-'СЕТ СН'!$I$21</f>
        <v>5559.57425229</v>
      </c>
      <c r="Q136" s="36">
        <f>SUMIFS(СВЦЭМ!$D$39:$D$782,СВЦЭМ!$A$39:$A$782,$A136,СВЦЭМ!$B$39:$B$782,Q$119)+'СЕТ СН'!$I$11+СВЦЭМ!$D$10+'СЕТ СН'!$I$5-'СЕТ СН'!$I$21</f>
        <v>5541.24492422</v>
      </c>
      <c r="R136" s="36">
        <f>SUMIFS(СВЦЭМ!$D$39:$D$782,СВЦЭМ!$A$39:$A$782,$A136,СВЦЭМ!$B$39:$B$782,R$119)+'СЕТ СН'!$I$11+СВЦЭМ!$D$10+'СЕТ СН'!$I$5-'СЕТ СН'!$I$21</f>
        <v>5547.9373833</v>
      </c>
      <c r="S136" s="36">
        <f>SUMIFS(СВЦЭМ!$D$39:$D$782,СВЦЭМ!$A$39:$A$782,$A136,СВЦЭМ!$B$39:$B$782,S$119)+'СЕТ СН'!$I$11+СВЦЭМ!$D$10+'СЕТ СН'!$I$5-'СЕТ СН'!$I$21</f>
        <v>5505.0535846500006</v>
      </c>
      <c r="T136" s="36">
        <f>SUMIFS(СВЦЭМ!$D$39:$D$782,СВЦЭМ!$A$39:$A$782,$A136,СВЦЭМ!$B$39:$B$782,T$119)+'СЕТ СН'!$I$11+СВЦЭМ!$D$10+'СЕТ СН'!$I$5-'СЕТ СН'!$I$21</f>
        <v>5445.8698199999999</v>
      </c>
      <c r="U136" s="36">
        <f>SUMIFS(СВЦЭМ!$D$39:$D$782,СВЦЭМ!$A$39:$A$782,$A136,СВЦЭМ!$B$39:$B$782,U$119)+'СЕТ СН'!$I$11+СВЦЭМ!$D$10+'СЕТ СН'!$I$5-'СЕТ СН'!$I$21</f>
        <v>5432.7155950000006</v>
      </c>
      <c r="V136" s="36">
        <f>SUMIFS(СВЦЭМ!$D$39:$D$782,СВЦЭМ!$A$39:$A$782,$A136,СВЦЭМ!$B$39:$B$782,V$119)+'СЕТ СН'!$I$11+СВЦЭМ!$D$10+'СЕТ СН'!$I$5-'СЕТ СН'!$I$21</f>
        <v>5493.7593890200005</v>
      </c>
      <c r="W136" s="36">
        <f>SUMIFS(СВЦЭМ!$D$39:$D$782,СВЦЭМ!$A$39:$A$782,$A136,СВЦЭМ!$B$39:$B$782,W$119)+'СЕТ СН'!$I$11+СВЦЭМ!$D$10+'СЕТ СН'!$I$5-'СЕТ СН'!$I$21</f>
        <v>5504.0125846800001</v>
      </c>
      <c r="X136" s="36">
        <f>SUMIFS(СВЦЭМ!$D$39:$D$782,СВЦЭМ!$A$39:$A$782,$A136,СВЦЭМ!$B$39:$B$782,X$119)+'СЕТ СН'!$I$11+СВЦЭМ!$D$10+'СЕТ СН'!$I$5-'СЕТ СН'!$I$21</f>
        <v>5511.5475959800006</v>
      </c>
      <c r="Y136" s="36">
        <f>SUMIFS(СВЦЭМ!$D$39:$D$782,СВЦЭМ!$A$39:$A$782,$A136,СВЦЭМ!$B$39:$B$782,Y$119)+'СЕТ СН'!$I$11+СВЦЭМ!$D$10+'СЕТ СН'!$I$5-'СЕТ СН'!$I$21</f>
        <v>5588.9069859200008</v>
      </c>
    </row>
    <row r="137" spans="1:25" ht="15.75" x14ac:dyDescent="0.2">
      <c r="A137" s="35">
        <f t="shared" si="3"/>
        <v>45248</v>
      </c>
      <c r="B137" s="36">
        <f>SUMIFS(СВЦЭМ!$D$39:$D$782,СВЦЭМ!$A$39:$A$782,$A137,СВЦЭМ!$B$39:$B$782,B$119)+'СЕТ СН'!$I$11+СВЦЭМ!$D$10+'СЕТ СН'!$I$5-'СЕТ СН'!$I$21</f>
        <v>5586.3641662700002</v>
      </c>
      <c r="C137" s="36">
        <f>SUMIFS(СВЦЭМ!$D$39:$D$782,СВЦЭМ!$A$39:$A$782,$A137,СВЦЭМ!$B$39:$B$782,C$119)+'СЕТ СН'!$I$11+СВЦЭМ!$D$10+'СЕТ СН'!$I$5-'СЕТ СН'!$I$21</f>
        <v>5569.4241008999998</v>
      </c>
      <c r="D137" s="36">
        <f>SUMIFS(СВЦЭМ!$D$39:$D$782,СВЦЭМ!$A$39:$A$782,$A137,СВЦЭМ!$B$39:$B$782,D$119)+'СЕТ СН'!$I$11+СВЦЭМ!$D$10+'СЕТ СН'!$I$5-'СЕТ СН'!$I$21</f>
        <v>5594.3206944900003</v>
      </c>
      <c r="E137" s="36">
        <f>SUMIFS(СВЦЭМ!$D$39:$D$782,СВЦЭМ!$A$39:$A$782,$A137,СВЦЭМ!$B$39:$B$782,E$119)+'СЕТ СН'!$I$11+СВЦЭМ!$D$10+'СЕТ СН'!$I$5-'СЕТ СН'!$I$21</f>
        <v>5601.3873287200004</v>
      </c>
      <c r="F137" s="36">
        <f>SUMIFS(СВЦЭМ!$D$39:$D$782,СВЦЭМ!$A$39:$A$782,$A137,СВЦЭМ!$B$39:$B$782,F$119)+'СЕТ СН'!$I$11+СВЦЭМ!$D$10+'СЕТ СН'!$I$5-'СЕТ СН'!$I$21</f>
        <v>5604.9385578600004</v>
      </c>
      <c r="G137" s="36">
        <f>SUMIFS(СВЦЭМ!$D$39:$D$782,СВЦЭМ!$A$39:$A$782,$A137,СВЦЭМ!$B$39:$B$782,G$119)+'СЕТ СН'!$I$11+СВЦЭМ!$D$10+'СЕТ СН'!$I$5-'СЕТ СН'!$I$21</f>
        <v>5590.6808884600005</v>
      </c>
      <c r="H137" s="36">
        <f>SUMIFS(СВЦЭМ!$D$39:$D$782,СВЦЭМ!$A$39:$A$782,$A137,СВЦЭМ!$B$39:$B$782,H$119)+'СЕТ СН'!$I$11+СВЦЭМ!$D$10+'СЕТ СН'!$I$5-'СЕТ СН'!$I$21</f>
        <v>5580.5952702100003</v>
      </c>
      <c r="I137" s="36">
        <f>SUMIFS(СВЦЭМ!$D$39:$D$782,СВЦЭМ!$A$39:$A$782,$A137,СВЦЭМ!$B$39:$B$782,I$119)+'СЕТ СН'!$I$11+СВЦЭМ!$D$10+'СЕТ СН'!$I$5-'СЕТ СН'!$I$21</f>
        <v>5612.9502673799998</v>
      </c>
      <c r="J137" s="36">
        <f>SUMIFS(СВЦЭМ!$D$39:$D$782,СВЦЭМ!$A$39:$A$782,$A137,СВЦЭМ!$B$39:$B$782,J$119)+'СЕТ СН'!$I$11+СВЦЭМ!$D$10+'СЕТ СН'!$I$5-'СЕТ СН'!$I$21</f>
        <v>5586.5475535000005</v>
      </c>
      <c r="K137" s="36">
        <f>SUMIFS(СВЦЭМ!$D$39:$D$782,СВЦЭМ!$A$39:$A$782,$A137,СВЦЭМ!$B$39:$B$782,K$119)+'СЕТ СН'!$I$11+СВЦЭМ!$D$10+'СЕТ СН'!$I$5-'СЕТ СН'!$I$21</f>
        <v>5526.4672465399999</v>
      </c>
      <c r="L137" s="36">
        <f>SUMIFS(СВЦЭМ!$D$39:$D$782,СВЦЭМ!$A$39:$A$782,$A137,СВЦЭМ!$B$39:$B$782,L$119)+'СЕТ СН'!$I$11+СВЦЭМ!$D$10+'СЕТ СН'!$I$5-'СЕТ СН'!$I$21</f>
        <v>5506.4047510800001</v>
      </c>
      <c r="M137" s="36">
        <f>SUMIFS(СВЦЭМ!$D$39:$D$782,СВЦЭМ!$A$39:$A$782,$A137,СВЦЭМ!$B$39:$B$782,M$119)+'СЕТ СН'!$I$11+СВЦЭМ!$D$10+'СЕТ СН'!$I$5-'СЕТ СН'!$I$21</f>
        <v>5507.8365835200002</v>
      </c>
      <c r="N137" s="36">
        <f>SUMIFS(СВЦЭМ!$D$39:$D$782,СВЦЭМ!$A$39:$A$782,$A137,СВЦЭМ!$B$39:$B$782,N$119)+'СЕТ СН'!$I$11+СВЦЭМ!$D$10+'СЕТ СН'!$I$5-'СЕТ СН'!$I$21</f>
        <v>5493.8316806100001</v>
      </c>
      <c r="O137" s="36">
        <f>SUMIFS(СВЦЭМ!$D$39:$D$782,СВЦЭМ!$A$39:$A$782,$A137,СВЦЭМ!$B$39:$B$782,O$119)+'СЕТ СН'!$I$11+СВЦЭМ!$D$10+'СЕТ СН'!$I$5-'СЕТ СН'!$I$21</f>
        <v>5508.9361269600004</v>
      </c>
      <c r="P137" s="36">
        <f>SUMIFS(СВЦЭМ!$D$39:$D$782,СВЦЭМ!$A$39:$A$782,$A137,СВЦЭМ!$B$39:$B$782,P$119)+'СЕТ СН'!$I$11+СВЦЭМ!$D$10+'СЕТ СН'!$I$5-'СЕТ СН'!$I$21</f>
        <v>5548.2595601600005</v>
      </c>
      <c r="Q137" s="36">
        <f>SUMIFS(СВЦЭМ!$D$39:$D$782,СВЦЭМ!$A$39:$A$782,$A137,СВЦЭМ!$B$39:$B$782,Q$119)+'СЕТ СН'!$I$11+СВЦЭМ!$D$10+'СЕТ СН'!$I$5-'СЕТ СН'!$I$21</f>
        <v>5549.7157565400003</v>
      </c>
      <c r="R137" s="36">
        <f>SUMIFS(СВЦЭМ!$D$39:$D$782,СВЦЭМ!$A$39:$A$782,$A137,СВЦЭМ!$B$39:$B$782,R$119)+'СЕТ СН'!$I$11+СВЦЭМ!$D$10+'СЕТ СН'!$I$5-'СЕТ СН'!$I$21</f>
        <v>5559.9535839800001</v>
      </c>
      <c r="S137" s="36">
        <f>SUMIFS(СВЦЭМ!$D$39:$D$782,СВЦЭМ!$A$39:$A$782,$A137,СВЦЭМ!$B$39:$B$782,S$119)+'СЕТ СН'!$I$11+СВЦЭМ!$D$10+'СЕТ СН'!$I$5-'СЕТ СН'!$I$21</f>
        <v>5535.2851443100008</v>
      </c>
      <c r="T137" s="36">
        <f>SUMIFS(СВЦЭМ!$D$39:$D$782,СВЦЭМ!$A$39:$A$782,$A137,СВЦЭМ!$B$39:$B$782,T$119)+'СЕТ СН'!$I$11+СВЦЭМ!$D$10+'СЕТ СН'!$I$5-'СЕТ СН'!$I$21</f>
        <v>5485.5538020399999</v>
      </c>
      <c r="U137" s="36">
        <f>SUMIFS(СВЦЭМ!$D$39:$D$782,СВЦЭМ!$A$39:$A$782,$A137,СВЦЭМ!$B$39:$B$782,U$119)+'СЕТ СН'!$I$11+СВЦЭМ!$D$10+'СЕТ СН'!$I$5-'СЕТ СН'!$I$21</f>
        <v>5489.0579350200005</v>
      </c>
      <c r="V137" s="36">
        <f>SUMIFS(СВЦЭМ!$D$39:$D$782,СВЦЭМ!$A$39:$A$782,$A137,СВЦЭМ!$B$39:$B$782,V$119)+'СЕТ СН'!$I$11+СВЦЭМ!$D$10+'СЕТ СН'!$I$5-'СЕТ СН'!$I$21</f>
        <v>5513.7325172600003</v>
      </c>
      <c r="W137" s="36">
        <f>SUMIFS(СВЦЭМ!$D$39:$D$782,СВЦЭМ!$A$39:$A$782,$A137,СВЦЭМ!$B$39:$B$782,W$119)+'СЕТ СН'!$I$11+СВЦЭМ!$D$10+'СЕТ СН'!$I$5-'СЕТ СН'!$I$21</f>
        <v>5533.2525700300002</v>
      </c>
      <c r="X137" s="36">
        <f>SUMIFS(СВЦЭМ!$D$39:$D$782,СВЦЭМ!$A$39:$A$782,$A137,СВЦЭМ!$B$39:$B$782,X$119)+'СЕТ СН'!$I$11+СВЦЭМ!$D$10+'СЕТ СН'!$I$5-'СЕТ СН'!$I$21</f>
        <v>5565.9579220400001</v>
      </c>
      <c r="Y137" s="36">
        <f>SUMIFS(СВЦЭМ!$D$39:$D$782,СВЦЭМ!$A$39:$A$782,$A137,СВЦЭМ!$B$39:$B$782,Y$119)+'СЕТ СН'!$I$11+СВЦЭМ!$D$10+'СЕТ СН'!$I$5-'СЕТ СН'!$I$21</f>
        <v>5611.6447925900002</v>
      </c>
    </row>
    <row r="138" spans="1:25" ht="15.75" x14ac:dyDescent="0.2">
      <c r="A138" s="35">
        <f t="shared" si="3"/>
        <v>45249</v>
      </c>
      <c r="B138" s="36">
        <f>SUMIFS(СВЦЭМ!$D$39:$D$782,СВЦЭМ!$A$39:$A$782,$A138,СВЦЭМ!$B$39:$B$782,B$119)+'СЕТ СН'!$I$11+СВЦЭМ!$D$10+'СЕТ СН'!$I$5-'СЕТ СН'!$I$21</f>
        <v>5635.3726664100004</v>
      </c>
      <c r="C138" s="36">
        <f>SUMIFS(СВЦЭМ!$D$39:$D$782,СВЦЭМ!$A$39:$A$782,$A138,СВЦЭМ!$B$39:$B$782,C$119)+'СЕТ СН'!$I$11+СВЦЭМ!$D$10+'СЕТ СН'!$I$5-'СЕТ СН'!$I$21</f>
        <v>5642.75787064</v>
      </c>
      <c r="D138" s="36">
        <f>SUMIFS(СВЦЭМ!$D$39:$D$782,СВЦЭМ!$A$39:$A$782,$A138,СВЦЭМ!$B$39:$B$782,D$119)+'СЕТ СН'!$I$11+СВЦЭМ!$D$10+'СЕТ СН'!$I$5-'СЕТ СН'!$I$21</f>
        <v>5680.4930326000003</v>
      </c>
      <c r="E138" s="36">
        <f>SUMIFS(СВЦЭМ!$D$39:$D$782,СВЦЭМ!$A$39:$A$782,$A138,СВЦЭМ!$B$39:$B$782,E$119)+'СЕТ СН'!$I$11+СВЦЭМ!$D$10+'СЕТ СН'!$I$5-'СЕТ СН'!$I$21</f>
        <v>5686.6315136499998</v>
      </c>
      <c r="F138" s="36">
        <f>SUMIFS(СВЦЭМ!$D$39:$D$782,СВЦЭМ!$A$39:$A$782,$A138,СВЦЭМ!$B$39:$B$782,F$119)+'СЕТ СН'!$I$11+СВЦЭМ!$D$10+'СЕТ СН'!$I$5-'СЕТ СН'!$I$21</f>
        <v>5678.7052226600008</v>
      </c>
      <c r="G138" s="36">
        <f>SUMIFS(СВЦЭМ!$D$39:$D$782,СВЦЭМ!$A$39:$A$782,$A138,СВЦЭМ!$B$39:$B$782,G$119)+'СЕТ СН'!$I$11+СВЦЭМ!$D$10+'СЕТ СН'!$I$5-'СЕТ СН'!$I$21</f>
        <v>5684.0587925300006</v>
      </c>
      <c r="H138" s="36">
        <f>SUMIFS(СВЦЭМ!$D$39:$D$782,СВЦЭМ!$A$39:$A$782,$A138,СВЦЭМ!$B$39:$B$782,H$119)+'СЕТ СН'!$I$11+СВЦЭМ!$D$10+'СЕТ СН'!$I$5-'СЕТ СН'!$I$21</f>
        <v>5674.8845545300001</v>
      </c>
      <c r="I138" s="36">
        <f>SUMIFS(СВЦЭМ!$D$39:$D$782,СВЦЭМ!$A$39:$A$782,$A138,СВЦЭМ!$B$39:$B$782,I$119)+'СЕТ СН'!$I$11+СВЦЭМ!$D$10+'СЕТ СН'!$I$5-'СЕТ СН'!$I$21</f>
        <v>5667.6324744100002</v>
      </c>
      <c r="J138" s="36">
        <f>SUMIFS(СВЦЭМ!$D$39:$D$782,СВЦЭМ!$A$39:$A$782,$A138,СВЦЭМ!$B$39:$B$782,J$119)+'СЕТ СН'!$I$11+СВЦЭМ!$D$10+'СЕТ СН'!$I$5-'СЕТ СН'!$I$21</f>
        <v>5654.1857313199998</v>
      </c>
      <c r="K138" s="36">
        <f>SUMIFS(СВЦЭМ!$D$39:$D$782,СВЦЭМ!$A$39:$A$782,$A138,СВЦЭМ!$B$39:$B$782,K$119)+'СЕТ СН'!$I$11+СВЦЭМ!$D$10+'СЕТ СН'!$I$5-'СЕТ СН'!$I$21</f>
        <v>5612.6152260100007</v>
      </c>
      <c r="L138" s="36">
        <f>SUMIFS(СВЦЭМ!$D$39:$D$782,СВЦЭМ!$A$39:$A$782,$A138,СВЦЭМ!$B$39:$B$782,L$119)+'СЕТ СН'!$I$11+СВЦЭМ!$D$10+'СЕТ СН'!$I$5-'СЕТ СН'!$I$21</f>
        <v>5574.9332952200002</v>
      </c>
      <c r="M138" s="36">
        <f>SUMIFS(СВЦЭМ!$D$39:$D$782,СВЦЭМ!$A$39:$A$782,$A138,СВЦЭМ!$B$39:$B$782,M$119)+'СЕТ СН'!$I$11+СВЦЭМ!$D$10+'СЕТ СН'!$I$5-'СЕТ СН'!$I$21</f>
        <v>5567.4811443400004</v>
      </c>
      <c r="N138" s="36">
        <f>SUMIFS(СВЦЭМ!$D$39:$D$782,СВЦЭМ!$A$39:$A$782,$A138,СВЦЭМ!$B$39:$B$782,N$119)+'СЕТ СН'!$I$11+СВЦЭМ!$D$10+'СЕТ СН'!$I$5-'СЕТ СН'!$I$21</f>
        <v>5581.6307277200003</v>
      </c>
      <c r="O138" s="36">
        <f>SUMIFS(СВЦЭМ!$D$39:$D$782,СВЦЭМ!$A$39:$A$782,$A138,СВЦЭМ!$B$39:$B$782,O$119)+'СЕТ СН'!$I$11+СВЦЭМ!$D$10+'СЕТ СН'!$I$5-'СЕТ СН'!$I$21</f>
        <v>5615.6343126500005</v>
      </c>
      <c r="P138" s="36">
        <f>SUMIFS(СВЦЭМ!$D$39:$D$782,СВЦЭМ!$A$39:$A$782,$A138,СВЦЭМ!$B$39:$B$782,P$119)+'СЕТ СН'!$I$11+СВЦЭМ!$D$10+'СЕТ СН'!$I$5-'СЕТ СН'!$I$21</f>
        <v>5617.06761233</v>
      </c>
      <c r="Q138" s="36">
        <f>SUMIFS(СВЦЭМ!$D$39:$D$782,СВЦЭМ!$A$39:$A$782,$A138,СВЦЭМ!$B$39:$B$782,Q$119)+'СЕТ СН'!$I$11+СВЦЭМ!$D$10+'СЕТ СН'!$I$5-'СЕТ СН'!$I$21</f>
        <v>5631.2237574500004</v>
      </c>
      <c r="R138" s="36">
        <f>SUMIFS(СВЦЭМ!$D$39:$D$782,СВЦЭМ!$A$39:$A$782,$A138,СВЦЭМ!$B$39:$B$782,R$119)+'СЕТ СН'!$I$11+СВЦЭМ!$D$10+'СЕТ СН'!$I$5-'СЕТ СН'!$I$21</f>
        <v>5613.7216205300001</v>
      </c>
      <c r="S138" s="36">
        <f>SUMIFS(СВЦЭМ!$D$39:$D$782,СВЦЭМ!$A$39:$A$782,$A138,СВЦЭМ!$B$39:$B$782,S$119)+'СЕТ СН'!$I$11+СВЦЭМ!$D$10+'СЕТ СН'!$I$5-'СЕТ СН'!$I$21</f>
        <v>5594.37184316</v>
      </c>
      <c r="T138" s="36">
        <f>SUMIFS(СВЦЭМ!$D$39:$D$782,СВЦЭМ!$A$39:$A$782,$A138,СВЦЭМ!$B$39:$B$782,T$119)+'СЕТ СН'!$I$11+СВЦЭМ!$D$10+'СЕТ СН'!$I$5-'СЕТ СН'!$I$21</f>
        <v>5545.6995288600001</v>
      </c>
      <c r="U138" s="36">
        <f>SUMIFS(СВЦЭМ!$D$39:$D$782,СВЦЭМ!$A$39:$A$782,$A138,СВЦЭМ!$B$39:$B$782,U$119)+'СЕТ СН'!$I$11+СВЦЭМ!$D$10+'СЕТ СН'!$I$5-'СЕТ СН'!$I$21</f>
        <v>5547.5264207199998</v>
      </c>
      <c r="V138" s="36">
        <f>SUMIFS(СВЦЭМ!$D$39:$D$782,СВЦЭМ!$A$39:$A$782,$A138,СВЦЭМ!$B$39:$B$782,V$119)+'СЕТ СН'!$I$11+СВЦЭМ!$D$10+'СЕТ СН'!$I$5-'СЕТ СН'!$I$21</f>
        <v>5578.5060443300008</v>
      </c>
      <c r="W138" s="36">
        <f>SUMIFS(СВЦЭМ!$D$39:$D$782,СВЦЭМ!$A$39:$A$782,$A138,СВЦЭМ!$B$39:$B$782,W$119)+'СЕТ СН'!$I$11+СВЦЭМ!$D$10+'СЕТ СН'!$I$5-'СЕТ СН'!$I$21</f>
        <v>5593.8062156200003</v>
      </c>
      <c r="X138" s="36">
        <f>SUMIFS(СВЦЭМ!$D$39:$D$782,СВЦЭМ!$A$39:$A$782,$A138,СВЦЭМ!$B$39:$B$782,X$119)+'СЕТ СН'!$I$11+СВЦЭМ!$D$10+'СЕТ СН'!$I$5-'СЕТ СН'!$I$21</f>
        <v>5634.6069425100004</v>
      </c>
      <c r="Y138" s="36">
        <f>SUMIFS(СВЦЭМ!$D$39:$D$782,СВЦЭМ!$A$39:$A$782,$A138,СВЦЭМ!$B$39:$B$782,Y$119)+'СЕТ СН'!$I$11+СВЦЭМ!$D$10+'СЕТ СН'!$I$5-'СЕТ СН'!$I$21</f>
        <v>5671.7215620700008</v>
      </c>
    </row>
    <row r="139" spans="1:25" ht="15.75" x14ac:dyDescent="0.2">
      <c r="A139" s="35">
        <f t="shared" si="3"/>
        <v>45250</v>
      </c>
      <c r="B139" s="36">
        <f>SUMIFS(СВЦЭМ!$D$39:$D$782,СВЦЭМ!$A$39:$A$782,$A139,СВЦЭМ!$B$39:$B$782,B$119)+'СЕТ СН'!$I$11+СВЦЭМ!$D$10+'СЕТ СН'!$I$5-'СЕТ СН'!$I$21</f>
        <v>5622.9458597900002</v>
      </c>
      <c r="C139" s="36">
        <f>SUMIFS(СВЦЭМ!$D$39:$D$782,СВЦЭМ!$A$39:$A$782,$A139,СВЦЭМ!$B$39:$B$782,C$119)+'СЕТ СН'!$I$11+СВЦЭМ!$D$10+'СЕТ СН'!$I$5-'СЕТ СН'!$I$21</f>
        <v>5660.7201118900002</v>
      </c>
      <c r="D139" s="36">
        <f>SUMIFS(СВЦЭМ!$D$39:$D$782,СВЦЭМ!$A$39:$A$782,$A139,СВЦЭМ!$B$39:$B$782,D$119)+'СЕТ СН'!$I$11+СВЦЭМ!$D$10+'СЕТ СН'!$I$5-'СЕТ СН'!$I$21</f>
        <v>5713.7954835500004</v>
      </c>
      <c r="E139" s="36">
        <f>SUMIFS(СВЦЭМ!$D$39:$D$782,СВЦЭМ!$A$39:$A$782,$A139,СВЦЭМ!$B$39:$B$782,E$119)+'СЕТ СН'!$I$11+СВЦЭМ!$D$10+'СЕТ СН'!$I$5-'СЕТ СН'!$I$21</f>
        <v>5696.3351886300006</v>
      </c>
      <c r="F139" s="36">
        <f>SUMIFS(СВЦЭМ!$D$39:$D$782,СВЦЭМ!$A$39:$A$782,$A139,СВЦЭМ!$B$39:$B$782,F$119)+'СЕТ СН'!$I$11+СВЦЭМ!$D$10+'СЕТ СН'!$I$5-'СЕТ СН'!$I$21</f>
        <v>5691.08146098</v>
      </c>
      <c r="G139" s="36">
        <f>SUMIFS(СВЦЭМ!$D$39:$D$782,СВЦЭМ!$A$39:$A$782,$A139,СВЦЭМ!$B$39:$B$782,G$119)+'СЕТ СН'!$I$11+СВЦЭМ!$D$10+'СЕТ СН'!$I$5-'СЕТ СН'!$I$21</f>
        <v>5696.2322900100007</v>
      </c>
      <c r="H139" s="36">
        <f>SUMIFS(СВЦЭМ!$D$39:$D$782,СВЦЭМ!$A$39:$A$782,$A139,СВЦЭМ!$B$39:$B$782,H$119)+'СЕТ СН'!$I$11+СВЦЭМ!$D$10+'СЕТ СН'!$I$5-'СЕТ СН'!$I$21</f>
        <v>5654.2173909600006</v>
      </c>
      <c r="I139" s="36">
        <f>SUMIFS(СВЦЭМ!$D$39:$D$782,СВЦЭМ!$A$39:$A$782,$A139,СВЦЭМ!$B$39:$B$782,I$119)+'СЕТ СН'!$I$11+СВЦЭМ!$D$10+'СЕТ СН'!$I$5-'СЕТ СН'!$I$21</f>
        <v>5613.8231000000005</v>
      </c>
      <c r="J139" s="36">
        <f>SUMIFS(СВЦЭМ!$D$39:$D$782,СВЦЭМ!$A$39:$A$782,$A139,СВЦЭМ!$B$39:$B$782,J$119)+'СЕТ СН'!$I$11+СВЦЭМ!$D$10+'СЕТ СН'!$I$5-'СЕТ СН'!$I$21</f>
        <v>5595.1878211399999</v>
      </c>
      <c r="K139" s="36">
        <f>SUMIFS(СВЦЭМ!$D$39:$D$782,СВЦЭМ!$A$39:$A$782,$A139,СВЦЭМ!$B$39:$B$782,K$119)+'СЕТ СН'!$I$11+СВЦЭМ!$D$10+'СЕТ СН'!$I$5-'СЕТ СН'!$I$21</f>
        <v>5549.7826446700001</v>
      </c>
      <c r="L139" s="36">
        <f>SUMIFS(СВЦЭМ!$D$39:$D$782,СВЦЭМ!$A$39:$A$782,$A139,СВЦЭМ!$B$39:$B$782,L$119)+'СЕТ СН'!$I$11+СВЦЭМ!$D$10+'СЕТ СН'!$I$5-'СЕТ СН'!$I$21</f>
        <v>5575.6250352300003</v>
      </c>
      <c r="M139" s="36">
        <f>SUMIFS(СВЦЭМ!$D$39:$D$782,СВЦЭМ!$A$39:$A$782,$A139,СВЦЭМ!$B$39:$B$782,M$119)+'СЕТ СН'!$I$11+СВЦЭМ!$D$10+'СЕТ СН'!$I$5-'СЕТ СН'!$I$21</f>
        <v>5594.1876325600006</v>
      </c>
      <c r="N139" s="36">
        <f>SUMIFS(СВЦЭМ!$D$39:$D$782,СВЦЭМ!$A$39:$A$782,$A139,СВЦЭМ!$B$39:$B$782,N$119)+'СЕТ СН'!$I$11+СВЦЭМ!$D$10+'СЕТ СН'!$I$5-'СЕТ СН'!$I$21</f>
        <v>5602.7131981900002</v>
      </c>
      <c r="O139" s="36">
        <f>SUMIFS(СВЦЭМ!$D$39:$D$782,СВЦЭМ!$A$39:$A$782,$A139,СВЦЭМ!$B$39:$B$782,O$119)+'СЕТ СН'!$I$11+СВЦЭМ!$D$10+'СЕТ СН'!$I$5-'СЕТ СН'!$I$21</f>
        <v>5624.6119450300002</v>
      </c>
      <c r="P139" s="36">
        <f>SUMIFS(СВЦЭМ!$D$39:$D$782,СВЦЭМ!$A$39:$A$782,$A139,СВЦЭМ!$B$39:$B$782,P$119)+'СЕТ СН'!$I$11+СВЦЭМ!$D$10+'СЕТ СН'!$I$5-'СЕТ СН'!$I$21</f>
        <v>5636.0822339400002</v>
      </c>
      <c r="Q139" s="36">
        <f>SUMIFS(СВЦЭМ!$D$39:$D$782,СВЦЭМ!$A$39:$A$782,$A139,СВЦЭМ!$B$39:$B$782,Q$119)+'СЕТ СН'!$I$11+СВЦЭМ!$D$10+'СЕТ СН'!$I$5-'СЕТ СН'!$I$21</f>
        <v>5637.5566662500005</v>
      </c>
      <c r="R139" s="36">
        <f>SUMIFS(СВЦЭМ!$D$39:$D$782,СВЦЭМ!$A$39:$A$782,$A139,СВЦЭМ!$B$39:$B$782,R$119)+'СЕТ СН'!$I$11+СВЦЭМ!$D$10+'СЕТ СН'!$I$5-'СЕТ СН'!$I$21</f>
        <v>5630.9688947300001</v>
      </c>
      <c r="S139" s="36">
        <f>SUMIFS(СВЦЭМ!$D$39:$D$782,СВЦЭМ!$A$39:$A$782,$A139,СВЦЭМ!$B$39:$B$782,S$119)+'СЕТ СН'!$I$11+СВЦЭМ!$D$10+'СЕТ СН'!$I$5-'СЕТ СН'!$I$21</f>
        <v>5595.97410459</v>
      </c>
      <c r="T139" s="36">
        <f>SUMIFS(СВЦЭМ!$D$39:$D$782,СВЦЭМ!$A$39:$A$782,$A139,СВЦЭМ!$B$39:$B$782,T$119)+'СЕТ СН'!$I$11+СВЦЭМ!$D$10+'СЕТ СН'!$I$5-'СЕТ СН'!$I$21</f>
        <v>5525.3219309900005</v>
      </c>
      <c r="U139" s="36">
        <f>SUMIFS(СВЦЭМ!$D$39:$D$782,СВЦЭМ!$A$39:$A$782,$A139,СВЦЭМ!$B$39:$B$782,U$119)+'СЕТ СН'!$I$11+СВЦЭМ!$D$10+'СЕТ СН'!$I$5-'СЕТ СН'!$I$21</f>
        <v>5530.1037659100002</v>
      </c>
      <c r="V139" s="36">
        <f>SUMIFS(СВЦЭМ!$D$39:$D$782,СВЦЭМ!$A$39:$A$782,$A139,СВЦЭМ!$B$39:$B$782,V$119)+'СЕТ СН'!$I$11+СВЦЭМ!$D$10+'СЕТ СН'!$I$5-'СЕТ СН'!$I$21</f>
        <v>5555.0304959100004</v>
      </c>
      <c r="W139" s="36">
        <f>SUMIFS(СВЦЭМ!$D$39:$D$782,СВЦЭМ!$A$39:$A$782,$A139,СВЦЭМ!$B$39:$B$782,W$119)+'СЕТ СН'!$I$11+СВЦЭМ!$D$10+'СЕТ СН'!$I$5-'СЕТ СН'!$I$21</f>
        <v>5566.6520715300003</v>
      </c>
      <c r="X139" s="36">
        <f>SUMIFS(СВЦЭМ!$D$39:$D$782,СВЦЭМ!$A$39:$A$782,$A139,СВЦЭМ!$B$39:$B$782,X$119)+'СЕТ СН'!$I$11+СВЦЭМ!$D$10+'СЕТ СН'!$I$5-'СЕТ СН'!$I$21</f>
        <v>5592.2045933899999</v>
      </c>
      <c r="Y139" s="36">
        <f>SUMIFS(СВЦЭМ!$D$39:$D$782,СВЦЭМ!$A$39:$A$782,$A139,СВЦЭМ!$B$39:$B$782,Y$119)+'СЕТ СН'!$I$11+СВЦЭМ!$D$10+'СЕТ СН'!$I$5-'СЕТ СН'!$I$21</f>
        <v>5632.2506168300006</v>
      </c>
    </row>
    <row r="140" spans="1:25" ht="15.75" x14ac:dyDescent="0.2">
      <c r="A140" s="35">
        <f t="shared" si="3"/>
        <v>45251</v>
      </c>
      <c r="B140" s="36">
        <f>SUMIFS(СВЦЭМ!$D$39:$D$782,СВЦЭМ!$A$39:$A$782,$A140,СВЦЭМ!$B$39:$B$782,B$119)+'СЕТ СН'!$I$11+СВЦЭМ!$D$10+'СЕТ СН'!$I$5-'СЕТ СН'!$I$21</f>
        <v>5597.77893253</v>
      </c>
      <c r="C140" s="36">
        <f>SUMIFS(СВЦЭМ!$D$39:$D$782,СВЦЭМ!$A$39:$A$782,$A140,СВЦЭМ!$B$39:$B$782,C$119)+'СЕТ СН'!$I$11+СВЦЭМ!$D$10+'СЕТ СН'!$I$5-'СЕТ СН'!$I$21</f>
        <v>5632.0699444900001</v>
      </c>
      <c r="D140" s="36">
        <f>SUMIFS(СВЦЭМ!$D$39:$D$782,СВЦЭМ!$A$39:$A$782,$A140,СВЦЭМ!$B$39:$B$782,D$119)+'СЕТ СН'!$I$11+СВЦЭМ!$D$10+'СЕТ СН'!$I$5-'СЕТ СН'!$I$21</f>
        <v>5660.1256188500001</v>
      </c>
      <c r="E140" s="36">
        <f>SUMIFS(СВЦЭМ!$D$39:$D$782,СВЦЭМ!$A$39:$A$782,$A140,СВЦЭМ!$B$39:$B$782,E$119)+'СЕТ СН'!$I$11+СВЦЭМ!$D$10+'СЕТ СН'!$I$5-'СЕТ СН'!$I$21</f>
        <v>5644.1960294099999</v>
      </c>
      <c r="F140" s="36">
        <f>SUMIFS(СВЦЭМ!$D$39:$D$782,СВЦЭМ!$A$39:$A$782,$A140,СВЦЭМ!$B$39:$B$782,F$119)+'СЕТ СН'!$I$11+СВЦЭМ!$D$10+'СЕТ СН'!$I$5-'СЕТ СН'!$I$21</f>
        <v>5625.3470640300002</v>
      </c>
      <c r="G140" s="36">
        <f>SUMIFS(СВЦЭМ!$D$39:$D$782,СВЦЭМ!$A$39:$A$782,$A140,СВЦЭМ!$B$39:$B$782,G$119)+'СЕТ СН'!$I$11+СВЦЭМ!$D$10+'СЕТ СН'!$I$5-'СЕТ СН'!$I$21</f>
        <v>5619.3150661100008</v>
      </c>
      <c r="H140" s="36">
        <f>SUMIFS(СВЦЭМ!$D$39:$D$782,СВЦЭМ!$A$39:$A$782,$A140,СВЦЭМ!$B$39:$B$782,H$119)+'СЕТ СН'!$I$11+СВЦЭМ!$D$10+'СЕТ СН'!$I$5-'СЕТ СН'!$I$21</f>
        <v>5612.8427356600005</v>
      </c>
      <c r="I140" s="36">
        <f>SUMIFS(СВЦЭМ!$D$39:$D$782,СВЦЭМ!$A$39:$A$782,$A140,СВЦЭМ!$B$39:$B$782,I$119)+'СЕТ СН'!$I$11+СВЦЭМ!$D$10+'СЕТ СН'!$I$5-'СЕТ СН'!$I$21</f>
        <v>5603.9687138700001</v>
      </c>
      <c r="J140" s="36">
        <f>SUMIFS(СВЦЭМ!$D$39:$D$782,СВЦЭМ!$A$39:$A$782,$A140,СВЦЭМ!$B$39:$B$782,J$119)+'СЕТ СН'!$I$11+СВЦЭМ!$D$10+'СЕТ СН'!$I$5-'СЕТ СН'!$I$21</f>
        <v>5561.7611728100001</v>
      </c>
      <c r="K140" s="36">
        <f>SUMIFS(СВЦЭМ!$D$39:$D$782,СВЦЭМ!$A$39:$A$782,$A140,СВЦЭМ!$B$39:$B$782,K$119)+'СЕТ СН'!$I$11+СВЦЭМ!$D$10+'СЕТ СН'!$I$5-'СЕТ СН'!$I$21</f>
        <v>5562.6307750300002</v>
      </c>
      <c r="L140" s="36">
        <f>SUMIFS(СВЦЭМ!$D$39:$D$782,СВЦЭМ!$A$39:$A$782,$A140,СВЦЭМ!$B$39:$B$782,L$119)+'СЕТ СН'!$I$11+СВЦЭМ!$D$10+'СЕТ СН'!$I$5-'СЕТ СН'!$I$21</f>
        <v>5603.7109533500006</v>
      </c>
      <c r="M140" s="36">
        <f>SUMIFS(СВЦЭМ!$D$39:$D$782,СВЦЭМ!$A$39:$A$782,$A140,СВЦЭМ!$B$39:$B$782,M$119)+'СЕТ СН'!$I$11+СВЦЭМ!$D$10+'СЕТ СН'!$I$5-'СЕТ СН'!$I$21</f>
        <v>5628.9037696600008</v>
      </c>
      <c r="N140" s="36">
        <f>SUMIFS(СВЦЭМ!$D$39:$D$782,СВЦЭМ!$A$39:$A$782,$A140,СВЦЭМ!$B$39:$B$782,N$119)+'СЕТ СН'!$I$11+СВЦЭМ!$D$10+'СЕТ СН'!$I$5-'СЕТ СН'!$I$21</f>
        <v>5611.5528841200003</v>
      </c>
      <c r="O140" s="36">
        <f>SUMIFS(СВЦЭМ!$D$39:$D$782,СВЦЭМ!$A$39:$A$782,$A140,СВЦЭМ!$B$39:$B$782,O$119)+'СЕТ СН'!$I$11+СВЦЭМ!$D$10+'СЕТ СН'!$I$5-'СЕТ СН'!$I$21</f>
        <v>5599.4658646799999</v>
      </c>
      <c r="P140" s="36">
        <f>SUMIFS(СВЦЭМ!$D$39:$D$782,СВЦЭМ!$A$39:$A$782,$A140,СВЦЭМ!$B$39:$B$782,P$119)+'СЕТ СН'!$I$11+СВЦЭМ!$D$10+'СЕТ СН'!$I$5-'СЕТ СН'!$I$21</f>
        <v>5600.37945648</v>
      </c>
      <c r="Q140" s="36">
        <f>SUMIFS(СВЦЭМ!$D$39:$D$782,СВЦЭМ!$A$39:$A$782,$A140,СВЦЭМ!$B$39:$B$782,Q$119)+'СЕТ СН'!$I$11+СВЦЭМ!$D$10+'СЕТ СН'!$I$5-'СЕТ СН'!$I$21</f>
        <v>5603.4611213900007</v>
      </c>
      <c r="R140" s="36">
        <f>SUMIFS(СВЦЭМ!$D$39:$D$782,СВЦЭМ!$A$39:$A$782,$A140,СВЦЭМ!$B$39:$B$782,R$119)+'СЕТ СН'!$I$11+СВЦЭМ!$D$10+'СЕТ СН'!$I$5-'СЕТ СН'!$I$21</f>
        <v>5596.7593434500004</v>
      </c>
      <c r="S140" s="36">
        <f>SUMIFS(СВЦЭМ!$D$39:$D$782,СВЦЭМ!$A$39:$A$782,$A140,СВЦЭМ!$B$39:$B$782,S$119)+'СЕТ СН'!$I$11+СВЦЭМ!$D$10+'СЕТ СН'!$I$5-'СЕТ СН'!$I$21</f>
        <v>5581.3790862400001</v>
      </c>
      <c r="T140" s="36">
        <f>SUMIFS(СВЦЭМ!$D$39:$D$782,СВЦЭМ!$A$39:$A$782,$A140,СВЦЭМ!$B$39:$B$782,T$119)+'СЕТ СН'!$I$11+СВЦЭМ!$D$10+'СЕТ СН'!$I$5-'СЕТ СН'!$I$21</f>
        <v>5533.3710496399999</v>
      </c>
      <c r="U140" s="36">
        <f>SUMIFS(СВЦЭМ!$D$39:$D$782,СВЦЭМ!$A$39:$A$782,$A140,СВЦЭМ!$B$39:$B$782,U$119)+'СЕТ СН'!$I$11+СВЦЭМ!$D$10+'СЕТ СН'!$I$5-'СЕТ СН'!$I$21</f>
        <v>5513.2994782200003</v>
      </c>
      <c r="V140" s="36">
        <f>SUMIFS(СВЦЭМ!$D$39:$D$782,СВЦЭМ!$A$39:$A$782,$A140,СВЦЭМ!$B$39:$B$782,V$119)+'СЕТ СН'!$I$11+СВЦЭМ!$D$10+'СЕТ СН'!$I$5-'СЕТ СН'!$I$21</f>
        <v>5519.7259168700002</v>
      </c>
      <c r="W140" s="36">
        <f>SUMIFS(СВЦЭМ!$D$39:$D$782,СВЦЭМ!$A$39:$A$782,$A140,СВЦЭМ!$B$39:$B$782,W$119)+'СЕТ СН'!$I$11+СВЦЭМ!$D$10+'СЕТ СН'!$I$5-'СЕТ СН'!$I$21</f>
        <v>5530.1878770800004</v>
      </c>
      <c r="X140" s="36">
        <f>SUMIFS(СВЦЭМ!$D$39:$D$782,СВЦЭМ!$A$39:$A$782,$A140,СВЦЭМ!$B$39:$B$782,X$119)+'СЕТ СН'!$I$11+СВЦЭМ!$D$10+'СЕТ СН'!$I$5-'СЕТ СН'!$I$21</f>
        <v>5556.8959323300005</v>
      </c>
      <c r="Y140" s="36">
        <f>SUMIFS(СВЦЭМ!$D$39:$D$782,СВЦЭМ!$A$39:$A$782,$A140,СВЦЭМ!$B$39:$B$782,Y$119)+'СЕТ СН'!$I$11+СВЦЭМ!$D$10+'СЕТ СН'!$I$5-'СЕТ СН'!$I$21</f>
        <v>5579.9311084000001</v>
      </c>
    </row>
    <row r="141" spans="1:25" ht="15.75" x14ac:dyDescent="0.2">
      <c r="A141" s="35">
        <f t="shared" si="3"/>
        <v>45252</v>
      </c>
      <c r="B141" s="36">
        <f>SUMIFS(СВЦЭМ!$D$39:$D$782,СВЦЭМ!$A$39:$A$782,$A141,СВЦЭМ!$B$39:$B$782,B$119)+'СЕТ СН'!$I$11+СВЦЭМ!$D$10+'СЕТ СН'!$I$5-'СЕТ СН'!$I$21</f>
        <v>5502.3958444700002</v>
      </c>
      <c r="C141" s="36">
        <f>SUMIFS(СВЦЭМ!$D$39:$D$782,СВЦЭМ!$A$39:$A$782,$A141,СВЦЭМ!$B$39:$B$782,C$119)+'СЕТ СН'!$I$11+СВЦЭМ!$D$10+'СЕТ СН'!$I$5-'СЕТ СН'!$I$21</f>
        <v>5543.5966319500003</v>
      </c>
      <c r="D141" s="36">
        <f>SUMIFS(СВЦЭМ!$D$39:$D$782,СВЦЭМ!$A$39:$A$782,$A141,СВЦЭМ!$B$39:$B$782,D$119)+'СЕТ СН'!$I$11+СВЦЭМ!$D$10+'СЕТ СН'!$I$5-'СЕТ СН'!$I$21</f>
        <v>5593.5234316700007</v>
      </c>
      <c r="E141" s="36">
        <f>SUMIFS(СВЦЭМ!$D$39:$D$782,СВЦЭМ!$A$39:$A$782,$A141,СВЦЭМ!$B$39:$B$782,E$119)+'СЕТ СН'!$I$11+СВЦЭМ!$D$10+'СЕТ СН'!$I$5-'СЕТ СН'!$I$21</f>
        <v>5596.2269972300001</v>
      </c>
      <c r="F141" s="36">
        <f>SUMIFS(СВЦЭМ!$D$39:$D$782,СВЦЭМ!$A$39:$A$782,$A141,СВЦЭМ!$B$39:$B$782,F$119)+'СЕТ СН'!$I$11+СВЦЭМ!$D$10+'СЕТ СН'!$I$5-'СЕТ СН'!$I$21</f>
        <v>5589.45096861</v>
      </c>
      <c r="G141" s="36">
        <f>SUMIFS(СВЦЭМ!$D$39:$D$782,СВЦЭМ!$A$39:$A$782,$A141,СВЦЭМ!$B$39:$B$782,G$119)+'СЕТ СН'!$I$11+СВЦЭМ!$D$10+'СЕТ СН'!$I$5-'СЕТ СН'!$I$21</f>
        <v>5581.1849838300004</v>
      </c>
      <c r="H141" s="36">
        <f>SUMIFS(СВЦЭМ!$D$39:$D$782,СВЦЭМ!$A$39:$A$782,$A141,СВЦЭМ!$B$39:$B$782,H$119)+'СЕТ СН'!$I$11+СВЦЭМ!$D$10+'СЕТ СН'!$I$5-'СЕТ СН'!$I$21</f>
        <v>5546.12171855</v>
      </c>
      <c r="I141" s="36">
        <f>SUMIFS(СВЦЭМ!$D$39:$D$782,СВЦЭМ!$A$39:$A$782,$A141,СВЦЭМ!$B$39:$B$782,I$119)+'СЕТ СН'!$I$11+СВЦЭМ!$D$10+'СЕТ СН'!$I$5-'СЕТ СН'!$I$21</f>
        <v>5484.78944942</v>
      </c>
      <c r="J141" s="36">
        <f>SUMIFS(СВЦЭМ!$D$39:$D$782,СВЦЭМ!$A$39:$A$782,$A141,СВЦЭМ!$B$39:$B$782,J$119)+'СЕТ СН'!$I$11+СВЦЭМ!$D$10+'СЕТ СН'!$I$5-'СЕТ СН'!$I$21</f>
        <v>5454.1995636500005</v>
      </c>
      <c r="K141" s="36">
        <f>SUMIFS(СВЦЭМ!$D$39:$D$782,СВЦЭМ!$A$39:$A$782,$A141,СВЦЭМ!$B$39:$B$782,K$119)+'СЕТ СН'!$I$11+СВЦЭМ!$D$10+'СЕТ СН'!$I$5-'СЕТ СН'!$I$21</f>
        <v>5466.1040316899998</v>
      </c>
      <c r="L141" s="36">
        <f>SUMIFS(СВЦЭМ!$D$39:$D$782,СВЦЭМ!$A$39:$A$782,$A141,СВЦЭМ!$B$39:$B$782,L$119)+'СЕТ СН'!$I$11+СВЦЭМ!$D$10+'СЕТ СН'!$I$5-'СЕТ СН'!$I$21</f>
        <v>5482.0389333000003</v>
      </c>
      <c r="M141" s="36">
        <f>SUMIFS(СВЦЭМ!$D$39:$D$782,СВЦЭМ!$A$39:$A$782,$A141,СВЦЭМ!$B$39:$B$782,M$119)+'СЕТ СН'!$I$11+СВЦЭМ!$D$10+'СЕТ СН'!$I$5-'СЕТ СН'!$I$21</f>
        <v>5553.6433359299999</v>
      </c>
      <c r="N141" s="36">
        <f>SUMIFS(СВЦЭМ!$D$39:$D$782,СВЦЭМ!$A$39:$A$782,$A141,СВЦЭМ!$B$39:$B$782,N$119)+'СЕТ СН'!$I$11+СВЦЭМ!$D$10+'СЕТ СН'!$I$5-'СЕТ СН'!$I$21</f>
        <v>5563.4223324800005</v>
      </c>
      <c r="O141" s="36">
        <f>SUMIFS(СВЦЭМ!$D$39:$D$782,СВЦЭМ!$A$39:$A$782,$A141,СВЦЭМ!$B$39:$B$782,O$119)+'СЕТ СН'!$I$11+СВЦЭМ!$D$10+'СЕТ СН'!$I$5-'СЕТ СН'!$I$21</f>
        <v>5574.84277165</v>
      </c>
      <c r="P141" s="36">
        <f>SUMIFS(СВЦЭМ!$D$39:$D$782,СВЦЭМ!$A$39:$A$782,$A141,СВЦЭМ!$B$39:$B$782,P$119)+'СЕТ СН'!$I$11+СВЦЭМ!$D$10+'СЕТ СН'!$I$5-'СЕТ СН'!$I$21</f>
        <v>5589.4273127800006</v>
      </c>
      <c r="Q141" s="36">
        <f>SUMIFS(СВЦЭМ!$D$39:$D$782,СВЦЭМ!$A$39:$A$782,$A141,СВЦЭМ!$B$39:$B$782,Q$119)+'СЕТ СН'!$I$11+СВЦЭМ!$D$10+'СЕТ СН'!$I$5-'СЕТ СН'!$I$21</f>
        <v>5600.3036717499999</v>
      </c>
      <c r="R141" s="36">
        <f>SUMIFS(СВЦЭМ!$D$39:$D$782,СВЦЭМ!$A$39:$A$782,$A141,СВЦЭМ!$B$39:$B$782,R$119)+'СЕТ СН'!$I$11+СВЦЭМ!$D$10+'СЕТ СН'!$I$5-'СЕТ СН'!$I$21</f>
        <v>5594.2529405599998</v>
      </c>
      <c r="S141" s="36">
        <f>SUMIFS(СВЦЭМ!$D$39:$D$782,СВЦЭМ!$A$39:$A$782,$A141,СВЦЭМ!$B$39:$B$782,S$119)+'СЕТ СН'!$I$11+СВЦЭМ!$D$10+'СЕТ СН'!$I$5-'СЕТ СН'!$I$21</f>
        <v>5561.5100106600003</v>
      </c>
      <c r="T141" s="36">
        <f>SUMIFS(СВЦЭМ!$D$39:$D$782,СВЦЭМ!$A$39:$A$782,$A141,СВЦЭМ!$B$39:$B$782,T$119)+'СЕТ СН'!$I$11+СВЦЭМ!$D$10+'СЕТ СН'!$I$5-'СЕТ СН'!$I$21</f>
        <v>5495.8445867500004</v>
      </c>
      <c r="U141" s="36">
        <f>SUMIFS(СВЦЭМ!$D$39:$D$782,СВЦЭМ!$A$39:$A$782,$A141,СВЦЭМ!$B$39:$B$782,U$119)+'СЕТ СН'!$I$11+СВЦЭМ!$D$10+'СЕТ СН'!$I$5-'СЕТ СН'!$I$21</f>
        <v>5467.2351433500007</v>
      </c>
      <c r="V141" s="36">
        <f>SUMIFS(СВЦЭМ!$D$39:$D$782,СВЦЭМ!$A$39:$A$782,$A141,СВЦЭМ!$B$39:$B$782,V$119)+'СЕТ СН'!$I$11+СВЦЭМ!$D$10+'СЕТ СН'!$I$5-'СЕТ СН'!$I$21</f>
        <v>5448.7749859100004</v>
      </c>
      <c r="W141" s="36">
        <f>SUMIFS(СВЦЭМ!$D$39:$D$782,СВЦЭМ!$A$39:$A$782,$A141,СВЦЭМ!$B$39:$B$782,W$119)+'СЕТ СН'!$I$11+СВЦЭМ!$D$10+'СЕТ СН'!$I$5-'СЕТ СН'!$I$21</f>
        <v>5421.9496772600005</v>
      </c>
      <c r="X141" s="36">
        <f>SUMIFS(СВЦЭМ!$D$39:$D$782,СВЦЭМ!$A$39:$A$782,$A141,СВЦЭМ!$B$39:$B$782,X$119)+'СЕТ СН'!$I$11+СВЦЭМ!$D$10+'СЕТ СН'!$I$5-'СЕТ СН'!$I$21</f>
        <v>5446.4422400800004</v>
      </c>
      <c r="Y141" s="36">
        <f>SUMIFS(СВЦЭМ!$D$39:$D$782,СВЦЭМ!$A$39:$A$782,$A141,СВЦЭМ!$B$39:$B$782,Y$119)+'СЕТ СН'!$I$11+СВЦЭМ!$D$10+'СЕТ СН'!$I$5-'СЕТ СН'!$I$21</f>
        <v>5499.5188594199999</v>
      </c>
    </row>
    <row r="142" spans="1:25" ht="15.75" x14ac:dyDescent="0.2">
      <c r="A142" s="35">
        <f t="shared" si="3"/>
        <v>45253</v>
      </c>
      <c r="B142" s="36">
        <f>SUMIFS(СВЦЭМ!$D$39:$D$782,СВЦЭМ!$A$39:$A$782,$A142,СВЦЭМ!$B$39:$B$782,B$119)+'СЕТ СН'!$I$11+СВЦЭМ!$D$10+'СЕТ СН'!$I$5-'СЕТ СН'!$I$21</f>
        <v>5541.7701782500008</v>
      </c>
      <c r="C142" s="36">
        <f>SUMIFS(СВЦЭМ!$D$39:$D$782,СВЦЭМ!$A$39:$A$782,$A142,СВЦЭМ!$B$39:$B$782,C$119)+'СЕТ СН'!$I$11+СВЦЭМ!$D$10+'СЕТ СН'!$I$5-'СЕТ СН'!$I$21</f>
        <v>5597.2166639100005</v>
      </c>
      <c r="D142" s="36">
        <f>SUMIFS(СВЦЭМ!$D$39:$D$782,СВЦЭМ!$A$39:$A$782,$A142,СВЦЭМ!$B$39:$B$782,D$119)+'СЕТ СН'!$I$11+СВЦЭМ!$D$10+'СЕТ СН'!$I$5-'СЕТ СН'!$I$21</f>
        <v>5642.0832646700001</v>
      </c>
      <c r="E142" s="36">
        <f>SUMIFS(СВЦЭМ!$D$39:$D$782,СВЦЭМ!$A$39:$A$782,$A142,СВЦЭМ!$B$39:$B$782,E$119)+'СЕТ СН'!$I$11+СВЦЭМ!$D$10+'СЕТ СН'!$I$5-'СЕТ СН'!$I$21</f>
        <v>5623.6923111599999</v>
      </c>
      <c r="F142" s="36">
        <f>SUMIFS(СВЦЭМ!$D$39:$D$782,СВЦЭМ!$A$39:$A$782,$A142,СВЦЭМ!$B$39:$B$782,F$119)+'СЕТ СН'!$I$11+СВЦЭМ!$D$10+'СЕТ СН'!$I$5-'СЕТ СН'!$I$21</f>
        <v>5630.0852334700003</v>
      </c>
      <c r="G142" s="36">
        <f>SUMIFS(СВЦЭМ!$D$39:$D$782,СВЦЭМ!$A$39:$A$782,$A142,СВЦЭМ!$B$39:$B$782,G$119)+'СЕТ СН'!$I$11+СВЦЭМ!$D$10+'СЕТ СН'!$I$5-'СЕТ СН'!$I$21</f>
        <v>5603.6773735100005</v>
      </c>
      <c r="H142" s="36">
        <f>SUMIFS(СВЦЭМ!$D$39:$D$782,СВЦЭМ!$A$39:$A$782,$A142,СВЦЭМ!$B$39:$B$782,H$119)+'СЕТ СН'!$I$11+СВЦЭМ!$D$10+'СЕТ СН'!$I$5-'СЕТ СН'!$I$21</f>
        <v>5561.1612140699999</v>
      </c>
      <c r="I142" s="36">
        <f>SUMIFS(СВЦЭМ!$D$39:$D$782,СВЦЭМ!$A$39:$A$782,$A142,СВЦЭМ!$B$39:$B$782,I$119)+'СЕТ СН'!$I$11+СВЦЭМ!$D$10+'СЕТ СН'!$I$5-'СЕТ СН'!$I$21</f>
        <v>5522.8907698700004</v>
      </c>
      <c r="J142" s="36">
        <f>SUMIFS(СВЦЭМ!$D$39:$D$782,СВЦЭМ!$A$39:$A$782,$A142,СВЦЭМ!$B$39:$B$782,J$119)+'СЕТ СН'!$I$11+СВЦЭМ!$D$10+'СЕТ СН'!$I$5-'СЕТ СН'!$I$21</f>
        <v>5511.6753272000005</v>
      </c>
      <c r="K142" s="36">
        <f>SUMIFS(СВЦЭМ!$D$39:$D$782,СВЦЭМ!$A$39:$A$782,$A142,СВЦЭМ!$B$39:$B$782,K$119)+'СЕТ СН'!$I$11+СВЦЭМ!$D$10+'СЕТ СН'!$I$5-'СЕТ СН'!$I$21</f>
        <v>5531.68931006</v>
      </c>
      <c r="L142" s="36">
        <f>SUMIFS(СВЦЭМ!$D$39:$D$782,СВЦЭМ!$A$39:$A$782,$A142,СВЦЭМ!$B$39:$B$782,L$119)+'СЕТ СН'!$I$11+СВЦЭМ!$D$10+'СЕТ СН'!$I$5-'СЕТ СН'!$I$21</f>
        <v>5560.37145392</v>
      </c>
      <c r="M142" s="36">
        <f>SUMIFS(СВЦЭМ!$D$39:$D$782,СВЦЭМ!$A$39:$A$782,$A142,СВЦЭМ!$B$39:$B$782,M$119)+'СЕТ СН'!$I$11+СВЦЭМ!$D$10+'СЕТ СН'!$I$5-'СЕТ СН'!$I$21</f>
        <v>5628.1176096100007</v>
      </c>
      <c r="N142" s="36">
        <f>SUMIFS(СВЦЭМ!$D$39:$D$782,СВЦЭМ!$A$39:$A$782,$A142,СВЦЭМ!$B$39:$B$782,N$119)+'СЕТ СН'!$I$11+СВЦЭМ!$D$10+'СЕТ СН'!$I$5-'СЕТ СН'!$I$21</f>
        <v>5667.2473735399999</v>
      </c>
      <c r="O142" s="36">
        <f>SUMIFS(СВЦЭМ!$D$39:$D$782,СВЦЭМ!$A$39:$A$782,$A142,СВЦЭМ!$B$39:$B$782,O$119)+'СЕТ СН'!$I$11+СВЦЭМ!$D$10+'СЕТ СН'!$I$5-'СЕТ СН'!$I$21</f>
        <v>5667.6375950500005</v>
      </c>
      <c r="P142" s="36">
        <f>SUMIFS(СВЦЭМ!$D$39:$D$782,СВЦЭМ!$A$39:$A$782,$A142,СВЦЭМ!$B$39:$B$782,P$119)+'СЕТ СН'!$I$11+СВЦЭМ!$D$10+'СЕТ СН'!$I$5-'СЕТ СН'!$I$21</f>
        <v>5666.8070105000006</v>
      </c>
      <c r="Q142" s="36">
        <f>SUMIFS(СВЦЭМ!$D$39:$D$782,СВЦЭМ!$A$39:$A$782,$A142,СВЦЭМ!$B$39:$B$782,Q$119)+'СЕТ СН'!$I$11+СВЦЭМ!$D$10+'СЕТ СН'!$I$5-'СЕТ СН'!$I$21</f>
        <v>5672.5067138300001</v>
      </c>
      <c r="R142" s="36">
        <f>SUMIFS(СВЦЭМ!$D$39:$D$782,СВЦЭМ!$A$39:$A$782,$A142,СВЦЭМ!$B$39:$B$782,R$119)+'СЕТ СН'!$I$11+СВЦЭМ!$D$10+'СЕТ СН'!$I$5-'СЕТ СН'!$I$21</f>
        <v>5658.7973385100004</v>
      </c>
      <c r="S142" s="36">
        <f>SUMIFS(СВЦЭМ!$D$39:$D$782,СВЦЭМ!$A$39:$A$782,$A142,СВЦЭМ!$B$39:$B$782,S$119)+'СЕТ СН'!$I$11+СВЦЭМ!$D$10+'СЕТ СН'!$I$5-'СЕТ СН'!$I$21</f>
        <v>5633.5769881400001</v>
      </c>
      <c r="T142" s="36">
        <f>SUMIFS(СВЦЭМ!$D$39:$D$782,СВЦЭМ!$A$39:$A$782,$A142,СВЦЭМ!$B$39:$B$782,T$119)+'СЕТ СН'!$I$11+СВЦЭМ!$D$10+'СЕТ СН'!$I$5-'СЕТ СН'!$I$21</f>
        <v>5569.6906584600001</v>
      </c>
      <c r="U142" s="36">
        <f>SUMIFS(СВЦЭМ!$D$39:$D$782,СВЦЭМ!$A$39:$A$782,$A142,СВЦЭМ!$B$39:$B$782,U$119)+'СЕТ СН'!$I$11+СВЦЭМ!$D$10+'СЕТ СН'!$I$5-'СЕТ СН'!$I$21</f>
        <v>5569.9691598700001</v>
      </c>
      <c r="V142" s="36">
        <f>SUMIFS(СВЦЭМ!$D$39:$D$782,СВЦЭМ!$A$39:$A$782,$A142,СВЦЭМ!$B$39:$B$782,V$119)+'СЕТ СН'!$I$11+СВЦЭМ!$D$10+'СЕТ СН'!$I$5-'СЕТ СН'!$I$21</f>
        <v>5547.7132441800004</v>
      </c>
      <c r="W142" s="36">
        <f>SUMIFS(СВЦЭМ!$D$39:$D$782,СВЦЭМ!$A$39:$A$782,$A142,СВЦЭМ!$B$39:$B$782,W$119)+'СЕТ СН'!$I$11+СВЦЭМ!$D$10+'СЕТ СН'!$I$5-'СЕТ СН'!$I$21</f>
        <v>5539.2618355100003</v>
      </c>
      <c r="X142" s="36">
        <f>SUMIFS(СВЦЭМ!$D$39:$D$782,СВЦЭМ!$A$39:$A$782,$A142,СВЦЭМ!$B$39:$B$782,X$119)+'СЕТ СН'!$I$11+СВЦЭМ!$D$10+'СЕТ СН'!$I$5-'СЕТ СН'!$I$21</f>
        <v>5545.1204643999999</v>
      </c>
      <c r="Y142" s="36">
        <f>SUMIFS(СВЦЭМ!$D$39:$D$782,СВЦЭМ!$A$39:$A$782,$A142,СВЦЭМ!$B$39:$B$782,Y$119)+'СЕТ СН'!$I$11+СВЦЭМ!$D$10+'СЕТ СН'!$I$5-'СЕТ СН'!$I$21</f>
        <v>5601.73787128</v>
      </c>
    </row>
    <row r="143" spans="1:25" ht="15.75" x14ac:dyDescent="0.2">
      <c r="A143" s="35">
        <f t="shared" si="3"/>
        <v>45254</v>
      </c>
      <c r="B143" s="36">
        <f>SUMIFS(СВЦЭМ!$D$39:$D$782,СВЦЭМ!$A$39:$A$782,$A143,СВЦЭМ!$B$39:$B$782,B$119)+'СЕТ СН'!$I$11+СВЦЭМ!$D$10+'СЕТ СН'!$I$5-'СЕТ СН'!$I$21</f>
        <v>5521.8872272799999</v>
      </c>
      <c r="C143" s="36">
        <f>SUMIFS(СВЦЭМ!$D$39:$D$782,СВЦЭМ!$A$39:$A$782,$A143,СВЦЭМ!$B$39:$B$782,C$119)+'СЕТ СН'!$I$11+СВЦЭМ!$D$10+'СЕТ СН'!$I$5-'СЕТ СН'!$I$21</f>
        <v>5555.4986410700003</v>
      </c>
      <c r="D143" s="36">
        <f>SUMIFS(СВЦЭМ!$D$39:$D$782,СВЦЭМ!$A$39:$A$782,$A143,СВЦЭМ!$B$39:$B$782,D$119)+'СЕТ СН'!$I$11+СВЦЭМ!$D$10+'СЕТ СН'!$I$5-'СЕТ СН'!$I$21</f>
        <v>5588.3710431600002</v>
      </c>
      <c r="E143" s="36">
        <f>SUMIFS(СВЦЭМ!$D$39:$D$782,СВЦЭМ!$A$39:$A$782,$A143,СВЦЭМ!$B$39:$B$782,E$119)+'СЕТ СН'!$I$11+СВЦЭМ!$D$10+'СЕТ СН'!$I$5-'СЕТ СН'!$I$21</f>
        <v>5576.3126662699997</v>
      </c>
      <c r="F143" s="36">
        <f>SUMIFS(СВЦЭМ!$D$39:$D$782,СВЦЭМ!$A$39:$A$782,$A143,СВЦЭМ!$B$39:$B$782,F$119)+'СЕТ СН'!$I$11+СВЦЭМ!$D$10+'СЕТ СН'!$I$5-'СЕТ СН'!$I$21</f>
        <v>5581.0405651999999</v>
      </c>
      <c r="G143" s="36">
        <f>SUMIFS(СВЦЭМ!$D$39:$D$782,СВЦЭМ!$A$39:$A$782,$A143,СВЦЭМ!$B$39:$B$782,G$119)+'СЕТ СН'!$I$11+СВЦЭМ!$D$10+'СЕТ СН'!$I$5-'СЕТ СН'!$I$21</f>
        <v>5573.8494604100006</v>
      </c>
      <c r="H143" s="36">
        <f>SUMIFS(СВЦЭМ!$D$39:$D$782,СВЦЭМ!$A$39:$A$782,$A143,СВЦЭМ!$B$39:$B$782,H$119)+'СЕТ СН'!$I$11+СВЦЭМ!$D$10+'СЕТ СН'!$I$5-'СЕТ СН'!$I$21</f>
        <v>5548.42707634</v>
      </c>
      <c r="I143" s="36">
        <f>SUMIFS(СВЦЭМ!$D$39:$D$782,СВЦЭМ!$A$39:$A$782,$A143,СВЦЭМ!$B$39:$B$782,I$119)+'СЕТ СН'!$I$11+СВЦЭМ!$D$10+'СЕТ СН'!$I$5-'СЕТ СН'!$I$21</f>
        <v>5497.0170464900002</v>
      </c>
      <c r="J143" s="36">
        <f>SUMIFS(СВЦЭМ!$D$39:$D$782,СВЦЭМ!$A$39:$A$782,$A143,СВЦЭМ!$B$39:$B$782,J$119)+'СЕТ СН'!$I$11+СВЦЭМ!$D$10+'СЕТ СН'!$I$5-'СЕТ СН'!$I$21</f>
        <v>5449.58583774</v>
      </c>
      <c r="K143" s="36">
        <f>SUMIFS(СВЦЭМ!$D$39:$D$782,СВЦЭМ!$A$39:$A$782,$A143,СВЦЭМ!$B$39:$B$782,K$119)+'СЕТ СН'!$I$11+СВЦЭМ!$D$10+'СЕТ СН'!$I$5-'СЕТ СН'!$I$21</f>
        <v>5417.8218944</v>
      </c>
      <c r="L143" s="36">
        <f>SUMIFS(СВЦЭМ!$D$39:$D$782,СВЦЭМ!$A$39:$A$782,$A143,СВЦЭМ!$B$39:$B$782,L$119)+'СЕТ СН'!$I$11+СВЦЭМ!$D$10+'СЕТ СН'!$I$5-'СЕТ СН'!$I$21</f>
        <v>5406.8897371000003</v>
      </c>
      <c r="M143" s="36">
        <f>SUMIFS(СВЦЭМ!$D$39:$D$782,СВЦЭМ!$A$39:$A$782,$A143,СВЦЭМ!$B$39:$B$782,M$119)+'СЕТ СН'!$I$11+СВЦЭМ!$D$10+'СЕТ СН'!$I$5-'СЕТ СН'!$I$21</f>
        <v>5421.6192980699998</v>
      </c>
      <c r="N143" s="36">
        <f>SUMIFS(СВЦЭМ!$D$39:$D$782,СВЦЭМ!$A$39:$A$782,$A143,СВЦЭМ!$B$39:$B$782,N$119)+'СЕТ СН'!$I$11+СВЦЭМ!$D$10+'СЕТ СН'!$I$5-'СЕТ СН'!$I$21</f>
        <v>5433.1452810299998</v>
      </c>
      <c r="O143" s="36">
        <f>SUMIFS(СВЦЭМ!$D$39:$D$782,СВЦЭМ!$A$39:$A$782,$A143,СВЦЭМ!$B$39:$B$782,O$119)+'СЕТ СН'!$I$11+СВЦЭМ!$D$10+'СЕТ СН'!$I$5-'СЕТ СН'!$I$21</f>
        <v>5440.00732659</v>
      </c>
      <c r="P143" s="36">
        <f>SUMIFS(СВЦЭМ!$D$39:$D$782,СВЦЭМ!$A$39:$A$782,$A143,СВЦЭМ!$B$39:$B$782,P$119)+'СЕТ СН'!$I$11+СВЦЭМ!$D$10+'СЕТ СН'!$I$5-'СЕТ СН'!$I$21</f>
        <v>5444.2393146900004</v>
      </c>
      <c r="Q143" s="36">
        <f>SUMIFS(СВЦЭМ!$D$39:$D$782,СВЦЭМ!$A$39:$A$782,$A143,СВЦЭМ!$B$39:$B$782,Q$119)+'СЕТ СН'!$I$11+СВЦЭМ!$D$10+'СЕТ СН'!$I$5-'СЕТ СН'!$I$21</f>
        <v>5448.8603992300004</v>
      </c>
      <c r="R143" s="36">
        <f>SUMIFS(СВЦЭМ!$D$39:$D$782,СВЦЭМ!$A$39:$A$782,$A143,СВЦЭМ!$B$39:$B$782,R$119)+'СЕТ СН'!$I$11+СВЦЭМ!$D$10+'СЕТ СН'!$I$5-'СЕТ СН'!$I$21</f>
        <v>5446.0655470199999</v>
      </c>
      <c r="S143" s="36">
        <f>SUMIFS(СВЦЭМ!$D$39:$D$782,СВЦЭМ!$A$39:$A$782,$A143,СВЦЭМ!$B$39:$B$782,S$119)+'СЕТ СН'!$I$11+СВЦЭМ!$D$10+'СЕТ СН'!$I$5-'СЕТ СН'!$I$21</f>
        <v>5400.8132909800006</v>
      </c>
      <c r="T143" s="36">
        <f>SUMIFS(СВЦЭМ!$D$39:$D$782,СВЦЭМ!$A$39:$A$782,$A143,СВЦЭМ!$B$39:$B$782,T$119)+'СЕТ СН'!$I$11+СВЦЭМ!$D$10+'СЕТ СН'!$I$5-'СЕТ СН'!$I$21</f>
        <v>5369.4559790900003</v>
      </c>
      <c r="U143" s="36">
        <f>SUMIFS(СВЦЭМ!$D$39:$D$782,СВЦЭМ!$A$39:$A$782,$A143,СВЦЭМ!$B$39:$B$782,U$119)+'СЕТ СН'!$I$11+СВЦЭМ!$D$10+'СЕТ СН'!$I$5-'СЕТ СН'!$I$21</f>
        <v>5380.0986685400003</v>
      </c>
      <c r="V143" s="36">
        <f>SUMIFS(СВЦЭМ!$D$39:$D$782,СВЦЭМ!$A$39:$A$782,$A143,СВЦЭМ!$B$39:$B$782,V$119)+'СЕТ СН'!$I$11+СВЦЭМ!$D$10+'СЕТ СН'!$I$5-'СЕТ СН'!$I$21</f>
        <v>5411.1229939000004</v>
      </c>
      <c r="W143" s="36">
        <f>SUMIFS(СВЦЭМ!$D$39:$D$782,СВЦЭМ!$A$39:$A$782,$A143,СВЦЭМ!$B$39:$B$782,W$119)+'СЕТ СН'!$I$11+СВЦЭМ!$D$10+'СЕТ СН'!$I$5-'СЕТ СН'!$I$21</f>
        <v>5425.3405395899999</v>
      </c>
      <c r="X143" s="36">
        <f>SUMIFS(СВЦЭМ!$D$39:$D$782,СВЦЭМ!$A$39:$A$782,$A143,СВЦЭМ!$B$39:$B$782,X$119)+'СЕТ СН'!$I$11+СВЦЭМ!$D$10+'СЕТ СН'!$I$5-'СЕТ СН'!$I$21</f>
        <v>5433.31735622</v>
      </c>
      <c r="Y143" s="36">
        <f>SUMIFS(СВЦЭМ!$D$39:$D$782,СВЦЭМ!$A$39:$A$782,$A143,СВЦЭМ!$B$39:$B$782,Y$119)+'СЕТ СН'!$I$11+СВЦЭМ!$D$10+'СЕТ СН'!$I$5-'СЕТ СН'!$I$21</f>
        <v>5537.1237834200001</v>
      </c>
    </row>
    <row r="144" spans="1:25" ht="15.75" x14ac:dyDescent="0.2">
      <c r="A144" s="35">
        <f t="shared" si="3"/>
        <v>45255</v>
      </c>
      <c r="B144" s="36">
        <f>SUMIFS(СВЦЭМ!$D$39:$D$782,СВЦЭМ!$A$39:$A$782,$A144,СВЦЭМ!$B$39:$B$782,B$119)+'СЕТ СН'!$I$11+СВЦЭМ!$D$10+'СЕТ СН'!$I$5-'СЕТ СН'!$I$21</f>
        <v>5617.4646917299997</v>
      </c>
      <c r="C144" s="36">
        <f>SUMIFS(СВЦЭМ!$D$39:$D$782,СВЦЭМ!$A$39:$A$782,$A144,СВЦЭМ!$B$39:$B$782,C$119)+'СЕТ СН'!$I$11+СВЦЭМ!$D$10+'СЕТ СН'!$I$5-'СЕТ СН'!$I$21</f>
        <v>5588.9263509800003</v>
      </c>
      <c r="D144" s="36">
        <f>SUMIFS(СВЦЭМ!$D$39:$D$782,СВЦЭМ!$A$39:$A$782,$A144,СВЦЭМ!$B$39:$B$782,D$119)+'СЕТ СН'!$I$11+СВЦЭМ!$D$10+'СЕТ СН'!$I$5-'СЕТ СН'!$I$21</f>
        <v>5649.1344934400004</v>
      </c>
      <c r="E144" s="36">
        <f>SUMIFS(СВЦЭМ!$D$39:$D$782,СВЦЭМ!$A$39:$A$782,$A144,СВЦЭМ!$B$39:$B$782,E$119)+'СЕТ СН'!$I$11+СВЦЭМ!$D$10+'СЕТ СН'!$I$5-'СЕТ СН'!$I$21</f>
        <v>5641.4654795400002</v>
      </c>
      <c r="F144" s="36">
        <f>SUMIFS(СВЦЭМ!$D$39:$D$782,СВЦЭМ!$A$39:$A$782,$A144,СВЦЭМ!$B$39:$B$782,F$119)+'СЕТ СН'!$I$11+СВЦЭМ!$D$10+'СЕТ СН'!$I$5-'СЕТ СН'!$I$21</f>
        <v>5641.3368131900006</v>
      </c>
      <c r="G144" s="36">
        <f>SUMIFS(СВЦЭМ!$D$39:$D$782,СВЦЭМ!$A$39:$A$782,$A144,СВЦЭМ!$B$39:$B$782,G$119)+'СЕТ СН'!$I$11+СВЦЭМ!$D$10+'СЕТ СН'!$I$5-'СЕТ СН'!$I$21</f>
        <v>5656.2261682799999</v>
      </c>
      <c r="H144" s="36">
        <f>SUMIFS(СВЦЭМ!$D$39:$D$782,СВЦЭМ!$A$39:$A$782,$A144,СВЦЭМ!$B$39:$B$782,H$119)+'СЕТ СН'!$I$11+СВЦЭМ!$D$10+'СЕТ СН'!$I$5-'СЕТ СН'!$I$21</f>
        <v>5629.9378281700001</v>
      </c>
      <c r="I144" s="36">
        <f>SUMIFS(СВЦЭМ!$D$39:$D$782,СВЦЭМ!$A$39:$A$782,$A144,СВЦЭМ!$B$39:$B$782,I$119)+'СЕТ СН'!$I$11+СВЦЭМ!$D$10+'СЕТ СН'!$I$5-'СЕТ СН'!$I$21</f>
        <v>5623.8184696000008</v>
      </c>
      <c r="J144" s="36">
        <f>SUMIFS(СВЦЭМ!$D$39:$D$782,СВЦЭМ!$A$39:$A$782,$A144,СВЦЭМ!$B$39:$B$782,J$119)+'СЕТ СН'!$I$11+СВЦЭМ!$D$10+'СЕТ СН'!$I$5-'СЕТ СН'!$I$21</f>
        <v>5587.46872386</v>
      </c>
      <c r="K144" s="36">
        <f>SUMIFS(СВЦЭМ!$D$39:$D$782,СВЦЭМ!$A$39:$A$782,$A144,СВЦЭМ!$B$39:$B$782,K$119)+'СЕТ СН'!$I$11+СВЦЭМ!$D$10+'СЕТ СН'!$I$5-'СЕТ СН'!$I$21</f>
        <v>5559.7588316000001</v>
      </c>
      <c r="L144" s="36">
        <f>SUMIFS(СВЦЭМ!$D$39:$D$782,СВЦЭМ!$A$39:$A$782,$A144,СВЦЭМ!$B$39:$B$782,L$119)+'СЕТ СН'!$I$11+СВЦЭМ!$D$10+'СЕТ СН'!$I$5-'СЕТ СН'!$I$21</f>
        <v>5523.76620946</v>
      </c>
      <c r="M144" s="36">
        <f>SUMIFS(СВЦЭМ!$D$39:$D$782,СВЦЭМ!$A$39:$A$782,$A144,СВЦЭМ!$B$39:$B$782,M$119)+'СЕТ СН'!$I$11+СВЦЭМ!$D$10+'СЕТ СН'!$I$5-'СЕТ СН'!$I$21</f>
        <v>5516.0503405500003</v>
      </c>
      <c r="N144" s="36">
        <f>SUMIFS(СВЦЭМ!$D$39:$D$782,СВЦЭМ!$A$39:$A$782,$A144,СВЦЭМ!$B$39:$B$782,N$119)+'СЕТ СН'!$I$11+СВЦЭМ!$D$10+'СЕТ СН'!$I$5-'СЕТ СН'!$I$21</f>
        <v>5533.3461223700006</v>
      </c>
      <c r="O144" s="36">
        <f>SUMIFS(СВЦЭМ!$D$39:$D$782,СВЦЭМ!$A$39:$A$782,$A144,СВЦЭМ!$B$39:$B$782,O$119)+'СЕТ СН'!$I$11+СВЦЭМ!$D$10+'СЕТ СН'!$I$5-'СЕТ СН'!$I$21</f>
        <v>5550.5746404700003</v>
      </c>
      <c r="P144" s="36">
        <f>SUMIFS(СВЦЭМ!$D$39:$D$782,СВЦЭМ!$A$39:$A$782,$A144,СВЦЭМ!$B$39:$B$782,P$119)+'СЕТ СН'!$I$11+СВЦЭМ!$D$10+'СЕТ СН'!$I$5-'СЕТ СН'!$I$21</f>
        <v>5554.4214749100001</v>
      </c>
      <c r="Q144" s="36">
        <f>SUMIFS(СВЦЭМ!$D$39:$D$782,СВЦЭМ!$A$39:$A$782,$A144,СВЦЭМ!$B$39:$B$782,Q$119)+'СЕТ СН'!$I$11+СВЦЭМ!$D$10+'СЕТ СН'!$I$5-'СЕТ СН'!$I$21</f>
        <v>5559.0981028599999</v>
      </c>
      <c r="R144" s="36">
        <f>SUMIFS(СВЦЭМ!$D$39:$D$782,СВЦЭМ!$A$39:$A$782,$A144,СВЦЭМ!$B$39:$B$782,R$119)+'СЕТ СН'!$I$11+СВЦЭМ!$D$10+'СЕТ СН'!$I$5-'СЕТ СН'!$I$21</f>
        <v>5551.2650089300005</v>
      </c>
      <c r="S144" s="36">
        <f>SUMIFS(СВЦЭМ!$D$39:$D$782,СВЦЭМ!$A$39:$A$782,$A144,СВЦЭМ!$B$39:$B$782,S$119)+'СЕТ СН'!$I$11+СВЦЭМ!$D$10+'СЕТ СН'!$I$5-'СЕТ СН'!$I$21</f>
        <v>5522.8181717000007</v>
      </c>
      <c r="T144" s="36">
        <f>SUMIFS(СВЦЭМ!$D$39:$D$782,СВЦЭМ!$A$39:$A$782,$A144,СВЦЭМ!$B$39:$B$782,T$119)+'СЕТ СН'!$I$11+СВЦЭМ!$D$10+'СЕТ СН'!$I$5-'СЕТ СН'!$I$21</f>
        <v>5468.8908413400004</v>
      </c>
      <c r="U144" s="36">
        <f>SUMIFS(СВЦЭМ!$D$39:$D$782,СВЦЭМ!$A$39:$A$782,$A144,СВЦЭМ!$B$39:$B$782,U$119)+'СЕТ СН'!$I$11+СВЦЭМ!$D$10+'СЕТ СН'!$I$5-'СЕТ СН'!$I$21</f>
        <v>5485.0815929</v>
      </c>
      <c r="V144" s="36">
        <f>SUMIFS(СВЦЭМ!$D$39:$D$782,СВЦЭМ!$A$39:$A$782,$A144,СВЦЭМ!$B$39:$B$782,V$119)+'СЕТ СН'!$I$11+СВЦЭМ!$D$10+'СЕТ СН'!$I$5-'СЕТ СН'!$I$21</f>
        <v>5512.5480606600004</v>
      </c>
      <c r="W144" s="36">
        <f>SUMIFS(СВЦЭМ!$D$39:$D$782,СВЦЭМ!$A$39:$A$782,$A144,СВЦЭМ!$B$39:$B$782,W$119)+'СЕТ СН'!$I$11+СВЦЭМ!$D$10+'СЕТ СН'!$I$5-'СЕТ СН'!$I$21</f>
        <v>5526.2830881600003</v>
      </c>
      <c r="X144" s="36">
        <f>SUMIFS(СВЦЭМ!$D$39:$D$782,СВЦЭМ!$A$39:$A$782,$A144,СВЦЭМ!$B$39:$B$782,X$119)+'СЕТ СН'!$I$11+СВЦЭМ!$D$10+'СЕТ СН'!$I$5-'СЕТ СН'!$I$21</f>
        <v>5541.2477794100005</v>
      </c>
      <c r="Y144" s="36">
        <f>SUMIFS(СВЦЭМ!$D$39:$D$782,СВЦЭМ!$A$39:$A$782,$A144,СВЦЭМ!$B$39:$B$782,Y$119)+'СЕТ СН'!$I$11+СВЦЭМ!$D$10+'СЕТ СН'!$I$5-'СЕТ СН'!$I$21</f>
        <v>5563.8111903400004</v>
      </c>
    </row>
    <row r="145" spans="1:27" ht="15.75" x14ac:dyDescent="0.2">
      <c r="A145" s="35">
        <f t="shared" si="3"/>
        <v>45256</v>
      </c>
      <c r="B145" s="36">
        <f>SUMIFS(СВЦЭМ!$D$39:$D$782,СВЦЭМ!$A$39:$A$782,$A145,СВЦЭМ!$B$39:$B$782,B$119)+'СЕТ СН'!$I$11+СВЦЭМ!$D$10+'СЕТ СН'!$I$5-'СЕТ СН'!$I$21</f>
        <v>5628.1900228200002</v>
      </c>
      <c r="C145" s="36">
        <f>SUMIFS(СВЦЭМ!$D$39:$D$782,СВЦЭМ!$A$39:$A$782,$A145,СВЦЭМ!$B$39:$B$782,C$119)+'СЕТ СН'!$I$11+СВЦЭМ!$D$10+'СЕТ СН'!$I$5-'СЕТ СН'!$I$21</f>
        <v>5611.6235578100004</v>
      </c>
      <c r="D145" s="36">
        <f>SUMIFS(СВЦЭМ!$D$39:$D$782,СВЦЭМ!$A$39:$A$782,$A145,СВЦЭМ!$B$39:$B$782,D$119)+'СЕТ СН'!$I$11+СВЦЭМ!$D$10+'СЕТ СН'!$I$5-'СЕТ СН'!$I$21</f>
        <v>5616.6323761500007</v>
      </c>
      <c r="E145" s="36">
        <f>SUMIFS(СВЦЭМ!$D$39:$D$782,СВЦЭМ!$A$39:$A$782,$A145,СВЦЭМ!$B$39:$B$782,E$119)+'СЕТ СН'!$I$11+СВЦЭМ!$D$10+'СЕТ СН'!$I$5-'СЕТ СН'!$I$21</f>
        <v>5631.3763696300002</v>
      </c>
      <c r="F145" s="36">
        <f>SUMIFS(СВЦЭМ!$D$39:$D$782,СВЦЭМ!$A$39:$A$782,$A145,СВЦЭМ!$B$39:$B$782,F$119)+'СЕТ СН'!$I$11+СВЦЭМ!$D$10+'СЕТ СН'!$I$5-'СЕТ СН'!$I$21</f>
        <v>5628.9475030700005</v>
      </c>
      <c r="G145" s="36">
        <f>SUMIFS(СВЦЭМ!$D$39:$D$782,СВЦЭМ!$A$39:$A$782,$A145,СВЦЭМ!$B$39:$B$782,G$119)+'СЕТ СН'!$I$11+СВЦЭМ!$D$10+'СЕТ СН'!$I$5-'СЕТ СН'!$I$21</f>
        <v>5616.0581581700008</v>
      </c>
      <c r="H145" s="36">
        <f>SUMIFS(СВЦЭМ!$D$39:$D$782,СВЦЭМ!$A$39:$A$782,$A145,СВЦЭМ!$B$39:$B$782,H$119)+'СЕТ СН'!$I$11+СВЦЭМ!$D$10+'СЕТ СН'!$I$5-'СЕТ СН'!$I$21</f>
        <v>5599.2624768400001</v>
      </c>
      <c r="I145" s="36">
        <f>SUMIFS(СВЦЭМ!$D$39:$D$782,СВЦЭМ!$A$39:$A$782,$A145,СВЦЭМ!$B$39:$B$782,I$119)+'СЕТ СН'!$I$11+СВЦЭМ!$D$10+'СЕТ СН'!$I$5-'СЕТ СН'!$I$21</f>
        <v>5586.0957922100006</v>
      </c>
      <c r="J145" s="36">
        <f>SUMIFS(СВЦЭМ!$D$39:$D$782,СВЦЭМ!$A$39:$A$782,$A145,СВЦЭМ!$B$39:$B$782,J$119)+'СЕТ СН'!$I$11+СВЦЭМ!$D$10+'СЕТ СН'!$I$5-'СЕТ СН'!$I$21</f>
        <v>5571.1418800800002</v>
      </c>
      <c r="K145" s="36">
        <f>SUMIFS(СВЦЭМ!$D$39:$D$782,СВЦЭМ!$A$39:$A$782,$A145,СВЦЭМ!$B$39:$B$782,K$119)+'СЕТ СН'!$I$11+СВЦЭМ!$D$10+'СЕТ СН'!$I$5-'СЕТ СН'!$I$21</f>
        <v>5510.8381935800007</v>
      </c>
      <c r="L145" s="36">
        <f>SUMIFS(СВЦЭМ!$D$39:$D$782,СВЦЭМ!$A$39:$A$782,$A145,СВЦЭМ!$B$39:$B$782,L$119)+'СЕТ СН'!$I$11+СВЦЭМ!$D$10+'СЕТ СН'!$I$5-'СЕТ СН'!$I$21</f>
        <v>5484.7835008000002</v>
      </c>
      <c r="M145" s="36">
        <f>SUMIFS(СВЦЭМ!$D$39:$D$782,СВЦЭМ!$A$39:$A$782,$A145,СВЦЭМ!$B$39:$B$782,M$119)+'СЕТ СН'!$I$11+СВЦЭМ!$D$10+'СЕТ СН'!$I$5-'СЕТ СН'!$I$21</f>
        <v>5480.1323866000002</v>
      </c>
      <c r="N145" s="36">
        <f>SUMIFS(СВЦЭМ!$D$39:$D$782,СВЦЭМ!$A$39:$A$782,$A145,СВЦЭМ!$B$39:$B$782,N$119)+'СЕТ СН'!$I$11+СВЦЭМ!$D$10+'СЕТ СН'!$I$5-'СЕТ СН'!$I$21</f>
        <v>5483.4691221100002</v>
      </c>
      <c r="O145" s="36">
        <f>SUMIFS(СВЦЭМ!$D$39:$D$782,СВЦЭМ!$A$39:$A$782,$A145,СВЦЭМ!$B$39:$B$782,O$119)+'СЕТ СН'!$I$11+СВЦЭМ!$D$10+'СЕТ СН'!$I$5-'СЕТ СН'!$I$21</f>
        <v>5513.1834916000007</v>
      </c>
      <c r="P145" s="36">
        <f>SUMIFS(СВЦЭМ!$D$39:$D$782,СВЦЭМ!$A$39:$A$782,$A145,СВЦЭМ!$B$39:$B$782,P$119)+'СЕТ СН'!$I$11+СВЦЭМ!$D$10+'СЕТ СН'!$I$5-'СЕТ СН'!$I$21</f>
        <v>5520.6765487800003</v>
      </c>
      <c r="Q145" s="36">
        <f>SUMIFS(СВЦЭМ!$D$39:$D$782,СВЦЭМ!$A$39:$A$782,$A145,СВЦЭМ!$B$39:$B$782,Q$119)+'СЕТ СН'!$I$11+СВЦЭМ!$D$10+'СЕТ СН'!$I$5-'СЕТ СН'!$I$21</f>
        <v>5521.6696361300001</v>
      </c>
      <c r="R145" s="36">
        <f>SUMIFS(СВЦЭМ!$D$39:$D$782,СВЦЭМ!$A$39:$A$782,$A145,СВЦЭМ!$B$39:$B$782,R$119)+'СЕТ СН'!$I$11+СВЦЭМ!$D$10+'СЕТ СН'!$I$5-'СЕТ СН'!$I$21</f>
        <v>5521.9278402800001</v>
      </c>
      <c r="S145" s="36">
        <f>SUMIFS(СВЦЭМ!$D$39:$D$782,СВЦЭМ!$A$39:$A$782,$A145,СВЦЭМ!$B$39:$B$782,S$119)+'СЕТ СН'!$I$11+СВЦЭМ!$D$10+'СЕТ СН'!$I$5-'СЕТ СН'!$I$21</f>
        <v>5460.38240271</v>
      </c>
      <c r="T145" s="36">
        <f>SUMIFS(СВЦЭМ!$D$39:$D$782,СВЦЭМ!$A$39:$A$782,$A145,СВЦЭМ!$B$39:$B$782,T$119)+'СЕТ СН'!$I$11+СВЦЭМ!$D$10+'СЕТ СН'!$I$5-'СЕТ СН'!$I$21</f>
        <v>5410.4811233199998</v>
      </c>
      <c r="U145" s="36">
        <f>SUMIFS(СВЦЭМ!$D$39:$D$782,СВЦЭМ!$A$39:$A$782,$A145,СВЦЭМ!$B$39:$B$782,U$119)+'СЕТ СН'!$I$11+СВЦЭМ!$D$10+'СЕТ СН'!$I$5-'СЕТ СН'!$I$21</f>
        <v>5432.87572568</v>
      </c>
      <c r="V145" s="36">
        <f>SUMIFS(СВЦЭМ!$D$39:$D$782,СВЦЭМ!$A$39:$A$782,$A145,СВЦЭМ!$B$39:$B$782,V$119)+'СЕТ СН'!$I$11+СВЦЭМ!$D$10+'СЕТ СН'!$I$5-'СЕТ СН'!$I$21</f>
        <v>5459.0451069000001</v>
      </c>
      <c r="W145" s="36">
        <f>SUMIFS(СВЦЭМ!$D$39:$D$782,СВЦЭМ!$A$39:$A$782,$A145,СВЦЭМ!$B$39:$B$782,W$119)+'СЕТ СН'!$I$11+СВЦЭМ!$D$10+'СЕТ СН'!$I$5-'СЕТ СН'!$I$21</f>
        <v>5474.15501004</v>
      </c>
      <c r="X145" s="36">
        <f>SUMIFS(СВЦЭМ!$D$39:$D$782,СВЦЭМ!$A$39:$A$782,$A145,СВЦЭМ!$B$39:$B$782,X$119)+'СЕТ СН'!$I$11+СВЦЭМ!$D$10+'СЕТ СН'!$I$5-'СЕТ СН'!$I$21</f>
        <v>5487.3261965500005</v>
      </c>
      <c r="Y145" s="36">
        <f>SUMIFS(СВЦЭМ!$D$39:$D$782,СВЦЭМ!$A$39:$A$782,$A145,СВЦЭМ!$B$39:$B$782,Y$119)+'СЕТ СН'!$I$11+СВЦЭМ!$D$10+'СЕТ СН'!$I$5-'СЕТ СН'!$I$21</f>
        <v>5519.9536686199999</v>
      </c>
    </row>
    <row r="146" spans="1:27" ht="15.75" x14ac:dyDescent="0.2">
      <c r="A146" s="35">
        <f t="shared" si="3"/>
        <v>45257</v>
      </c>
      <c r="B146" s="36">
        <f>SUMIFS(СВЦЭМ!$D$39:$D$782,СВЦЭМ!$A$39:$A$782,$A146,СВЦЭМ!$B$39:$B$782,B$119)+'СЕТ СН'!$I$11+СВЦЭМ!$D$10+'СЕТ СН'!$I$5-'СЕТ СН'!$I$21</f>
        <v>5602.3302875900008</v>
      </c>
      <c r="C146" s="36">
        <f>SUMIFS(СВЦЭМ!$D$39:$D$782,СВЦЭМ!$A$39:$A$782,$A146,СВЦЭМ!$B$39:$B$782,C$119)+'СЕТ СН'!$I$11+СВЦЭМ!$D$10+'СЕТ СН'!$I$5-'СЕТ СН'!$I$21</f>
        <v>5646.87971148</v>
      </c>
      <c r="D146" s="36">
        <f>SUMIFS(СВЦЭМ!$D$39:$D$782,СВЦЭМ!$A$39:$A$782,$A146,СВЦЭМ!$B$39:$B$782,D$119)+'СЕТ СН'!$I$11+СВЦЭМ!$D$10+'СЕТ СН'!$I$5-'СЕТ СН'!$I$21</f>
        <v>5649.2541088600001</v>
      </c>
      <c r="E146" s="36">
        <f>SUMIFS(СВЦЭМ!$D$39:$D$782,СВЦЭМ!$A$39:$A$782,$A146,СВЦЭМ!$B$39:$B$782,E$119)+'СЕТ СН'!$I$11+СВЦЭМ!$D$10+'СЕТ СН'!$I$5-'СЕТ СН'!$I$21</f>
        <v>5652.14126201</v>
      </c>
      <c r="F146" s="36">
        <f>SUMIFS(СВЦЭМ!$D$39:$D$782,СВЦЭМ!$A$39:$A$782,$A146,СВЦЭМ!$B$39:$B$782,F$119)+'СЕТ СН'!$I$11+СВЦЭМ!$D$10+'СЕТ СН'!$I$5-'СЕТ СН'!$I$21</f>
        <v>5662.23660578</v>
      </c>
      <c r="G146" s="36">
        <f>SUMIFS(СВЦЭМ!$D$39:$D$782,СВЦЭМ!$A$39:$A$782,$A146,СВЦЭМ!$B$39:$B$782,G$119)+'СЕТ СН'!$I$11+СВЦЭМ!$D$10+'СЕТ СН'!$I$5-'СЕТ СН'!$I$21</f>
        <v>5656.27968874</v>
      </c>
      <c r="H146" s="36">
        <f>SUMIFS(СВЦЭМ!$D$39:$D$782,СВЦЭМ!$A$39:$A$782,$A146,СВЦЭМ!$B$39:$B$782,H$119)+'СЕТ СН'!$I$11+СВЦЭМ!$D$10+'СЕТ СН'!$I$5-'СЕТ СН'!$I$21</f>
        <v>5611.5857371800003</v>
      </c>
      <c r="I146" s="36">
        <f>SUMIFS(СВЦЭМ!$D$39:$D$782,СВЦЭМ!$A$39:$A$782,$A146,СВЦЭМ!$B$39:$B$782,I$119)+'СЕТ СН'!$I$11+СВЦЭМ!$D$10+'СЕТ СН'!$I$5-'СЕТ СН'!$I$21</f>
        <v>5545.2535563399997</v>
      </c>
      <c r="J146" s="36">
        <f>SUMIFS(СВЦЭМ!$D$39:$D$782,СВЦЭМ!$A$39:$A$782,$A146,СВЦЭМ!$B$39:$B$782,J$119)+'СЕТ СН'!$I$11+СВЦЭМ!$D$10+'СЕТ СН'!$I$5-'СЕТ СН'!$I$21</f>
        <v>5508.1358063000007</v>
      </c>
      <c r="K146" s="36">
        <f>SUMIFS(СВЦЭМ!$D$39:$D$782,СВЦЭМ!$A$39:$A$782,$A146,СВЦЭМ!$B$39:$B$782,K$119)+'СЕТ СН'!$I$11+СВЦЭМ!$D$10+'СЕТ СН'!$I$5-'СЕТ СН'!$I$21</f>
        <v>5496.7822505700005</v>
      </c>
      <c r="L146" s="36">
        <f>SUMIFS(СВЦЭМ!$D$39:$D$782,СВЦЭМ!$A$39:$A$782,$A146,СВЦЭМ!$B$39:$B$782,L$119)+'СЕТ СН'!$I$11+СВЦЭМ!$D$10+'СЕТ СН'!$I$5-'СЕТ СН'!$I$21</f>
        <v>5477.0485305800003</v>
      </c>
      <c r="M146" s="36">
        <f>SUMIFS(СВЦЭМ!$D$39:$D$782,СВЦЭМ!$A$39:$A$782,$A146,СВЦЭМ!$B$39:$B$782,M$119)+'СЕТ СН'!$I$11+СВЦЭМ!$D$10+'СЕТ СН'!$I$5-'СЕТ СН'!$I$21</f>
        <v>5489.4512621000003</v>
      </c>
      <c r="N146" s="36">
        <f>SUMIFS(СВЦЭМ!$D$39:$D$782,СВЦЭМ!$A$39:$A$782,$A146,СВЦЭМ!$B$39:$B$782,N$119)+'СЕТ СН'!$I$11+СВЦЭМ!$D$10+'СЕТ СН'!$I$5-'СЕТ СН'!$I$21</f>
        <v>5495.0691662500003</v>
      </c>
      <c r="O146" s="36">
        <f>SUMIFS(СВЦЭМ!$D$39:$D$782,СВЦЭМ!$A$39:$A$782,$A146,СВЦЭМ!$B$39:$B$782,O$119)+'СЕТ СН'!$I$11+СВЦЭМ!$D$10+'СЕТ СН'!$I$5-'СЕТ СН'!$I$21</f>
        <v>5501.5521758200002</v>
      </c>
      <c r="P146" s="36">
        <f>SUMIFS(СВЦЭМ!$D$39:$D$782,СВЦЭМ!$A$39:$A$782,$A146,СВЦЭМ!$B$39:$B$782,P$119)+'СЕТ СН'!$I$11+СВЦЭМ!$D$10+'СЕТ СН'!$I$5-'СЕТ СН'!$I$21</f>
        <v>5507.5649833400003</v>
      </c>
      <c r="Q146" s="36">
        <f>SUMIFS(СВЦЭМ!$D$39:$D$782,СВЦЭМ!$A$39:$A$782,$A146,СВЦЭМ!$B$39:$B$782,Q$119)+'СЕТ СН'!$I$11+СВЦЭМ!$D$10+'СЕТ СН'!$I$5-'СЕТ СН'!$I$21</f>
        <v>5515.7937310300003</v>
      </c>
      <c r="R146" s="36">
        <f>SUMIFS(СВЦЭМ!$D$39:$D$782,СВЦЭМ!$A$39:$A$782,$A146,СВЦЭМ!$B$39:$B$782,R$119)+'СЕТ СН'!$I$11+СВЦЭМ!$D$10+'СЕТ СН'!$I$5-'СЕТ СН'!$I$21</f>
        <v>5503.9984493000002</v>
      </c>
      <c r="S146" s="36">
        <f>SUMIFS(СВЦЭМ!$D$39:$D$782,СВЦЭМ!$A$39:$A$782,$A146,СВЦЭМ!$B$39:$B$782,S$119)+'СЕТ СН'!$I$11+СВЦЭМ!$D$10+'СЕТ СН'!$I$5-'СЕТ СН'!$I$21</f>
        <v>5476.3994684700001</v>
      </c>
      <c r="T146" s="36">
        <f>SUMIFS(СВЦЭМ!$D$39:$D$782,СВЦЭМ!$A$39:$A$782,$A146,СВЦЭМ!$B$39:$B$782,T$119)+'СЕТ СН'!$I$11+СВЦЭМ!$D$10+'СЕТ СН'!$I$5-'СЕТ СН'!$I$21</f>
        <v>5425.8988880200004</v>
      </c>
      <c r="U146" s="36">
        <f>SUMIFS(СВЦЭМ!$D$39:$D$782,СВЦЭМ!$A$39:$A$782,$A146,СВЦЭМ!$B$39:$B$782,U$119)+'СЕТ СН'!$I$11+СВЦЭМ!$D$10+'СЕТ СН'!$I$5-'СЕТ СН'!$I$21</f>
        <v>5433.9164319199999</v>
      </c>
      <c r="V146" s="36">
        <f>SUMIFS(СВЦЭМ!$D$39:$D$782,СВЦЭМ!$A$39:$A$782,$A146,СВЦЭМ!$B$39:$B$782,V$119)+'СЕТ СН'!$I$11+СВЦЭМ!$D$10+'СЕТ СН'!$I$5-'СЕТ СН'!$I$21</f>
        <v>5442.3212586300006</v>
      </c>
      <c r="W146" s="36">
        <f>SUMIFS(СВЦЭМ!$D$39:$D$782,СВЦЭМ!$A$39:$A$782,$A146,СВЦЭМ!$B$39:$B$782,W$119)+'СЕТ СН'!$I$11+СВЦЭМ!$D$10+'СЕТ СН'!$I$5-'СЕТ СН'!$I$21</f>
        <v>5457.3254047800001</v>
      </c>
      <c r="X146" s="36">
        <f>SUMIFS(СВЦЭМ!$D$39:$D$782,СВЦЭМ!$A$39:$A$782,$A146,СВЦЭМ!$B$39:$B$782,X$119)+'СЕТ СН'!$I$11+СВЦЭМ!$D$10+'СЕТ СН'!$I$5-'СЕТ СН'!$I$21</f>
        <v>5489.8308127</v>
      </c>
      <c r="Y146" s="36">
        <f>SUMIFS(СВЦЭМ!$D$39:$D$782,СВЦЭМ!$A$39:$A$782,$A146,СВЦЭМ!$B$39:$B$782,Y$119)+'СЕТ СН'!$I$11+СВЦЭМ!$D$10+'СЕТ СН'!$I$5-'СЕТ СН'!$I$21</f>
        <v>5507.2176596600002</v>
      </c>
    </row>
    <row r="147" spans="1:27" ht="15.75" x14ac:dyDescent="0.2">
      <c r="A147" s="35">
        <f t="shared" si="3"/>
        <v>45258</v>
      </c>
      <c r="B147" s="36">
        <f>SUMIFS(СВЦЭМ!$D$39:$D$782,СВЦЭМ!$A$39:$A$782,$A147,СВЦЭМ!$B$39:$B$782,B$119)+'СЕТ СН'!$I$11+СВЦЭМ!$D$10+'СЕТ СН'!$I$5-'СЕТ СН'!$I$21</f>
        <v>5446.8594598</v>
      </c>
      <c r="C147" s="36">
        <f>SUMIFS(СВЦЭМ!$D$39:$D$782,СВЦЭМ!$A$39:$A$782,$A147,СВЦЭМ!$B$39:$B$782,C$119)+'СЕТ СН'!$I$11+СВЦЭМ!$D$10+'СЕТ СН'!$I$5-'СЕТ СН'!$I$21</f>
        <v>5492.6218036999999</v>
      </c>
      <c r="D147" s="36">
        <f>SUMIFS(СВЦЭМ!$D$39:$D$782,СВЦЭМ!$A$39:$A$782,$A147,СВЦЭМ!$B$39:$B$782,D$119)+'СЕТ СН'!$I$11+СВЦЭМ!$D$10+'СЕТ СН'!$I$5-'СЕТ СН'!$I$21</f>
        <v>5537.4156035599999</v>
      </c>
      <c r="E147" s="36">
        <f>SUMIFS(СВЦЭМ!$D$39:$D$782,СВЦЭМ!$A$39:$A$782,$A147,СВЦЭМ!$B$39:$B$782,E$119)+'СЕТ СН'!$I$11+СВЦЭМ!$D$10+'СЕТ СН'!$I$5-'СЕТ СН'!$I$21</f>
        <v>5527.01709037</v>
      </c>
      <c r="F147" s="36">
        <f>SUMIFS(СВЦЭМ!$D$39:$D$782,СВЦЭМ!$A$39:$A$782,$A147,СВЦЭМ!$B$39:$B$782,F$119)+'СЕТ СН'!$I$11+СВЦЭМ!$D$10+'СЕТ СН'!$I$5-'СЕТ СН'!$I$21</f>
        <v>5532.4163467200005</v>
      </c>
      <c r="G147" s="36">
        <f>SUMIFS(СВЦЭМ!$D$39:$D$782,СВЦЭМ!$A$39:$A$782,$A147,СВЦЭМ!$B$39:$B$782,G$119)+'СЕТ СН'!$I$11+СВЦЭМ!$D$10+'СЕТ СН'!$I$5-'СЕТ СН'!$I$21</f>
        <v>5533.7568879400005</v>
      </c>
      <c r="H147" s="36">
        <f>SUMIFS(СВЦЭМ!$D$39:$D$782,СВЦЭМ!$A$39:$A$782,$A147,СВЦЭМ!$B$39:$B$782,H$119)+'СЕТ СН'!$I$11+СВЦЭМ!$D$10+'СЕТ СН'!$I$5-'СЕТ СН'!$I$21</f>
        <v>5474.3946672600005</v>
      </c>
      <c r="I147" s="36">
        <f>SUMIFS(СВЦЭМ!$D$39:$D$782,СВЦЭМ!$A$39:$A$782,$A147,СВЦЭМ!$B$39:$B$782,I$119)+'СЕТ СН'!$I$11+СВЦЭМ!$D$10+'СЕТ СН'!$I$5-'СЕТ СН'!$I$21</f>
        <v>5433.57439892</v>
      </c>
      <c r="J147" s="36">
        <f>SUMIFS(СВЦЭМ!$D$39:$D$782,СВЦЭМ!$A$39:$A$782,$A147,СВЦЭМ!$B$39:$B$782,J$119)+'СЕТ СН'!$I$11+СВЦЭМ!$D$10+'СЕТ СН'!$I$5-'СЕТ СН'!$I$21</f>
        <v>5394.3930415800005</v>
      </c>
      <c r="K147" s="36">
        <f>SUMIFS(СВЦЭМ!$D$39:$D$782,СВЦЭМ!$A$39:$A$782,$A147,СВЦЭМ!$B$39:$B$782,K$119)+'СЕТ СН'!$I$11+СВЦЭМ!$D$10+'СЕТ СН'!$I$5-'СЕТ СН'!$I$21</f>
        <v>5382.6211289399998</v>
      </c>
      <c r="L147" s="36">
        <f>SUMIFS(СВЦЭМ!$D$39:$D$782,СВЦЭМ!$A$39:$A$782,$A147,СВЦЭМ!$B$39:$B$782,L$119)+'СЕТ СН'!$I$11+СВЦЭМ!$D$10+'СЕТ СН'!$I$5-'СЕТ СН'!$I$21</f>
        <v>5368.9830406199999</v>
      </c>
      <c r="M147" s="36">
        <f>SUMIFS(СВЦЭМ!$D$39:$D$782,СВЦЭМ!$A$39:$A$782,$A147,СВЦЭМ!$B$39:$B$782,M$119)+'СЕТ СН'!$I$11+СВЦЭМ!$D$10+'СЕТ СН'!$I$5-'СЕТ СН'!$I$21</f>
        <v>5381.22816607</v>
      </c>
      <c r="N147" s="36">
        <f>SUMIFS(СВЦЭМ!$D$39:$D$782,СВЦЭМ!$A$39:$A$782,$A147,СВЦЭМ!$B$39:$B$782,N$119)+'СЕТ СН'!$I$11+СВЦЭМ!$D$10+'СЕТ СН'!$I$5-'СЕТ СН'!$I$21</f>
        <v>5377.8050530500004</v>
      </c>
      <c r="O147" s="36">
        <f>SUMIFS(СВЦЭМ!$D$39:$D$782,СВЦЭМ!$A$39:$A$782,$A147,СВЦЭМ!$B$39:$B$782,O$119)+'СЕТ СН'!$I$11+СВЦЭМ!$D$10+'СЕТ СН'!$I$5-'СЕТ СН'!$I$21</f>
        <v>5390.5484380200005</v>
      </c>
      <c r="P147" s="36">
        <f>SUMIFS(СВЦЭМ!$D$39:$D$782,СВЦЭМ!$A$39:$A$782,$A147,СВЦЭМ!$B$39:$B$782,P$119)+'СЕТ СН'!$I$11+СВЦЭМ!$D$10+'СЕТ СН'!$I$5-'СЕТ СН'!$I$21</f>
        <v>5398.9735382100007</v>
      </c>
      <c r="Q147" s="36">
        <f>SUMIFS(СВЦЭМ!$D$39:$D$782,СВЦЭМ!$A$39:$A$782,$A147,СВЦЭМ!$B$39:$B$782,Q$119)+'СЕТ СН'!$I$11+СВЦЭМ!$D$10+'СЕТ СН'!$I$5-'СЕТ СН'!$I$21</f>
        <v>5404.75858685</v>
      </c>
      <c r="R147" s="36">
        <f>SUMIFS(СВЦЭМ!$D$39:$D$782,СВЦЭМ!$A$39:$A$782,$A147,СВЦЭМ!$B$39:$B$782,R$119)+'СЕТ СН'!$I$11+СВЦЭМ!$D$10+'СЕТ СН'!$I$5-'СЕТ СН'!$I$21</f>
        <v>5400.3054336599998</v>
      </c>
      <c r="S147" s="36">
        <f>SUMIFS(СВЦЭМ!$D$39:$D$782,СВЦЭМ!$A$39:$A$782,$A147,СВЦЭМ!$B$39:$B$782,S$119)+'СЕТ СН'!$I$11+СВЦЭМ!$D$10+'СЕТ СН'!$I$5-'СЕТ СН'!$I$21</f>
        <v>5367.02899153</v>
      </c>
      <c r="T147" s="36">
        <f>SUMIFS(СВЦЭМ!$D$39:$D$782,СВЦЭМ!$A$39:$A$782,$A147,СВЦЭМ!$B$39:$B$782,T$119)+'СЕТ СН'!$I$11+СВЦЭМ!$D$10+'СЕТ СН'!$I$5-'СЕТ СН'!$I$21</f>
        <v>5332.2034485800004</v>
      </c>
      <c r="U147" s="36">
        <f>SUMIFS(СВЦЭМ!$D$39:$D$782,СВЦЭМ!$A$39:$A$782,$A147,СВЦЭМ!$B$39:$B$782,U$119)+'СЕТ СН'!$I$11+СВЦЭМ!$D$10+'СЕТ СН'!$I$5-'СЕТ СН'!$I$21</f>
        <v>5350.3759053100002</v>
      </c>
      <c r="V147" s="36">
        <f>SUMIFS(СВЦЭМ!$D$39:$D$782,СВЦЭМ!$A$39:$A$782,$A147,СВЦЭМ!$B$39:$B$782,V$119)+'СЕТ СН'!$I$11+СВЦЭМ!$D$10+'СЕТ СН'!$I$5-'СЕТ СН'!$I$21</f>
        <v>5370.3165939200007</v>
      </c>
      <c r="W147" s="36">
        <f>SUMIFS(СВЦЭМ!$D$39:$D$782,СВЦЭМ!$A$39:$A$782,$A147,СВЦЭМ!$B$39:$B$782,W$119)+'СЕТ СН'!$I$11+СВЦЭМ!$D$10+'СЕТ СН'!$I$5-'СЕТ СН'!$I$21</f>
        <v>5387.4804951900005</v>
      </c>
      <c r="X147" s="36">
        <f>SUMIFS(СВЦЭМ!$D$39:$D$782,СВЦЭМ!$A$39:$A$782,$A147,СВЦЭМ!$B$39:$B$782,X$119)+'СЕТ СН'!$I$11+СВЦЭМ!$D$10+'СЕТ СН'!$I$5-'СЕТ СН'!$I$21</f>
        <v>5397.00456811</v>
      </c>
      <c r="Y147" s="36">
        <f>SUMIFS(СВЦЭМ!$D$39:$D$782,СВЦЭМ!$A$39:$A$782,$A147,СВЦЭМ!$B$39:$B$782,Y$119)+'СЕТ СН'!$I$11+СВЦЭМ!$D$10+'СЕТ СН'!$I$5-'СЕТ СН'!$I$21</f>
        <v>5408.2633711100007</v>
      </c>
    </row>
    <row r="148" spans="1:27" ht="15.75" x14ac:dyDescent="0.2">
      <c r="A148" s="35">
        <f t="shared" si="3"/>
        <v>45259</v>
      </c>
      <c r="B148" s="36">
        <f>SUMIFS(СВЦЭМ!$D$39:$D$782,СВЦЭМ!$A$39:$A$782,$A148,СВЦЭМ!$B$39:$B$782,B$119)+'СЕТ СН'!$I$11+СВЦЭМ!$D$10+'СЕТ СН'!$I$5-'СЕТ СН'!$I$21</f>
        <v>5390.9575942500005</v>
      </c>
      <c r="C148" s="36">
        <f>SUMIFS(СВЦЭМ!$D$39:$D$782,СВЦЭМ!$A$39:$A$782,$A148,СВЦЭМ!$B$39:$B$782,C$119)+'СЕТ СН'!$I$11+СВЦЭМ!$D$10+'СЕТ СН'!$I$5-'СЕТ СН'!$I$21</f>
        <v>5460.8580767100002</v>
      </c>
      <c r="D148" s="36">
        <f>SUMIFS(СВЦЭМ!$D$39:$D$782,СВЦЭМ!$A$39:$A$782,$A148,СВЦЭМ!$B$39:$B$782,D$119)+'СЕТ СН'!$I$11+СВЦЭМ!$D$10+'СЕТ СН'!$I$5-'СЕТ СН'!$I$21</f>
        <v>5510.9215154900003</v>
      </c>
      <c r="E148" s="36">
        <f>SUMIFS(СВЦЭМ!$D$39:$D$782,СВЦЭМ!$A$39:$A$782,$A148,СВЦЭМ!$B$39:$B$782,E$119)+'СЕТ СН'!$I$11+СВЦЭМ!$D$10+'СЕТ СН'!$I$5-'СЕТ СН'!$I$21</f>
        <v>5517.4202346399998</v>
      </c>
      <c r="F148" s="36">
        <f>SUMIFS(СВЦЭМ!$D$39:$D$782,СВЦЭМ!$A$39:$A$782,$A148,СВЦЭМ!$B$39:$B$782,F$119)+'СЕТ СН'!$I$11+СВЦЭМ!$D$10+'СЕТ СН'!$I$5-'СЕТ СН'!$I$21</f>
        <v>5515.4361979700006</v>
      </c>
      <c r="G148" s="36">
        <f>SUMIFS(СВЦЭМ!$D$39:$D$782,СВЦЭМ!$A$39:$A$782,$A148,СВЦЭМ!$B$39:$B$782,G$119)+'СЕТ СН'!$I$11+СВЦЭМ!$D$10+'СЕТ СН'!$I$5-'СЕТ СН'!$I$21</f>
        <v>5501.1387650900006</v>
      </c>
      <c r="H148" s="36">
        <f>SUMIFS(СВЦЭМ!$D$39:$D$782,СВЦЭМ!$A$39:$A$782,$A148,СВЦЭМ!$B$39:$B$782,H$119)+'СЕТ СН'!$I$11+СВЦЭМ!$D$10+'СЕТ СН'!$I$5-'СЕТ СН'!$I$21</f>
        <v>5474.1590387100005</v>
      </c>
      <c r="I148" s="36">
        <f>SUMIFS(СВЦЭМ!$D$39:$D$782,СВЦЭМ!$A$39:$A$782,$A148,СВЦЭМ!$B$39:$B$782,I$119)+'СЕТ СН'!$I$11+СВЦЭМ!$D$10+'СЕТ СН'!$I$5-'СЕТ СН'!$I$21</f>
        <v>5427.8168377800002</v>
      </c>
      <c r="J148" s="36">
        <f>SUMIFS(СВЦЭМ!$D$39:$D$782,СВЦЭМ!$A$39:$A$782,$A148,СВЦЭМ!$B$39:$B$782,J$119)+'СЕТ СН'!$I$11+СВЦЭМ!$D$10+'СЕТ СН'!$I$5-'СЕТ СН'!$I$21</f>
        <v>5401.3468825400005</v>
      </c>
      <c r="K148" s="36">
        <f>SUMIFS(СВЦЭМ!$D$39:$D$782,СВЦЭМ!$A$39:$A$782,$A148,СВЦЭМ!$B$39:$B$782,K$119)+'СЕТ СН'!$I$11+СВЦЭМ!$D$10+'СЕТ СН'!$I$5-'СЕТ СН'!$I$21</f>
        <v>5377.7651937800001</v>
      </c>
      <c r="L148" s="36">
        <f>SUMIFS(СВЦЭМ!$D$39:$D$782,СВЦЭМ!$A$39:$A$782,$A148,СВЦЭМ!$B$39:$B$782,L$119)+'СЕТ СН'!$I$11+СВЦЭМ!$D$10+'СЕТ СН'!$I$5-'СЕТ СН'!$I$21</f>
        <v>5372.36404193</v>
      </c>
      <c r="M148" s="36">
        <f>SUMIFS(СВЦЭМ!$D$39:$D$782,СВЦЭМ!$A$39:$A$782,$A148,СВЦЭМ!$B$39:$B$782,M$119)+'СЕТ СН'!$I$11+СВЦЭМ!$D$10+'СЕТ СН'!$I$5-'СЕТ СН'!$I$21</f>
        <v>5374.4707531500007</v>
      </c>
      <c r="N148" s="36">
        <f>SUMIFS(СВЦЭМ!$D$39:$D$782,СВЦЭМ!$A$39:$A$782,$A148,СВЦЭМ!$B$39:$B$782,N$119)+'СЕТ СН'!$I$11+СВЦЭМ!$D$10+'СЕТ СН'!$I$5-'СЕТ СН'!$I$21</f>
        <v>5388.8287843300004</v>
      </c>
      <c r="O148" s="36">
        <f>SUMIFS(СВЦЭМ!$D$39:$D$782,СВЦЭМ!$A$39:$A$782,$A148,СВЦЭМ!$B$39:$B$782,O$119)+'СЕТ СН'!$I$11+СВЦЭМ!$D$10+'СЕТ СН'!$I$5-'СЕТ СН'!$I$21</f>
        <v>5406.5744405000005</v>
      </c>
      <c r="P148" s="36">
        <f>SUMIFS(СВЦЭМ!$D$39:$D$782,СВЦЭМ!$A$39:$A$782,$A148,СВЦЭМ!$B$39:$B$782,P$119)+'СЕТ СН'!$I$11+СВЦЭМ!$D$10+'СЕТ СН'!$I$5-'СЕТ СН'!$I$21</f>
        <v>5406.94616408</v>
      </c>
      <c r="Q148" s="36">
        <f>SUMIFS(СВЦЭМ!$D$39:$D$782,СВЦЭМ!$A$39:$A$782,$A148,СВЦЭМ!$B$39:$B$782,Q$119)+'СЕТ СН'!$I$11+СВЦЭМ!$D$10+'СЕТ СН'!$I$5-'СЕТ СН'!$I$21</f>
        <v>5413.7080095900001</v>
      </c>
      <c r="R148" s="36">
        <f>SUMIFS(СВЦЭМ!$D$39:$D$782,СВЦЭМ!$A$39:$A$782,$A148,СВЦЭМ!$B$39:$B$782,R$119)+'СЕТ СН'!$I$11+СВЦЭМ!$D$10+'СЕТ СН'!$I$5-'СЕТ СН'!$I$21</f>
        <v>5411.5681940499999</v>
      </c>
      <c r="S148" s="36">
        <f>SUMIFS(СВЦЭМ!$D$39:$D$782,СВЦЭМ!$A$39:$A$782,$A148,СВЦЭМ!$B$39:$B$782,S$119)+'СЕТ СН'!$I$11+СВЦЭМ!$D$10+'СЕТ СН'!$I$5-'СЕТ СН'!$I$21</f>
        <v>5374.8583691200001</v>
      </c>
      <c r="T148" s="36">
        <f>SUMIFS(СВЦЭМ!$D$39:$D$782,СВЦЭМ!$A$39:$A$782,$A148,СВЦЭМ!$B$39:$B$782,T$119)+'СЕТ СН'!$I$11+СВЦЭМ!$D$10+'СЕТ СН'!$I$5-'СЕТ СН'!$I$21</f>
        <v>5327.1232812300004</v>
      </c>
      <c r="U148" s="36">
        <f>SUMIFS(СВЦЭМ!$D$39:$D$782,СВЦЭМ!$A$39:$A$782,$A148,СВЦЭМ!$B$39:$B$782,U$119)+'СЕТ СН'!$I$11+СВЦЭМ!$D$10+'СЕТ СН'!$I$5-'СЕТ СН'!$I$21</f>
        <v>5346.6149685099999</v>
      </c>
      <c r="V148" s="36">
        <f>SUMIFS(СВЦЭМ!$D$39:$D$782,СВЦЭМ!$A$39:$A$782,$A148,СВЦЭМ!$B$39:$B$782,V$119)+'СЕТ СН'!$I$11+СВЦЭМ!$D$10+'СЕТ СН'!$I$5-'СЕТ СН'!$I$21</f>
        <v>5367.8383149199999</v>
      </c>
      <c r="W148" s="36">
        <f>SUMIFS(СВЦЭМ!$D$39:$D$782,СВЦЭМ!$A$39:$A$782,$A148,СВЦЭМ!$B$39:$B$782,W$119)+'СЕТ СН'!$I$11+СВЦЭМ!$D$10+'СЕТ СН'!$I$5-'СЕТ СН'!$I$21</f>
        <v>5377.3592844800005</v>
      </c>
      <c r="X148" s="36">
        <f>SUMIFS(СВЦЭМ!$D$39:$D$782,СВЦЭМ!$A$39:$A$782,$A148,СВЦЭМ!$B$39:$B$782,X$119)+'СЕТ СН'!$I$11+СВЦЭМ!$D$10+'СЕТ СН'!$I$5-'СЕТ СН'!$I$21</f>
        <v>5409.2088875700001</v>
      </c>
      <c r="Y148" s="36">
        <f>SUMIFS(СВЦЭМ!$D$39:$D$782,СВЦЭМ!$A$39:$A$782,$A148,СВЦЭМ!$B$39:$B$782,Y$119)+'СЕТ СН'!$I$11+СВЦЭМ!$D$10+'СЕТ СН'!$I$5-'СЕТ СН'!$I$21</f>
        <v>5434.0393772900006</v>
      </c>
    </row>
    <row r="149" spans="1:27" ht="15.75" x14ac:dyDescent="0.2">
      <c r="A149" s="35">
        <f t="shared" si="3"/>
        <v>45260</v>
      </c>
      <c r="B149" s="36">
        <f>SUMIFS(СВЦЭМ!$D$39:$D$782,СВЦЭМ!$A$39:$A$782,$A149,СВЦЭМ!$B$39:$B$782,B$119)+'СЕТ СН'!$I$11+СВЦЭМ!$D$10+'СЕТ СН'!$I$5-'СЕТ СН'!$I$21</f>
        <v>5470.1531845999998</v>
      </c>
      <c r="C149" s="36">
        <f>SUMIFS(СВЦЭМ!$D$39:$D$782,СВЦЭМ!$A$39:$A$782,$A149,СВЦЭМ!$B$39:$B$782,C$119)+'СЕТ СН'!$I$11+СВЦЭМ!$D$10+'СЕТ СН'!$I$5-'СЕТ СН'!$I$21</f>
        <v>5500.5498680600003</v>
      </c>
      <c r="D149" s="36">
        <f>SUMIFS(СВЦЭМ!$D$39:$D$782,СВЦЭМ!$A$39:$A$782,$A149,СВЦЭМ!$B$39:$B$782,D$119)+'СЕТ СН'!$I$11+СВЦЭМ!$D$10+'СЕТ СН'!$I$5-'СЕТ СН'!$I$21</f>
        <v>5532.65512046</v>
      </c>
      <c r="E149" s="36">
        <f>SUMIFS(СВЦЭМ!$D$39:$D$782,СВЦЭМ!$A$39:$A$782,$A149,СВЦЭМ!$B$39:$B$782,E$119)+'СЕТ СН'!$I$11+СВЦЭМ!$D$10+'СЕТ СН'!$I$5-'СЕТ СН'!$I$21</f>
        <v>5527.2529377200008</v>
      </c>
      <c r="F149" s="36">
        <f>SUMIFS(СВЦЭМ!$D$39:$D$782,СВЦЭМ!$A$39:$A$782,$A149,СВЦЭМ!$B$39:$B$782,F$119)+'СЕТ СН'!$I$11+СВЦЭМ!$D$10+'СЕТ СН'!$I$5-'СЕТ СН'!$I$21</f>
        <v>5530.9711692199999</v>
      </c>
      <c r="G149" s="36">
        <f>SUMIFS(СВЦЭМ!$D$39:$D$782,СВЦЭМ!$A$39:$A$782,$A149,СВЦЭМ!$B$39:$B$782,G$119)+'СЕТ СН'!$I$11+СВЦЭМ!$D$10+'СЕТ СН'!$I$5-'СЕТ СН'!$I$21</f>
        <v>5530.9097607500007</v>
      </c>
      <c r="H149" s="36">
        <f>SUMIFS(СВЦЭМ!$D$39:$D$782,СВЦЭМ!$A$39:$A$782,$A149,СВЦЭМ!$B$39:$B$782,H$119)+'СЕТ СН'!$I$11+СВЦЭМ!$D$10+'СЕТ СН'!$I$5-'СЕТ СН'!$I$21</f>
        <v>5479.7294065700007</v>
      </c>
      <c r="I149" s="36">
        <f>SUMIFS(СВЦЭМ!$D$39:$D$782,СВЦЭМ!$A$39:$A$782,$A149,СВЦЭМ!$B$39:$B$782,I$119)+'СЕТ СН'!$I$11+СВЦЭМ!$D$10+'СЕТ СН'!$I$5-'СЕТ СН'!$I$21</f>
        <v>5443.8564342999998</v>
      </c>
      <c r="J149" s="36">
        <f>SUMIFS(СВЦЭМ!$D$39:$D$782,СВЦЭМ!$A$39:$A$782,$A149,СВЦЭМ!$B$39:$B$782,J$119)+'СЕТ СН'!$I$11+СВЦЭМ!$D$10+'СЕТ СН'!$I$5-'СЕТ СН'!$I$21</f>
        <v>5397.6414966800003</v>
      </c>
      <c r="K149" s="36">
        <f>SUMIFS(СВЦЭМ!$D$39:$D$782,СВЦЭМ!$A$39:$A$782,$A149,СВЦЭМ!$B$39:$B$782,K$119)+'СЕТ СН'!$I$11+СВЦЭМ!$D$10+'СЕТ СН'!$I$5-'СЕТ СН'!$I$21</f>
        <v>5376.5952763499999</v>
      </c>
      <c r="L149" s="36">
        <f>SUMIFS(СВЦЭМ!$D$39:$D$782,СВЦЭМ!$A$39:$A$782,$A149,СВЦЭМ!$B$39:$B$782,L$119)+'СЕТ СН'!$I$11+СВЦЭМ!$D$10+'СЕТ СН'!$I$5-'СЕТ СН'!$I$21</f>
        <v>5363.0472218100003</v>
      </c>
      <c r="M149" s="36">
        <f>SUMIFS(СВЦЭМ!$D$39:$D$782,СВЦЭМ!$A$39:$A$782,$A149,СВЦЭМ!$B$39:$B$782,M$119)+'СЕТ СН'!$I$11+СВЦЭМ!$D$10+'СЕТ СН'!$I$5-'СЕТ СН'!$I$21</f>
        <v>5373.7106356599998</v>
      </c>
      <c r="N149" s="36">
        <f>SUMIFS(СВЦЭМ!$D$39:$D$782,СВЦЭМ!$A$39:$A$782,$A149,СВЦЭМ!$B$39:$B$782,N$119)+'СЕТ СН'!$I$11+СВЦЭМ!$D$10+'СЕТ СН'!$I$5-'СЕТ СН'!$I$21</f>
        <v>5389.0968227499998</v>
      </c>
      <c r="O149" s="36">
        <f>SUMIFS(СВЦЭМ!$D$39:$D$782,СВЦЭМ!$A$39:$A$782,$A149,СВЦЭМ!$B$39:$B$782,O$119)+'СЕТ СН'!$I$11+СВЦЭМ!$D$10+'СЕТ СН'!$I$5-'СЕТ СН'!$I$21</f>
        <v>5385.1660013199999</v>
      </c>
      <c r="P149" s="36">
        <f>SUMIFS(СВЦЭМ!$D$39:$D$782,СВЦЭМ!$A$39:$A$782,$A149,СВЦЭМ!$B$39:$B$782,P$119)+'СЕТ СН'!$I$11+СВЦЭМ!$D$10+'СЕТ СН'!$I$5-'СЕТ СН'!$I$21</f>
        <v>5391.4921165699998</v>
      </c>
      <c r="Q149" s="36">
        <f>SUMIFS(СВЦЭМ!$D$39:$D$782,СВЦЭМ!$A$39:$A$782,$A149,СВЦЭМ!$B$39:$B$782,Q$119)+'СЕТ СН'!$I$11+СВЦЭМ!$D$10+'СЕТ СН'!$I$5-'СЕТ СН'!$I$21</f>
        <v>5414.80535306</v>
      </c>
      <c r="R149" s="36">
        <f>SUMIFS(СВЦЭМ!$D$39:$D$782,СВЦЭМ!$A$39:$A$782,$A149,СВЦЭМ!$B$39:$B$782,R$119)+'СЕТ СН'!$I$11+СВЦЭМ!$D$10+'СЕТ СН'!$I$5-'СЕТ СН'!$I$21</f>
        <v>5403.5711018000002</v>
      </c>
      <c r="S149" s="36">
        <f>SUMIFS(СВЦЭМ!$D$39:$D$782,СВЦЭМ!$A$39:$A$782,$A149,СВЦЭМ!$B$39:$B$782,S$119)+'СЕТ СН'!$I$11+СВЦЭМ!$D$10+'СЕТ СН'!$I$5-'СЕТ СН'!$I$21</f>
        <v>5364.6731496400007</v>
      </c>
      <c r="T149" s="36">
        <f>SUMIFS(СВЦЭМ!$D$39:$D$782,СВЦЭМ!$A$39:$A$782,$A149,СВЦЭМ!$B$39:$B$782,T$119)+'СЕТ СН'!$I$11+СВЦЭМ!$D$10+'СЕТ СН'!$I$5-'СЕТ СН'!$I$21</f>
        <v>5326.4489142000002</v>
      </c>
      <c r="U149" s="36">
        <f>SUMIFS(СВЦЭМ!$D$39:$D$782,СВЦЭМ!$A$39:$A$782,$A149,СВЦЭМ!$B$39:$B$782,U$119)+'СЕТ СН'!$I$11+СВЦЭМ!$D$10+'СЕТ СН'!$I$5-'СЕТ СН'!$I$21</f>
        <v>5349.6021237000004</v>
      </c>
      <c r="V149" s="36">
        <f>SUMIFS(СВЦЭМ!$D$39:$D$782,СВЦЭМ!$A$39:$A$782,$A149,СВЦЭМ!$B$39:$B$782,V$119)+'СЕТ СН'!$I$11+СВЦЭМ!$D$10+'СЕТ СН'!$I$5-'СЕТ СН'!$I$21</f>
        <v>5374.5807839500003</v>
      </c>
      <c r="W149" s="36">
        <f>SUMIFS(СВЦЭМ!$D$39:$D$782,СВЦЭМ!$A$39:$A$782,$A149,СВЦЭМ!$B$39:$B$782,W$119)+'СЕТ СН'!$I$11+СВЦЭМ!$D$10+'СЕТ СН'!$I$5-'СЕТ СН'!$I$21</f>
        <v>5393.3002956800001</v>
      </c>
      <c r="X149" s="36">
        <f>SUMIFS(СВЦЭМ!$D$39:$D$782,СВЦЭМ!$A$39:$A$782,$A149,СВЦЭМ!$B$39:$B$782,X$119)+'СЕТ СН'!$I$11+СВЦЭМ!$D$10+'СЕТ СН'!$I$5-'СЕТ СН'!$I$21</f>
        <v>5422.2233575</v>
      </c>
      <c r="Y149" s="36">
        <f>SUMIFS(СВЦЭМ!$D$39:$D$782,СВЦЭМ!$A$39:$A$782,$A149,СВЦЭМ!$B$39:$B$782,Y$119)+'СЕТ СН'!$I$11+СВЦЭМ!$D$10+'СЕТ СН'!$I$5-'СЕТ СН'!$I$21</f>
        <v>5457.7361165900002</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106</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01.11.2023</v>
      </c>
      <c r="B156" s="36">
        <f>SUMIFS(СВЦЭМ!$E$39:$E$782,СВЦЭМ!$A$39:$A$782,$A156,СВЦЭМ!$B$39:$B$782,B$155)+'СЕТ СН'!$F$12</f>
        <v>94.989988499999995</v>
      </c>
      <c r="C156" s="36">
        <f>SUMIFS(СВЦЭМ!$E$39:$E$782,СВЦЭМ!$A$39:$A$782,$A156,СВЦЭМ!$B$39:$B$782,C$155)+'СЕТ СН'!$F$12</f>
        <v>91.659170509999996</v>
      </c>
      <c r="D156" s="36">
        <f>SUMIFS(СВЦЭМ!$E$39:$E$782,СВЦЭМ!$A$39:$A$782,$A156,СВЦЭМ!$B$39:$B$782,D$155)+'СЕТ СН'!$F$12</f>
        <v>95.46395776</v>
      </c>
      <c r="E156" s="36">
        <f>SUMIFS(СВЦЭМ!$E$39:$E$782,СВЦЭМ!$A$39:$A$782,$A156,СВЦЭМ!$B$39:$B$782,E$155)+'СЕТ СН'!$F$12</f>
        <v>94.815623630000005</v>
      </c>
      <c r="F156" s="36">
        <f>SUMIFS(СВЦЭМ!$E$39:$E$782,СВЦЭМ!$A$39:$A$782,$A156,СВЦЭМ!$B$39:$B$782,F$155)+'СЕТ СН'!$F$12</f>
        <v>95.314750410000002</v>
      </c>
      <c r="G156" s="36">
        <f>SUMIFS(СВЦЭМ!$E$39:$E$782,СВЦЭМ!$A$39:$A$782,$A156,СВЦЭМ!$B$39:$B$782,G$155)+'СЕТ СН'!$F$12</f>
        <v>95.245825589999995</v>
      </c>
      <c r="H156" s="36">
        <f>SUMIFS(СВЦЭМ!$E$39:$E$782,СВЦЭМ!$A$39:$A$782,$A156,СВЦЭМ!$B$39:$B$782,H$155)+'СЕТ СН'!$F$12</f>
        <v>91.811378050000002</v>
      </c>
      <c r="I156" s="36">
        <f>SUMIFS(СВЦЭМ!$E$39:$E$782,СВЦЭМ!$A$39:$A$782,$A156,СВЦЭМ!$B$39:$B$782,I$155)+'СЕТ СН'!$F$12</f>
        <v>88.444621170000005</v>
      </c>
      <c r="J156" s="36">
        <f>SUMIFS(СВЦЭМ!$E$39:$E$782,СВЦЭМ!$A$39:$A$782,$A156,СВЦЭМ!$B$39:$B$782,J$155)+'СЕТ СН'!$F$12</f>
        <v>86.70448639</v>
      </c>
      <c r="K156" s="36">
        <f>SUMIFS(СВЦЭМ!$E$39:$E$782,СВЦЭМ!$A$39:$A$782,$A156,СВЦЭМ!$B$39:$B$782,K$155)+'СЕТ СН'!$F$12</f>
        <v>84.810975220000003</v>
      </c>
      <c r="L156" s="36">
        <f>SUMIFS(СВЦЭМ!$E$39:$E$782,СВЦЭМ!$A$39:$A$782,$A156,СВЦЭМ!$B$39:$B$782,L$155)+'СЕТ СН'!$F$12</f>
        <v>85.531034109999993</v>
      </c>
      <c r="M156" s="36">
        <f>SUMIFS(СВЦЭМ!$E$39:$E$782,СВЦЭМ!$A$39:$A$782,$A156,СВЦЭМ!$B$39:$B$782,M$155)+'СЕТ СН'!$F$12</f>
        <v>85.186630489999999</v>
      </c>
      <c r="N156" s="36">
        <f>SUMIFS(СВЦЭМ!$E$39:$E$782,СВЦЭМ!$A$39:$A$782,$A156,СВЦЭМ!$B$39:$B$782,N$155)+'СЕТ СН'!$F$12</f>
        <v>86.123922329999999</v>
      </c>
      <c r="O156" s="36">
        <f>SUMIFS(СВЦЭМ!$E$39:$E$782,СВЦЭМ!$A$39:$A$782,$A156,СВЦЭМ!$B$39:$B$782,O$155)+'СЕТ СН'!$F$12</f>
        <v>86.203125929999999</v>
      </c>
      <c r="P156" s="36">
        <f>SUMIFS(СВЦЭМ!$E$39:$E$782,СВЦЭМ!$A$39:$A$782,$A156,СВЦЭМ!$B$39:$B$782,P$155)+'СЕТ СН'!$F$12</f>
        <v>86.562230310000004</v>
      </c>
      <c r="Q156" s="36">
        <f>SUMIFS(СВЦЭМ!$E$39:$E$782,СВЦЭМ!$A$39:$A$782,$A156,СВЦЭМ!$B$39:$B$782,Q$155)+'СЕТ СН'!$F$12</f>
        <v>87.016614219999994</v>
      </c>
      <c r="R156" s="36">
        <f>SUMIFS(СВЦЭМ!$E$39:$E$782,СВЦЭМ!$A$39:$A$782,$A156,СВЦЭМ!$B$39:$B$782,R$155)+'СЕТ СН'!$F$12</f>
        <v>87.163795550000003</v>
      </c>
      <c r="S156" s="36">
        <f>SUMIFS(СВЦЭМ!$E$39:$E$782,СВЦЭМ!$A$39:$A$782,$A156,СВЦЭМ!$B$39:$B$782,S$155)+'СЕТ СН'!$F$12</f>
        <v>85.885045000000005</v>
      </c>
      <c r="T156" s="36">
        <f>SUMIFS(СВЦЭМ!$E$39:$E$782,СВЦЭМ!$A$39:$A$782,$A156,СВЦЭМ!$B$39:$B$782,T$155)+'СЕТ СН'!$F$12</f>
        <v>82.969794390000004</v>
      </c>
      <c r="U156" s="36">
        <f>SUMIFS(СВЦЭМ!$E$39:$E$782,СВЦЭМ!$A$39:$A$782,$A156,СВЦЭМ!$B$39:$B$782,U$155)+'СЕТ СН'!$F$12</f>
        <v>81.991753700000004</v>
      </c>
      <c r="V156" s="36">
        <f>SUMIFS(СВЦЭМ!$E$39:$E$782,СВЦЭМ!$A$39:$A$782,$A156,СВЦЭМ!$B$39:$B$782,V$155)+'СЕТ СН'!$F$12</f>
        <v>83.119431270000007</v>
      </c>
      <c r="W156" s="36">
        <f>SUMIFS(СВЦЭМ!$E$39:$E$782,СВЦЭМ!$A$39:$A$782,$A156,СВЦЭМ!$B$39:$B$782,W$155)+'СЕТ СН'!$F$12</f>
        <v>83.656709919999997</v>
      </c>
      <c r="X156" s="36">
        <f>SUMIFS(СВЦЭМ!$E$39:$E$782,СВЦЭМ!$A$39:$A$782,$A156,СВЦЭМ!$B$39:$B$782,X$155)+'СЕТ СН'!$F$12</f>
        <v>85.470533259999996</v>
      </c>
      <c r="Y156" s="36">
        <f>SUMIFS(СВЦЭМ!$E$39:$E$782,СВЦЭМ!$A$39:$A$782,$A156,СВЦЭМ!$B$39:$B$782,Y$155)+'СЕТ СН'!$F$12</f>
        <v>87.915118199999995</v>
      </c>
      <c r="AA156" s="45"/>
    </row>
    <row r="157" spans="1:27" ht="15.75" x14ac:dyDescent="0.2">
      <c r="A157" s="35">
        <f>A156+1</f>
        <v>45232</v>
      </c>
      <c r="B157" s="36">
        <f>SUMIFS(СВЦЭМ!$E$39:$E$782,СВЦЭМ!$A$39:$A$782,$A157,СВЦЭМ!$B$39:$B$782,B$155)+'СЕТ СН'!$F$12</f>
        <v>87.922627039999995</v>
      </c>
      <c r="C157" s="36">
        <f>SUMIFS(СВЦЭМ!$E$39:$E$782,СВЦЭМ!$A$39:$A$782,$A157,СВЦЭМ!$B$39:$B$782,C$155)+'СЕТ СН'!$F$12</f>
        <v>90.540338950000006</v>
      </c>
      <c r="D157" s="36">
        <f>SUMIFS(СВЦЭМ!$E$39:$E$782,СВЦЭМ!$A$39:$A$782,$A157,СВЦЭМ!$B$39:$B$782,D$155)+'СЕТ СН'!$F$12</f>
        <v>93.459451630000004</v>
      </c>
      <c r="E157" s="36">
        <f>SUMIFS(СВЦЭМ!$E$39:$E$782,СВЦЭМ!$A$39:$A$782,$A157,СВЦЭМ!$B$39:$B$782,E$155)+'СЕТ СН'!$F$12</f>
        <v>93.146699549999994</v>
      </c>
      <c r="F157" s="36">
        <f>SUMIFS(СВЦЭМ!$E$39:$E$782,СВЦЭМ!$A$39:$A$782,$A157,СВЦЭМ!$B$39:$B$782,F$155)+'СЕТ СН'!$F$12</f>
        <v>92.857293200000001</v>
      </c>
      <c r="G157" s="36">
        <f>SUMIFS(СВЦЭМ!$E$39:$E$782,СВЦЭМ!$A$39:$A$782,$A157,СВЦЭМ!$B$39:$B$782,G$155)+'СЕТ СН'!$F$12</f>
        <v>92.390206730000003</v>
      </c>
      <c r="H157" s="36">
        <f>SUMIFS(СВЦЭМ!$E$39:$E$782,СВЦЭМ!$A$39:$A$782,$A157,СВЦЭМ!$B$39:$B$782,H$155)+'СЕТ СН'!$F$12</f>
        <v>89.136508599999999</v>
      </c>
      <c r="I157" s="36">
        <f>SUMIFS(СВЦЭМ!$E$39:$E$782,СВЦЭМ!$A$39:$A$782,$A157,СВЦЭМ!$B$39:$B$782,I$155)+'СЕТ СН'!$F$12</f>
        <v>85.018366330000006</v>
      </c>
      <c r="J157" s="36">
        <f>SUMIFS(СВЦЭМ!$E$39:$E$782,СВЦЭМ!$A$39:$A$782,$A157,СВЦЭМ!$B$39:$B$782,J$155)+'СЕТ СН'!$F$12</f>
        <v>82.617513380000005</v>
      </c>
      <c r="K157" s="36">
        <f>SUMIFS(СВЦЭМ!$E$39:$E$782,СВЦЭМ!$A$39:$A$782,$A157,СВЦЭМ!$B$39:$B$782,K$155)+'СЕТ СН'!$F$12</f>
        <v>80.40431255</v>
      </c>
      <c r="L157" s="36">
        <f>SUMIFS(СВЦЭМ!$E$39:$E$782,СВЦЭМ!$A$39:$A$782,$A157,СВЦЭМ!$B$39:$B$782,L$155)+'СЕТ СН'!$F$12</f>
        <v>80.578694499999997</v>
      </c>
      <c r="M157" s="36">
        <f>SUMIFS(СВЦЭМ!$E$39:$E$782,СВЦЭМ!$A$39:$A$782,$A157,СВЦЭМ!$B$39:$B$782,M$155)+'СЕТ СН'!$F$12</f>
        <v>81.124286010000006</v>
      </c>
      <c r="N157" s="36">
        <f>SUMIFS(СВЦЭМ!$E$39:$E$782,СВЦЭМ!$A$39:$A$782,$A157,СВЦЭМ!$B$39:$B$782,N$155)+'СЕТ СН'!$F$12</f>
        <v>82.801480749999996</v>
      </c>
      <c r="O157" s="36">
        <f>SUMIFS(СВЦЭМ!$E$39:$E$782,СВЦЭМ!$A$39:$A$782,$A157,СВЦЭМ!$B$39:$B$782,O$155)+'СЕТ СН'!$F$12</f>
        <v>82.635061140000005</v>
      </c>
      <c r="P157" s="36">
        <f>SUMIFS(СВЦЭМ!$E$39:$E$782,СВЦЭМ!$A$39:$A$782,$A157,СВЦЭМ!$B$39:$B$782,P$155)+'СЕТ СН'!$F$12</f>
        <v>82.815252000000001</v>
      </c>
      <c r="Q157" s="36">
        <f>SUMIFS(СВЦЭМ!$E$39:$E$782,СВЦЭМ!$A$39:$A$782,$A157,СВЦЭМ!$B$39:$B$782,Q$155)+'СЕТ СН'!$F$12</f>
        <v>83.334512989999993</v>
      </c>
      <c r="R157" s="36">
        <f>SUMIFS(СВЦЭМ!$E$39:$E$782,СВЦЭМ!$A$39:$A$782,$A157,СВЦЭМ!$B$39:$B$782,R$155)+'СЕТ СН'!$F$12</f>
        <v>83.201024610000005</v>
      </c>
      <c r="S157" s="36">
        <f>SUMIFS(СВЦЭМ!$E$39:$E$782,СВЦЭМ!$A$39:$A$782,$A157,СВЦЭМ!$B$39:$B$782,S$155)+'СЕТ СН'!$F$12</f>
        <v>82.164040929999999</v>
      </c>
      <c r="T157" s="36">
        <f>SUMIFS(СВЦЭМ!$E$39:$E$782,СВЦЭМ!$A$39:$A$782,$A157,СВЦЭМ!$B$39:$B$782,T$155)+'СЕТ СН'!$F$12</f>
        <v>79.256159569999994</v>
      </c>
      <c r="U157" s="36">
        <f>SUMIFS(СВЦЭМ!$E$39:$E$782,СВЦЭМ!$A$39:$A$782,$A157,СВЦЭМ!$B$39:$B$782,U$155)+'СЕТ СН'!$F$12</f>
        <v>78.275742080000001</v>
      </c>
      <c r="V157" s="36">
        <f>SUMIFS(СВЦЭМ!$E$39:$E$782,СВЦЭМ!$A$39:$A$782,$A157,СВЦЭМ!$B$39:$B$782,V$155)+'СЕТ СН'!$F$12</f>
        <v>79.310760139999999</v>
      </c>
      <c r="W157" s="36">
        <f>SUMIFS(СВЦЭМ!$E$39:$E$782,СВЦЭМ!$A$39:$A$782,$A157,СВЦЭМ!$B$39:$B$782,W$155)+'СЕТ СН'!$F$12</f>
        <v>80.504438559999997</v>
      </c>
      <c r="X157" s="36">
        <f>SUMIFS(СВЦЭМ!$E$39:$E$782,СВЦЭМ!$A$39:$A$782,$A157,СВЦЭМ!$B$39:$B$782,X$155)+'СЕТ СН'!$F$12</f>
        <v>82.720026869999998</v>
      </c>
      <c r="Y157" s="36">
        <f>SUMIFS(СВЦЭМ!$E$39:$E$782,СВЦЭМ!$A$39:$A$782,$A157,СВЦЭМ!$B$39:$B$782,Y$155)+'СЕТ СН'!$F$12</f>
        <v>85.461762419999999</v>
      </c>
    </row>
    <row r="158" spans="1:27" ht="15.75" x14ac:dyDescent="0.2">
      <c r="A158" s="35">
        <f t="shared" ref="A158:A185" si="4">A157+1</f>
        <v>45233</v>
      </c>
      <c r="B158" s="36">
        <f>SUMIFS(СВЦЭМ!$E$39:$E$782,СВЦЭМ!$A$39:$A$782,$A158,СВЦЭМ!$B$39:$B$782,B$155)+'СЕТ СН'!$F$12</f>
        <v>87.108700010000007</v>
      </c>
      <c r="C158" s="36">
        <f>SUMIFS(СВЦЭМ!$E$39:$E$782,СВЦЭМ!$A$39:$A$782,$A158,СВЦЭМ!$B$39:$B$782,C$155)+'СЕТ СН'!$F$12</f>
        <v>89.762937219999998</v>
      </c>
      <c r="D158" s="36">
        <f>SUMIFS(СВЦЭМ!$E$39:$E$782,СВЦЭМ!$A$39:$A$782,$A158,СВЦЭМ!$B$39:$B$782,D$155)+'СЕТ СН'!$F$12</f>
        <v>91.346779749999996</v>
      </c>
      <c r="E158" s="36">
        <f>SUMIFS(СВЦЭМ!$E$39:$E$782,СВЦЭМ!$A$39:$A$782,$A158,СВЦЭМ!$B$39:$B$782,E$155)+'СЕТ СН'!$F$12</f>
        <v>92.664975909999995</v>
      </c>
      <c r="F158" s="36">
        <f>SUMIFS(СВЦЭМ!$E$39:$E$782,СВЦЭМ!$A$39:$A$782,$A158,СВЦЭМ!$B$39:$B$782,F$155)+'СЕТ СН'!$F$12</f>
        <v>93.452501470000001</v>
      </c>
      <c r="G158" s="36">
        <f>SUMIFS(СВЦЭМ!$E$39:$E$782,СВЦЭМ!$A$39:$A$782,$A158,СВЦЭМ!$B$39:$B$782,G$155)+'СЕТ СН'!$F$12</f>
        <v>92.959947999999997</v>
      </c>
      <c r="H158" s="36">
        <f>SUMIFS(СВЦЭМ!$E$39:$E$782,СВЦЭМ!$A$39:$A$782,$A158,СВЦЭМ!$B$39:$B$782,H$155)+'СЕТ СН'!$F$12</f>
        <v>89.783951220000006</v>
      </c>
      <c r="I158" s="36">
        <f>SUMIFS(СВЦЭМ!$E$39:$E$782,СВЦЭМ!$A$39:$A$782,$A158,СВЦЭМ!$B$39:$B$782,I$155)+'СЕТ СН'!$F$12</f>
        <v>86.296620700000005</v>
      </c>
      <c r="J158" s="36">
        <f>SUMIFS(СВЦЭМ!$E$39:$E$782,СВЦЭМ!$A$39:$A$782,$A158,СВЦЭМ!$B$39:$B$782,J$155)+'СЕТ СН'!$F$12</f>
        <v>84.489718769999996</v>
      </c>
      <c r="K158" s="36">
        <f>SUMIFS(СВЦЭМ!$E$39:$E$782,СВЦЭМ!$A$39:$A$782,$A158,СВЦЭМ!$B$39:$B$782,K$155)+'СЕТ СН'!$F$12</f>
        <v>82.459487350000003</v>
      </c>
      <c r="L158" s="36">
        <f>SUMIFS(СВЦЭМ!$E$39:$E$782,СВЦЭМ!$A$39:$A$782,$A158,СВЦЭМ!$B$39:$B$782,L$155)+'СЕТ СН'!$F$12</f>
        <v>83.490727570000004</v>
      </c>
      <c r="M158" s="36">
        <f>SUMIFS(СВЦЭМ!$E$39:$E$782,СВЦЭМ!$A$39:$A$782,$A158,СВЦЭМ!$B$39:$B$782,M$155)+'СЕТ СН'!$F$12</f>
        <v>83.90322596</v>
      </c>
      <c r="N158" s="36">
        <f>SUMIFS(СВЦЭМ!$E$39:$E$782,СВЦЭМ!$A$39:$A$782,$A158,СВЦЭМ!$B$39:$B$782,N$155)+'СЕТ СН'!$F$12</f>
        <v>85.504412049999999</v>
      </c>
      <c r="O158" s="36">
        <f>SUMIFS(СВЦЭМ!$E$39:$E$782,СВЦЭМ!$A$39:$A$782,$A158,СВЦЭМ!$B$39:$B$782,O$155)+'СЕТ СН'!$F$12</f>
        <v>84.825774409999994</v>
      </c>
      <c r="P158" s="36">
        <f>SUMIFS(СВЦЭМ!$E$39:$E$782,СВЦЭМ!$A$39:$A$782,$A158,СВЦЭМ!$B$39:$B$782,P$155)+'СЕТ СН'!$F$12</f>
        <v>84.782662060000007</v>
      </c>
      <c r="Q158" s="36">
        <f>SUMIFS(СВЦЭМ!$E$39:$E$782,СВЦЭМ!$A$39:$A$782,$A158,СВЦЭМ!$B$39:$B$782,Q$155)+'СЕТ СН'!$F$12</f>
        <v>84.998884489999995</v>
      </c>
      <c r="R158" s="36">
        <f>SUMIFS(СВЦЭМ!$E$39:$E$782,СВЦЭМ!$A$39:$A$782,$A158,СВЦЭМ!$B$39:$B$782,R$155)+'СЕТ СН'!$F$12</f>
        <v>84.963062899999997</v>
      </c>
      <c r="S158" s="36">
        <f>SUMIFS(СВЦЭМ!$E$39:$E$782,СВЦЭМ!$A$39:$A$782,$A158,СВЦЭМ!$B$39:$B$782,S$155)+'СЕТ СН'!$F$12</f>
        <v>83.416686060000004</v>
      </c>
      <c r="T158" s="36">
        <f>SUMIFS(СВЦЭМ!$E$39:$E$782,СВЦЭМ!$A$39:$A$782,$A158,СВЦЭМ!$B$39:$B$782,T$155)+'СЕТ СН'!$F$12</f>
        <v>80.492701760000003</v>
      </c>
      <c r="U158" s="36">
        <f>SUMIFS(СВЦЭМ!$E$39:$E$782,СВЦЭМ!$A$39:$A$782,$A158,СВЦЭМ!$B$39:$B$782,U$155)+'СЕТ СН'!$F$12</f>
        <v>79.180068340000005</v>
      </c>
      <c r="V158" s="36">
        <f>SUMIFS(СВЦЭМ!$E$39:$E$782,СВЦЭМ!$A$39:$A$782,$A158,СВЦЭМ!$B$39:$B$782,V$155)+'СЕТ СН'!$F$12</f>
        <v>80.567171700000003</v>
      </c>
      <c r="W158" s="36">
        <f>SUMIFS(СВЦЭМ!$E$39:$E$782,СВЦЭМ!$A$39:$A$782,$A158,СВЦЭМ!$B$39:$B$782,W$155)+'СЕТ СН'!$F$12</f>
        <v>80.955779719999995</v>
      </c>
      <c r="X158" s="36">
        <f>SUMIFS(СВЦЭМ!$E$39:$E$782,СВЦЭМ!$A$39:$A$782,$A158,СВЦЭМ!$B$39:$B$782,X$155)+'СЕТ СН'!$F$12</f>
        <v>83.353519169999998</v>
      </c>
      <c r="Y158" s="36">
        <f>SUMIFS(СВЦЭМ!$E$39:$E$782,СВЦЭМ!$A$39:$A$782,$A158,СВЦЭМ!$B$39:$B$782,Y$155)+'СЕТ СН'!$F$12</f>
        <v>89.197772939999993</v>
      </c>
    </row>
    <row r="159" spans="1:27" ht="15.75" x14ac:dyDescent="0.2">
      <c r="A159" s="35">
        <f t="shared" si="4"/>
        <v>45234</v>
      </c>
      <c r="B159" s="36">
        <f>SUMIFS(СВЦЭМ!$E$39:$E$782,СВЦЭМ!$A$39:$A$782,$A159,СВЦЭМ!$B$39:$B$782,B$155)+'СЕТ СН'!$F$12</f>
        <v>80.0017852</v>
      </c>
      <c r="C159" s="36">
        <f>SUMIFS(СВЦЭМ!$E$39:$E$782,СВЦЭМ!$A$39:$A$782,$A159,СВЦЭМ!$B$39:$B$782,C$155)+'СЕТ СН'!$F$12</f>
        <v>82.94051331</v>
      </c>
      <c r="D159" s="36">
        <f>SUMIFS(СВЦЭМ!$E$39:$E$782,СВЦЭМ!$A$39:$A$782,$A159,СВЦЭМ!$B$39:$B$782,D$155)+'СЕТ СН'!$F$12</f>
        <v>86.306070120000001</v>
      </c>
      <c r="E159" s="36">
        <f>SUMIFS(СВЦЭМ!$E$39:$E$782,СВЦЭМ!$A$39:$A$782,$A159,СВЦЭМ!$B$39:$B$782,E$155)+'СЕТ СН'!$F$12</f>
        <v>87.171398449999998</v>
      </c>
      <c r="F159" s="36">
        <f>SUMIFS(СВЦЭМ!$E$39:$E$782,СВЦЭМ!$A$39:$A$782,$A159,СВЦЭМ!$B$39:$B$782,F$155)+'СЕТ СН'!$F$12</f>
        <v>87.357133520000005</v>
      </c>
      <c r="G159" s="36">
        <f>SUMIFS(СВЦЭМ!$E$39:$E$782,СВЦЭМ!$A$39:$A$782,$A159,СВЦЭМ!$B$39:$B$782,G$155)+'СЕТ СН'!$F$12</f>
        <v>87.456118200000006</v>
      </c>
      <c r="H159" s="36">
        <f>SUMIFS(СВЦЭМ!$E$39:$E$782,СВЦЭМ!$A$39:$A$782,$A159,СВЦЭМ!$B$39:$B$782,H$155)+'СЕТ СН'!$F$12</f>
        <v>86.868961569999996</v>
      </c>
      <c r="I159" s="36">
        <f>SUMIFS(СВЦЭМ!$E$39:$E$782,СВЦЭМ!$A$39:$A$782,$A159,СВЦЭМ!$B$39:$B$782,I$155)+'СЕТ СН'!$F$12</f>
        <v>81.764058629999994</v>
      </c>
      <c r="J159" s="36">
        <f>SUMIFS(СВЦЭМ!$E$39:$E$782,СВЦЭМ!$A$39:$A$782,$A159,СВЦЭМ!$B$39:$B$782,J$155)+'СЕТ СН'!$F$12</f>
        <v>77.784312220000004</v>
      </c>
      <c r="K159" s="36">
        <f>SUMIFS(СВЦЭМ!$E$39:$E$782,СВЦЭМ!$A$39:$A$782,$A159,СВЦЭМ!$B$39:$B$782,K$155)+'СЕТ СН'!$F$12</f>
        <v>75.317837370000007</v>
      </c>
      <c r="L159" s="36">
        <f>SUMIFS(СВЦЭМ!$E$39:$E$782,СВЦЭМ!$A$39:$A$782,$A159,СВЦЭМ!$B$39:$B$782,L$155)+'СЕТ СН'!$F$12</f>
        <v>74.036033349999997</v>
      </c>
      <c r="M159" s="36">
        <f>SUMIFS(СВЦЭМ!$E$39:$E$782,СВЦЭМ!$A$39:$A$782,$A159,СВЦЭМ!$B$39:$B$782,M$155)+'СЕТ СН'!$F$12</f>
        <v>73.785076759999995</v>
      </c>
      <c r="N159" s="36">
        <f>SUMIFS(СВЦЭМ!$E$39:$E$782,СВЦЭМ!$A$39:$A$782,$A159,СВЦЭМ!$B$39:$B$782,N$155)+'СЕТ СН'!$F$12</f>
        <v>74.951337980000005</v>
      </c>
      <c r="O159" s="36">
        <f>SUMIFS(СВЦЭМ!$E$39:$E$782,СВЦЭМ!$A$39:$A$782,$A159,СВЦЭМ!$B$39:$B$782,O$155)+'СЕТ СН'!$F$12</f>
        <v>76.126372919999994</v>
      </c>
      <c r="P159" s="36">
        <f>SUMIFS(СВЦЭМ!$E$39:$E$782,СВЦЭМ!$A$39:$A$782,$A159,СВЦЭМ!$B$39:$B$782,P$155)+'СЕТ СН'!$F$12</f>
        <v>77.157575410000007</v>
      </c>
      <c r="Q159" s="36">
        <f>SUMIFS(СВЦЭМ!$E$39:$E$782,СВЦЭМ!$A$39:$A$782,$A159,СВЦЭМ!$B$39:$B$782,Q$155)+'СЕТ СН'!$F$12</f>
        <v>77.29437729</v>
      </c>
      <c r="R159" s="36">
        <f>SUMIFS(СВЦЭМ!$E$39:$E$782,СВЦЭМ!$A$39:$A$782,$A159,СВЦЭМ!$B$39:$B$782,R$155)+'СЕТ СН'!$F$12</f>
        <v>76.973835609999995</v>
      </c>
      <c r="S159" s="36">
        <f>SUMIFS(СВЦЭМ!$E$39:$E$782,СВЦЭМ!$A$39:$A$782,$A159,СВЦЭМ!$B$39:$B$782,S$155)+'СЕТ СН'!$F$12</f>
        <v>75.8208147</v>
      </c>
      <c r="T159" s="36">
        <f>SUMIFS(СВЦЭМ!$E$39:$E$782,СВЦЭМ!$A$39:$A$782,$A159,СВЦЭМ!$B$39:$B$782,T$155)+'СЕТ СН'!$F$12</f>
        <v>72.648986539999996</v>
      </c>
      <c r="U159" s="36">
        <f>SUMIFS(СВЦЭМ!$E$39:$E$782,СВЦЭМ!$A$39:$A$782,$A159,СВЦЭМ!$B$39:$B$782,U$155)+'СЕТ СН'!$F$12</f>
        <v>71.996013619999999</v>
      </c>
      <c r="V159" s="36">
        <f>SUMIFS(СВЦЭМ!$E$39:$E$782,СВЦЭМ!$A$39:$A$782,$A159,СВЦЭМ!$B$39:$B$782,V$155)+'СЕТ СН'!$F$12</f>
        <v>73.044894749999997</v>
      </c>
      <c r="W159" s="36">
        <f>SUMIFS(СВЦЭМ!$E$39:$E$782,СВЦЭМ!$A$39:$A$782,$A159,СВЦЭМ!$B$39:$B$782,W$155)+'СЕТ СН'!$F$12</f>
        <v>74.225792670000004</v>
      </c>
      <c r="X159" s="36">
        <f>SUMIFS(СВЦЭМ!$E$39:$E$782,СВЦЭМ!$A$39:$A$782,$A159,СВЦЭМ!$B$39:$B$782,X$155)+'СЕТ СН'!$F$12</f>
        <v>76.326335</v>
      </c>
      <c r="Y159" s="36">
        <f>SUMIFS(СВЦЭМ!$E$39:$E$782,СВЦЭМ!$A$39:$A$782,$A159,СВЦЭМ!$B$39:$B$782,Y$155)+'СЕТ СН'!$F$12</f>
        <v>78.110204859999996</v>
      </c>
    </row>
    <row r="160" spans="1:27" ht="15.75" x14ac:dyDescent="0.2">
      <c r="A160" s="35">
        <f t="shared" si="4"/>
        <v>45235</v>
      </c>
      <c r="B160" s="36">
        <f>SUMIFS(СВЦЭМ!$E$39:$E$782,СВЦЭМ!$A$39:$A$782,$A160,СВЦЭМ!$B$39:$B$782,B$155)+'СЕТ СН'!$F$12</f>
        <v>85.020057350000002</v>
      </c>
      <c r="C160" s="36">
        <f>SUMIFS(СВЦЭМ!$E$39:$E$782,СВЦЭМ!$A$39:$A$782,$A160,СВЦЭМ!$B$39:$B$782,C$155)+'СЕТ СН'!$F$12</f>
        <v>87.255429399999997</v>
      </c>
      <c r="D160" s="36">
        <f>SUMIFS(СВЦЭМ!$E$39:$E$782,СВЦЭМ!$A$39:$A$782,$A160,СВЦЭМ!$B$39:$B$782,D$155)+'СЕТ СН'!$F$12</f>
        <v>90.104635669999993</v>
      </c>
      <c r="E160" s="36">
        <f>SUMIFS(СВЦЭМ!$E$39:$E$782,СВЦЭМ!$A$39:$A$782,$A160,СВЦЭМ!$B$39:$B$782,E$155)+'СЕТ СН'!$F$12</f>
        <v>89.917864120000004</v>
      </c>
      <c r="F160" s="36">
        <f>SUMIFS(СВЦЭМ!$E$39:$E$782,СВЦЭМ!$A$39:$A$782,$A160,СВЦЭМ!$B$39:$B$782,F$155)+'СЕТ СН'!$F$12</f>
        <v>90.432971969999997</v>
      </c>
      <c r="G160" s="36">
        <f>SUMIFS(СВЦЭМ!$E$39:$E$782,СВЦЭМ!$A$39:$A$782,$A160,СВЦЭМ!$B$39:$B$782,G$155)+'СЕТ СН'!$F$12</f>
        <v>90.267869730000001</v>
      </c>
      <c r="H160" s="36">
        <f>SUMIFS(СВЦЭМ!$E$39:$E$782,СВЦЭМ!$A$39:$A$782,$A160,СВЦЭМ!$B$39:$B$782,H$155)+'СЕТ СН'!$F$12</f>
        <v>89.226051150000004</v>
      </c>
      <c r="I160" s="36">
        <f>SUMIFS(СВЦЭМ!$E$39:$E$782,СВЦЭМ!$A$39:$A$782,$A160,СВЦЭМ!$B$39:$B$782,I$155)+'СЕТ СН'!$F$12</f>
        <v>87.93956446</v>
      </c>
      <c r="J160" s="36">
        <f>SUMIFS(СВЦЭМ!$E$39:$E$782,СВЦЭМ!$A$39:$A$782,$A160,СВЦЭМ!$B$39:$B$782,J$155)+'СЕТ СН'!$F$12</f>
        <v>85.324144070000003</v>
      </c>
      <c r="K160" s="36">
        <f>SUMIFS(СВЦЭМ!$E$39:$E$782,СВЦЭМ!$A$39:$A$782,$A160,СВЦЭМ!$B$39:$B$782,K$155)+'СЕТ СН'!$F$12</f>
        <v>81.958738030000006</v>
      </c>
      <c r="L160" s="36">
        <f>SUMIFS(СВЦЭМ!$E$39:$E$782,СВЦЭМ!$A$39:$A$782,$A160,СВЦЭМ!$B$39:$B$782,L$155)+'СЕТ СН'!$F$12</f>
        <v>80.964166700000007</v>
      </c>
      <c r="M160" s="36">
        <f>SUMIFS(СВЦЭМ!$E$39:$E$782,СВЦЭМ!$A$39:$A$782,$A160,СВЦЭМ!$B$39:$B$782,M$155)+'СЕТ СН'!$F$12</f>
        <v>81.115645670000006</v>
      </c>
      <c r="N160" s="36">
        <f>SUMIFS(СВЦЭМ!$E$39:$E$782,СВЦЭМ!$A$39:$A$782,$A160,СВЦЭМ!$B$39:$B$782,N$155)+'СЕТ СН'!$F$12</f>
        <v>81.099781089999993</v>
      </c>
      <c r="O160" s="36">
        <f>SUMIFS(СВЦЭМ!$E$39:$E$782,СВЦЭМ!$A$39:$A$782,$A160,СВЦЭМ!$B$39:$B$782,O$155)+'СЕТ СН'!$F$12</f>
        <v>82.063800069999999</v>
      </c>
      <c r="P160" s="36">
        <f>SUMIFS(СВЦЭМ!$E$39:$E$782,СВЦЭМ!$A$39:$A$782,$A160,СВЦЭМ!$B$39:$B$782,P$155)+'СЕТ СН'!$F$12</f>
        <v>83.102913999999998</v>
      </c>
      <c r="Q160" s="36">
        <f>SUMIFS(СВЦЭМ!$E$39:$E$782,СВЦЭМ!$A$39:$A$782,$A160,СВЦЭМ!$B$39:$B$782,Q$155)+'СЕТ СН'!$F$12</f>
        <v>83.777773569999994</v>
      </c>
      <c r="R160" s="36">
        <f>SUMIFS(СВЦЭМ!$E$39:$E$782,СВЦЭМ!$A$39:$A$782,$A160,СВЦЭМ!$B$39:$B$782,R$155)+'СЕТ СН'!$F$12</f>
        <v>83.359560450000004</v>
      </c>
      <c r="S160" s="36">
        <f>SUMIFS(СВЦЭМ!$E$39:$E$782,СВЦЭМ!$A$39:$A$782,$A160,СВЦЭМ!$B$39:$B$782,S$155)+'СЕТ СН'!$F$12</f>
        <v>82.120959200000001</v>
      </c>
      <c r="T160" s="36">
        <f>SUMIFS(СВЦЭМ!$E$39:$E$782,СВЦЭМ!$A$39:$A$782,$A160,СВЦЭМ!$B$39:$B$782,T$155)+'СЕТ СН'!$F$12</f>
        <v>78.762619770000001</v>
      </c>
      <c r="U160" s="36">
        <f>SUMIFS(СВЦЭМ!$E$39:$E$782,СВЦЭМ!$A$39:$A$782,$A160,СВЦЭМ!$B$39:$B$782,U$155)+'СЕТ СН'!$F$12</f>
        <v>78.289026300000003</v>
      </c>
      <c r="V160" s="36">
        <f>SUMIFS(СВЦЭМ!$E$39:$E$782,СВЦЭМ!$A$39:$A$782,$A160,СВЦЭМ!$B$39:$B$782,V$155)+'СЕТ СН'!$F$12</f>
        <v>79.161492510000002</v>
      </c>
      <c r="W160" s="36">
        <f>SUMIFS(СВЦЭМ!$E$39:$E$782,СВЦЭМ!$A$39:$A$782,$A160,СВЦЭМ!$B$39:$B$782,W$155)+'СЕТ СН'!$F$12</f>
        <v>79.959962669999996</v>
      </c>
      <c r="X160" s="36">
        <f>SUMIFS(СВЦЭМ!$E$39:$E$782,СВЦЭМ!$A$39:$A$782,$A160,СВЦЭМ!$B$39:$B$782,X$155)+'СЕТ СН'!$F$12</f>
        <v>82.010155510000004</v>
      </c>
      <c r="Y160" s="36">
        <f>SUMIFS(СВЦЭМ!$E$39:$E$782,СВЦЭМ!$A$39:$A$782,$A160,СВЦЭМ!$B$39:$B$782,Y$155)+'СЕТ СН'!$F$12</f>
        <v>84.72476073</v>
      </c>
    </row>
    <row r="161" spans="1:25" ht="15.75" x14ac:dyDescent="0.2">
      <c r="A161" s="35">
        <f t="shared" si="4"/>
        <v>45236</v>
      </c>
      <c r="B161" s="36">
        <f>SUMIFS(СВЦЭМ!$E$39:$E$782,СВЦЭМ!$A$39:$A$782,$A161,СВЦЭМ!$B$39:$B$782,B$155)+'СЕТ СН'!$F$12</f>
        <v>80.745843160000007</v>
      </c>
      <c r="C161" s="36">
        <f>SUMIFS(СВЦЭМ!$E$39:$E$782,СВЦЭМ!$A$39:$A$782,$A161,СВЦЭМ!$B$39:$B$782,C$155)+'СЕТ СН'!$F$12</f>
        <v>83.083745699999994</v>
      </c>
      <c r="D161" s="36">
        <f>SUMIFS(СВЦЭМ!$E$39:$E$782,СВЦЭМ!$A$39:$A$782,$A161,СВЦЭМ!$B$39:$B$782,D$155)+'СЕТ СН'!$F$12</f>
        <v>84.04477181</v>
      </c>
      <c r="E161" s="36">
        <f>SUMIFS(СВЦЭМ!$E$39:$E$782,СВЦЭМ!$A$39:$A$782,$A161,СВЦЭМ!$B$39:$B$782,E$155)+'СЕТ СН'!$F$12</f>
        <v>84.813090540000005</v>
      </c>
      <c r="F161" s="36">
        <f>SUMIFS(СВЦЭМ!$E$39:$E$782,СВЦЭМ!$A$39:$A$782,$A161,СВЦЭМ!$B$39:$B$782,F$155)+'СЕТ СН'!$F$12</f>
        <v>84.815494229999999</v>
      </c>
      <c r="G161" s="36">
        <f>SUMIFS(СВЦЭМ!$E$39:$E$782,СВЦЭМ!$A$39:$A$782,$A161,СВЦЭМ!$B$39:$B$782,G$155)+'СЕТ СН'!$F$12</f>
        <v>84.212087339999997</v>
      </c>
      <c r="H161" s="36">
        <f>SUMIFS(СВЦЭМ!$E$39:$E$782,СВЦЭМ!$A$39:$A$782,$A161,СВЦЭМ!$B$39:$B$782,H$155)+'СЕТ СН'!$F$12</f>
        <v>84.023251119999998</v>
      </c>
      <c r="I161" s="36">
        <f>SUMIFS(СВЦЭМ!$E$39:$E$782,СВЦЭМ!$A$39:$A$782,$A161,СВЦЭМ!$B$39:$B$782,I$155)+'СЕТ СН'!$F$12</f>
        <v>82.375509039999997</v>
      </c>
      <c r="J161" s="36">
        <f>SUMIFS(СВЦЭМ!$E$39:$E$782,СВЦЭМ!$A$39:$A$782,$A161,СВЦЭМ!$B$39:$B$782,J$155)+'СЕТ СН'!$F$12</f>
        <v>80.088194009999995</v>
      </c>
      <c r="K161" s="36">
        <f>SUMIFS(СВЦЭМ!$E$39:$E$782,СВЦЭМ!$A$39:$A$782,$A161,СВЦЭМ!$B$39:$B$782,K$155)+'СЕТ СН'!$F$12</f>
        <v>76.470398149999994</v>
      </c>
      <c r="L161" s="36">
        <f>SUMIFS(СВЦЭМ!$E$39:$E$782,СВЦЭМ!$A$39:$A$782,$A161,СВЦЭМ!$B$39:$B$782,L$155)+'СЕТ СН'!$F$12</f>
        <v>75.000952799999993</v>
      </c>
      <c r="M161" s="36">
        <f>SUMIFS(СВЦЭМ!$E$39:$E$782,СВЦЭМ!$A$39:$A$782,$A161,СВЦЭМ!$B$39:$B$782,M$155)+'СЕТ СН'!$F$12</f>
        <v>74.962117169999999</v>
      </c>
      <c r="N161" s="36">
        <f>SUMIFS(СВЦЭМ!$E$39:$E$782,СВЦЭМ!$A$39:$A$782,$A161,СВЦЭМ!$B$39:$B$782,N$155)+'СЕТ СН'!$F$12</f>
        <v>75.197277040000003</v>
      </c>
      <c r="O161" s="36">
        <f>SUMIFS(СВЦЭМ!$E$39:$E$782,СВЦЭМ!$A$39:$A$782,$A161,СВЦЭМ!$B$39:$B$782,O$155)+'СЕТ СН'!$F$12</f>
        <v>76.257159299999998</v>
      </c>
      <c r="P161" s="36">
        <f>SUMIFS(СВЦЭМ!$E$39:$E$782,СВЦЭМ!$A$39:$A$782,$A161,СВЦЭМ!$B$39:$B$782,P$155)+'СЕТ СН'!$F$12</f>
        <v>76.600869439999997</v>
      </c>
      <c r="Q161" s="36">
        <f>SUMIFS(СВЦЭМ!$E$39:$E$782,СВЦЭМ!$A$39:$A$782,$A161,СВЦЭМ!$B$39:$B$782,Q$155)+'СЕТ СН'!$F$12</f>
        <v>77.254536459999997</v>
      </c>
      <c r="R161" s="36">
        <f>SUMIFS(СВЦЭМ!$E$39:$E$782,СВЦЭМ!$A$39:$A$782,$A161,СВЦЭМ!$B$39:$B$782,R$155)+'СЕТ СН'!$F$12</f>
        <v>76.742636309999995</v>
      </c>
      <c r="S161" s="36">
        <f>SUMIFS(СВЦЭМ!$E$39:$E$782,СВЦЭМ!$A$39:$A$782,$A161,СВЦЭМ!$B$39:$B$782,S$155)+'СЕТ СН'!$F$12</f>
        <v>75.279070320000002</v>
      </c>
      <c r="T161" s="36">
        <f>SUMIFS(СВЦЭМ!$E$39:$E$782,СВЦЭМ!$A$39:$A$782,$A161,СВЦЭМ!$B$39:$B$782,T$155)+'СЕТ СН'!$F$12</f>
        <v>71.810358629999996</v>
      </c>
      <c r="U161" s="36">
        <f>SUMIFS(СВЦЭМ!$E$39:$E$782,СВЦЭМ!$A$39:$A$782,$A161,СВЦЭМ!$B$39:$B$782,U$155)+'СЕТ СН'!$F$12</f>
        <v>71.015825890000002</v>
      </c>
      <c r="V161" s="36">
        <f>SUMIFS(СВЦЭМ!$E$39:$E$782,СВЦЭМ!$A$39:$A$782,$A161,СВЦЭМ!$B$39:$B$782,V$155)+'СЕТ СН'!$F$12</f>
        <v>72.556100310000005</v>
      </c>
      <c r="W161" s="36">
        <f>SUMIFS(СВЦЭМ!$E$39:$E$782,СВЦЭМ!$A$39:$A$782,$A161,СВЦЭМ!$B$39:$B$782,W$155)+'СЕТ СН'!$F$12</f>
        <v>73.708061200000003</v>
      </c>
      <c r="X161" s="36">
        <f>SUMIFS(СВЦЭМ!$E$39:$E$782,СВЦЭМ!$A$39:$A$782,$A161,СВЦЭМ!$B$39:$B$782,X$155)+'СЕТ СН'!$F$12</f>
        <v>75.831090590000002</v>
      </c>
      <c r="Y161" s="36">
        <f>SUMIFS(СВЦЭМ!$E$39:$E$782,СВЦЭМ!$A$39:$A$782,$A161,СВЦЭМ!$B$39:$B$782,Y$155)+'СЕТ СН'!$F$12</f>
        <v>77.877764970000001</v>
      </c>
    </row>
    <row r="162" spans="1:25" ht="15.75" x14ac:dyDescent="0.2">
      <c r="A162" s="35">
        <f t="shared" si="4"/>
        <v>45237</v>
      </c>
      <c r="B162" s="36">
        <f>SUMIFS(СВЦЭМ!$E$39:$E$782,СВЦЭМ!$A$39:$A$782,$A162,СВЦЭМ!$B$39:$B$782,B$155)+'СЕТ СН'!$F$12</f>
        <v>78.395535890000005</v>
      </c>
      <c r="C162" s="36">
        <f>SUMIFS(СВЦЭМ!$E$39:$E$782,СВЦЭМ!$A$39:$A$782,$A162,СВЦЭМ!$B$39:$B$782,C$155)+'СЕТ СН'!$F$12</f>
        <v>80.735067549999997</v>
      </c>
      <c r="D162" s="36">
        <f>SUMIFS(СВЦЭМ!$E$39:$E$782,СВЦЭМ!$A$39:$A$782,$A162,СВЦЭМ!$B$39:$B$782,D$155)+'СЕТ СН'!$F$12</f>
        <v>83.563590219999995</v>
      </c>
      <c r="E162" s="36">
        <f>SUMIFS(СВЦЭМ!$E$39:$E$782,СВЦЭМ!$A$39:$A$782,$A162,СВЦЭМ!$B$39:$B$782,E$155)+'СЕТ СН'!$F$12</f>
        <v>83.026401669999998</v>
      </c>
      <c r="F162" s="36">
        <f>SUMIFS(СВЦЭМ!$E$39:$E$782,СВЦЭМ!$A$39:$A$782,$A162,СВЦЭМ!$B$39:$B$782,F$155)+'СЕТ СН'!$F$12</f>
        <v>83.045894809999993</v>
      </c>
      <c r="G162" s="36">
        <f>SUMIFS(СВЦЭМ!$E$39:$E$782,СВЦЭМ!$A$39:$A$782,$A162,СВЦЭМ!$B$39:$B$782,G$155)+'СЕТ СН'!$F$12</f>
        <v>82.274782299999998</v>
      </c>
      <c r="H162" s="36">
        <f>SUMIFS(СВЦЭМ!$E$39:$E$782,СВЦЭМ!$A$39:$A$782,$A162,СВЦЭМ!$B$39:$B$782,H$155)+'СЕТ СН'!$F$12</f>
        <v>81.916326290000001</v>
      </c>
      <c r="I162" s="36">
        <f>SUMIFS(СВЦЭМ!$E$39:$E$782,СВЦЭМ!$A$39:$A$782,$A162,СВЦЭМ!$B$39:$B$782,I$155)+'СЕТ СН'!$F$12</f>
        <v>79.740035750000004</v>
      </c>
      <c r="J162" s="36">
        <f>SUMIFS(СВЦЭМ!$E$39:$E$782,СВЦЭМ!$A$39:$A$782,$A162,СВЦЭМ!$B$39:$B$782,J$155)+'СЕТ СН'!$F$12</f>
        <v>77.597961679999997</v>
      </c>
      <c r="K162" s="36">
        <f>SUMIFS(СВЦЭМ!$E$39:$E$782,СВЦЭМ!$A$39:$A$782,$A162,СВЦЭМ!$B$39:$B$782,K$155)+'СЕТ СН'!$F$12</f>
        <v>76.787707650000002</v>
      </c>
      <c r="L162" s="36">
        <f>SUMIFS(СВЦЭМ!$E$39:$E$782,СВЦЭМ!$A$39:$A$782,$A162,СВЦЭМ!$B$39:$B$782,L$155)+'СЕТ СН'!$F$12</f>
        <v>75.102577210000007</v>
      </c>
      <c r="M162" s="36">
        <f>SUMIFS(СВЦЭМ!$E$39:$E$782,СВЦЭМ!$A$39:$A$782,$A162,СВЦЭМ!$B$39:$B$782,M$155)+'СЕТ СН'!$F$12</f>
        <v>75.533628710000002</v>
      </c>
      <c r="N162" s="36">
        <f>SUMIFS(СВЦЭМ!$E$39:$E$782,СВЦЭМ!$A$39:$A$782,$A162,СВЦЭМ!$B$39:$B$782,N$155)+'СЕТ СН'!$F$12</f>
        <v>76.333046929999995</v>
      </c>
      <c r="O162" s="36">
        <f>SUMIFS(СВЦЭМ!$E$39:$E$782,СВЦЭМ!$A$39:$A$782,$A162,СВЦЭМ!$B$39:$B$782,O$155)+'СЕТ СН'!$F$12</f>
        <v>77.263227720000003</v>
      </c>
      <c r="P162" s="36">
        <f>SUMIFS(СВЦЭМ!$E$39:$E$782,СВЦЭМ!$A$39:$A$782,$A162,СВЦЭМ!$B$39:$B$782,P$155)+'СЕТ СН'!$F$12</f>
        <v>77.295880260000004</v>
      </c>
      <c r="Q162" s="36">
        <f>SUMIFS(СВЦЭМ!$E$39:$E$782,СВЦЭМ!$A$39:$A$782,$A162,СВЦЭМ!$B$39:$B$782,Q$155)+'СЕТ СН'!$F$12</f>
        <v>78.122567149999995</v>
      </c>
      <c r="R162" s="36">
        <f>SUMIFS(СВЦЭМ!$E$39:$E$782,СВЦЭМ!$A$39:$A$782,$A162,СВЦЭМ!$B$39:$B$782,R$155)+'СЕТ СН'!$F$12</f>
        <v>77.587781930000006</v>
      </c>
      <c r="S162" s="36">
        <f>SUMIFS(СВЦЭМ!$E$39:$E$782,СВЦЭМ!$A$39:$A$782,$A162,СВЦЭМ!$B$39:$B$782,S$155)+'СЕТ СН'!$F$12</f>
        <v>76.270136820000005</v>
      </c>
      <c r="T162" s="36">
        <f>SUMIFS(СВЦЭМ!$E$39:$E$782,СВЦЭМ!$A$39:$A$782,$A162,СВЦЭМ!$B$39:$B$782,T$155)+'СЕТ СН'!$F$12</f>
        <v>73.650880009999995</v>
      </c>
      <c r="U162" s="36">
        <f>SUMIFS(СВЦЭМ!$E$39:$E$782,СВЦЭМ!$A$39:$A$782,$A162,СВЦЭМ!$B$39:$B$782,U$155)+'СЕТ СН'!$F$12</f>
        <v>73.410085719999998</v>
      </c>
      <c r="V162" s="36">
        <f>SUMIFS(СВЦЭМ!$E$39:$E$782,СВЦЭМ!$A$39:$A$782,$A162,СВЦЭМ!$B$39:$B$782,V$155)+'СЕТ СН'!$F$12</f>
        <v>74.070009400000004</v>
      </c>
      <c r="W162" s="36">
        <f>SUMIFS(СВЦЭМ!$E$39:$E$782,СВЦЭМ!$A$39:$A$782,$A162,СВЦЭМ!$B$39:$B$782,W$155)+'СЕТ СН'!$F$12</f>
        <v>74.875817830000003</v>
      </c>
      <c r="X162" s="36">
        <f>SUMIFS(СВЦЭМ!$E$39:$E$782,СВЦЭМ!$A$39:$A$782,$A162,СВЦЭМ!$B$39:$B$782,X$155)+'СЕТ СН'!$F$12</f>
        <v>77.673542330000004</v>
      </c>
      <c r="Y162" s="36">
        <f>SUMIFS(СВЦЭМ!$E$39:$E$782,СВЦЭМ!$A$39:$A$782,$A162,СВЦЭМ!$B$39:$B$782,Y$155)+'СЕТ СН'!$F$12</f>
        <v>79.639334419999997</v>
      </c>
    </row>
    <row r="163" spans="1:25" ht="15.75" x14ac:dyDescent="0.2">
      <c r="A163" s="35">
        <f t="shared" si="4"/>
        <v>45238</v>
      </c>
      <c r="B163" s="36">
        <f>SUMIFS(СВЦЭМ!$E$39:$E$782,СВЦЭМ!$A$39:$A$782,$A163,СВЦЭМ!$B$39:$B$782,B$155)+'СЕТ СН'!$F$12</f>
        <v>80.896307230000005</v>
      </c>
      <c r="C163" s="36">
        <f>SUMIFS(СВЦЭМ!$E$39:$E$782,СВЦЭМ!$A$39:$A$782,$A163,СВЦЭМ!$B$39:$B$782,C$155)+'СЕТ СН'!$F$12</f>
        <v>85.015870280000001</v>
      </c>
      <c r="D163" s="36">
        <f>SUMIFS(СВЦЭМ!$E$39:$E$782,СВЦЭМ!$A$39:$A$782,$A163,СВЦЭМ!$B$39:$B$782,D$155)+'СЕТ СН'!$F$12</f>
        <v>88.891851779999996</v>
      </c>
      <c r="E163" s="36">
        <f>SUMIFS(СВЦЭМ!$E$39:$E$782,СВЦЭМ!$A$39:$A$782,$A163,СВЦЭМ!$B$39:$B$782,E$155)+'СЕТ СН'!$F$12</f>
        <v>89.641557559999995</v>
      </c>
      <c r="F163" s="36">
        <f>SUMIFS(СВЦЭМ!$E$39:$E$782,СВЦЭМ!$A$39:$A$782,$A163,СВЦЭМ!$B$39:$B$782,F$155)+'СЕТ СН'!$F$12</f>
        <v>89.965099559999999</v>
      </c>
      <c r="G163" s="36">
        <f>SUMIFS(СВЦЭМ!$E$39:$E$782,СВЦЭМ!$A$39:$A$782,$A163,СВЦЭМ!$B$39:$B$782,G$155)+'СЕТ СН'!$F$12</f>
        <v>89.256790480000006</v>
      </c>
      <c r="H163" s="36">
        <f>SUMIFS(СВЦЭМ!$E$39:$E$782,СВЦЭМ!$A$39:$A$782,$A163,СВЦЭМ!$B$39:$B$782,H$155)+'СЕТ СН'!$F$12</f>
        <v>86.586019620000002</v>
      </c>
      <c r="I163" s="36">
        <f>SUMIFS(СВЦЭМ!$E$39:$E$782,СВЦЭМ!$A$39:$A$782,$A163,СВЦЭМ!$B$39:$B$782,I$155)+'СЕТ СН'!$F$12</f>
        <v>88.193734239999998</v>
      </c>
      <c r="J163" s="36">
        <f>SUMIFS(СВЦЭМ!$E$39:$E$782,СВЦЭМ!$A$39:$A$782,$A163,СВЦЭМ!$B$39:$B$782,J$155)+'СЕТ СН'!$F$12</f>
        <v>86.668165040000005</v>
      </c>
      <c r="K163" s="36">
        <f>SUMIFS(СВЦЭМ!$E$39:$E$782,СВЦЭМ!$A$39:$A$782,$A163,СВЦЭМ!$B$39:$B$782,K$155)+'СЕТ СН'!$F$12</f>
        <v>84.498114939999994</v>
      </c>
      <c r="L163" s="36">
        <f>SUMIFS(СВЦЭМ!$E$39:$E$782,СВЦЭМ!$A$39:$A$782,$A163,СВЦЭМ!$B$39:$B$782,L$155)+'СЕТ СН'!$F$12</f>
        <v>83.477053810000001</v>
      </c>
      <c r="M163" s="36">
        <f>SUMIFS(СВЦЭМ!$E$39:$E$782,СВЦЭМ!$A$39:$A$782,$A163,СВЦЭМ!$B$39:$B$782,M$155)+'СЕТ СН'!$F$12</f>
        <v>83.350603570000004</v>
      </c>
      <c r="N163" s="36">
        <f>SUMIFS(СВЦЭМ!$E$39:$E$782,СВЦЭМ!$A$39:$A$782,$A163,СВЦЭМ!$B$39:$B$782,N$155)+'СЕТ СН'!$F$12</f>
        <v>82.160351039999995</v>
      </c>
      <c r="O163" s="36">
        <f>SUMIFS(СВЦЭМ!$E$39:$E$782,СВЦЭМ!$A$39:$A$782,$A163,СВЦЭМ!$B$39:$B$782,O$155)+'СЕТ СН'!$F$12</f>
        <v>83.042233760000002</v>
      </c>
      <c r="P163" s="36">
        <f>SUMIFS(СВЦЭМ!$E$39:$E$782,СВЦЭМ!$A$39:$A$782,$A163,СВЦЭМ!$B$39:$B$782,P$155)+'СЕТ СН'!$F$12</f>
        <v>85.460665789999993</v>
      </c>
      <c r="Q163" s="36">
        <f>SUMIFS(СВЦЭМ!$E$39:$E$782,СВЦЭМ!$A$39:$A$782,$A163,СВЦЭМ!$B$39:$B$782,Q$155)+'СЕТ СН'!$F$12</f>
        <v>84.858092490000004</v>
      </c>
      <c r="R163" s="36">
        <f>SUMIFS(СВЦЭМ!$E$39:$E$782,СВЦЭМ!$A$39:$A$782,$A163,СВЦЭМ!$B$39:$B$782,R$155)+'СЕТ СН'!$F$12</f>
        <v>84.785945310000002</v>
      </c>
      <c r="S163" s="36">
        <f>SUMIFS(СВЦЭМ!$E$39:$E$782,СВЦЭМ!$A$39:$A$782,$A163,СВЦЭМ!$B$39:$B$782,S$155)+'СЕТ СН'!$F$12</f>
        <v>84.104519460000006</v>
      </c>
      <c r="T163" s="36">
        <f>SUMIFS(СВЦЭМ!$E$39:$E$782,СВЦЭМ!$A$39:$A$782,$A163,СВЦЭМ!$B$39:$B$782,T$155)+'СЕТ СН'!$F$12</f>
        <v>81.297342580000006</v>
      </c>
      <c r="U163" s="36">
        <f>SUMIFS(СВЦЭМ!$E$39:$E$782,СВЦЭМ!$A$39:$A$782,$A163,СВЦЭМ!$B$39:$B$782,U$155)+'СЕТ СН'!$F$12</f>
        <v>81.245944230000006</v>
      </c>
      <c r="V163" s="36">
        <f>SUMIFS(СВЦЭМ!$E$39:$E$782,СВЦЭМ!$A$39:$A$782,$A163,СВЦЭМ!$B$39:$B$782,V$155)+'СЕТ СН'!$F$12</f>
        <v>82.542209200000002</v>
      </c>
      <c r="W163" s="36">
        <f>SUMIFS(СВЦЭМ!$E$39:$E$782,СВЦЭМ!$A$39:$A$782,$A163,СВЦЭМ!$B$39:$B$782,W$155)+'СЕТ СН'!$F$12</f>
        <v>82.614280039999997</v>
      </c>
      <c r="X163" s="36">
        <f>SUMIFS(СВЦЭМ!$E$39:$E$782,СВЦЭМ!$A$39:$A$782,$A163,СВЦЭМ!$B$39:$B$782,X$155)+'СЕТ СН'!$F$12</f>
        <v>84.674760090000007</v>
      </c>
      <c r="Y163" s="36">
        <f>SUMIFS(СВЦЭМ!$E$39:$E$782,СВЦЭМ!$A$39:$A$782,$A163,СВЦЭМ!$B$39:$B$782,Y$155)+'СЕТ СН'!$F$12</f>
        <v>86.521722589999996</v>
      </c>
    </row>
    <row r="164" spans="1:25" ht="15.75" x14ac:dyDescent="0.2">
      <c r="A164" s="35">
        <f t="shared" si="4"/>
        <v>45239</v>
      </c>
      <c r="B164" s="36">
        <f>SUMIFS(СВЦЭМ!$E$39:$E$782,СВЦЭМ!$A$39:$A$782,$A164,СВЦЭМ!$B$39:$B$782,B$155)+'СЕТ СН'!$F$12</f>
        <v>85.388140430000007</v>
      </c>
      <c r="C164" s="36">
        <f>SUMIFS(СВЦЭМ!$E$39:$E$782,СВЦЭМ!$A$39:$A$782,$A164,СВЦЭМ!$B$39:$B$782,C$155)+'СЕТ СН'!$F$12</f>
        <v>86.380859060000006</v>
      </c>
      <c r="D164" s="36">
        <f>SUMIFS(СВЦЭМ!$E$39:$E$782,СВЦЭМ!$A$39:$A$782,$A164,СВЦЭМ!$B$39:$B$782,D$155)+'СЕТ СН'!$F$12</f>
        <v>91.57158106</v>
      </c>
      <c r="E164" s="36">
        <f>SUMIFS(СВЦЭМ!$E$39:$E$782,СВЦЭМ!$A$39:$A$782,$A164,СВЦЭМ!$B$39:$B$782,E$155)+'СЕТ СН'!$F$12</f>
        <v>94.006836359999994</v>
      </c>
      <c r="F164" s="36">
        <f>SUMIFS(СВЦЭМ!$E$39:$E$782,СВЦЭМ!$A$39:$A$782,$A164,СВЦЭМ!$B$39:$B$782,F$155)+'СЕТ СН'!$F$12</f>
        <v>94.711613540000002</v>
      </c>
      <c r="G164" s="36">
        <f>SUMIFS(СВЦЭМ!$E$39:$E$782,СВЦЭМ!$A$39:$A$782,$A164,СВЦЭМ!$B$39:$B$782,G$155)+'СЕТ СН'!$F$12</f>
        <v>93.242398230000006</v>
      </c>
      <c r="H164" s="36">
        <f>SUMIFS(СВЦЭМ!$E$39:$E$782,СВЦЭМ!$A$39:$A$782,$A164,СВЦЭМ!$B$39:$B$782,H$155)+'СЕТ СН'!$F$12</f>
        <v>90.046241510000002</v>
      </c>
      <c r="I164" s="36">
        <f>SUMIFS(СВЦЭМ!$E$39:$E$782,СВЦЭМ!$A$39:$A$782,$A164,СВЦЭМ!$B$39:$B$782,I$155)+'СЕТ СН'!$F$12</f>
        <v>88.046234810000001</v>
      </c>
      <c r="J164" s="36">
        <f>SUMIFS(СВЦЭМ!$E$39:$E$782,СВЦЭМ!$A$39:$A$782,$A164,СВЦЭМ!$B$39:$B$782,J$155)+'СЕТ СН'!$F$12</f>
        <v>87.038857350000001</v>
      </c>
      <c r="K164" s="36">
        <f>SUMIFS(СВЦЭМ!$E$39:$E$782,СВЦЭМ!$A$39:$A$782,$A164,СВЦЭМ!$B$39:$B$782,K$155)+'СЕТ СН'!$F$12</f>
        <v>85.399012670000005</v>
      </c>
      <c r="L164" s="36">
        <f>SUMIFS(СВЦЭМ!$E$39:$E$782,СВЦЭМ!$A$39:$A$782,$A164,СВЦЭМ!$B$39:$B$782,L$155)+'СЕТ СН'!$F$12</f>
        <v>85.031707749999995</v>
      </c>
      <c r="M164" s="36">
        <f>SUMIFS(СВЦЭМ!$E$39:$E$782,СВЦЭМ!$A$39:$A$782,$A164,СВЦЭМ!$B$39:$B$782,M$155)+'СЕТ СН'!$F$12</f>
        <v>85.385903729999995</v>
      </c>
      <c r="N164" s="36">
        <f>SUMIFS(СВЦЭМ!$E$39:$E$782,СВЦЭМ!$A$39:$A$782,$A164,СВЦЭМ!$B$39:$B$782,N$155)+'СЕТ СН'!$F$12</f>
        <v>85.885325269999996</v>
      </c>
      <c r="O164" s="36">
        <f>SUMIFS(СВЦЭМ!$E$39:$E$782,СВЦЭМ!$A$39:$A$782,$A164,СВЦЭМ!$B$39:$B$782,O$155)+'СЕТ СН'!$F$12</f>
        <v>85.82821165</v>
      </c>
      <c r="P164" s="36">
        <f>SUMIFS(СВЦЭМ!$E$39:$E$782,СВЦЭМ!$A$39:$A$782,$A164,СВЦЭМ!$B$39:$B$782,P$155)+'СЕТ СН'!$F$12</f>
        <v>86.474654830000006</v>
      </c>
      <c r="Q164" s="36">
        <f>SUMIFS(СВЦЭМ!$E$39:$E$782,СВЦЭМ!$A$39:$A$782,$A164,СВЦЭМ!$B$39:$B$782,Q$155)+'СЕТ СН'!$F$12</f>
        <v>87.461560910000003</v>
      </c>
      <c r="R164" s="36">
        <f>SUMIFS(СВЦЭМ!$E$39:$E$782,СВЦЭМ!$A$39:$A$782,$A164,СВЦЭМ!$B$39:$B$782,R$155)+'СЕТ СН'!$F$12</f>
        <v>86.305859870000006</v>
      </c>
      <c r="S164" s="36">
        <f>SUMIFS(СВЦЭМ!$E$39:$E$782,СВЦЭМ!$A$39:$A$782,$A164,СВЦЭМ!$B$39:$B$782,S$155)+'СЕТ СН'!$F$12</f>
        <v>86.01805435</v>
      </c>
      <c r="T164" s="36">
        <f>SUMIFS(СВЦЭМ!$E$39:$E$782,СВЦЭМ!$A$39:$A$782,$A164,СВЦЭМ!$B$39:$B$782,T$155)+'СЕТ СН'!$F$12</f>
        <v>83.846171139999996</v>
      </c>
      <c r="U164" s="36">
        <f>SUMIFS(СВЦЭМ!$E$39:$E$782,СВЦЭМ!$A$39:$A$782,$A164,СВЦЭМ!$B$39:$B$782,U$155)+'СЕТ СН'!$F$12</f>
        <v>84.082262220000004</v>
      </c>
      <c r="V164" s="36">
        <f>SUMIFS(СВЦЭМ!$E$39:$E$782,СВЦЭМ!$A$39:$A$782,$A164,СВЦЭМ!$B$39:$B$782,V$155)+'СЕТ СН'!$F$12</f>
        <v>84.602557840000003</v>
      </c>
      <c r="W164" s="36">
        <f>SUMIFS(СВЦЭМ!$E$39:$E$782,СВЦЭМ!$A$39:$A$782,$A164,СВЦЭМ!$B$39:$B$782,W$155)+'СЕТ СН'!$F$12</f>
        <v>85.213885110000007</v>
      </c>
      <c r="X164" s="36">
        <f>SUMIFS(СВЦЭМ!$E$39:$E$782,СВЦЭМ!$A$39:$A$782,$A164,СВЦЭМ!$B$39:$B$782,X$155)+'СЕТ СН'!$F$12</f>
        <v>87.8171459</v>
      </c>
      <c r="Y164" s="36">
        <f>SUMIFS(СВЦЭМ!$E$39:$E$782,СВЦЭМ!$A$39:$A$782,$A164,СВЦЭМ!$B$39:$B$782,Y$155)+'СЕТ СН'!$F$12</f>
        <v>89.439129120000004</v>
      </c>
    </row>
    <row r="165" spans="1:25" ht="15.75" x14ac:dyDescent="0.2">
      <c r="A165" s="35">
        <f t="shared" si="4"/>
        <v>45240</v>
      </c>
      <c r="B165" s="36">
        <f>SUMIFS(СВЦЭМ!$E$39:$E$782,СВЦЭМ!$A$39:$A$782,$A165,СВЦЭМ!$B$39:$B$782,B$155)+'СЕТ СН'!$F$12</f>
        <v>89.990710489999998</v>
      </c>
      <c r="C165" s="36">
        <f>SUMIFS(СВЦЭМ!$E$39:$E$782,СВЦЭМ!$A$39:$A$782,$A165,СВЦЭМ!$B$39:$B$782,C$155)+'СЕТ СН'!$F$12</f>
        <v>91.460892659999999</v>
      </c>
      <c r="D165" s="36">
        <f>SUMIFS(СВЦЭМ!$E$39:$E$782,СВЦЭМ!$A$39:$A$782,$A165,СВЦЭМ!$B$39:$B$782,D$155)+'СЕТ СН'!$F$12</f>
        <v>91.9396907</v>
      </c>
      <c r="E165" s="36">
        <f>SUMIFS(СВЦЭМ!$E$39:$E$782,СВЦЭМ!$A$39:$A$782,$A165,СВЦЭМ!$B$39:$B$782,E$155)+'СЕТ СН'!$F$12</f>
        <v>92.695840239999995</v>
      </c>
      <c r="F165" s="36">
        <f>SUMIFS(СВЦЭМ!$E$39:$E$782,СВЦЭМ!$A$39:$A$782,$A165,СВЦЭМ!$B$39:$B$782,F$155)+'СЕТ СН'!$F$12</f>
        <v>93.864700139999997</v>
      </c>
      <c r="G165" s="36">
        <f>SUMIFS(СВЦЭМ!$E$39:$E$782,СВЦЭМ!$A$39:$A$782,$A165,СВЦЭМ!$B$39:$B$782,G$155)+'СЕТ СН'!$F$12</f>
        <v>92.93491616</v>
      </c>
      <c r="H165" s="36">
        <f>SUMIFS(СВЦЭМ!$E$39:$E$782,СВЦЭМ!$A$39:$A$782,$A165,СВЦЭМ!$B$39:$B$782,H$155)+'СЕТ СН'!$F$12</f>
        <v>90.18491933</v>
      </c>
      <c r="I165" s="36">
        <f>SUMIFS(СВЦЭМ!$E$39:$E$782,СВЦЭМ!$A$39:$A$782,$A165,СВЦЭМ!$B$39:$B$782,I$155)+'СЕТ СН'!$F$12</f>
        <v>87.538865349999995</v>
      </c>
      <c r="J165" s="36">
        <f>SUMIFS(СВЦЭМ!$E$39:$E$782,СВЦЭМ!$A$39:$A$782,$A165,СВЦЭМ!$B$39:$B$782,J$155)+'СЕТ СН'!$F$12</f>
        <v>85.645420150000007</v>
      </c>
      <c r="K165" s="36">
        <f>SUMIFS(СВЦЭМ!$E$39:$E$782,СВЦЭМ!$A$39:$A$782,$A165,СВЦЭМ!$B$39:$B$782,K$155)+'СЕТ СН'!$F$12</f>
        <v>83.809454220000006</v>
      </c>
      <c r="L165" s="36">
        <f>SUMIFS(СВЦЭМ!$E$39:$E$782,СВЦЭМ!$A$39:$A$782,$A165,СВЦЭМ!$B$39:$B$782,L$155)+'СЕТ СН'!$F$12</f>
        <v>83.060032030000002</v>
      </c>
      <c r="M165" s="36">
        <f>SUMIFS(СВЦЭМ!$E$39:$E$782,СВЦЭМ!$A$39:$A$782,$A165,СВЦЭМ!$B$39:$B$782,M$155)+'СЕТ СН'!$F$12</f>
        <v>83.920144640000004</v>
      </c>
      <c r="N165" s="36">
        <f>SUMIFS(СВЦЭМ!$E$39:$E$782,СВЦЭМ!$A$39:$A$782,$A165,СВЦЭМ!$B$39:$B$782,N$155)+'СЕТ СН'!$F$12</f>
        <v>84.427570900000006</v>
      </c>
      <c r="O165" s="36">
        <f>SUMIFS(СВЦЭМ!$E$39:$E$782,СВЦЭМ!$A$39:$A$782,$A165,СВЦЭМ!$B$39:$B$782,O$155)+'СЕТ СН'!$F$12</f>
        <v>85.223918440000006</v>
      </c>
      <c r="P165" s="36">
        <f>SUMIFS(СВЦЭМ!$E$39:$E$782,СВЦЭМ!$A$39:$A$782,$A165,СВЦЭМ!$B$39:$B$782,P$155)+'СЕТ СН'!$F$12</f>
        <v>85.984297380000001</v>
      </c>
      <c r="Q165" s="36">
        <f>SUMIFS(СВЦЭМ!$E$39:$E$782,СВЦЭМ!$A$39:$A$782,$A165,СВЦЭМ!$B$39:$B$782,Q$155)+'СЕТ СН'!$F$12</f>
        <v>87.541375220000006</v>
      </c>
      <c r="R165" s="36">
        <f>SUMIFS(СВЦЭМ!$E$39:$E$782,СВЦЭМ!$A$39:$A$782,$A165,СВЦЭМ!$B$39:$B$782,R$155)+'СЕТ СН'!$F$12</f>
        <v>87.432609529999993</v>
      </c>
      <c r="S165" s="36">
        <f>SUMIFS(СВЦЭМ!$E$39:$E$782,СВЦЭМ!$A$39:$A$782,$A165,СВЦЭМ!$B$39:$B$782,S$155)+'СЕТ СН'!$F$12</f>
        <v>85.118748310000001</v>
      </c>
      <c r="T165" s="36">
        <f>SUMIFS(СВЦЭМ!$E$39:$E$782,СВЦЭМ!$A$39:$A$782,$A165,СВЦЭМ!$B$39:$B$782,T$155)+'СЕТ СН'!$F$12</f>
        <v>82.400386699999999</v>
      </c>
      <c r="U165" s="36">
        <f>SUMIFS(СВЦЭМ!$E$39:$E$782,СВЦЭМ!$A$39:$A$782,$A165,СВЦЭМ!$B$39:$B$782,U$155)+'СЕТ СН'!$F$12</f>
        <v>82.502359940000005</v>
      </c>
      <c r="V165" s="36">
        <f>SUMIFS(СВЦЭМ!$E$39:$E$782,СВЦЭМ!$A$39:$A$782,$A165,СВЦЭМ!$B$39:$B$782,V$155)+'СЕТ СН'!$F$12</f>
        <v>83.854354499999999</v>
      </c>
      <c r="W165" s="36">
        <f>SUMIFS(СВЦЭМ!$E$39:$E$782,СВЦЭМ!$A$39:$A$782,$A165,СВЦЭМ!$B$39:$B$782,W$155)+'СЕТ СН'!$F$12</f>
        <v>84.785955689999994</v>
      </c>
      <c r="X165" s="36">
        <f>SUMIFS(СВЦЭМ!$E$39:$E$782,СВЦЭМ!$A$39:$A$782,$A165,СВЦЭМ!$B$39:$B$782,X$155)+'СЕТ СН'!$F$12</f>
        <v>86.949522770000002</v>
      </c>
      <c r="Y165" s="36">
        <f>SUMIFS(СВЦЭМ!$E$39:$E$782,СВЦЭМ!$A$39:$A$782,$A165,СВЦЭМ!$B$39:$B$782,Y$155)+'СЕТ СН'!$F$12</f>
        <v>91.548070240000001</v>
      </c>
    </row>
    <row r="166" spans="1:25" ht="15.75" x14ac:dyDescent="0.2">
      <c r="A166" s="35">
        <f t="shared" si="4"/>
        <v>45241</v>
      </c>
      <c r="B166" s="36">
        <f>SUMIFS(СВЦЭМ!$E$39:$E$782,СВЦЭМ!$A$39:$A$782,$A166,СВЦЭМ!$B$39:$B$782,B$155)+'СЕТ СН'!$F$12</f>
        <v>85.370350810000005</v>
      </c>
      <c r="C166" s="36">
        <f>SUMIFS(СВЦЭМ!$E$39:$E$782,СВЦЭМ!$A$39:$A$782,$A166,СВЦЭМ!$B$39:$B$782,C$155)+'СЕТ СН'!$F$12</f>
        <v>86.67270791</v>
      </c>
      <c r="D166" s="36">
        <f>SUMIFS(СВЦЭМ!$E$39:$E$782,СВЦЭМ!$A$39:$A$782,$A166,СВЦЭМ!$B$39:$B$782,D$155)+'СЕТ СН'!$F$12</f>
        <v>88.611397109999999</v>
      </c>
      <c r="E166" s="36">
        <f>SUMIFS(СВЦЭМ!$E$39:$E$782,СВЦЭМ!$A$39:$A$782,$A166,СВЦЭМ!$B$39:$B$782,E$155)+'СЕТ СН'!$F$12</f>
        <v>87.777321689999994</v>
      </c>
      <c r="F166" s="36">
        <f>SUMIFS(СВЦЭМ!$E$39:$E$782,СВЦЭМ!$A$39:$A$782,$A166,СВЦЭМ!$B$39:$B$782,F$155)+'СЕТ СН'!$F$12</f>
        <v>88.219862259999999</v>
      </c>
      <c r="G166" s="36">
        <f>SUMIFS(СВЦЭМ!$E$39:$E$782,СВЦЭМ!$A$39:$A$782,$A166,СВЦЭМ!$B$39:$B$782,G$155)+'СЕТ СН'!$F$12</f>
        <v>88.410441550000002</v>
      </c>
      <c r="H166" s="36">
        <f>SUMIFS(СВЦЭМ!$E$39:$E$782,СВЦЭМ!$A$39:$A$782,$A166,СВЦЭМ!$B$39:$B$782,H$155)+'СЕТ СН'!$F$12</f>
        <v>86.930709480000004</v>
      </c>
      <c r="I166" s="36">
        <f>SUMIFS(СВЦЭМ!$E$39:$E$782,СВЦЭМ!$A$39:$A$782,$A166,СВЦЭМ!$B$39:$B$782,I$155)+'СЕТ СН'!$F$12</f>
        <v>85.673515289999997</v>
      </c>
      <c r="J166" s="36">
        <f>SUMIFS(СВЦЭМ!$E$39:$E$782,СВЦЭМ!$A$39:$A$782,$A166,СВЦЭМ!$B$39:$B$782,J$155)+'СЕТ СН'!$F$12</f>
        <v>85.647675199999995</v>
      </c>
      <c r="K166" s="36">
        <f>SUMIFS(СВЦЭМ!$E$39:$E$782,СВЦЭМ!$A$39:$A$782,$A166,СВЦЭМ!$B$39:$B$782,K$155)+'СЕТ СН'!$F$12</f>
        <v>82.776749469999999</v>
      </c>
      <c r="L166" s="36">
        <f>SUMIFS(СВЦЭМ!$E$39:$E$782,СВЦЭМ!$A$39:$A$782,$A166,СВЦЭМ!$B$39:$B$782,L$155)+'СЕТ СН'!$F$12</f>
        <v>81.055823899999993</v>
      </c>
      <c r="M166" s="36">
        <f>SUMIFS(СВЦЭМ!$E$39:$E$782,СВЦЭМ!$A$39:$A$782,$A166,СВЦЭМ!$B$39:$B$782,M$155)+'СЕТ СН'!$F$12</f>
        <v>80.803970370000002</v>
      </c>
      <c r="N166" s="36">
        <f>SUMIFS(СВЦЭМ!$E$39:$E$782,СВЦЭМ!$A$39:$A$782,$A166,СВЦЭМ!$B$39:$B$782,N$155)+'СЕТ СН'!$F$12</f>
        <v>81.646231189999995</v>
      </c>
      <c r="O166" s="36">
        <f>SUMIFS(СВЦЭМ!$E$39:$E$782,СВЦЭМ!$A$39:$A$782,$A166,СВЦЭМ!$B$39:$B$782,O$155)+'СЕТ СН'!$F$12</f>
        <v>82.502069660000004</v>
      </c>
      <c r="P166" s="36">
        <f>SUMIFS(СВЦЭМ!$E$39:$E$782,СВЦЭМ!$A$39:$A$782,$A166,СВЦЭМ!$B$39:$B$782,P$155)+'СЕТ СН'!$F$12</f>
        <v>83.056064649999996</v>
      </c>
      <c r="Q166" s="36">
        <f>SUMIFS(СВЦЭМ!$E$39:$E$782,СВЦЭМ!$A$39:$A$782,$A166,СВЦЭМ!$B$39:$B$782,Q$155)+'СЕТ СН'!$F$12</f>
        <v>83.530056770000002</v>
      </c>
      <c r="R166" s="36">
        <f>SUMIFS(СВЦЭМ!$E$39:$E$782,СВЦЭМ!$A$39:$A$782,$A166,СВЦЭМ!$B$39:$B$782,R$155)+'СЕТ СН'!$F$12</f>
        <v>83.238702930000002</v>
      </c>
      <c r="S166" s="36">
        <f>SUMIFS(СВЦЭМ!$E$39:$E$782,СВЦЭМ!$A$39:$A$782,$A166,СВЦЭМ!$B$39:$B$782,S$155)+'СЕТ СН'!$F$12</f>
        <v>81.506559429999996</v>
      </c>
      <c r="T166" s="36">
        <f>SUMIFS(СВЦЭМ!$E$39:$E$782,СВЦЭМ!$A$39:$A$782,$A166,СВЦЭМ!$B$39:$B$782,T$155)+'СЕТ СН'!$F$12</f>
        <v>78.510305900000006</v>
      </c>
      <c r="U166" s="36">
        <f>SUMIFS(СВЦЭМ!$E$39:$E$782,СВЦЭМ!$A$39:$A$782,$A166,СВЦЭМ!$B$39:$B$782,U$155)+'СЕТ СН'!$F$12</f>
        <v>78.741141639999995</v>
      </c>
      <c r="V166" s="36">
        <f>SUMIFS(СВЦЭМ!$E$39:$E$782,СВЦЭМ!$A$39:$A$782,$A166,СВЦЭМ!$B$39:$B$782,V$155)+'СЕТ СН'!$F$12</f>
        <v>80.067057579999997</v>
      </c>
      <c r="W166" s="36">
        <f>SUMIFS(СВЦЭМ!$E$39:$E$782,СВЦЭМ!$A$39:$A$782,$A166,СВЦЭМ!$B$39:$B$782,W$155)+'СЕТ СН'!$F$12</f>
        <v>81.112370119999994</v>
      </c>
      <c r="X166" s="36">
        <f>SUMIFS(СВЦЭМ!$E$39:$E$782,СВЦЭМ!$A$39:$A$782,$A166,СВЦЭМ!$B$39:$B$782,X$155)+'СЕТ СН'!$F$12</f>
        <v>83.095477849999995</v>
      </c>
      <c r="Y166" s="36">
        <f>SUMIFS(СВЦЭМ!$E$39:$E$782,СВЦЭМ!$A$39:$A$782,$A166,СВЦЭМ!$B$39:$B$782,Y$155)+'СЕТ СН'!$F$12</f>
        <v>84.043526529999994</v>
      </c>
    </row>
    <row r="167" spans="1:25" ht="15.75" x14ac:dyDescent="0.2">
      <c r="A167" s="35">
        <f t="shared" si="4"/>
        <v>45242</v>
      </c>
      <c r="B167" s="36">
        <f>SUMIFS(СВЦЭМ!$E$39:$E$782,СВЦЭМ!$A$39:$A$782,$A167,СВЦЭМ!$B$39:$B$782,B$155)+'СЕТ СН'!$F$12</f>
        <v>80.075715410000001</v>
      </c>
      <c r="C167" s="36">
        <f>SUMIFS(СВЦЭМ!$E$39:$E$782,СВЦЭМ!$A$39:$A$782,$A167,СВЦЭМ!$B$39:$B$782,C$155)+'СЕТ СН'!$F$12</f>
        <v>82.25498992</v>
      </c>
      <c r="D167" s="36">
        <f>SUMIFS(СВЦЭМ!$E$39:$E$782,СВЦЭМ!$A$39:$A$782,$A167,СВЦЭМ!$B$39:$B$782,D$155)+'СЕТ СН'!$F$12</f>
        <v>83.56370545</v>
      </c>
      <c r="E167" s="36">
        <f>SUMIFS(СВЦЭМ!$E$39:$E$782,СВЦЭМ!$A$39:$A$782,$A167,СВЦЭМ!$B$39:$B$782,E$155)+'СЕТ СН'!$F$12</f>
        <v>83.374764459999994</v>
      </c>
      <c r="F167" s="36">
        <f>SUMIFS(СВЦЭМ!$E$39:$E$782,СВЦЭМ!$A$39:$A$782,$A167,СВЦЭМ!$B$39:$B$782,F$155)+'СЕТ СН'!$F$12</f>
        <v>83.550744789999996</v>
      </c>
      <c r="G167" s="36">
        <f>SUMIFS(СВЦЭМ!$E$39:$E$782,СВЦЭМ!$A$39:$A$782,$A167,СВЦЭМ!$B$39:$B$782,G$155)+'СЕТ СН'!$F$12</f>
        <v>83.698838519999995</v>
      </c>
      <c r="H167" s="36">
        <f>SUMIFS(СВЦЭМ!$E$39:$E$782,СВЦЭМ!$A$39:$A$782,$A167,СВЦЭМ!$B$39:$B$782,H$155)+'СЕТ СН'!$F$12</f>
        <v>83.650334670000007</v>
      </c>
      <c r="I167" s="36">
        <f>SUMIFS(СВЦЭМ!$E$39:$E$782,СВЦЭМ!$A$39:$A$782,$A167,СВЦЭМ!$B$39:$B$782,I$155)+'СЕТ СН'!$F$12</f>
        <v>83.257631709999998</v>
      </c>
      <c r="J167" s="36">
        <f>SUMIFS(СВЦЭМ!$E$39:$E$782,СВЦЭМ!$A$39:$A$782,$A167,СВЦЭМ!$B$39:$B$782,J$155)+'СЕТ СН'!$F$12</f>
        <v>82.03898599</v>
      </c>
      <c r="K167" s="36">
        <f>SUMIFS(СВЦЭМ!$E$39:$E$782,СВЦЭМ!$A$39:$A$782,$A167,СВЦЭМ!$B$39:$B$782,K$155)+'СЕТ СН'!$F$12</f>
        <v>79.763030889999996</v>
      </c>
      <c r="L167" s="36">
        <f>SUMIFS(СВЦЭМ!$E$39:$E$782,СВЦЭМ!$A$39:$A$782,$A167,СВЦЭМ!$B$39:$B$782,L$155)+'СЕТ СН'!$F$12</f>
        <v>78.151212470000004</v>
      </c>
      <c r="M167" s="36">
        <f>SUMIFS(СВЦЭМ!$E$39:$E$782,СВЦЭМ!$A$39:$A$782,$A167,СВЦЭМ!$B$39:$B$782,M$155)+'СЕТ СН'!$F$12</f>
        <v>77.452624929999999</v>
      </c>
      <c r="N167" s="36">
        <f>SUMIFS(СВЦЭМ!$E$39:$E$782,СВЦЭМ!$A$39:$A$782,$A167,СВЦЭМ!$B$39:$B$782,N$155)+'СЕТ СН'!$F$12</f>
        <v>77.478209899999996</v>
      </c>
      <c r="O167" s="36">
        <f>SUMIFS(СВЦЭМ!$E$39:$E$782,СВЦЭМ!$A$39:$A$782,$A167,СВЦЭМ!$B$39:$B$782,O$155)+'СЕТ СН'!$F$12</f>
        <v>78.735396480000006</v>
      </c>
      <c r="P167" s="36">
        <f>SUMIFS(СВЦЭМ!$E$39:$E$782,СВЦЭМ!$A$39:$A$782,$A167,СВЦЭМ!$B$39:$B$782,P$155)+'СЕТ СН'!$F$12</f>
        <v>79.351325349999996</v>
      </c>
      <c r="Q167" s="36">
        <f>SUMIFS(СВЦЭМ!$E$39:$E$782,СВЦЭМ!$A$39:$A$782,$A167,СВЦЭМ!$B$39:$B$782,Q$155)+'СЕТ СН'!$F$12</f>
        <v>79.424779279999996</v>
      </c>
      <c r="R167" s="36">
        <f>SUMIFS(СВЦЭМ!$E$39:$E$782,СВЦЭМ!$A$39:$A$782,$A167,СВЦЭМ!$B$39:$B$782,R$155)+'СЕТ СН'!$F$12</f>
        <v>78.924760030000002</v>
      </c>
      <c r="S167" s="36">
        <f>SUMIFS(СВЦЭМ!$E$39:$E$782,СВЦЭМ!$A$39:$A$782,$A167,СВЦЭМ!$B$39:$B$782,S$155)+'СЕТ СН'!$F$12</f>
        <v>76.840811880000004</v>
      </c>
      <c r="T167" s="36">
        <f>SUMIFS(СВЦЭМ!$E$39:$E$782,СВЦЭМ!$A$39:$A$782,$A167,СВЦЭМ!$B$39:$B$782,T$155)+'СЕТ СН'!$F$12</f>
        <v>74.78663598</v>
      </c>
      <c r="U167" s="36">
        <f>SUMIFS(СВЦЭМ!$E$39:$E$782,СВЦЭМ!$A$39:$A$782,$A167,СВЦЭМ!$B$39:$B$782,U$155)+'СЕТ СН'!$F$12</f>
        <v>74.778918910000002</v>
      </c>
      <c r="V167" s="36">
        <f>SUMIFS(СВЦЭМ!$E$39:$E$782,СВЦЭМ!$A$39:$A$782,$A167,СВЦЭМ!$B$39:$B$782,V$155)+'СЕТ СН'!$F$12</f>
        <v>75.962009769999995</v>
      </c>
      <c r="W167" s="36">
        <f>SUMIFS(СВЦЭМ!$E$39:$E$782,СВЦЭМ!$A$39:$A$782,$A167,СВЦЭМ!$B$39:$B$782,W$155)+'СЕТ СН'!$F$12</f>
        <v>76.548199449999998</v>
      </c>
      <c r="X167" s="36">
        <f>SUMIFS(СВЦЭМ!$E$39:$E$782,СВЦЭМ!$A$39:$A$782,$A167,СВЦЭМ!$B$39:$B$782,X$155)+'СЕТ СН'!$F$12</f>
        <v>78.736143769999998</v>
      </c>
      <c r="Y167" s="36">
        <f>SUMIFS(СВЦЭМ!$E$39:$E$782,СВЦЭМ!$A$39:$A$782,$A167,СВЦЭМ!$B$39:$B$782,Y$155)+'СЕТ СН'!$F$12</f>
        <v>81.204093209999996</v>
      </c>
    </row>
    <row r="168" spans="1:25" ht="15.75" x14ac:dyDescent="0.2">
      <c r="A168" s="35">
        <f t="shared" si="4"/>
        <v>45243</v>
      </c>
      <c r="B168" s="36">
        <f>SUMIFS(СВЦЭМ!$E$39:$E$782,СВЦЭМ!$A$39:$A$782,$A168,СВЦЭМ!$B$39:$B$782,B$155)+'СЕТ СН'!$F$12</f>
        <v>82.209208309999994</v>
      </c>
      <c r="C168" s="36">
        <f>SUMIFS(СВЦЭМ!$E$39:$E$782,СВЦЭМ!$A$39:$A$782,$A168,СВЦЭМ!$B$39:$B$782,C$155)+'СЕТ СН'!$F$12</f>
        <v>84.611778270000002</v>
      </c>
      <c r="D168" s="36">
        <f>SUMIFS(СВЦЭМ!$E$39:$E$782,СВЦЭМ!$A$39:$A$782,$A168,СВЦЭМ!$B$39:$B$782,D$155)+'СЕТ СН'!$F$12</f>
        <v>85.51354766</v>
      </c>
      <c r="E168" s="36">
        <f>SUMIFS(СВЦЭМ!$E$39:$E$782,СВЦЭМ!$A$39:$A$782,$A168,СВЦЭМ!$B$39:$B$782,E$155)+'СЕТ СН'!$F$12</f>
        <v>85.151187280000002</v>
      </c>
      <c r="F168" s="36">
        <f>SUMIFS(СВЦЭМ!$E$39:$E$782,СВЦЭМ!$A$39:$A$782,$A168,СВЦЭМ!$B$39:$B$782,F$155)+'СЕТ СН'!$F$12</f>
        <v>84.799498319999998</v>
      </c>
      <c r="G168" s="36">
        <f>SUMIFS(СВЦЭМ!$E$39:$E$782,СВЦЭМ!$A$39:$A$782,$A168,СВЦЭМ!$B$39:$B$782,G$155)+'СЕТ СН'!$F$12</f>
        <v>84.985828280000007</v>
      </c>
      <c r="H168" s="36">
        <f>SUMIFS(СВЦЭМ!$E$39:$E$782,СВЦЭМ!$A$39:$A$782,$A168,СВЦЭМ!$B$39:$B$782,H$155)+'СЕТ СН'!$F$12</f>
        <v>83.172239719999993</v>
      </c>
      <c r="I168" s="36">
        <f>SUMIFS(СВЦЭМ!$E$39:$E$782,СВЦЭМ!$A$39:$A$782,$A168,СВЦЭМ!$B$39:$B$782,I$155)+'СЕТ СН'!$F$12</f>
        <v>79.964149059999997</v>
      </c>
      <c r="J168" s="36">
        <f>SUMIFS(СВЦЭМ!$E$39:$E$782,СВЦЭМ!$A$39:$A$782,$A168,СВЦЭМ!$B$39:$B$782,J$155)+'СЕТ СН'!$F$12</f>
        <v>78.729223289999993</v>
      </c>
      <c r="K168" s="36">
        <f>SUMIFS(СВЦЭМ!$E$39:$E$782,СВЦЭМ!$A$39:$A$782,$A168,СВЦЭМ!$B$39:$B$782,K$155)+'СЕТ СН'!$F$12</f>
        <v>77.312826520000002</v>
      </c>
      <c r="L168" s="36">
        <f>SUMIFS(СВЦЭМ!$E$39:$E$782,СВЦЭМ!$A$39:$A$782,$A168,СВЦЭМ!$B$39:$B$782,L$155)+'СЕТ СН'!$F$12</f>
        <v>78.177972760000003</v>
      </c>
      <c r="M168" s="36">
        <f>SUMIFS(СВЦЭМ!$E$39:$E$782,СВЦЭМ!$A$39:$A$782,$A168,СВЦЭМ!$B$39:$B$782,M$155)+'СЕТ СН'!$F$12</f>
        <v>78.296200650000003</v>
      </c>
      <c r="N168" s="36">
        <f>SUMIFS(СВЦЭМ!$E$39:$E$782,СВЦЭМ!$A$39:$A$782,$A168,СВЦЭМ!$B$39:$B$782,N$155)+'СЕТ СН'!$F$12</f>
        <v>79.142251470000005</v>
      </c>
      <c r="O168" s="36">
        <f>SUMIFS(СВЦЭМ!$E$39:$E$782,СВЦЭМ!$A$39:$A$782,$A168,СВЦЭМ!$B$39:$B$782,O$155)+'СЕТ СН'!$F$12</f>
        <v>80.042839830000005</v>
      </c>
      <c r="P168" s="36">
        <f>SUMIFS(СВЦЭМ!$E$39:$E$782,СВЦЭМ!$A$39:$A$782,$A168,СВЦЭМ!$B$39:$B$782,P$155)+'СЕТ СН'!$F$12</f>
        <v>80.639893479999998</v>
      </c>
      <c r="Q168" s="36">
        <f>SUMIFS(СВЦЭМ!$E$39:$E$782,СВЦЭМ!$A$39:$A$782,$A168,СВЦЭМ!$B$39:$B$782,Q$155)+'СЕТ СН'!$F$12</f>
        <v>82.052330900000001</v>
      </c>
      <c r="R168" s="36">
        <f>SUMIFS(СВЦЭМ!$E$39:$E$782,СВЦЭМ!$A$39:$A$782,$A168,СВЦЭМ!$B$39:$B$782,R$155)+'СЕТ СН'!$F$12</f>
        <v>82.126537949999999</v>
      </c>
      <c r="S168" s="36">
        <f>SUMIFS(СВЦЭМ!$E$39:$E$782,СВЦЭМ!$A$39:$A$782,$A168,СВЦЭМ!$B$39:$B$782,S$155)+'СЕТ СН'!$F$12</f>
        <v>79.918442920000004</v>
      </c>
      <c r="T168" s="36">
        <f>SUMIFS(СВЦЭМ!$E$39:$E$782,СВЦЭМ!$A$39:$A$782,$A168,СВЦЭМ!$B$39:$B$782,T$155)+'СЕТ СН'!$F$12</f>
        <v>75.676221799999993</v>
      </c>
      <c r="U168" s="36">
        <f>SUMIFS(СВЦЭМ!$E$39:$E$782,СВЦЭМ!$A$39:$A$782,$A168,СВЦЭМ!$B$39:$B$782,U$155)+'СЕТ СН'!$F$12</f>
        <v>75.197929650000006</v>
      </c>
      <c r="V168" s="36">
        <f>SUMIFS(СВЦЭМ!$E$39:$E$782,СВЦЭМ!$A$39:$A$782,$A168,СВЦЭМ!$B$39:$B$782,V$155)+'СЕТ СН'!$F$12</f>
        <v>76.559613549999995</v>
      </c>
      <c r="W168" s="36">
        <f>SUMIFS(СВЦЭМ!$E$39:$E$782,СВЦЭМ!$A$39:$A$782,$A168,СВЦЭМ!$B$39:$B$782,W$155)+'СЕТ СН'!$F$12</f>
        <v>77.836987370000003</v>
      </c>
      <c r="X168" s="36">
        <f>SUMIFS(СВЦЭМ!$E$39:$E$782,СВЦЭМ!$A$39:$A$782,$A168,СВЦЭМ!$B$39:$B$782,X$155)+'СЕТ СН'!$F$12</f>
        <v>79.794564410000007</v>
      </c>
      <c r="Y168" s="36">
        <f>SUMIFS(СВЦЭМ!$E$39:$E$782,СВЦЭМ!$A$39:$A$782,$A168,СВЦЭМ!$B$39:$B$782,Y$155)+'СЕТ СН'!$F$12</f>
        <v>81.001700369999995</v>
      </c>
    </row>
    <row r="169" spans="1:25" ht="15.75" x14ac:dyDescent="0.2">
      <c r="A169" s="35">
        <f t="shared" si="4"/>
        <v>45244</v>
      </c>
      <c r="B169" s="36">
        <f>SUMIFS(СВЦЭМ!$E$39:$E$782,СВЦЭМ!$A$39:$A$782,$A169,СВЦЭМ!$B$39:$B$782,B$155)+'СЕТ СН'!$F$12</f>
        <v>86.537185109999996</v>
      </c>
      <c r="C169" s="36">
        <f>SUMIFS(СВЦЭМ!$E$39:$E$782,СВЦЭМ!$A$39:$A$782,$A169,СВЦЭМ!$B$39:$B$782,C$155)+'СЕТ СН'!$F$12</f>
        <v>87.753453960000002</v>
      </c>
      <c r="D169" s="36">
        <f>SUMIFS(СВЦЭМ!$E$39:$E$782,СВЦЭМ!$A$39:$A$782,$A169,СВЦЭМ!$B$39:$B$782,D$155)+'СЕТ СН'!$F$12</f>
        <v>88.903412040000006</v>
      </c>
      <c r="E169" s="36">
        <f>SUMIFS(СВЦЭМ!$E$39:$E$782,СВЦЭМ!$A$39:$A$782,$A169,СВЦЭМ!$B$39:$B$782,E$155)+'СЕТ СН'!$F$12</f>
        <v>87.426039650000007</v>
      </c>
      <c r="F169" s="36">
        <f>SUMIFS(СВЦЭМ!$E$39:$E$782,СВЦЭМ!$A$39:$A$782,$A169,СВЦЭМ!$B$39:$B$782,F$155)+'СЕТ СН'!$F$12</f>
        <v>87.499111080000006</v>
      </c>
      <c r="G169" s="36">
        <f>SUMIFS(СВЦЭМ!$E$39:$E$782,СВЦЭМ!$A$39:$A$782,$A169,СВЦЭМ!$B$39:$B$782,G$155)+'СЕТ СН'!$F$12</f>
        <v>87.929258290000007</v>
      </c>
      <c r="H169" s="36">
        <f>SUMIFS(СВЦЭМ!$E$39:$E$782,СВЦЭМ!$A$39:$A$782,$A169,СВЦЭМ!$B$39:$B$782,H$155)+'СЕТ СН'!$F$12</f>
        <v>86.151211739999994</v>
      </c>
      <c r="I169" s="36">
        <f>SUMIFS(СВЦЭМ!$E$39:$E$782,СВЦЭМ!$A$39:$A$782,$A169,СВЦЭМ!$B$39:$B$782,I$155)+'СЕТ СН'!$F$12</f>
        <v>85.161720489999993</v>
      </c>
      <c r="J169" s="36">
        <f>SUMIFS(СВЦЭМ!$E$39:$E$782,СВЦЭМ!$A$39:$A$782,$A169,СВЦЭМ!$B$39:$B$782,J$155)+'СЕТ СН'!$F$12</f>
        <v>83.123769530000004</v>
      </c>
      <c r="K169" s="36">
        <f>SUMIFS(СВЦЭМ!$E$39:$E$782,СВЦЭМ!$A$39:$A$782,$A169,СВЦЭМ!$B$39:$B$782,K$155)+'СЕТ СН'!$F$12</f>
        <v>81.139039440000005</v>
      </c>
      <c r="L169" s="36">
        <f>SUMIFS(СВЦЭМ!$E$39:$E$782,СВЦЭМ!$A$39:$A$782,$A169,СВЦЭМ!$B$39:$B$782,L$155)+'СЕТ СН'!$F$12</f>
        <v>80.661750789999999</v>
      </c>
      <c r="M169" s="36">
        <f>SUMIFS(СВЦЭМ!$E$39:$E$782,СВЦЭМ!$A$39:$A$782,$A169,СВЦЭМ!$B$39:$B$782,M$155)+'СЕТ СН'!$F$12</f>
        <v>81.482738800000007</v>
      </c>
      <c r="N169" s="36">
        <f>SUMIFS(СВЦЭМ!$E$39:$E$782,СВЦЭМ!$A$39:$A$782,$A169,СВЦЭМ!$B$39:$B$782,N$155)+'СЕТ СН'!$F$12</f>
        <v>82.338984190000005</v>
      </c>
      <c r="O169" s="36">
        <f>SUMIFS(СВЦЭМ!$E$39:$E$782,СВЦЭМ!$A$39:$A$782,$A169,СВЦЭМ!$B$39:$B$782,O$155)+'СЕТ СН'!$F$12</f>
        <v>83.122329059999998</v>
      </c>
      <c r="P169" s="36">
        <f>SUMIFS(СВЦЭМ!$E$39:$E$782,СВЦЭМ!$A$39:$A$782,$A169,СВЦЭМ!$B$39:$B$782,P$155)+'СЕТ СН'!$F$12</f>
        <v>82.84163246</v>
      </c>
      <c r="Q169" s="36">
        <f>SUMIFS(СВЦЭМ!$E$39:$E$782,СВЦЭМ!$A$39:$A$782,$A169,СВЦЭМ!$B$39:$B$782,Q$155)+'СЕТ СН'!$F$12</f>
        <v>82.858052729999997</v>
      </c>
      <c r="R169" s="36">
        <f>SUMIFS(СВЦЭМ!$E$39:$E$782,СВЦЭМ!$A$39:$A$782,$A169,СВЦЭМ!$B$39:$B$782,R$155)+'СЕТ СН'!$F$12</f>
        <v>82.314858610000002</v>
      </c>
      <c r="S169" s="36">
        <f>SUMIFS(СВЦЭМ!$E$39:$E$782,СВЦЭМ!$A$39:$A$782,$A169,СВЦЭМ!$B$39:$B$782,S$155)+'СЕТ СН'!$F$12</f>
        <v>80.430820850000003</v>
      </c>
      <c r="T169" s="36">
        <f>SUMIFS(СВЦЭМ!$E$39:$E$782,СВЦЭМ!$A$39:$A$782,$A169,СВЦЭМ!$B$39:$B$782,T$155)+'СЕТ СН'!$F$12</f>
        <v>78.001476089999997</v>
      </c>
      <c r="U169" s="36">
        <f>SUMIFS(СВЦЭМ!$E$39:$E$782,СВЦЭМ!$A$39:$A$782,$A169,СВЦЭМ!$B$39:$B$782,U$155)+'СЕТ СН'!$F$12</f>
        <v>77.776787940000006</v>
      </c>
      <c r="V169" s="36">
        <f>SUMIFS(СВЦЭМ!$E$39:$E$782,СВЦЭМ!$A$39:$A$782,$A169,СВЦЭМ!$B$39:$B$782,V$155)+'СЕТ СН'!$F$12</f>
        <v>79.711371260000007</v>
      </c>
      <c r="W169" s="36">
        <f>SUMIFS(СВЦЭМ!$E$39:$E$782,СВЦЭМ!$A$39:$A$782,$A169,СВЦЭМ!$B$39:$B$782,W$155)+'СЕТ СН'!$F$12</f>
        <v>80.208839870000006</v>
      </c>
      <c r="X169" s="36">
        <f>SUMIFS(СВЦЭМ!$E$39:$E$782,СВЦЭМ!$A$39:$A$782,$A169,СВЦЭМ!$B$39:$B$782,X$155)+'СЕТ СН'!$F$12</f>
        <v>82.502444580000002</v>
      </c>
      <c r="Y169" s="36">
        <f>SUMIFS(СВЦЭМ!$E$39:$E$782,СВЦЭМ!$A$39:$A$782,$A169,СВЦЭМ!$B$39:$B$782,Y$155)+'СЕТ СН'!$F$12</f>
        <v>84.775544199999999</v>
      </c>
    </row>
    <row r="170" spans="1:25" ht="15.75" x14ac:dyDescent="0.2">
      <c r="A170" s="35">
        <f t="shared" si="4"/>
        <v>45245</v>
      </c>
      <c r="B170" s="36">
        <f>SUMIFS(СВЦЭМ!$E$39:$E$782,СВЦЭМ!$A$39:$A$782,$A170,СВЦЭМ!$B$39:$B$782,B$155)+'СЕТ СН'!$F$12</f>
        <v>89.225946269999994</v>
      </c>
      <c r="C170" s="36">
        <f>SUMIFS(СВЦЭМ!$E$39:$E$782,СВЦЭМ!$A$39:$A$782,$A170,СВЦЭМ!$B$39:$B$782,C$155)+'СЕТ СН'!$F$12</f>
        <v>92.124149579999994</v>
      </c>
      <c r="D170" s="36">
        <f>SUMIFS(СВЦЭМ!$E$39:$E$782,СВЦЭМ!$A$39:$A$782,$A170,СВЦЭМ!$B$39:$B$782,D$155)+'СЕТ СН'!$F$12</f>
        <v>92.718997680000001</v>
      </c>
      <c r="E170" s="36">
        <f>SUMIFS(СВЦЭМ!$E$39:$E$782,СВЦЭМ!$A$39:$A$782,$A170,СВЦЭМ!$B$39:$B$782,E$155)+'СЕТ СН'!$F$12</f>
        <v>92.532937189999998</v>
      </c>
      <c r="F170" s="36">
        <f>SUMIFS(СВЦЭМ!$E$39:$E$782,СВЦЭМ!$A$39:$A$782,$A170,СВЦЭМ!$B$39:$B$782,F$155)+'СЕТ СН'!$F$12</f>
        <v>92.15444746</v>
      </c>
      <c r="G170" s="36">
        <f>SUMIFS(СВЦЭМ!$E$39:$E$782,СВЦЭМ!$A$39:$A$782,$A170,СВЦЭМ!$B$39:$B$782,G$155)+'СЕТ СН'!$F$12</f>
        <v>92.528016809999997</v>
      </c>
      <c r="H170" s="36">
        <f>SUMIFS(СВЦЭМ!$E$39:$E$782,СВЦЭМ!$A$39:$A$782,$A170,СВЦЭМ!$B$39:$B$782,H$155)+'СЕТ СН'!$F$12</f>
        <v>90.570269069999995</v>
      </c>
      <c r="I170" s="36">
        <f>SUMIFS(СВЦЭМ!$E$39:$E$782,СВЦЭМ!$A$39:$A$782,$A170,СВЦЭМ!$B$39:$B$782,I$155)+'СЕТ СН'!$F$12</f>
        <v>86.371274670000005</v>
      </c>
      <c r="J170" s="36">
        <f>SUMIFS(СВЦЭМ!$E$39:$E$782,СВЦЭМ!$A$39:$A$782,$A170,СВЦЭМ!$B$39:$B$782,J$155)+'СЕТ СН'!$F$12</f>
        <v>84.035761859999994</v>
      </c>
      <c r="K170" s="36">
        <f>SUMIFS(СВЦЭМ!$E$39:$E$782,СВЦЭМ!$A$39:$A$782,$A170,СВЦЭМ!$B$39:$B$782,K$155)+'СЕТ СН'!$F$12</f>
        <v>82.274724629999994</v>
      </c>
      <c r="L170" s="36">
        <f>SUMIFS(СВЦЭМ!$E$39:$E$782,СВЦЭМ!$A$39:$A$782,$A170,СВЦЭМ!$B$39:$B$782,L$155)+'СЕТ СН'!$F$12</f>
        <v>81.678940150000003</v>
      </c>
      <c r="M170" s="36">
        <f>SUMIFS(СВЦЭМ!$E$39:$E$782,СВЦЭМ!$A$39:$A$782,$A170,СВЦЭМ!$B$39:$B$782,M$155)+'СЕТ СН'!$F$12</f>
        <v>81.812510919999994</v>
      </c>
      <c r="N170" s="36">
        <f>SUMIFS(СВЦЭМ!$E$39:$E$782,СВЦЭМ!$A$39:$A$782,$A170,СВЦЭМ!$B$39:$B$782,N$155)+'СЕТ СН'!$F$12</f>
        <v>82.659287539999994</v>
      </c>
      <c r="O170" s="36">
        <f>SUMIFS(СВЦЭМ!$E$39:$E$782,СВЦЭМ!$A$39:$A$782,$A170,СВЦЭМ!$B$39:$B$782,O$155)+'СЕТ СН'!$F$12</f>
        <v>82.022950589999994</v>
      </c>
      <c r="P170" s="36">
        <f>SUMIFS(СВЦЭМ!$E$39:$E$782,СВЦЭМ!$A$39:$A$782,$A170,СВЦЭМ!$B$39:$B$782,P$155)+'СЕТ СН'!$F$12</f>
        <v>81.753089130000006</v>
      </c>
      <c r="Q170" s="36">
        <f>SUMIFS(СВЦЭМ!$E$39:$E$782,СВЦЭМ!$A$39:$A$782,$A170,СВЦЭМ!$B$39:$B$782,Q$155)+'СЕТ СН'!$F$12</f>
        <v>83.551099899999997</v>
      </c>
      <c r="R170" s="36">
        <f>SUMIFS(СВЦЭМ!$E$39:$E$782,СВЦЭМ!$A$39:$A$782,$A170,СВЦЭМ!$B$39:$B$782,R$155)+'СЕТ СН'!$F$12</f>
        <v>84.883830459999999</v>
      </c>
      <c r="S170" s="36">
        <f>SUMIFS(СВЦЭМ!$E$39:$E$782,СВЦЭМ!$A$39:$A$782,$A170,СВЦЭМ!$B$39:$B$782,S$155)+'СЕТ СН'!$F$12</f>
        <v>83.244885980000006</v>
      </c>
      <c r="T170" s="36">
        <f>SUMIFS(СВЦЭМ!$E$39:$E$782,СВЦЭМ!$A$39:$A$782,$A170,СВЦЭМ!$B$39:$B$782,T$155)+'СЕТ СН'!$F$12</f>
        <v>79.418793530000002</v>
      </c>
      <c r="U170" s="36">
        <f>SUMIFS(СВЦЭМ!$E$39:$E$782,СВЦЭМ!$A$39:$A$782,$A170,СВЦЭМ!$B$39:$B$782,U$155)+'СЕТ СН'!$F$12</f>
        <v>80.132553060000006</v>
      </c>
      <c r="V170" s="36">
        <f>SUMIFS(СВЦЭМ!$E$39:$E$782,СВЦЭМ!$A$39:$A$782,$A170,СВЦЭМ!$B$39:$B$782,V$155)+'СЕТ СН'!$F$12</f>
        <v>81.571149849999998</v>
      </c>
      <c r="W170" s="36">
        <f>SUMIFS(СВЦЭМ!$E$39:$E$782,СВЦЭМ!$A$39:$A$782,$A170,СВЦЭМ!$B$39:$B$782,W$155)+'СЕТ СН'!$F$12</f>
        <v>82.357597569999996</v>
      </c>
      <c r="X170" s="36">
        <f>SUMIFS(СВЦЭМ!$E$39:$E$782,СВЦЭМ!$A$39:$A$782,$A170,СВЦЭМ!$B$39:$B$782,X$155)+'СЕТ СН'!$F$12</f>
        <v>84.489653709999999</v>
      </c>
      <c r="Y170" s="36">
        <f>SUMIFS(СВЦЭМ!$E$39:$E$782,СВЦЭМ!$A$39:$A$782,$A170,СВЦЭМ!$B$39:$B$782,Y$155)+'СЕТ СН'!$F$12</f>
        <v>87.071280239999993</v>
      </c>
    </row>
    <row r="171" spans="1:25" ht="15.75" x14ac:dyDescent="0.2">
      <c r="A171" s="35">
        <f t="shared" si="4"/>
        <v>45246</v>
      </c>
      <c r="B171" s="36">
        <f>SUMIFS(СВЦЭМ!$E$39:$E$782,СВЦЭМ!$A$39:$A$782,$A171,СВЦЭМ!$B$39:$B$782,B$155)+'СЕТ СН'!$F$12</f>
        <v>86.455714819999997</v>
      </c>
      <c r="C171" s="36">
        <f>SUMIFS(СВЦЭМ!$E$39:$E$782,СВЦЭМ!$A$39:$A$782,$A171,СВЦЭМ!$B$39:$B$782,C$155)+'СЕТ СН'!$F$12</f>
        <v>88.050387860000001</v>
      </c>
      <c r="D171" s="36">
        <f>SUMIFS(СВЦЭМ!$E$39:$E$782,СВЦЭМ!$A$39:$A$782,$A171,СВЦЭМ!$B$39:$B$782,D$155)+'СЕТ СН'!$F$12</f>
        <v>89.75396035</v>
      </c>
      <c r="E171" s="36">
        <f>SUMIFS(СВЦЭМ!$E$39:$E$782,СВЦЭМ!$A$39:$A$782,$A171,СВЦЭМ!$B$39:$B$782,E$155)+'СЕТ СН'!$F$12</f>
        <v>89.33949681</v>
      </c>
      <c r="F171" s="36">
        <f>SUMIFS(СВЦЭМ!$E$39:$E$782,СВЦЭМ!$A$39:$A$782,$A171,СВЦЭМ!$B$39:$B$782,F$155)+'СЕТ СН'!$F$12</f>
        <v>88.955258810000004</v>
      </c>
      <c r="G171" s="36">
        <f>SUMIFS(СВЦЭМ!$E$39:$E$782,СВЦЭМ!$A$39:$A$782,$A171,СВЦЭМ!$B$39:$B$782,G$155)+'СЕТ СН'!$F$12</f>
        <v>88.698570630000006</v>
      </c>
      <c r="H171" s="36">
        <f>SUMIFS(СВЦЭМ!$E$39:$E$782,СВЦЭМ!$A$39:$A$782,$A171,СВЦЭМ!$B$39:$B$782,H$155)+'СЕТ СН'!$F$12</f>
        <v>85.820153809999994</v>
      </c>
      <c r="I171" s="36">
        <f>SUMIFS(СВЦЭМ!$E$39:$E$782,СВЦЭМ!$A$39:$A$782,$A171,СВЦЭМ!$B$39:$B$782,I$155)+'СЕТ СН'!$F$12</f>
        <v>83.714551389999997</v>
      </c>
      <c r="J171" s="36">
        <f>SUMIFS(СВЦЭМ!$E$39:$E$782,СВЦЭМ!$A$39:$A$782,$A171,СВЦЭМ!$B$39:$B$782,J$155)+'СЕТ СН'!$F$12</f>
        <v>82.550654109999996</v>
      </c>
      <c r="K171" s="36">
        <f>SUMIFS(СВЦЭМ!$E$39:$E$782,СВЦЭМ!$A$39:$A$782,$A171,СВЦЭМ!$B$39:$B$782,K$155)+'СЕТ СН'!$F$12</f>
        <v>82.292266609999999</v>
      </c>
      <c r="L171" s="36">
        <f>SUMIFS(СВЦЭМ!$E$39:$E$782,СВЦЭМ!$A$39:$A$782,$A171,СВЦЭМ!$B$39:$B$782,L$155)+'СЕТ СН'!$F$12</f>
        <v>83.897977800000007</v>
      </c>
      <c r="M171" s="36">
        <f>SUMIFS(СВЦЭМ!$E$39:$E$782,СВЦЭМ!$A$39:$A$782,$A171,СВЦЭМ!$B$39:$B$782,M$155)+'СЕТ СН'!$F$12</f>
        <v>84.305196210000005</v>
      </c>
      <c r="N171" s="36">
        <f>SUMIFS(СВЦЭМ!$E$39:$E$782,СВЦЭМ!$A$39:$A$782,$A171,СВЦЭМ!$B$39:$B$782,N$155)+'СЕТ СН'!$F$12</f>
        <v>85.468700620000007</v>
      </c>
      <c r="O171" s="36">
        <f>SUMIFS(СВЦЭМ!$E$39:$E$782,СВЦЭМ!$A$39:$A$782,$A171,СВЦЭМ!$B$39:$B$782,O$155)+'СЕТ СН'!$F$12</f>
        <v>85.337598049999997</v>
      </c>
      <c r="P171" s="36">
        <f>SUMIFS(СВЦЭМ!$E$39:$E$782,СВЦЭМ!$A$39:$A$782,$A171,СВЦЭМ!$B$39:$B$782,P$155)+'СЕТ СН'!$F$12</f>
        <v>84.386097530000001</v>
      </c>
      <c r="Q171" s="36">
        <f>SUMIFS(СВЦЭМ!$E$39:$E$782,СВЦЭМ!$A$39:$A$782,$A171,СВЦЭМ!$B$39:$B$782,Q$155)+'СЕТ СН'!$F$12</f>
        <v>84.512451409999997</v>
      </c>
      <c r="R171" s="36">
        <f>SUMIFS(СВЦЭМ!$E$39:$E$782,СВЦЭМ!$A$39:$A$782,$A171,СВЦЭМ!$B$39:$B$782,R$155)+'СЕТ СН'!$F$12</f>
        <v>86.894634550000006</v>
      </c>
      <c r="S171" s="36">
        <f>SUMIFS(СВЦЭМ!$E$39:$E$782,СВЦЭМ!$A$39:$A$782,$A171,СВЦЭМ!$B$39:$B$782,S$155)+'СЕТ СН'!$F$12</f>
        <v>84.810687569999999</v>
      </c>
      <c r="T171" s="36">
        <f>SUMIFS(СВЦЭМ!$E$39:$E$782,СВЦЭМ!$A$39:$A$782,$A171,СВЦЭМ!$B$39:$B$782,T$155)+'СЕТ СН'!$F$12</f>
        <v>80.143122649999995</v>
      </c>
      <c r="U171" s="36">
        <f>SUMIFS(СВЦЭМ!$E$39:$E$782,СВЦЭМ!$A$39:$A$782,$A171,СВЦЭМ!$B$39:$B$782,U$155)+'СЕТ СН'!$F$12</f>
        <v>80.206422680000003</v>
      </c>
      <c r="V171" s="36">
        <f>SUMIFS(СВЦЭМ!$E$39:$E$782,СВЦЭМ!$A$39:$A$782,$A171,СВЦЭМ!$B$39:$B$782,V$155)+'СЕТ СН'!$F$12</f>
        <v>81.559292080000006</v>
      </c>
      <c r="W171" s="36">
        <f>SUMIFS(СВЦЭМ!$E$39:$E$782,СВЦЭМ!$A$39:$A$782,$A171,СВЦЭМ!$B$39:$B$782,W$155)+'СЕТ СН'!$F$12</f>
        <v>82.679077039999996</v>
      </c>
      <c r="X171" s="36">
        <f>SUMIFS(СВЦЭМ!$E$39:$E$782,СВЦЭМ!$A$39:$A$782,$A171,СВЦЭМ!$B$39:$B$782,X$155)+'СЕТ СН'!$F$12</f>
        <v>84.170669820000001</v>
      </c>
      <c r="Y171" s="36">
        <f>SUMIFS(СВЦЭМ!$E$39:$E$782,СВЦЭМ!$A$39:$A$782,$A171,СВЦЭМ!$B$39:$B$782,Y$155)+'СЕТ СН'!$F$12</f>
        <v>86.446830079999998</v>
      </c>
    </row>
    <row r="172" spans="1:25" ht="15.75" x14ac:dyDescent="0.2">
      <c r="A172" s="35">
        <f t="shared" si="4"/>
        <v>45247</v>
      </c>
      <c r="B172" s="36">
        <f>SUMIFS(СВЦЭМ!$E$39:$E$782,СВЦЭМ!$A$39:$A$782,$A172,СВЦЭМ!$B$39:$B$782,B$155)+'СЕТ СН'!$F$12</f>
        <v>87.986061739999997</v>
      </c>
      <c r="C172" s="36">
        <f>SUMIFS(СВЦЭМ!$E$39:$E$782,СВЦЭМ!$A$39:$A$782,$A172,СВЦЭМ!$B$39:$B$782,C$155)+'СЕТ СН'!$F$12</f>
        <v>90.329532349999994</v>
      </c>
      <c r="D172" s="36">
        <f>SUMIFS(СВЦЭМ!$E$39:$E$782,СВЦЭМ!$A$39:$A$782,$A172,СВЦЭМ!$B$39:$B$782,D$155)+'СЕТ СН'!$F$12</f>
        <v>91.209932370000004</v>
      </c>
      <c r="E172" s="36">
        <f>SUMIFS(СВЦЭМ!$E$39:$E$782,СВЦЭМ!$A$39:$A$782,$A172,СВЦЭМ!$B$39:$B$782,E$155)+'СЕТ СН'!$F$12</f>
        <v>91.029248469999999</v>
      </c>
      <c r="F172" s="36">
        <f>SUMIFS(СВЦЭМ!$E$39:$E$782,СВЦЭМ!$A$39:$A$782,$A172,СВЦЭМ!$B$39:$B$782,F$155)+'СЕТ СН'!$F$12</f>
        <v>90.584170790000002</v>
      </c>
      <c r="G172" s="36">
        <f>SUMIFS(СВЦЭМ!$E$39:$E$782,СВЦЭМ!$A$39:$A$782,$A172,СВЦЭМ!$B$39:$B$782,G$155)+'СЕТ СН'!$F$12</f>
        <v>90.593764859999993</v>
      </c>
      <c r="H172" s="36">
        <f>SUMIFS(СВЦЭМ!$E$39:$E$782,СВЦЭМ!$A$39:$A$782,$A172,СВЦЭМ!$B$39:$B$782,H$155)+'СЕТ СН'!$F$12</f>
        <v>88.142739090000006</v>
      </c>
      <c r="I172" s="36">
        <f>SUMIFS(СВЦЭМ!$E$39:$E$782,СВЦЭМ!$A$39:$A$782,$A172,СВЦЭМ!$B$39:$B$782,I$155)+'СЕТ СН'!$F$12</f>
        <v>84.110204120000006</v>
      </c>
      <c r="J172" s="36">
        <f>SUMIFS(СВЦЭМ!$E$39:$E$782,СВЦЭМ!$A$39:$A$782,$A172,СВЦЭМ!$B$39:$B$782,J$155)+'СЕТ СН'!$F$12</f>
        <v>79.853440359999993</v>
      </c>
      <c r="K172" s="36">
        <f>SUMIFS(СВЦЭМ!$E$39:$E$782,СВЦЭМ!$A$39:$A$782,$A172,СВЦЭМ!$B$39:$B$782,K$155)+'СЕТ СН'!$F$12</f>
        <v>80.206973110000007</v>
      </c>
      <c r="L172" s="36">
        <f>SUMIFS(СВЦЭМ!$E$39:$E$782,СВЦЭМ!$A$39:$A$782,$A172,СВЦЭМ!$B$39:$B$782,L$155)+'СЕТ СН'!$F$12</f>
        <v>80.186862469999994</v>
      </c>
      <c r="M172" s="36">
        <f>SUMIFS(СВЦЭМ!$E$39:$E$782,СВЦЭМ!$A$39:$A$782,$A172,СВЦЭМ!$B$39:$B$782,M$155)+'СЕТ СН'!$F$12</f>
        <v>81.210474880000007</v>
      </c>
      <c r="N172" s="36">
        <f>SUMIFS(СВЦЭМ!$E$39:$E$782,СВЦЭМ!$A$39:$A$782,$A172,СВЦЭМ!$B$39:$B$782,N$155)+'СЕТ СН'!$F$12</f>
        <v>82.110973990000005</v>
      </c>
      <c r="O172" s="36">
        <f>SUMIFS(СВЦЭМ!$E$39:$E$782,СВЦЭМ!$A$39:$A$782,$A172,СВЦЭМ!$B$39:$B$782,O$155)+'СЕТ СН'!$F$12</f>
        <v>84.024427750000001</v>
      </c>
      <c r="P172" s="36">
        <f>SUMIFS(СВЦЭМ!$E$39:$E$782,СВЦЭМ!$A$39:$A$782,$A172,СВЦЭМ!$B$39:$B$782,P$155)+'СЕТ СН'!$F$12</f>
        <v>86.82509451</v>
      </c>
      <c r="Q172" s="36">
        <f>SUMIFS(СВЦЭМ!$E$39:$E$782,СВЦЭМ!$A$39:$A$782,$A172,СВЦЭМ!$B$39:$B$782,Q$155)+'СЕТ СН'!$F$12</f>
        <v>85.867652430000007</v>
      </c>
      <c r="R172" s="36">
        <f>SUMIFS(СВЦЭМ!$E$39:$E$782,СВЦЭМ!$A$39:$A$782,$A172,СВЦЭМ!$B$39:$B$782,R$155)+'СЕТ СН'!$F$12</f>
        <v>86.217236549999996</v>
      </c>
      <c r="S172" s="36">
        <f>SUMIFS(СВЦЭМ!$E$39:$E$782,СВЦЭМ!$A$39:$A$782,$A172,СВЦЭМ!$B$39:$B$782,S$155)+'СЕТ СН'!$F$12</f>
        <v>83.977178800000004</v>
      </c>
      <c r="T172" s="36">
        <f>SUMIFS(СВЦЭМ!$E$39:$E$782,СВЦЭМ!$A$39:$A$782,$A172,СВЦЭМ!$B$39:$B$782,T$155)+'СЕТ СН'!$F$12</f>
        <v>80.88568377</v>
      </c>
      <c r="U172" s="36">
        <f>SUMIFS(СВЦЭМ!$E$39:$E$782,СВЦЭМ!$A$39:$A$782,$A172,СВЦЭМ!$B$39:$B$782,U$155)+'СЕТ СН'!$F$12</f>
        <v>80.198565919999993</v>
      </c>
      <c r="V172" s="36">
        <f>SUMIFS(СВЦЭМ!$E$39:$E$782,СВЦЭМ!$A$39:$A$782,$A172,СВЦЭМ!$B$39:$B$782,V$155)+'СЕТ СН'!$F$12</f>
        <v>83.387220560000003</v>
      </c>
      <c r="W172" s="36">
        <f>SUMIFS(СВЦЭМ!$E$39:$E$782,СВЦЭМ!$A$39:$A$782,$A172,СВЦЭМ!$B$39:$B$782,W$155)+'СЕТ СН'!$F$12</f>
        <v>83.922801620000001</v>
      </c>
      <c r="X172" s="36">
        <f>SUMIFS(СВЦЭМ!$E$39:$E$782,СВЦЭМ!$A$39:$A$782,$A172,СВЦЭМ!$B$39:$B$782,X$155)+'СЕТ СН'!$F$12</f>
        <v>84.316396889999993</v>
      </c>
      <c r="Y172" s="36">
        <f>SUMIFS(СВЦЭМ!$E$39:$E$782,СВЦЭМ!$A$39:$A$782,$A172,СВЦЭМ!$B$39:$B$782,Y$155)+'СЕТ СН'!$F$12</f>
        <v>88.357305260000004</v>
      </c>
    </row>
    <row r="173" spans="1:25" ht="15.75" x14ac:dyDescent="0.2">
      <c r="A173" s="35">
        <f t="shared" si="4"/>
        <v>45248</v>
      </c>
      <c r="B173" s="36">
        <f>SUMIFS(СВЦЭМ!$E$39:$E$782,СВЦЭМ!$A$39:$A$782,$A173,СВЦЭМ!$B$39:$B$782,B$155)+'СЕТ СН'!$F$12</f>
        <v>88.224479740000007</v>
      </c>
      <c r="C173" s="36">
        <f>SUMIFS(СВЦЭМ!$E$39:$E$782,СВЦЭМ!$A$39:$A$782,$A173,СВЦЭМ!$B$39:$B$782,C$155)+'СЕТ СН'!$F$12</f>
        <v>87.339606529999998</v>
      </c>
      <c r="D173" s="36">
        <f>SUMIFS(СВЦЭМ!$E$39:$E$782,СВЦЭМ!$A$39:$A$782,$A173,СВЦЭМ!$B$39:$B$782,D$155)+'СЕТ СН'!$F$12</f>
        <v>88.64009317</v>
      </c>
      <c r="E173" s="36">
        <f>SUMIFS(СВЦЭМ!$E$39:$E$782,СВЦЭМ!$A$39:$A$782,$A173,СВЦЭМ!$B$39:$B$782,E$155)+'СЕТ СН'!$F$12</f>
        <v>89.009222519999994</v>
      </c>
      <c r="F173" s="36">
        <f>SUMIFS(СВЦЭМ!$E$39:$E$782,СВЦЭМ!$A$39:$A$782,$A173,СВЦЭМ!$B$39:$B$782,F$155)+'СЕТ СН'!$F$12</f>
        <v>89.194722839999997</v>
      </c>
      <c r="G173" s="36">
        <f>SUMIFS(СВЦЭМ!$E$39:$E$782,СВЦЭМ!$A$39:$A$782,$A173,СВЦЭМ!$B$39:$B$782,G$155)+'СЕТ СН'!$F$12</f>
        <v>88.449965989999995</v>
      </c>
      <c r="H173" s="36">
        <f>SUMIFS(СВЦЭМ!$E$39:$E$782,СВЦЭМ!$A$39:$A$782,$A173,СВЦЭМ!$B$39:$B$782,H$155)+'СЕТ СН'!$F$12</f>
        <v>87.923138420000001</v>
      </c>
      <c r="I173" s="36">
        <f>SUMIFS(СВЦЭМ!$E$39:$E$782,СВЦЭМ!$A$39:$A$782,$A173,СВЦЭМ!$B$39:$B$782,I$155)+'СЕТ СН'!$F$12</f>
        <v>89.613218700000004</v>
      </c>
      <c r="J173" s="36">
        <f>SUMIFS(СВЦЭМ!$E$39:$E$782,СВЦЭМ!$A$39:$A$782,$A173,СВЦЭМ!$B$39:$B$782,J$155)+'СЕТ СН'!$F$12</f>
        <v>88.234059070000001</v>
      </c>
      <c r="K173" s="36">
        <f>SUMIFS(СВЦЭМ!$E$39:$E$782,СВЦЭМ!$A$39:$A$782,$A173,СВЦЭМ!$B$39:$B$782,K$155)+'СЕТ СН'!$F$12</f>
        <v>85.095732679999998</v>
      </c>
      <c r="L173" s="36">
        <f>SUMIFS(СВЦЭМ!$E$39:$E$782,СВЦЭМ!$A$39:$A$782,$A173,СВЦЭМ!$B$39:$B$782,L$155)+'СЕТ СН'!$F$12</f>
        <v>84.047757689999997</v>
      </c>
      <c r="M173" s="36">
        <f>SUMIFS(СВЦЭМ!$E$39:$E$782,СВЦЭМ!$A$39:$A$782,$A173,СВЦЭМ!$B$39:$B$782,M$155)+'СЕТ СН'!$F$12</f>
        <v>84.12255021</v>
      </c>
      <c r="N173" s="36">
        <f>SUMIFS(СВЦЭМ!$E$39:$E$782,СВЦЭМ!$A$39:$A$782,$A173,СВЦЭМ!$B$39:$B$782,N$155)+'СЕТ СН'!$F$12</f>
        <v>83.390996749999999</v>
      </c>
      <c r="O173" s="36">
        <f>SUMIFS(СВЦЭМ!$E$39:$E$782,СВЦЭМ!$A$39:$A$782,$A173,СВЦЭМ!$B$39:$B$782,O$155)+'СЕТ СН'!$F$12</f>
        <v>84.179985439999996</v>
      </c>
      <c r="P173" s="36">
        <f>SUMIFS(СВЦЭМ!$E$39:$E$782,СВЦЭМ!$A$39:$A$782,$A173,СВЦЭМ!$B$39:$B$782,P$155)+'СЕТ СН'!$F$12</f>
        <v>86.234065630000003</v>
      </c>
      <c r="Q173" s="36">
        <f>SUMIFS(СВЦЭМ!$E$39:$E$782,СВЦЭМ!$A$39:$A$782,$A173,СВЦЭМ!$B$39:$B$782,Q$155)+'СЕТ СН'!$F$12</f>
        <v>86.310130810000004</v>
      </c>
      <c r="R173" s="36">
        <f>SUMIFS(СВЦЭМ!$E$39:$E$782,СВЦЭМ!$A$39:$A$782,$A173,СВЦЭМ!$B$39:$B$782,R$155)+'СЕТ СН'!$F$12</f>
        <v>86.844909099999995</v>
      </c>
      <c r="S173" s="36">
        <f>SUMIFS(СВЦЭМ!$E$39:$E$782,СВЦЭМ!$A$39:$A$782,$A173,СВЦЭМ!$B$39:$B$782,S$155)+'СЕТ СН'!$F$12</f>
        <v>85.556340199999994</v>
      </c>
      <c r="T173" s="36">
        <f>SUMIFS(СВЦЭМ!$E$39:$E$782,СВЦЭМ!$A$39:$A$782,$A173,СВЦЭМ!$B$39:$B$782,T$155)+'СЕТ СН'!$F$12</f>
        <v>82.958597409999996</v>
      </c>
      <c r="U173" s="36">
        <f>SUMIFS(СВЦЭМ!$E$39:$E$782,СВЦЭМ!$A$39:$A$782,$A173,СВЦЭМ!$B$39:$B$782,U$155)+'СЕТ СН'!$F$12</f>
        <v>83.141637639999999</v>
      </c>
      <c r="V173" s="36">
        <f>SUMIFS(СВЦЭМ!$E$39:$E$782,СВЦЭМ!$A$39:$A$782,$A173,СВЦЭМ!$B$39:$B$782,V$155)+'СЕТ СН'!$F$12</f>
        <v>84.430527400000003</v>
      </c>
      <c r="W173" s="36">
        <f>SUMIFS(СВЦЭМ!$E$39:$E$782,СВЦЭМ!$A$39:$A$782,$A173,СВЦЭМ!$B$39:$B$782,W$155)+'СЕТ СН'!$F$12</f>
        <v>85.450167609999994</v>
      </c>
      <c r="X173" s="36">
        <f>SUMIFS(СВЦЭМ!$E$39:$E$782,СВЦЭМ!$A$39:$A$782,$A173,СВЦЭМ!$B$39:$B$782,X$155)+'СЕТ СН'!$F$12</f>
        <v>87.158548850000003</v>
      </c>
      <c r="Y173" s="36">
        <f>SUMIFS(СВЦЭМ!$E$39:$E$782,СВЦЭМ!$A$39:$A$782,$A173,СВЦЭМ!$B$39:$B$782,Y$155)+'СЕТ СН'!$F$12</f>
        <v>89.545026530000001</v>
      </c>
    </row>
    <row r="174" spans="1:25" ht="15.75" x14ac:dyDescent="0.2">
      <c r="A174" s="35">
        <f t="shared" si="4"/>
        <v>45249</v>
      </c>
      <c r="B174" s="36">
        <f>SUMIFS(СВЦЭМ!$E$39:$E$782,СВЦЭМ!$A$39:$A$782,$A174,СВЦЭМ!$B$39:$B$782,B$155)+'СЕТ СН'!$F$12</f>
        <v>90.784464490000005</v>
      </c>
      <c r="C174" s="36">
        <f>SUMIFS(СВЦЭМ!$E$39:$E$782,СВЦЭМ!$A$39:$A$782,$A174,СВЦЭМ!$B$39:$B$782,C$155)+'СЕТ СН'!$F$12</f>
        <v>91.17023451</v>
      </c>
      <c r="D174" s="36">
        <f>SUMIFS(СВЦЭМ!$E$39:$E$782,СВЦЭМ!$A$39:$A$782,$A174,СВЦЭМ!$B$39:$B$782,D$155)+'СЕТ СН'!$F$12</f>
        <v>93.141350509999995</v>
      </c>
      <c r="E174" s="36">
        <f>SUMIFS(СВЦЭМ!$E$39:$E$782,СВЦЭМ!$A$39:$A$782,$A174,СВЦЭМ!$B$39:$B$782,E$155)+'СЕТ СН'!$F$12</f>
        <v>93.461997299999993</v>
      </c>
      <c r="F174" s="36">
        <f>SUMIFS(СВЦЭМ!$E$39:$E$782,СВЦЭМ!$A$39:$A$782,$A174,СВЦЭМ!$B$39:$B$782,F$155)+'СЕТ СН'!$F$12</f>
        <v>93.047963319999994</v>
      </c>
      <c r="G174" s="36">
        <f>SUMIFS(СВЦЭМ!$E$39:$E$782,СВЦЭМ!$A$39:$A$782,$A174,СВЦЭМ!$B$39:$B$782,G$155)+'СЕТ СН'!$F$12</f>
        <v>93.327609859999995</v>
      </c>
      <c r="H174" s="36">
        <f>SUMIFS(СВЦЭМ!$E$39:$E$782,СВЦЭМ!$A$39:$A$782,$A174,СВЦЭМ!$B$39:$B$782,H$155)+'СЕТ СН'!$F$12</f>
        <v>92.848388720000003</v>
      </c>
      <c r="I174" s="36">
        <f>SUMIFS(СВЦЭМ!$E$39:$E$782,СВЦЭМ!$A$39:$A$782,$A174,СВЦЭМ!$B$39:$B$782,I$155)+'СЕТ СН'!$F$12</f>
        <v>92.469572499999998</v>
      </c>
      <c r="J174" s="36">
        <f>SUMIFS(СВЦЭМ!$E$39:$E$782,СВЦЭМ!$A$39:$A$782,$A174,СВЦЭМ!$B$39:$B$782,J$155)+'СЕТ СН'!$F$12</f>
        <v>91.76717481</v>
      </c>
      <c r="K174" s="36">
        <f>SUMIFS(СВЦЭМ!$E$39:$E$782,СВЦЭМ!$A$39:$A$782,$A174,СВЦЭМ!$B$39:$B$782,K$155)+'СЕТ СН'!$F$12</f>
        <v>89.595717629999996</v>
      </c>
      <c r="L174" s="36">
        <f>SUMIFS(СВЦЭМ!$E$39:$E$782,СВЦЭМ!$A$39:$A$782,$A174,СВЦЭМ!$B$39:$B$782,L$155)+'СЕТ СН'!$F$12</f>
        <v>87.627382190000006</v>
      </c>
      <c r="M174" s="36">
        <f>SUMIFS(СВЦЭМ!$E$39:$E$782,СВЦЭМ!$A$39:$A$782,$A174,СВЦЭМ!$B$39:$B$782,M$155)+'СЕТ СН'!$F$12</f>
        <v>87.23811517</v>
      </c>
      <c r="N174" s="36">
        <f>SUMIFS(СВЦЭМ!$E$39:$E$782,СВЦЭМ!$A$39:$A$782,$A174,СВЦЭМ!$B$39:$B$782,N$155)+'СЕТ СН'!$F$12</f>
        <v>87.977226090000002</v>
      </c>
      <c r="O174" s="36">
        <f>SUMIFS(СВЦЭМ!$E$39:$E$782,СВЦЭМ!$A$39:$A$782,$A174,СВЦЭМ!$B$39:$B$782,O$155)+'СЕТ СН'!$F$12</f>
        <v>89.753421209999999</v>
      </c>
      <c r="P174" s="36">
        <f>SUMIFS(СВЦЭМ!$E$39:$E$782,СВЦЭМ!$A$39:$A$782,$A174,СВЦЭМ!$B$39:$B$782,P$155)+'СЕТ СН'!$F$12</f>
        <v>89.828290370000005</v>
      </c>
      <c r="Q174" s="36">
        <f>SUMIFS(СВЦЭМ!$E$39:$E$782,СВЦЭМ!$A$39:$A$782,$A174,СВЦЭМ!$B$39:$B$782,Q$155)+'СЕТ СН'!$F$12</f>
        <v>90.567744050000002</v>
      </c>
      <c r="R174" s="36">
        <f>SUMIFS(СВЦЭМ!$E$39:$E$782,СВЦЭМ!$A$39:$A$782,$A174,СВЦЭМ!$B$39:$B$782,R$155)+'СЕТ СН'!$F$12</f>
        <v>89.653510729999994</v>
      </c>
      <c r="S174" s="36">
        <f>SUMIFS(СВЦЭМ!$E$39:$E$782,СВЦЭМ!$A$39:$A$782,$A174,СВЦЭМ!$B$39:$B$782,S$155)+'СЕТ СН'!$F$12</f>
        <v>88.64276495</v>
      </c>
      <c r="T174" s="36">
        <f>SUMIFS(СВЦЭМ!$E$39:$E$782,СВЦЭМ!$A$39:$A$782,$A174,СВЦЭМ!$B$39:$B$782,T$155)+'СЕТ СН'!$F$12</f>
        <v>86.100341049999997</v>
      </c>
      <c r="U174" s="36">
        <f>SUMIFS(СВЦЭМ!$E$39:$E$782,СВЦЭМ!$A$39:$A$782,$A174,СВЦЭМ!$B$39:$B$782,U$155)+'СЕТ СН'!$F$12</f>
        <v>86.1957697</v>
      </c>
      <c r="V174" s="36">
        <f>SUMIFS(СВЦЭМ!$E$39:$E$782,СВЦЭМ!$A$39:$A$782,$A174,СВЦЭМ!$B$39:$B$782,V$155)+'СЕТ СН'!$F$12</f>
        <v>87.814006610000007</v>
      </c>
      <c r="W174" s="36">
        <f>SUMIFS(СВЦЭМ!$E$39:$E$782,СВЦЭМ!$A$39:$A$782,$A174,СВЦЭМ!$B$39:$B$782,W$155)+'СЕТ СН'!$F$12</f>
        <v>88.613219099999995</v>
      </c>
      <c r="X174" s="36">
        <f>SUMIFS(СВЦЭМ!$E$39:$E$782,СВЦЭМ!$A$39:$A$782,$A174,СВЦЭМ!$B$39:$B$782,X$155)+'СЕТ СН'!$F$12</f>
        <v>90.744466500000001</v>
      </c>
      <c r="Y174" s="36">
        <f>SUMIFS(СВЦЭМ!$E$39:$E$782,СВЦЭМ!$A$39:$A$782,$A174,СВЦЭМ!$B$39:$B$782,Y$155)+'СЕТ СН'!$F$12</f>
        <v>92.683168140000006</v>
      </c>
    </row>
    <row r="175" spans="1:25" ht="15.75" x14ac:dyDescent="0.2">
      <c r="A175" s="35">
        <f t="shared" si="4"/>
        <v>45250</v>
      </c>
      <c r="B175" s="36">
        <f>SUMIFS(СВЦЭМ!$E$39:$E$782,СВЦЭМ!$A$39:$A$782,$A175,СВЦЭМ!$B$39:$B$782,B$155)+'СЕТ СН'!$F$12</f>
        <v>90.135343719999995</v>
      </c>
      <c r="C175" s="36">
        <f>SUMIFS(СВЦЭМ!$E$39:$E$782,СВЦЭМ!$A$39:$A$782,$A175,СВЦЭМ!$B$39:$B$782,C$155)+'СЕТ СН'!$F$12</f>
        <v>92.108501610000005</v>
      </c>
      <c r="D175" s="36">
        <f>SUMIFS(СВЦЭМ!$E$39:$E$782,СВЦЭМ!$A$39:$A$782,$A175,СВЦЭМ!$B$39:$B$782,D$155)+'СЕТ СН'!$F$12</f>
        <v>94.880921529999995</v>
      </c>
      <c r="E175" s="36">
        <f>SUMIFS(СВЦЭМ!$E$39:$E$782,СВЦЭМ!$A$39:$A$782,$A175,СВЦЭМ!$B$39:$B$782,E$155)+'СЕТ СН'!$F$12</f>
        <v>93.968873849999994</v>
      </c>
      <c r="F175" s="36">
        <f>SUMIFS(СВЦЭМ!$E$39:$E$782,СВЦЭМ!$A$39:$A$782,$A175,СВЦЭМ!$B$39:$B$782,F$155)+'СЕТ СН'!$F$12</f>
        <v>93.694442629999998</v>
      </c>
      <c r="G175" s="36">
        <f>SUMIFS(СВЦЭМ!$E$39:$E$782,СВЦЭМ!$A$39:$A$782,$A175,СВЦЭМ!$B$39:$B$782,G$155)+'СЕТ СН'!$F$12</f>
        <v>93.963498889999997</v>
      </c>
      <c r="H175" s="36">
        <f>SUMIFS(СВЦЭМ!$E$39:$E$782,СВЦЭМ!$A$39:$A$782,$A175,СВЦЭМ!$B$39:$B$782,H$155)+'СЕТ СН'!$F$12</f>
        <v>91.768828569999997</v>
      </c>
      <c r="I175" s="36">
        <f>SUMIFS(СВЦЭМ!$E$39:$E$782,СВЦЭМ!$A$39:$A$782,$A175,СВЦЭМ!$B$39:$B$782,I$155)+'СЕТ СН'!$F$12</f>
        <v>89.658811569999997</v>
      </c>
      <c r="J175" s="36">
        <f>SUMIFS(СВЦЭМ!$E$39:$E$782,СВЦЭМ!$A$39:$A$782,$A175,СВЦЭМ!$B$39:$B$782,J$155)+'СЕТ СН'!$F$12</f>
        <v>88.685387989999995</v>
      </c>
      <c r="K175" s="36">
        <f>SUMIFS(СВЦЭМ!$E$39:$E$782,СВЦЭМ!$A$39:$A$782,$A175,СВЦЭМ!$B$39:$B$782,K$155)+'СЕТ СН'!$F$12</f>
        <v>86.313624739999995</v>
      </c>
      <c r="L175" s="36">
        <f>SUMIFS(СВЦЭМ!$E$39:$E$782,СВЦЭМ!$A$39:$A$782,$A175,СВЦЭМ!$B$39:$B$782,L$155)+'СЕТ СН'!$F$12</f>
        <v>87.663515590000003</v>
      </c>
      <c r="M175" s="36">
        <f>SUMIFS(СВЦЭМ!$E$39:$E$782,СВЦЭМ!$A$39:$A$782,$A175,СВЦЭМ!$B$39:$B$782,M$155)+'СЕТ СН'!$F$12</f>
        <v>88.633142609999993</v>
      </c>
      <c r="N175" s="36">
        <f>SUMIFS(СВЦЭМ!$E$39:$E$782,СВЦЭМ!$A$39:$A$782,$A175,СВЦЭМ!$B$39:$B$782,N$155)+'СЕТ СН'!$F$12</f>
        <v>89.078480010000007</v>
      </c>
      <c r="O175" s="36">
        <f>SUMIFS(СВЦЭМ!$E$39:$E$782,СВЦЭМ!$A$39:$A$782,$A175,СВЦЭМ!$B$39:$B$782,O$155)+'СЕТ СН'!$F$12</f>
        <v>90.222372550000003</v>
      </c>
      <c r="P175" s="36">
        <f>SUMIFS(СВЦЭМ!$E$39:$E$782,СВЦЭМ!$A$39:$A$782,$A175,СВЦЭМ!$B$39:$B$782,P$155)+'СЕТ СН'!$F$12</f>
        <v>90.821529119999994</v>
      </c>
      <c r="Q175" s="36">
        <f>SUMIFS(СВЦЭМ!$E$39:$E$782,СВЦЭМ!$A$39:$A$782,$A175,СВЦЭМ!$B$39:$B$782,Q$155)+'СЕТ СН'!$F$12</f>
        <v>90.898546870000004</v>
      </c>
      <c r="R175" s="36">
        <f>SUMIFS(СВЦЭМ!$E$39:$E$782,СВЦЭМ!$A$39:$A$782,$A175,СВЦЭМ!$B$39:$B$782,R$155)+'СЕТ СН'!$F$12</f>
        <v>90.554431159999993</v>
      </c>
      <c r="S175" s="36">
        <f>SUMIFS(СВЦЭМ!$E$39:$E$782,СВЦЭМ!$A$39:$A$782,$A175,СВЦЭМ!$B$39:$B$782,S$155)+'СЕТ СН'!$F$12</f>
        <v>88.726459919999996</v>
      </c>
      <c r="T175" s="36">
        <f>SUMIFS(СВЦЭМ!$E$39:$E$782,СВЦЭМ!$A$39:$A$782,$A175,СВЦЭМ!$B$39:$B$782,T$155)+'СЕТ СН'!$F$12</f>
        <v>85.035906519999997</v>
      </c>
      <c r="U175" s="36">
        <f>SUMIFS(СВЦЭМ!$E$39:$E$782,СВЦЭМ!$A$39:$A$782,$A175,СВЦЭМ!$B$39:$B$782,U$155)+'СЕТ СН'!$F$12</f>
        <v>85.285688179999994</v>
      </c>
      <c r="V175" s="36">
        <f>SUMIFS(СВЦЭМ!$E$39:$E$782,СВЦЭМ!$A$39:$A$782,$A175,СВЦЭМ!$B$39:$B$782,V$155)+'СЕТ СН'!$F$12</f>
        <v>86.587749009999996</v>
      </c>
      <c r="W175" s="36">
        <f>SUMIFS(СВЦЭМ!$E$39:$E$782,СВЦЭМ!$A$39:$A$782,$A175,СВЦЭМ!$B$39:$B$782,W$155)+'СЕТ СН'!$F$12</f>
        <v>87.194808120000005</v>
      </c>
      <c r="X175" s="36">
        <f>SUMIFS(СВЦЭМ!$E$39:$E$782,СВЦЭМ!$A$39:$A$782,$A175,СВЦЭМ!$B$39:$B$782,X$155)+'СЕТ СН'!$F$12</f>
        <v>88.529557519999997</v>
      </c>
      <c r="Y175" s="36">
        <f>SUMIFS(СВЦЭМ!$E$39:$E$782,СВЦЭМ!$A$39:$A$782,$A175,СВЦЭМ!$B$39:$B$782,Y$155)+'СЕТ СН'!$F$12</f>
        <v>90.621382589999996</v>
      </c>
    </row>
    <row r="176" spans="1:25" ht="15.75" x14ac:dyDescent="0.2">
      <c r="A176" s="35">
        <f t="shared" si="4"/>
        <v>45251</v>
      </c>
      <c r="B176" s="36">
        <f>SUMIFS(СВЦЭМ!$E$39:$E$782,СВЦЭМ!$A$39:$A$782,$A176,СВЦЭМ!$B$39:$B$782,B$155)+'СЕТ СН'!$F$12</f>
        <v>88.820736049999994</v>
      </c>
      <c r="C176" s="36">
        <f>SUMIFS(СВЦЭМ!$E$39:$E$782,СВЦЭМ!$A$39:$A$782,$A176,СВЦЭМ!$B$39:$B$782,C$155)+'СЕТ СН'!$F$12</f>
        <v>90.611945070000004</v>
      </c>
      <c r="D176" s="36">
        <f>SUMIFS(СВЦЭМ!$E$39:$E$782,СВЦЭМ!$A$39:$A$782,$A176,СВЦЭМ!$B$39:$B$782,D$155)+'СЕТ СН'!$F$12</f>
        <v>92.077447960000001</v>
      </c>
      <c r="E176" s="36">
        <f>SUMIFS(СВЦЭМ!$E$39:$E$782,СВЦЭМ!$A$39:$A$782,$A176,СВЦЭМ!$B$39:$B$782,E$155)+'СЕТ СН'!$F$12</f>
        <v>91.245357490000004</v>
      </c>
      <c r="F176" s="36">
        <f>SUMIFS(СВЦЭМ!$E$39:$E$782,СВЦЭМ!$A$39:$A$782,$A176,СВЦЭМ!$B$39:$B$782,F$155)+'СЕТ СН'!$F$12</f>
        <v>90.260771879999993</v>
      </c>
      <c r="G176" s="36">
        <f>SUMIFS(СВЦЭМ!$E$39:$E$782,СВЦЭМ!$A$39:$A$782,$A176,СВЦЭМ!$B$39:$B$782,G$155)+'СЕТ СН'!$F$12</f>
        <v>89.945687300000003</v>
      </c>
      <c r="H176" s="36">
        <f>SUMIFS(СВЦЭМ!$E$39:$E$782,СВЦЭМ!$A$39:$A$782,$A176,СВЦЭМ!$B$39:$B$782,H$155)+'СЕТ СН'!$F$12</f>
        <v>89.607601720000005</v>
      </c>
      <c r="I176" s="36">
        <f>SUMIFS(СВЦЭМ!$E$39:$E$782,СВЦЭМ!$A$39:$A$782,$A176,СВЦЭМ!$B$39:$B$782,I$155)+'СЕТ СН'!$F$12</f>
        <v>89.144062529999999</v>
      </c>
      <c r="J176" s="36">
        <f>SUMIFS(СВЦЭМ!$E$39:$E$782,СВЦЭМ!$A$39:$A$782,$A176,СВЦЭМ!$B$39:$B$782,J$155)+'СЕТ СН'!$F$12</f>
        <v>86.939329450000002</v>
      </c>
      <c r="K176" s="36">
        <f>SUMIFS(СВЦЭМ!$E$39:$E$782,СВЦЭМ!$A$39:$A$782,$A176,СВЦЭМ!$B$39:$B$782,K$155)+'СЕТ СН'!$F$12</f>
        <v>86.984753580000003</v>
      </c>
      <c r="L176" s="36">
        <f>SUMIFS(СВЦЭМ!$E$39:$E$782,СВЦЭМ!$A$39:$A$782,$A176,СВЦЭМ!$B$39:$B$782,L$155)+'СЕТ СН'!$F$12</f>
        <v>89.130598269999993</v>
      </c>
      <c r="M176" s="36">
        <f>SUMIFS(СВЦЭМ!$E$39:$E$782,СВЦЭМ!$A$39:$A$782,$A176,СВЦЭМ!$B$39:$B$782,M$155)+'СЕТ СН'!$F$12</f>
        <v>90.446558269999997</v>
      </c>
      <c r="N176" s="36">
        <f>SUMIFS(СВЦЭМ!$E$39:$E$782,СВЦЭМ!$A$39:$A$782,$A176,СВЦЭМ!$B$39:$B$782,N$155)+'СЕТ СН'!$F$12</f>
        <v>89.540225649999996</v>
      </c>
      <c r="O176" s="36">
        <f>SUMIFS(СВЦЭМ!$E$39:$E$782,СВЦЭМ!$A$39:$A$782,$A176,СВЦЭМ!$B$39:$B$782,O$155)+'СЕТ СН'!$F$12</f>
        <v>88.908853840000006</v>
      </c>
      <c r="P176" s="36">
        <f>SUMIFS(СВЦЭМ!$E$39:$E$782,СВЦЭМ!$A$39:$A$782,$A176,СВЦЭМ!$B$39:$B$782,P$155)+'СЕТ СН'!$F$12</f>
        <v>88.956575790000002</v>
      </c>
      <c r="Q176" s="36">
        <f>SUMIFS(СВЦЭМ!$E$39:$E$782,СВЦЭМ!$A$39:$A$782,$A176,СВЦЭМ!$B$39:$B$782,Q$155)+'СЕТ СН'!$F$12</f>
        <v>89.117548170000006</v>
      </c>
      <c r="R176" s="36">
        <f>SUMIFS(СВЦЭМ!$E$39:$E$782,СВЦЭМ!$A$39:$A$782,$A176,СВЦЭМ!$B$39:$B$782,R$155)+'СЕТ СН'!$F$12</f>
        <v>88.767477279999994</v>
      </c>
      <c r="S176" s="36">
        <f>SUMIFS(СВЦЭМ!$E$39:$E$782,СВЦЭМ!$A$39:$A$782,$A176,СВЦЭМ!$B$39:$B$782,S$155)+'СЕТ СН'!$F$12</f>
        <v>87.964081469999996</v>
      </c>
      <c r="T176" s="36">
        <f>SUMIFS(СВЦЭМ!$E$39:$E$782,СВЦЭМ!$A$39:$A$782,$A176,СВЦЭМ!$B$39:$B$782,T$155)+'СЕТ СН'!$F$12</f>
        <v>85.456356459999995</v>
      </c>
      <c r="U176" s="36">
        <f>SUMIFS(СВЦЭМ!$E$39:$E$782,СВЦЭМ!$A$39:$A$782,$A176,СВЦЭМ!$B$39:$B$782,U$155)+'СЕТ СН'!$F$12</f>
        <v>84.407907379999997</v>
      </c>
      <c r="V176" s="36">
        <f>SUMIFS(СВЦЭМ!$E$39:$E$782,СВЦЭМ!$A$39:$A$782,$A176,СВЦЭМ!$B$39:$B$782,V$155)+'СЕТ СН'!$F$12</f>
        <v>84.743595780000007</v>
      </c>
      <c r="W176" s="36">
        <f>SUMIFS(СВЦЭМ!$E$39:$E$782,СВЦЭМ!$A$39:$A$782,$A176,СВЦЭМ!$B$39:$B$782,W$155)+'СЕТ СН'!$F$12</f>
        <v>85.29008177</v>
      </c>
      <c r="X176" s="36">
        <f>SUMIFS(СВЦЭМ!$E$39:$E$782,СВЦЭМ!$A$39:$A$782,$A176,СВЦЭМ!$B$39:$B$782,X$155)+'СЕТ СН'!$F$12</f>
        <v>86.685191059999994</v>
      </c>
      <c r="Y176" s="36">
        <f>SUMIFS(СВЦЭМ!$E$39:$E$782,СВЦЭМ!$A$39:$A$782,$A176,СВЦЭМ!$B$39:$B$782,Y$155)+'СЕТ СН'!$F$12</f>
        <v>87.888445579999996</v>
      </c>
    </row>
    <row r="177" spans="1:27" ht="15.75" x14ac:dyDescent="0.2">
      <c r="A177" s="35">
        <f t="shared" si="4"/>
        <v>45252</v>
      </c>
      <c r="B177" s="36">
        <f>SUMIFS(СВЦЭМ!$E$39:$E$782,СВЦЭМ!$A$39:$A$782,$A177,СВЦЭМ!$B$39:$B$782,B$155)+'СЕТ СН'!$F$12</f>
        <v>83.838350349999999</v>
      </c>
      <c r="C177" s="36">
        <f>SUMIFS(СВЦЭМ!$E$39:$E$782,СВЦЭМ!$A$39:$A$782,$A177,СВЦЭМ!$B$39:$B$782,C$155)+'СЕТ СН'!$F$12</f>
        <v>85.990495120000006</v>
      </c>
      <c r="D177" s="36">
        <f>SUMIFS(СВЦЭМ!$E$39:$E$782,СВЦЭМ!$A$39:$A$782,$A177,СВЦЭМ!$B$39:$B$782,D$155)+'СЕТ СН'!$F$12</f>
        <v>88.598447730000004</v>
      </c>
      <c r="E177" s="36">
        <f>SUMIFS(СВЦЭМ!$E$39:$E$782,СВЦЭМ!$A$39:$A$782,$A177,СВЦЭМ!$B$39:$B$782,E$155)+'СЕТ СН'!$F$12</f>
        <v>88.739669899999996</v>
      </c>
      <c r="F177" s="36">
        <f>SUMIFS(СВЦЭМ!$E$39:$E$782,СВЦЭМ!$A$39:$A$782,$A177,СВЦЭМ!$B$39:$B$782,F$155)+'СЕТ СН'!$F$12</f>
        <v>88.385720480000003</v>
      </c>
      <c r="G177" s="36">
        <f>SUMIFS(СВЦЭМ!$E$39:$E$782,СВЦЭМ!$A$39:$A$782,$A177,СВЦЭМ!$B$39:$B$782,G$155)+'СЕТ СН'!$F$12</f>
        <v>87.953942420000004</v>
      </c>
      <c r="H177" s="36">
        <f>SUMIFS(СВЦЭМ!$E$39:$E$782,СВЦЭМ!$A$39:$A$782,$A177,СВЦЭМ!$B$39:$B$782,H$155)+'СЕТ СН'!$F$12</f>
        <v>86.122394349999993</v>
      </c>
      <c r="I177" s="36">
        <f>SUMIFS(СВЦЭМ!$E$39:$E$782,СВЦЭМ!$A$39:$A$782,$A177,СВЦЭМ!$B$39:$B$782,I$155)+'СЕТ СН'!$F$12</f>
        <v>82.91867105</v>
      </c>
      <c r="J177" s="36">
        <f>SUMIFS(СВЦЭМ!$E$39:$E$782,СВЦЭМ!$A$39:$A$782,$A177,СВЦЭМ!$B$39:$B$782,J$155)+'СЕТ СН'!$F$12</f>
        <v>81.320792299999994</v>
      </c>
      <c r="K177" s="36">
        <f>SUMIFS(СВЦЭМ!$E$39:$E$782,СВЦЭМ!$A$39:$A$782,$A177,СВЦЭМ!$B$39:$B$782,K$155)+'СЕТ СН'!$F$12</f>
        <v>81.942628439999993</v>
      </c>
      <c r="L177" s="36">
        <f>SUMIFS(СВЦЭМ!$E$39:$E$782,СВЦЭМ!$A$39:$A$782,$A177,СВЦЭМ!$B$39:$B$782,L$155)+'СЕТ СН'!$F$12</f>
        <v>82.774996400000006</v>
      </c>
      <c r="M177" s="36">
        <f>SUMIFS(СВЦЭМ!$E$39:$E$782,СВЦЭМ!$A$39:$A$782,$A177,СВЦЭМ!$B$39:$B$782,M$155)+'СЕТ СН'!$F$12</f>
        <v>86.515289980000006</v>
      </c>
      <c r="N177" s="36">
        <f>SUMIFS(СВЦЭМ!$E$39:$E$782,СВЦЭМ!$A$39:$A$782,$A177,СВЦЭМ!$B$39:$B$782,N$155)+'СЕТ СН'!$F$12</f>
        <v>87.026100999999997</v>
      </c>
      <c r="O177" s="36">
        <f>SUMIFS(СВЦЭМ!$E$39:$E$782,СВЦЭМ!$A$39:$A$782,$A177,СВЦЭМ!$B$39:$B$782,O$155)+'СЕТ СН'!$F$12</f>
        <v>87.622653639999996</v>
      </c>
      <c r="P177" s="36">
        <f>SUMIFS(СВЦЭМ!$E$39:$E$782,СВЦЭМ!$A$39:$A$782,$A177,СВЦЭМ!$B$39:$B$782,P$155)+'СЕТ СН'!$F$12</f>
        <v>88.384484810000004</v>
      </c>
      <c r="Q177" s="36">
        <f>SUMIFS(СВЦЭМ!$E$39:$E$782,СВЦЭМ!$A$39:$A$782,$A177,СВЦЭМ!$B$39:$B$782,Q$155)+'СЕТ СН'!$F$12</f>
        <v>88.952617129999993</v>
      </c>
      <c r="R177" s="36">
        <f>SUMIFS(СВЦЭМ!$E$39:$E$782,СВЦЭМ!$A$39:$A$782,$A177,СВЦЭМ!$B$39:$B$782,R$155)+'СЕТ СН'!$F$12</f>
        <v>88.636554009999998</v>
      </c>
      <c r="S177" s="36">
        <f>SUMIFS(СВЦЭМ!$E$39:$E$782,СВЦЭМ!$A$39:$A$782,$A177,СВЦЭМ!$B$39:$B$782,S$155)+'СЕТ СН'!$F$12</f>
        <v>86.926209869999994</v>
      </c>
      <c r="T177" s="36">
        <f>SUMIFS(СВЦЭМ!$E$39:$E$782,СВЦЭМ!$A$39:$A$782,$A177,СВЦЭМ!$B$39:$B$782,T$155)+'СЕТ СН'!$F$12</f>
        <v>83.496141960000003</v>
      </c>
      <c r="U177" s="36">
        <f>SUMIFS(СВЦЭМ!$E$39:$E$782,СВЦЭМ!$A$39:$A$782,$A177,СВЦЭМ!$B$39:$B$782,U$155)+'СЕТ СН'!$F$12</f>
        <v>82.001712659999995</v>
      </c>
      <c r="V177" s="36">
        <f>SUMIFS(СВЦЭМ!$E$39:$E$782,СВЦЭМ!$A$39:$A$782,$A177,СВЦЭМ!$B$39:$B$782,V$155)+'СЕТ СН'!$F$12</f>
        <v>81.037436639999996</v>
      </c>
      <c r="W177" s="36">
        <f>SUMIFS(СВЦЭМ!$E$39:$E$782,СВЦЭМ!$A$39:$A$782,$A177,СВЦЭМ!$B$39:$B$782,W$155)+'СЕТ СН'!$F$12</f>
        <v>79.636202549999993</v>
      </c>
      <c r="X177" s="36">
        <f>SUMIFS(СВЦЭМ!$E$39:$E$782,СВЦЭМ!$A$39:$A$782,$A177,СВЦЭМ!$B$39:$B$782,X$155)+'СЕТ СН'!$F$12</f>
        <v>80.915584429999996</v>
      </c>
      <c r="Y177" s="36">
        <f>SUMIFS(СВЦЭМ!$E$39:$E$782,СВЦЭМ!$A$39:$A$782,$A177,СВЦЭМ!$B$39:$B$782,Y$155)+'СЕТ СН'!$F$12</f>
        <v>83.688069519999999</v>
      </c>
    </row>
    <row r="178" spans="1:27" ht="15.75" x14ac:dyDescent="0.2">
      <c r="A178" s="35">
        <f t="shared" si="4"/>
        <v>45253</v>
      </c>
      <c r="B178" s="36">
        <f>SUMIFS(СВЦЭМ!$E$39:$E$782,СВЦЭМ!$A$39:$A$782,$A178,СВЦЭМ!$B$39:$B$782,B$155)+'СЕТ СН'!$F$12</f>
        <v>85.895089350000006</v>
      </c>
      <c r="C178" s="36">
        <f>SUMIFS(СВЦЭМ!$E$39:$E$782,СВЦЭМ!$A$39:$A$782,$A178,СВЦЭМ!$B$39:$B$782,C$155)+'СЕТ СН'!$F$12</f>
        <v>88.791365650000003</v>
      </c>
      <c r="D178" s="36">
        <f>SUMIFS(СВЦЭМ!$E$39:$E$782,СВЦЭМ!$A$39:$A$782,$A178,СВЦЭМ!$B$39:$B$782,D$155)+'СЕТ СН'!$F$12</f>
        <v>91.134996110000003</v>
      </c>
      <c r="E178" s="36">
        <f>SUMIFS(СВЦЭМ!$E$39:$E$782,СВЦЭМ!$A$39:$A$782,$A178,СВЦЭМ!$B$39:$B$782,E$155)+'СЕТ СН'!$F$12</f>
        <v>90.174334990000006</v>
      </c>
      <c r="F178" s="36">
        <f>SUMIFS(СВЦЭМ!$E$39:$E$782,СВЦЭМ!$A$39:$A$782,$A178,СВЦЭМ!$B$39:$B$782,F$155)+'СЕТ СН'!$F$12</f>
        <v>90.508272649999995</v>
      </c>
      <c r="G178" s="36">
        <f>SUMIFS(СВЦЭМ!$E$39:$E$782,СВЦЭМ!$A$39:$A$782,$A178,СВЦЭМ!$B$39:$B$782,G$155)+'СЕТ СН'!$F$12</f>
        <v>89.128844209999997</v>
      </c>
      <c r="H178" s="36">
        <f>SUMIFS(СВЦЭМ!$E$39:$E$782,СВЦЭМ!$A$39:$A$782,$A178,СВЦЭМ!$B$39:$B$782,H$155)+'СЕТ СН'!$F$12</f>
        <v>86.907990290000001</v>
      </c>
      <c r="I178" s="36">
        <f>SUMIFS(СВЦЭМ!$E$39:$E$782,СВЦЭМ!$A$39:$A$782,$A178,СВЦЭМ!$B$39:$B$782,I$155)+'СЕТ СН'!$F$12</f>
        <v>84.90891354</v>
      </c>
      <c r="J178" s="36">
        <f>SUMIFS(СВЦЭМ!$E$39:$E$782,СВЦЭМ!$A$39:$A$782,$A178,СВЦЭМ!$B$39:$B$782,J$155)+'СЕТ СН'!$F$12</f>
        <v>84.323069000000004</v>
      </c>
      <c r="K178" s="36">
        <f>SUMIFS(СВЦЭМ!$E$39:$E$782,СВЦЭМ!$A$39:$A$782,$A178,СВЦЭМ!$B$39:$B$782,K$155)+'СЕТ СН'!$F$12</f>
        <v>85.36850991</v>
      </c>
      <c r="L178" s="36">
        <f>SUMIFS(СВЦЭМ!$E$39:$E$782,СВЦЭМ!$A$39:$A$782,$A178,СВЦЭМ!$B$39:$B$782,L$155)+'СЕТ СН'!$F$12</f>
        <v>86.866736759999995</v>
      </c>
      <c r="M178" s="36">
        <f>SUMIFS(СВЦЭМ!$E$39:$E$782,СВЦЭМ!$A$39:$A$782,$A178,СВЦЭМ!$B$39:$B$782,M$155)+'СЕТ СН'!$F$12</f>
        <v>90.405492780000003</v>
      </c>
      <c r="N178" s="36">
        <f>SUMIFS(СВЦЭМ!$E$39:$E$782,СВЦЭМ!$A$39:$A$782,$A178,СВЦЭМ!$B$39:$B$782,N$155)+'СЕТ СН'!$F$12</f>
        <v>92.449456560000002</v>
      </c>
      <c r="O178" s="36">
        <f>SUMIFS(СВЦЭМ!$E$39:$E$782,СВЦЭМ!$A$39:$A$782,$A178,СВЦЭМ!$B$39:$B$782,O$155)+'СЕТ СН'!$F$12</f>
        <v>92.469839980000003</v>
      </c>
      <c r="P178" s="36">
        <f>SUMIFS(СВЦЭМ!$E$39:$E$782,СВЦЭМ!$A$39:$A$782,$A178,СВЦЭМ!$B$39:$B$782,P$155)+'СЕТ СН'!$F$12</f>
        <v>92.426453960000003</v>
      </c>
      <c r="Q178" s="36">
        <f>SUMIFS(СВЦЭМ!$E$39:$E$782,СВЦЭМ!$A$39:$A$782,$A178,СВЦЭМ!$B$39:$B$782,Q$155)+'СЕТ СН'!$F$12</f>
        <v>92.724180959999998</v>
      </c>
      <c r="R178" s="36">
        <f>SUMIFS(СВЦЭМ!$E$39:$E$782,СВЦЭМ!$A$39:$A$782,$A178,СВЦЭМ!$B$39:$B$782,R$155)+'СЕТ СН'!$F$12</f>
        <v>92.008064540000007</v>
      </c>
      <c r="S178" s="36">
        <f>SUMIFS(СВЦЭМ!$E$39:$E$782,СВЦЭМ!$A$39:$A$782,$A178,СВЦЭМ!$B$39:$B$782,S$155)+'СЕТ СН'!$F$12</f>
        <v>90.690666289999996</v>
      </c>
      <c r="T178" s="36">
        <f>SUMIFS(СВЦЭМ!$E$39:$E$782,СВЦЭМ!$A$39:$A$782,$A178,СВЦЭМ!$B$39:$B$782,T$155)+'СЕТ СН'!$F$12</f>
        <v>87.353530300000003</v>
      </c>
      <c r="U178" s="36">
        <f>SUMIFS(СВЦЭМ!$E$39:$E$782,СВЦЭМ!$A$39:$A$782,$A178,СВЦЭМ!$B$39:$B$782,U$155)+'СЕТ СН'!$F$12</f>
        <v>87.368077970000002</v>
      </c>
      <c r="V178" s="36">
        <f>SUMIFS(СВЦЭМ!$E$39:$E$782,СВЦЭМ!$A$39:$A$782,$A178,СВЦЭМ!$B$39:$B$782,V$155)+'СЕТ СН'!$F$12</f>
        <v>86.205528520000001</v>
      </c>
      <c r="W178" s="36">
        <f>SUMIFS(СВЦЭМ!$E$39:$E$782,СВЦЭМ!$A$39:$A$782,$A178,СВЦЭМ!$B$39:$B$782,W$155)+'СЕТ СН'!$F$12</f>
        <v>85.764064750000003</v>
      </c>
      <c r="X178" s="36">
        <f>SUMIFS(СВЦЭМ!$E$39:$E$782,СВЦЭМ!$A$39:$A$782,$A178,СВЦЭМ!$B$39:$B$782,X$155)+'СЕТ СН'!$F$12</f>
        <v>86.070093310000004</v>
      </c>
      <c r="Y178" s="36">
        <f>SUMIFS(СВЦЭМ!$E$39:$E$782,СВЦЭМ!$A$39:$A$782,$A178,СВЦЭМ!$B$39:$B$782,Y$155)+'СЕТ СН'!$F$12</f>
        <v>89.027533300000002</v>
      </c>
    </row>
    <row r="179" spans="1:27" ht="15.75" x14ac:dyDescent="0.2">
      <c r="A179" s="35">
        <f t="shared" si="4"/>
        <v>45254</v>
      </c>
      <c r="B179" s="36">
        <f>SUMIFS(СВЦЭМ!$E$39:$E$782,СВЦЭМ!$A$39:$A$782,$A179,СВЦЭМ!$B$39:$B$782,B$155)+'СЕТ СН'!$F$12</f>
        <v>84.856492970000005</v>
      </c>
      <c r="C179" s="36">
        <f>SUMIFS(СВЦЭМ!$E$39:$E$782,СВЦЭМ!$A$39:$A$782,$A179,СВЦЭМ!$B$39:$B$782,C$155)+'СЕТ СН'!$F$12</f>
        <v>86.612202819999993</v>
      </c>
      <c r="D179" s="36">
        <f>SUMIFS(СВЦЭМ!$E$39:$E$782,СВЦЭМ!$A$39:$A$782,$A179,СВЦЭМ!$B$39:$B$782,D$155)+'СЕТ СН'!$F$12</f>
        <v>88.32931001</v>
      </c>
      <c r="E179" s="36">
        <f>SUMIFS(СВЦЭМ!$E$39:$E$782,СВЦЭМ!$A$39:$A$782,$A179,СВЦЭМ!$B$39:$B$782,E$155)+'СЕТ СН'!$F$12</f>
        <v>87.699434359999998</v>
      </c>
      <c r="F179" s="36">
        <f>SUMIFS(СВЦЭМ!$E$39:$E$782,СВЦЭМ!$A$39:$A$782,$A179,СВЦЭМ!$B$39:$B$782,F$155)+'СЕТ СН'!$F$12</f>
        <v>87.946398639999998</v>
      </c>
      <c r="G179" s="36">
        <f>SUMIFS(СВЦЭМ!$E$39:$E$782,СВЦЭМ!$A$39:$A$782,$A179,СВЦЭМ!$B$39:$B$782,G$155)+'СЕТ СН'!$F$12</f>
        <v>87.570767509999996</v>
      </c>
      <c r="H179" s="36">
        <f>SUMIFS(СВЦЭМ!$E$39:$E$782,СВЦЭМ!$A$39:$A$782,$A179,СВЦЭМ!$B$39:$B$782,H$155)+'СЕТ СН'!$F$12</f>
        <v>86.242815919999998</v>
      </c>
      <c r="I179" s="36">
        <f>SUMIFS(СВЦЭМ!$E$39:$E$782,СВЦЭМ!$A$39:$A$782,$A179,СВЦЭМ!$B$39:$B$782,I$155)+'СЕТ СН'!$F$12</f>
        <v>83.557386010000002</v>
      </c>
      <c r="J179" s="36">
        <f>SUMIFS(СВЦЭМ!$E$39:$E$782,СВЦЭМ!$A$39:$A$782,$A179,СВЦЭМ!$B$39:$B$782,J$155)+'СЕТ СН'!$F$12</f>
        <v>81.079791909999997</v>
      </c>
      <c r="K179" s="36">
        <f>SUMIFS(СВЦЭМ!$E$39:$E$782,СВЦЭМ!$A$39:$A$782,$A179,СВЦЭМ!$B$39:$B$782,K$155)+'СЕТ СН'!$F$12</f>
        <v>79.420585639999999</v>
      </c>
      <c r="L179" s="36">
        <f>SUMIFS(СВЦЭМ!$E$39:$E$782,СВЦЭМ!$A$39:$A$782,$A179,СВЦЭМ!$B$39:$B$782,L$155)+'СЕТ СН'!$F$12</f>
        <v>78.849538659999993</v>
      </c>
      <c r="M179" s="36">
        <f>SUMIFS(СВЦЭМ!$E$39:$E$782,СВЦЭМ!$A$39:$A$782,$A179,СВЦЭМ!$B$39:$B$782,M$155)+'СЕТ СН'!$F$12</f>
        <v>79.618945019999998</v>
      </c>
      <c r="N179" s="36">
        <f>SUMIFS(СВЦЭМ!$E$39:$E$782,СВЦЭМ!$A$39:$A$782,$A179,СВЦЭМ!$B$39:$B$782,N$155)+'СЕТ СН'!$F$12</f>
        <v>80.221010789999994</v>
      </c>
      <c r="O179" s="36">
        <f>SUMIFS(СВЦЭМ!$E$39:$E$782,СВЦЭМ!$A$39:$A$782,$A179,СВЦЭМ!$B$39:$B$782,O$155)+'СЕТ СН'!$F$12</f>
        <v>80.579453349999994</v>
      </c>
      <c r="P179" s="36">
        <f>SUMIFS(СВЦЭМ!$E$39:$E$782,СВЦЭМ!$A$39:$A$782,$A179,СВЦЭМ!$B$39:$B$782,P$155)+'СЕТ СН'!$F$12</f>
        <v>80.800513469999999</v>
      </c>
      <c r="Q179" s="36">
        <f>SUMIFS(СВЦЭМ!$E$39:$E$782,СВЦЭМ!$A$39:$A$782,$A179,СВЦЭМ!$B$39:$B$782,Q$155)+'СЕТ СН'!$F$12</f>
        <v>81.041898250000003</v>
      </c>
      <c r="R179" s="36">
        <f>SUMIFS(СВЦЭМ!$E$39:$E$782,СВЦЭМ!$A$39:$A$782,$A179,СВЦЭМ!$B$39:$B$782,R$155)+'СЕТ СН'!$F$12</f>
        <v>80.89590767</v>
      </c>
      <c r="S179" s="36">
        <f>SUMIFS(СВЦЭМ!$E$39:$E$782,СВЦЭМ!$A$39:$A$782,$A179,СВЦЭМ!$B$39:$B$782,S$155)+'СЕТ СН'!$F$12</f>
        <v>78.532132309999994</v>
      </c>
      <c r="T179" s="36">
        <f>SUMIFS(СВЦЭМ!$E$39:$E$782,СВЦЭМ!$A$39:$A$782,$A179,СВЦЭМ!$B$39:$B$782,T$155)+'СЕТ СН'!$F$12</f>
        <v>76.894166650000003</v>
      </c>
      <c r="U179" s="36">
        <f>SUMIFS(СВЦЭМ!$E$39:$E$782,СВЦЭМ!$A$39:$A$782,$A179,СВЦЭМ!$B$39:$B$782,U$155)+'СЕТ СН'!$F$12</f>
        <v>77.450093129999999</v>
      </c>
      <c r="V179" s="36">
        <f>SUMIFS(СВЦЭМ!$E$39:$E$782,СВЦЭМ!$A$39:$A$782,$A179,СВЦЭМ!$B$39:$B$782,V$155)+'СЕТ СН'!$F$12</f>
        <v>79.070665059999996</v>
      </c>
      <c r="W179" s="36">
        <f>SUMIFS(СВЦЭМ!$E$39:$E$782,СВЦЭМ!$A$39:$A$782,$A179,СВЦЭМ!$B$39:$B$782,W$155)+'СЕТ СН'!$F$12</f>
        <v>79.813326020000005</v>
      </c>
      <c r="X179" s="36">
        <f>SUMIFS(СВЦЭМ!$E$39:$E$782,СВЦЭМ!$A$39:$A$782,$A179,СВЦЭМ!$B$39:$B$782,X$155)+'СЕТ СН'!$F$12</f>
        <v>80.229999230000004</v>
      </c>
      <c r="Y179" s="36">
        <f>SUMIFS(СВЦЭМ!$E$39:$E$782,СВЦЭМ!$A$39:$A$782,$A179,СВЦЭМ!$B$39:$B$782,Y$155)+'СЕТ СН'!$F$12</f>
        <v>85.65238248</v>
      </c>
    </row>
    <row r="180" spans="1:27" ht="15.75" x14ac:dyDescent="0.2">
      <c r="A180" s="35">
        <f t="shared" si="4"/>
        <v>45255</v>
      </c>
      <c r="B180" s="36">
        <f>SUMIFS(СВЦЭМ!$E$39:$E$782,СВЦЭМ!$A$39:$A$782,$A180,СВЦЭМ!$B$39:$B$782,B$155)+'СЕТ СН'!$F$12</f>
        <v>89.849032019999996</v>
      </c>
      <c r="C180" s="36">
        <f>SUMIFS(СВЦЭМ!$E$39:$E$782,СВЦЭМ!$A$39:$A$782,$A180,СВЦЭМ!$B$39:$B$782,C$155)+'СЕТ СН'!$F$12</f>
        <v>88.358316799999997</v>
      </c>
      <c r="D180" s="36">
        <f>SUMIFS(СВЦЭМ!$E$39:$E$782,СВЦЭМ!$A$39:$A$782,$A180,СВЦЭМ!$B$39:$B$782,D$155)+'СЕТ СН'!$F$12</f>
        <v>91.50332075</v>
      </c>
      <c r="E180" s="36">
        <f>SUMIFS(СВЦЭМ!$E$39:$E$782,СВЦЭМ!$A$39:$A$782,$A180,СВЦЭМ!$B$39:$B$782,E$155)+'СЕТ СН'!$F$12</f>
        <v>91.10272578</v>
      </c>
      <c r="F180" s="36">
        <f>SUMIFS(СВЦЭМ!$E$39:$E$782,СВЦЭМ!$A$39:$A$782,$A180,СВЦЭМ!$B$39:$B$782,F$155)+'СЕТ СН'!$F$12</f>
        <v>91.096004829999998</v>
      </c>
      <c r="G180" s="36">
        <f>SUMIFS(СВЦЭМ!$E$39:$E$782,СВЦЭМ!$A$39:$A$782,$A180,СВЦЭМ!$B$39:$B$782,G$155)+'СЕТ СН'!$F$12</f>
        <v>91.873758109999997</v>
      </c>
      <c r="H180" s="36">
        <f>SUMIFS(СВЦЭМ!$E$39:$E$782,СВЦЭМ!$A$39:$A$782,$A180,СВЦЭМ!$B$39:$B$782,H$155)+'СЕТ СН'!$F$12</f>
        <v>90.500572860000005</v>
      </c>
      <c r="I180" s="36">
        <f>SUMIFS(СВЦЭМ!$E$39:$E$782,СВЦЭМ!$A$39:$A$782,$A180,СВЦЭМ!$B$39:$B$782,I$155)+'СЕТ СН'!$F$12</f>
        <v>90.180924950000005</v>
      </c>
      <c r="J180" s="36">
        <f>SUMIFS(СВЦЭМ!$E$39:$E$782,СВЦЭМ!$A$39:$A$782,$A180,СВЦЭМ!$B$39:$B$782,J$155)+'СЕТ СН'!$F$12</f>
        <v>88.282176890000002</v>
      </c>
      <c r="K180" s="36">
        <f>SUMIFS(СВЦЭМ!$E$39:$E$782,СВЦЭМ!$A$39:$A$782,$A180,СВЦЭМ!$B$39:$B$782,K$155)+'СЕТ СН'!$F$12</f>
        <v>86.834736109999994</v>
      </c>
      <c r="L180" s="36">
        <f>SUMIFS(СВЦЭМ!$E$39:$E$782,СВЦЭМ!$A$39:$A$782,$A180,СВЦЭМ!$B$39:$B$782,L$155)+'СЕТ СН'!$F$12</f>
        <v>84.954642590000006</v>
      </c>
      <c r="M180" s="36">
        <f>SUMIFS(СВЦЭМ!$E$39:$E$782,СВЦЭМ!$A$39:$A$782,$A180,СВЦЭМ!$B$39:$B$782,M$155)+'СЕТ СН'!$F$12</f>
        <v>84.551600120000003</v>
      </c>
      <c r="N180" s="36">
        <f>SUMIFS(СВЦЭМ!$E$39:$E$782,СВЦЭМ!$A$39:$A$782,$A180,СВЦЭМ!$B$39:$B$782,N$155)+'СЕТ СН'!$F$12</f>
        <v>85.455054369999999</v>
      </c>
      <c r="O180" s="36">
        <f>SUMIFS(СВЦЭМ!$E$39:$E$782,СВЦЭМ!$A$39:$A$782,$A180,СВЦЭМ!$B$39:$B$782,O$155)+'СЕТ СН'!$F$12</f>
        <v>86.354995059999993</v>
      </c>
      <c r="P180" s="36">
        <f>SUMIFS(СВЦЭМ!$E$39:$E$782,СВЦЭМ!$A$39:$A$782,$A180,СВЦЭМ!$B$39:$B$782,P$155)+'СЕТ СН'!$F$12</f>
        <v>86.55593648</v>
      </c>
      <c r="Q180" s="36">
        <f>SUMIFS(СВЦЭМ!$E$39:$E$782,СВЦЭМ!$A$39:$A$782,$A180,СВЦЭМ!$B$39:$B$782,Q$155)+'СЕТ СН'!$F$12</f>
        <v>86.800222599999998</v>
      </c>
      <c r="R180" s="36">
        <f>SUMIFS(СВЦЭМ!$E$39:$E$782,СВЦЭМ!$A$39:$A$782,$A180,СВЦЭМ!$B$39:$B$782,R$155)+'СЕТ СН'!$F$12</f>
        <v>86.391056820000003</v>
      </c>
      <c r="S180" s="36">
        <f>SUMIFS(СВЦЭМ!$E$39:$E$782,СВЦЭМ!$A$39:$A$782,$A180,СВЦЭМ!$B$39:$B$782,S$155)+'СЕТ СН'!$F$12</f>
        <v>84.905121339999994</v>
      </c>
      <c r="T180" s="36">
        <f>SUMIFS(СВЦЭМ!$E$39:$E$782,СВЦЭМ!$A$39:$A$782,$A180,СВЦЭМ!$B$39:$B$782,T$155)+'СЕТ СН'!$F$12</f>
        <v>82.088198910000003</v>
      </c>
      <c r="U180" s="36">
        <f>SUMIFS(СВЦЭМ!$E$39:$E$782,СВЦЭМ!$A$39:$A$782,$A180,СВЦЭМ!$B$39:$B$782,U$155)+'СЕТ СН'!$F$12</f>
        <v>82.933931319999999</v>
      </c>
      <c r="V180" s="36">
        <f>SUMIFS(СВЦЭМ!$E$39:$E$782,СВЦЭМ!$A$39:$A$782,$A180,СВЦЭМ!$B$39:$B$782,V$155)+'СЕТ СН'!$F$12</f>
        <v>84.368656689999995</v>
      </c>
      <c r="W180" s="36">
        <f>SUMIFS(СВЦЭМ!$E$39:$E$782,СВЦЭМ!$A$39:$A$782,$A180,СВЦЭМ!$B$39:$B$782,W$155)+'СЕТ СН'!$F$12</f>
        <v>85.086113069999996</v>
      </c>
      <c r="X180" s="36">
        <f>SUMIFS(СВЦЭМ!$E$39:$E$782,СВЦЭМ!$A$39:$A$782,$A180,СВЦЭМ!$B$39:$B$782,X$155)+'СЕТ СН'!$F$12</f>
        <v>85.867801580000005</v>
      </c>
      <c r="Y180" s="36">
        <f>SUMIFS(СВЦЭМ!$E$39:$E$782,СВЦЭМ!$A$39:$A$782,$A180,СВЦЭМ!$B$39:$B$782,Y$155)+'СЕТ СН'!$F$12</f>
        <v>87.046413200000003</v>
      </c>
    </row>
    <row r="181" spans="1:27" ht="15.75" x14ac:dyDescent="0.2">
      <c r="A181" s="35">
        <f t="shared" si="4"/>
        <v>45256</v>
      </c>
      <c r="B181" s="36">
        <f>SUMIFS(СВЦЭМ!$E$39:$E$782,СВЦЭМ!$A$39:$A$782,$A181,СВЦЭМ!$B$39:$B$782,B$155)+'СЕТ СН'!$F$12</f>
        <v>90.40927533</v>
      </c>
      <c r="C181" s="36">
        <f>SUMIFS(СВЦЭМ!$E$39:$E$782,СВЦЭМ!$A$39:$A$782,$A181,СВЦЭМ!$B$39:$B$782,C$155)+'СЕТ СН'!$F$12</f>
        <v>89.543917320000006</v>
      </c>
      <c r="D181" s="36">
        <f>SUMIFS(СВЦЭМ!$E$39:$E$782,СВЦЭМ!$A$39:$A$782,$A181,СВЦЭМ!$B$39:$B$782,D$155)+'СЕТ СН'!$F$12</f>
        <v>89.805555580000004</v>
      </c>
      <c r="E181" s="36">
        <f>SUMIFS(СВЦЭМ!$E$39:$E$782,СВЦЭМ!$A$39:$A$782,$A181,СВЦЭМ!$B$39:$B$782,E$155)+'СЕТ СН'!$F$12</f>
        <v>90.575715819999999</v>
      </c>
      <c r="F181" s="36">
        <f>SUMIFS(СВЦЭМ!$E$39:$E$782,СВЦЭМ!$A$39:$A$782,$A181,СВЦЭМ!$B$39:$B$782,F$155)+'СЕТ СН'!$F$12</f>
        <v>90.4488427</v>
      </c>
      <c r="G181" s="36">
        <f>SUMIFS(СВЦЭМ!$E$39:$E$782,СВЦЭМ!$A$39:$A$782,$A181,СВЦЭМ!$B$39:$B$782,G$155)+'СЕТ СН'!$F$12</f>
        <v>89.775560999999996</v>
      </c>
      <c r="H181" s="36">
        <f>SUMIFS(СВЦЭМ!$E$39:$E$782,СВЦЭМ!$A$39:$A$782,$A181,СВЦЭМ!$B$39:$B$782,H$155)+'СЕТ СН'!$F$12</f>
        <v>88.89822977</v>
      </c>
      <c r="I181" s="36">
        <f>SUMIFS(СВЦЭМ!$E$39:$E$782,СВЦЭМ!$A$39:$A$782,$A181,СВЦЭМ!$B$39:$B$782,I$155)+'СЕТ СН'!$F$12</f>
        <v>88.210461080000002</v>
      </c>
      <c r="J181" s="36">
        <f>SUMIFS(СВЦЭМ!$E$39:$E$782,СВЦЭМ!$A$39:$A$782,$A181,СВЦЭМ!$B$39:$B$782,J$155)+'СЕТ СН'!$F$12</f>
        <v>87.429335629999997</v>
      </c>
      <c r="K181" s="36">
        <f>SUMIFS(СВЦЭМ!$E$39:$E$782,СВЦЭМ!$A$39:$A$782,$A181,СВЦЭМ!$B$39:$B$782,K$155)+'СЕТ СН'!$F$12</f>
        <v>84.27934089</v>
      </c>
      <c r="L181" s="36">
        <f>SUMIFS(СВЦЭМ!$E$39:$E$782,СВЦЭМ!$A$39:$A$782,$A181,СВЦЭМ!$B$39:$B$782,L$155)+'СЕТ СН'!$F$12</f>
        <v>82.918360320000005</v>
      </c>
      <c r="M181" s="36">
        <f>SUMIFS(СВЦЭМ!$E$39:$E$782,СВЦЭМ!$A$39:$A$782,$A181,СВЦЭМ!$B$39:$B$782,M$155)+'СЕТ СН'!$F$12</f>
        <v>82.675406929999994</v>
      </c>
      <c r="N181" s="36">
        <f>SUMIFS(СВЦЭМ!$E$39:$E$782,СВЦЭМ!$A$39:$A$782,$A181,СВЦЭМ!$B$39:$B$782,N$155)+'СЕТ СН'!$F$12</f>
        <v>82.849703059999996</v>
      </c>
      <c r="O181" s="36">
        <f>SUMIFS(СВЦЭМ!$E$39:$E$782,СВЦЭМ!$A$39:$A$782,$A181,СВЦЭМ!$B$39:$B$782,O$155)+'СЕТ СН'!$F$12</f>
        <v>84.401848759999993</v>
      </c>
      <c r="P181" s="36">
        <f>SUMIFS(СВЦЭМ!$E$39:$E$782,СВЦЭМ!$A$39:$A$782,$A181,СВЦЭМ!$B$39:$B$782,P$155)+'СЕТ СН'!$F$12</f>
        <v>84.793252539999997</v>
      </c>
      <c r="Q181" s="36">
        <f>SUMIFS(СВЦЭМ!$E$39:$E$782,СВЦЭМ!$A$39:$A$782,$A181,СВЦЭМ!$B$39:$B$782,Q$155)+'СЕТ СН'!$F$12</f>
        <v>84.845126980000003</v>
      </c>
      <c r="R181" s="36">
        <f>SUMIFS(СВЦЭМ!$E$39:$E$782,СВЦЭМ!$A$39:$A$782,$A181,СВЦЭМ!$B$39:$B$782,R$155)+'СЕТ СН'!$F$12</f>
        <v>84.858614410000001</v>
      </c>
      <c r="S181" s="36">
        <f>SUMIFS(СВЦЭМ!$E$39:$E$782,СВЦЭМ!$A$39:$A$782,$A181,СВЦЭМ!$B$39:$B$782,S$155)+'СЕТ СН'!$F$12</f>
        <v>81.643756150000002</v>
      </c>
      <c r="T181" s="36">
        <f>SUMIFS(СВЦЭМ!$E$39:$E$782,СВЦЭМ!$A$39:$A$782,$A181,СВЦЭМ!$B$39:$B$782,T$155)+'СЕТ СН'!$F$12</f>
        <v>79.037136610000005</v>
      </c>
      <c r="U181" s="36">
        <f>SUMIFS(СВЦЭМ!$E$39:$E$782,СВЦЭМ!$A$39:$A$782,$A181,СВЦЭМ!$B$39:$B$782,U$155)+'СЕТ СН'!$F$12</f>
        <v>80.20693043</v>
      </c>
      <c r="V181" s="36">
        <f>SUMIFS(СВЦЭМ!$E$39:$E$782,СВЦЭМ!$A$39:$A$782,$A181,СВЦЭМ!$B$39:$B$782,V$155)+'СЕТ СН'!$F$12</f>
        <v>81.573901800000002</v>
      </c>
      <c r="W181" s="36">
        <f>SUMIFS(СВЦЭМ!$E$39:$E$782,СВЦЭМ!$A$39:$A$782,$A181,СВЦЭМ!$B$39:$B$782,W$155)+'СЕТ СН'!$F$12</f>
        <v>82.363175530000007</v>
      </c>
      <c r="X181" s="36">
        <f>SUMIFS(СВЦЭМ!$E$39:$E$782,СВЦЭМ!$A$39:$A$782,$A181,СВЦЭМ!$B$39:$B$782,X$155)+'СЕТ СН'!$F$12</f>
        <v>83.05117937</v>
      </c>
      <c r="Y181" s="36">
        <f>SUMIFS(СВЦЭМ!$E$39:$E$782,СВЦЭМ!$A$39:$A$782,$A181,СВЦЭМ!$B$39:$B$782,Y$155)+'СЕТ СН'!$F$12</f>
        <v>84.755492509999996</v>
      </c>
    </row>
    <row r="182" spans="1:27" ht="15.75" x14ac:dyDescent="0.2">
      <c r="A182" s="35">
        <f t="shared" si="4"/>
        <v>45257</v>
      </c>
      <c r="B182" s="36">
        <f>SUMIFS(СВЦЭМ!$E$39:$E$782,СВЦЭМ!$A$39:$A$782,$A182,СВЦЭМ!$B$39:$B$782,B$155)+'СЕТ СН'!$F$12</f>
        <v>89.058478469999997</v>
      </c>
      <c r="C182" s="36">
        <f>SUMIFS(СВЦЭМ!$E$39:$E$782,СВЦЭМ!$A$39:$A$782,$A182,СВЦЭМ!$B$39:$B$782,C$155)+'СЕТ СН'!$F$12</f>
        <v>91.385541029999999</v>
      </c>
      <c r="D182" s="36">
        <f>SUMIFS(СВЦЭМ!$E$39:$E$782,СВЦЭМ!$A$39:$A$782,$A182,СВЦЭМ!$B$39:$B$782,D$155)+'СЕТ СН'!$F$12</f>
        <v>91.509568920000007</v>
      </c>
      <c r="E182" s="36">
        <f>SUMIFS(СВЦЭМ!$E$39:$E$782,СВЦЭМ!$A$39:$A$782,$A182,СВЦЭМ!$B$39:$B$782,E$155)+'СЕТ СН'!$F$12</f>
        <v>91.660380889999999</v>
      </c>
      <c r="F182" s="36">
        <f>SUMIFS(СВЦЭМ!$E$39:$E$782,СВЦЭМ!$A$39:$A$782,$A182,СВЦЭМ!$B$39:$B$782,F$155)+'СЕТ СН'!$F$12</f>
        <v>92.187716469999998</v>
      </c>
      <c r="G182" s="36">
        <f>SUMIFS(СВЦЭМ!$E$39:$E$782,СВЦЭМ!$A$39:$A$782,$A182,СВЦЭМ!$B$39:$B$782,G$155)+'СЕТ СН'!$F$12</f>
        <v>91.876553779999995</v>
      </c>
      <c r="H182" s="36">
        <f>SUMIFS(СВЦЭМ!$E$39:$E$782,СВЦЭМ!$A$39:$A$782,$A182,СВЦЭМ!$B$39:$B$782,H$155)+'СЕТ СН'!$F$12</f>
        <v>89.541941739999999</v>
      </c>
      <c r="I182" s="36">
        <f>SUMIFS(СВЦЭМ!$E$39:$E$782,СВЦЭМ!$A$39:$A$782,$A182,СВЦЭМ!$B$39:$B$782,I$155)+'СЕТ СН'!$F$12</f>
        <v>86.077045440000006</v>
      </c>
      <c r="J182" s="36">
        <f>SUMIFS(СВЦЭМ!$E$39:$E$782,СВЦЭМ!$A$39:$A$782,$A182,СВЦЭМ!$B$39:$B$782,J$155)+'СЕТ СН'!$F$12</f>
        <v>84.138180270000007</v>
      </c>
      <c r="K182" s="36">
        <f>SUMIFS(СВЦЭМ!$E$39:$E$782,СВЦЭМ!$A$39:$A$782,$A182,СВЦЭМ!$B$39:$B$782,K$155)+'СЕТ СН'!$F$12</f>
        <v>83.545121320000007</v>
      </c>
      <c r="L182" s="36">
        <f>SUMIFS(СВЦЭМ!$E$39:$E$782,СВЦЭМ!$A$39:$A$782,$A182,СВЦЭМ!$B$39:$B$782,L$155)+'СЕТ СН'!$F$12</f>
        <v>82.514320089999998</v>
      </c>
      <c r="M182" s="36">
        <f>SUMIFS(СВЦЭМ!$E$39:$E$782,СВЦЭМ!$A$39:$A$782,$A182,СВЦЭМ!$B$39:$B$782,M$155)+'СЕТ СН'!$F$12</f>
        <v>83.162183290000002</v>
      </c>
      <c r="N182" s="36">
        <f>SUMIFS(СВЦЭМ!$E$39:$E$782,СВЦЭМ!$A$39:$A$782,$A182,СВЦЭМ!$B$39:$B$782,N$155)+'СЕТ СН'!$F$12</f>
        <v>83.455637460000005</v>
      </c>
      <c r="O182" s="36">
        <f>SUMIFS(СВЦЭМ!$E$39:$E$782,СВЦЭМ!$A$39:$A$782,$A182,СВЦЭМ!$B$39:$B$782,O$155)+'СЕТ СН'!$F$12</f>
        <v>83.794280869999994</v>
      </c>
      <c r="P182" s="36">
        <f>SUMIFS(СВЦЭМ!$E$39:$E$782,СВЦЭМ!$A$39:$A$782,$A182,СВЦЭМ!$B$39:$B$782,P$155)+'СЕТ СН'!$F$12</f>
        <v>84.108363030000007</v>
      </c>
      <c r="Q182" s="36">
        <f>SUMIFS(СВЦЭМ!$E$39:$E$782,СВЦЭМ!$A$39:$A$782,$A182,СВЦЭМ!$B$39:$B$782,Q$155)+'СЕТ СН'!$F$12</f>
        <v>84.538195990000006</v>
      </c>
      <c r="R182" s="36">
        <f>SUMIFS(СВЦЭМ!$E$39:$E$782,СВЦЭМ!$A$39:$A$782,$A182,СВЦЭМ!$B$39:$B$782,R$155)+'СЕТ СН'!$F$12</f>
        <v>83.922063249999994</v>
      </c>
      <c r="S182" s="36">
        <f>SUMIFS(СВЦЭМ!$E$39:$E$782,СВЦЭМ!$A$39:$A$782,$A182,СВЦЭМ!$B$39:$B$782,S$155)+'СЕТ СН'!$F$12</f>
        <v>82.480415989999997</v>
      </c>
      <c r="T182" s="36">
        <f>SUMIFS(СВЦЭМ!$E$39:$E$782,СВЦЭМ!$A$39:$A$782,$A182,СВЦЭМ!$B$39:$B$782,T$155)+'СЕТ СН'!$F$12</f>
        <v>79.842491649999999</v>
      </c>
      <c r="U182" s="36">
        <f>SUMIFS(СВЦЭМ!$E$39:$E$782,СВЦЭМ!$A$39:$A$782,$A182,СВЦЭМ!$B$39:$B$782,U$155)+'СЕТ СН'!$F$12</f>
        <v>80.261292260000005</v>
      </c>
      <c r="V182" s="36">
        <f>SUMIFS(СВЦЭМ!$E$39:$E$782,СВЦЭМ!$A$39:$A$782,$A182,СВЦЭМ!$B$39:$B$782,V$155)+'СЕТ СН'!$F$12</f>
        <v>80.700322799999995</v>
      </c>
      <c r="W182" s="36">
        <f>SUMIFS(СВЦЭМ!$E$39:$E$782,СВЦЭМ!$A$39:$A$782,$A182,СВЦЭМ!$B$39:$B$782,W$155)+'СЕТ СН'!$F$12</f>
        <v>81.484072260000005</v>
      </c>
      <c r="X182" s="36">
        <f>SUMIFS(СВЦЭМ!$E$39:$E$782,СВЦЭМ!$A$39:$A$782,$A182,СВЦЭМ!$B$39:$B$782,X$155)+'СЕТ СН'!$F$12</f>
        <v>83.182009309999998</v>
      </c>
      <c r="Y182" s="36">
        <f>SUMIFS(СВЦЭМ!$E$39:$E$782,СВЦЭМ!$A$39:$A$782,$A182,СВЦЭМ!$B$39:$B$782,Y$155)+'СЕТ СН'!$F$12</f>
        <v>84.090220400000007</v>
      </c>
    </row>
    <row r="183" spans="1:27" ht="15.75" x14ac:dyDescent="0.2">
      <c r="A183" s="35">
        <f t="shared" si="4"/>
        <v>45258</v>
      </c>
      <c r="B183" s="36">
        <f>SUMIFS(СВЦЭМ!$E$39:$E$782,СВЦЭМ!$A$39:$A$782,$A183,СВЦЭМ!$B$39:$B$782,B$155)+'СЕТ СН'!$F$12</f>
        <v>80.937378120000005</v>
      </c>
      <c r="C183" s="36">
        <f>SUMIFS(СВЦЭМ!$E$39:$E$782,СВЦЭМ!$A$39:$A$782,$A183,СВЦЭМ!$B$39:$B$782,C$155)+'СЕТ СН'!$F$12</f>
        <v>83.327798189999996</v>
      </c>
      <c r="D183" s="36">
        <f>SUMIFS(СВЦЭМ!$E$39:$E$782,СВЦЭМ!$A$39:$A$782,$A183,СВЦЭМ!$B$39:$B$782,D$155)+'СЕТ СН'!$F$12</f>
        <v>85.667625860000001</v>
      </c>
      <c r="E183" s="36">
        <f>SUMIFS(СВЦЭМ!$E$39:$E$782,СВЦЭМ!$A$39:$A$782,$A183,СВЦЭМ!$B$39:$B$782,E$155)+'СЕТ СН'!$F$12</f>
        <v>85.124454060000005</v>
      </c>
      <c r="F183" s="36">
        <f>SUMIFS(СВЦЭМ!$E$39:$E$782,СВЦЭМ!$A$39:$A$782,$A183,СВЦЭМ!$B$39:$B$782,F$155)+'СЕТ СН'!$F$12</f>
        <v>85.406487049999996</v>
      </c>
      <c r="G183" s="36">
        <f>SUMIFS(СВЦЭМ!$E$39:$E$782,СВЦЭМ!$A$39:$A$782,$A183,СВЦЭМ!$B$39:$B$782,G$155)+'СЕТ СН'!$F$12</f>
        <v>85.476510919999996</v>
      </c>
      <c r="H183" s="36">
        <f>SUMIFS(СВЦЭМ!$E$39:$E$782,СВЦЭМ!$A$39:$A$782,$A183,СВЦЭМ!$B$39:$B$782,H$155)+'СЕТ СН'!$F$12</f>
        <v>82.375694150000001</v>
      </c>
      <c r="I183" s="36">
        <f>SUMIFS(СВЦЭМ!$E$39:$E$782,СВЦЭМ!$A$39:$A$782,$A183,СВЦЭМ!$B$39:$B$782,I$155)+'СЕТ СН'!$F$12</f>
        <v>80.243425990000006</v>
      </c>
      <c r="J183" s="36">
        <f>SUMIFS(СВЦЭМ!$E$39:$E$782,СВЦЭМ!$A$39:$A$782,$A183,СВЦЭМ!$B$39:$B$782,J$155)+'СЕТ СН'!$F$12</f>
        <v>78.196767210000004</v>
      </c>
      <c r="K183" s="36">
        <f>SUMIFS(СВЦЭМ!$E$39:$E$782,СВЦЭМ!$A$39:$A$782,$A183,СВЦЭМ!$B$39:$B$782,K$155)+'СЕТ СН'!$F$12</f>
        <v>77.581855169999997</v>
      </c>
      <c r="L183" s="36">
        <f>SUMIFS(СВЦЭМ!$E$39:$E$782,СВЦЭМ!$A$39:$A$782,$A183,СВЦЭМ!$B$39:$B$782,L$155)+'СЕТ СН'!$F$12</f>
        <v>76.869462459999994</v>
      </c>
      <c r="M183" s="36">
        <f>SUMIFS(СВЦЭМ!$E$39:$E$782,СВЦЭМ!$A$39:$A$782,$A183,СВЦЭМ!$B$39:$B$782,M$155)+'СЕТ СН'!$F$12</f>
        <v>77.509093019999995</v>
      </c>
      <c r="N183" s="36">
        <f>SUMIFS(СВЦЭМ!$E$39:$E$782,СВЦЭМ!$A$39:$A$782,$A183,СВЦЭМ!$B$39:$B$782,N$155)+'СЕТ СН'!$F$12</f>
        <v>77.330284919999997</v>
      </c>
      <c r="O183" s="36">
        <f>SUMIFS(СВЦЭМ!$E$39:$E$782,СВЦЭМ!$A$39:$A$782,$A183,СВЦЭМ!$B$39:$B$782,O$155)+'СЕТ СН'!$F$12</f>
        <v>77.995942319999997</v>
      </c>
      <c r="P183" s="36">
        <f>SUMIFS(СВЦЭМ!$E$39:$E$782,СВЦЭМ!$A$39:$A$782,$A183,СВЦЭМ!$B$39:$B$782,P$155)+'СЕТ СН'!$F$12</f>
        <v>78.43603186</v>
      </c>
      <c r="Q183" s="36">
        <f>SUMIFS(СВЦЭМ!$E$39:$E$782,СВЦЭМ!$A$39:$A$782,$A183,СВЦЭМ!$B$39:$B$782,Q$155)+'СЕТ СН'!$F$12</f>
        <v>78.738216910000006</v>
      </c>
      <c r="R183" s="36">
        <f>SUMIFS(СВЦЭМ!$E$39:$E$782,СВЦЭМ!$A$39:$A$782,$A183,СВЦЭМ!$B$39:$B$782,R$155)+'СЕТ СН'!$F$12</f>
        <v>78.505604120000001</v>
      </c>
      <c r="S183" s="36">
        <f>SUMIFS(СВЦЭМ!$E$39:$E$782,СВЦЭМ!$A$39:$A$782,$A183,СВЦЭМ!$B$39:$B$782,S$155)+'СЕТ СН'!$F$12</f>
        <v>76.767391680000003</v>
      </c>
      <c r="T183" s="36">
        <f>SUMIFS(СВЦЭМ!$E$39:$E$782,СВЦЭМ!$A$39:$A$782,$A183,СВЦЭМ!$B$39:$B$782,T$155)+'СЕТ СН'!$F$12</f>
        <v>74.948261149999993</v>
      </c>
      <c r="U183" s="36">
        <f>SUMIFS(СВЦЭМ!$E$39:$E$782,СВЦЭМ!$A$39:$A$782,$A183,СВЦЭМ!$B$39:$B$782,U$155)+'СЕТ СН'!$F$12</f>
        <v>75.897508979999998</v>
      </c>
      <c r="V183" s="36">
        <f>SUMIFS(СВЦЭМ!$E$39:$E$782,СВЦЭМ!$A$39:$A$782,$A183,СВЦЭМ!$B$39:$B$782,V$155)+'СЕТ СН'!$F$12</f>
        <v>76.939121319999998</v>
      </c>
      <c r="W183" s="36">
        <f>SUMIFS(СВЦЭМ!$E$39:$E$782,СВЦЭМ!$A$39:$A$782,$A183,СВЦЭМ!$B$39:$B$782,W$155)+'СЕТ СН'!$F$12</f>
        <v>77.835686719999998</v>
      </c>
      <c r="X183" s="36">
        <f>SUMIFS(СВЦЭМ!$E$39:$E$782,СВЦЭМ!$A$39:$A$782,$A183,СВЦЭМ!$B$39:$B$782,X$155)+'СЕТ СН'!$F$12</f>
        <v>78.333181670000002</v>
      </c>
      <c r="Y183" s="36">
        <f>SUMIFS(СВЦЭМ!$E$39:$E$782,СВЦЭМ!$A$39:$A$782,$A183,СВЦЭМ!$B$39:$B$782,Y$155)+'СЕТ СН'!$F$12</f>
        <v>78.921291159999996</v>
      </c>
    </row>
    <row r="184" spans="1:27" ht="15.75" x14ac:dyDescent="0.2">
      <c r="A184" s="35">
        <f t="shared" si="4"/>
        <v>45259</v>
      </c>
      <c r="B184" s="36">
        <f>SUMIFS(СВЦЭМ!$E$39:$E$782,СВЦЭМ!$A$39:$A$782,$A184,СВЦЭМ!$B$39:$B$782,B$155)+'СЕТ СН'!$F$12</f>
        <v>78.017314810000002</v>
      </c>
      <c r="C184" s="36">
        <f>SUMIFS(СВЦЭМ!$E$39:$E$782,СВЦЭМ!$A$39:$A$782,$A184,СВЦЭМ!$B$39:$B$782,C$155)+'СЕТ СН'!$F$12</f>
        <v>81.668603230000002</v>
      </c>
      <c r="D184" s="36">
        <f>SUMIFS(СВЦЭМ!$E$39:$E$782,СВЦЭМ!$A$39:$A$782,$A184,СВЦЭМ!$B$39:$B$782,D$155)+'СЕТ СН'!$F$12</f>
        <v>84.283693249999999</v>
      </c>
      <c r="E184" s="36">
        <f>SUMIFS(СВЦЭМ!$E$39:$E$782,СВЦЭМ!$A$39:$A$782,$A184,СВЦЭМ!$B$39:$B$782,E$155)+'СЕТ СН'!$F$12</f>
        <v>84.623157259999999</v>
      </c>
      <c r="F184" s="36">
        <f>SUMIFS(СВЦЭМ!$E$39:$E$782,СВЦЭМ!$A$39:$A$782,$A184,СВЦЭМ!$B$39:$B$782,F$155)+'СЕТ СН'!$F$12</f>
        <v>84.519520060000005</v>
      </c>
      <c r="G184" s="36">
        <f>SUMIFS(СВЦЭМ!$E$39:$E$782,СВЦЭМ!$A$39:$A$782,$A184,СВЦЭМ!$B$39:$B$782,G$155)+'СЕТ СН'!$F$12</f>
        <v>83.772686140000005</v>
      </c>
      <c r="H184" s="36">
        <f>SUMIFS(СВЦЭМ!$E$39:$E$782,СВЦЭМ!$A$39:$A$782,$A184,СВЦЭМ!$B$39:$B$782,H$155)+'СЕТ СН'!$F$12</f>
        <v>82.363385969999996</v>
      </c>
      <c r="I184" s="36">
        <f>SUMIFS(СВЦЭМ!$E$39:$E$782,СВЦЭМ!$A$39:$A$782,$A184,СВЦЭМ!$B$39:$B$782,I$155)+'СЕТ СН'!$F$12</f>
        <v>79.942676759999998</v>
      </c>
      <c r="J184" s="36">
        <f>SUMIFS(СВЦЭМ!$E$39:$E$782,СВЦЭМ!$A$39:$A$782,$A184,СВЦЭМ!$B$39:$B$782,J$155)+'СЕТ СН'!$F$12</f>
        <v>78.560004739999997</v>
      </c>
      <c r="K184" s="36">
        <f>SUMIFS(СВЦЭМ!$E$39:$E$782,СВЦЭМ!$A$39:$A$782,$A184,СВЦЭМ!$B$39:$B$782,K$155)+'СЕТ СН'!$F$12</f>
        <v>77.328202849999997</v>
      </c>
      <c r="L184" s="36">
        <f>SUMIFS(СВЦЭМ!$E$39:$E$782,СВЦЭМ!$A$39:$A$782,$A184,СВЦЭМ!$B$39:$B$782,L$155)+'СЕТ СН'!$F$12</f>
        <v>77.046070839999999</v>
      </c>
      <c r="M184" s="36">
        <f>SUMIFS(СВЦЭМ!$E$39:$E$782,СВЦЭМ!$A$39:$A$782,$A184,СВЦЭМ!$B$39:$B$782,M$155)+'СЕТ СН'!$F$12</f>
        <v>77.156116010000005</v>
      </c>
      <c r="N184" s="36">
        <f>SUMIFS(СВЦЭМ!$E$39:$E$782,СВЦЭМ!$A$39:$A$782,$A184,СВЦЭМ!$B$39:$B$782,N$155)+'СЕТ СН'!$F$12</f>
        <v>77.906115310000004</v>
      </c>
      <c r="O184" s="36">
        <f>SUMIFS(СВЦЭМ!$E$39:$E$782,СВЦЭМ!$A$39:$A$782,$A184,СВЦЭМ!$B$39:$B$782,O$155)+'СЕТ СН'!$F$12</f>
        <v>78.833068979999993</v>
      </c>
      <c r="P184" s="36">
        <f>SUMIFS(СВЦЭМ!$E$39:$E$782,СВЦЭМ!$A$39:$A$782,$A184,СВЦЭМ!$B$39:$B$782,P$155)+'СЕТ СН'!$F$12</f>
        <v>78.852486159999998</v>
      </c>
      <c r="Q184" s="36">
        <f>SUMIFS(СВЦЭМ!$E$39:$E$782,СВЦЭМ!$A$39:$A$782,$A184,СВЦЭМ!$B$39:$B$782,Q$155)+'СЕТ СН'!$F$12</f>
        <v>79.205694710000003</v>
      </c>
      <c r="R184" s="36">
        <f>SUMIFS(СВЦЭМ!$E$39:$E$782,СВЦЭМ!$A$39:$A$782,$A184,СВЦЭМ!$B$39:$B$782,R$155)+'СЕТ СН'!$F$12</f>
        <v>79.093920319999995</v>
      </c>
      <c r="S184" s="36">
        <f>SUMIFS(СВЦЭМ!$E$39:$E$782,СВЦЭМ!$A$39:$A$782,$A184,СВЦЭМ!$B$39:$B$782,S$155)+'СЕТ СН'!$F$12</f>
        <v>77.176363330000001</v>
      </c>
      <c r="T184" s="36">
        <f>SUMIFS(СВЦЭМ!$E$39:$E$782,СВЦЭМ!$A$39:$A$782,$A184,СВЦЭМ!$B$39:$B$782,T$155)+'СЕТ СН'!$F$12</f>
        <v>74.682895939999995</v>
      </c>
      <c r="U184" s="36">
        <f>SUMIFS(СВЦЭМ!$E$39:$E$782,СВЦЭМ!$A$39:$A$782,$A184,СВЦЭМ!$B$39:$B$782,U$155)+'СЕТ СН'!$F$12</f>
        <v>75.701054470000003</v>
      </c>
      <c r="V184" s="36">
        <f>SUMIFS(СВЦЭМ!$E$39:$E$782,СВЦЭМ!$A$39:$A$782,$A184,СВЦЭМ!$B$39:$B$782,V$155)+'СЕТ СН'!$F$12</f>
        <v>76.809667110000007</v>
      </c>
      <c r="W184" s="36">
        <f>SUMIFS(СВЦЭМ!$E$39:$E$782,СВЦЭМ!$A$39:$A$782,$A184,СВЦЭМ!$B$39:$B$782,W$155)+'СЕТ СН'!$F$12</f>
        <v>77.306999959999999</v>
      </c>
      <c r="X184" s="36">
        <f>SUMIFS(СВЦЭМ!$E$39:$E$782,СВЦЭМ!$A$39:$A$782,$A184,СВЦЭМ!$B$39:$B$782,X$155)+'СЕТ СН'!$F$12</f>
        <v>78.970680709999996</v>
      </c>
      <c r="Y184" s="36">
        <f>SUMIFS(СВЦЭМ!$E$39:$E$782,СВЦЭМ!$A$39:$A$782,$A184,СВЦЭМ!$B$39:$B$782,Y$155)+'СЕТ СН'!$F$12</f>
        <v>80.267714380000001</v>
      </c>
    </row>
    <row r="185" spans="1:27" ht="15.75" x14ac:dyDescent="0.2">
      <c r="A185" s="35">
        <f t="shared" si="4"/>
        <v>45260</v>
      </c>
      <c r="B185" s="36">
        <f>SUMIFS(СВЦЭМ!$E$39:$E$782,СВЦЭМ!$A$39:$A$782,$A185,СВЦЭМ!$B$39:$B$782,B$155)+'СЕТ СН'!$F$12</f>
        <v>82.154138070000002</v>
      </c>
      <c r="C185" s="36">
        <f>SUMIFS(СВЦЭМ!$E$39:$E$782,СВЦЭМ!$A$39:$A$782,$A185,СВЦЭМ!$B$39:$B$782,C$155)+'СЕТ СН'!$F$12</f>
        <v>83.741924800000007</v>
      </c>
      <c r="D185" s="36">
        <f>SUMIFS(СВЦЭМ!$E$39:$E$782,СВЦЭМ!$A$39:$A$782,$A185,СВЦЭМ!$B$39:$B$782,D$155)+'СЕТ СН'!$F$12</f>
        <v>85.418959520000001</v>
      </c>
      <c r="E185" s="36">
        <f>SUMIFS(СВЦЭМ!$E$39:$E$782,СВЦЭМ!$A$39:$A$782,$A185,СВЦЭМ!$B$39:$B$782,E$155)+'СЕТ СН'!$F$12</f>
        <v>85.136773669999997</v>
      </c>
      <c r="F185" s="36">
        <f>SUMIFS(СВЦЭМ!$E$39:$E$782,СВЦЭМ!$A$39:$A$782,$A185,СВЦЭМ!$B$39:$B$782,F$155)+'СЕТ СН'!$F$12</f>
        <v>85.330997440000004</v>
      </c>
      <c r="G185" s="36">
        <f>SUMIFS(СВЦЭМ!$E$39:$E$782,СВЦЭМ!$A$39:$A$782,$A185,СВЦЭМ!$B$39:$B$782,G$155)+'СЕТ СН'!$F$12</f>
        <v>85.32778974</v>
      </c>
      <c r="H185" s="36">
        <f>SUMIFS(СВЦЭМ!$E$39:$E$782,СВЦЭМ!$A$39:$A$782,$A185,СВЦЭМ!$B$39:$B$782,H$155)+'СЕТ СН'!$F$12</f>
        <v>82.654357059999995</v>
      </c>
      <c r="I185" s="36">
        <f>SUMIFS(СВЦЭМ!$E$39:$E$782,СВЦЭМ!$A$39:$A$782,$A185,СВЦЭМ!$B$39:$B$782,I$155)+'СЕТ СН'!$F$12</f>
        <v>80.780513510000006</v>
      </c>
      <c r="J185" s="36">
        <f>SUMIFS(СВЦЭМ!$E$39:$E$782,СВЦЭМ!$A$39:$A$782,$A185,СВЦЭМ!$B$39:$B$782,J$155)+'СЕТ СН'!$F$12</f>
        <v>78.36645197</v>
      </c>
      <c r="K185" s="36">
        <f>SUMIFS(СВЦЭМ!$E$39:$E$782,СВЦЭМ!$A$39:$A$782,$A185,СВЦЭМ!$B$39:$B$782,K$155)+'СЕТ СН'!$F$12</f>
        <v>77.267091590000007</v>
      </c>
      <c r="L185" s="36">
        <f>SUMIFS(СВЦЭМ!$E$39:$E$782,СВЦЭМ!$A$39:$A$782,$A185,СВЦЭМ!$B$39:$B$782,L$155)+'СЕТ СН'!$F$12</f>
        <v>76.55940185</v>
      </c>
      <c r="M185" s="36">
        <f>SUMIFS(СВЦЭМ!$E$39:$E$782,СВЦЭМ!$A$39:$A$782,$A185,СВЦЭМ!$B$39:$B$782,M$155)+'СЕТ СН'!$F$12</f>
        <v>77.116410869999996</v>
      </c>
      <c r="N185" s="36">
        <f>SUMIFS(СВЦЭМ!$E$39:$E$782,СВЦЭМ!$A$39:$A$782,$A185,СВЦЭМ!$B$39:$B$782,N$155)+'СЕТ СН'!$F$12</f>
        <v>77.920116440000001</v>
      </c>
      <c r="O185" s="36">
        <f>SUMIFS(СВЦЭМ!$E$39:$E$782,СВЦЭМ!$A$39:$A$782,$A185,СВЦЭМ!$B$39:$B$782,O$155)+'СЕТ СН'!$F$12</f>
        <v>77.714787920000006</v>
      </c>
      <c r="P185" s="36">
        <f>SUMIFS(СВЦЭМ!$E$39:$E$782,СВЦЭМ!$A$39:$A$782,$A185,СВЦЭМ!$B$39:$B$782,P$155)+'СЕТ СН'!$F$12</f>
        <v>78.045235869999999</v>
      </c>
      <c r="Q185" s="36">
        <f>SUMIFS(СВЦЭМ!$E$39:$E$782,СВЦЭМ!$A$39:$A$782,$A185,СВЦЭМ!$B$39:$B$782,Q$155)+'СЕТ СН'!$F$12</f>
        <v>79.263015019999997</v>
      </c>
      <c r="R185" s="36">
        <f>SUMIFS(СВЦЭМ!$E$39:$E$782,СВЦЭМ!$A$39:$A$782,$A185,СВЦЭМ!$B$39:$B$782,R$155)+'СЕТ СН'!$F$12</f>
        <v>78.676188010000004</v>
      </c>
      <c r="S185" s="36">
        <f>SUMIFS(СВЦЭМ!$E$39:$E$782,СВЦЭМ!$A$39:$A$782,$A185,СВЦЭМ!$B$39:$B$782,S$155)+'СЕТ СН'!$F$12</f>
        <v>76.644333040000006</v>
      </c>
      <c r="T185" s="36">
        <f>SUMIFS(СВЦЭМ!$E$39:$E$782,СВЦЭМ!$A$39:$A$782,$A185,СВЦЭМ!$B$39:$B$782,T$155)+'СЕТ СН'!$F$12</f>
        <v>74.64767003</v>
      </c>
      <c r="U185" s="36">
        <f>SUMIFS(СВЦЭМ!$E$39:$E$782,СВЦЭМ!$A$39:$A$782,$A185,СВЦЭМ!$B$39:$B$782,U$155)+'СЕТ СН'!$F$12</f>
        <v>75.85709009</v>
      </c>
      <c r="V185" s="36">
        <f>SUMIFS(СВЦЭМ!$E$39:$E$782,СВЦЭМ!$A$39:$A$782,$A185,СВЦЭМ!$B$39:$B$782,V$155)+'СЕТ СН'!$F$12</f>
        <v>77.161863530000005</v>
      </c>
      <c r="W185" s="36">
        <f>SUMIFS(СВЦЭМ!$E$39:$E$782,СВЦЭМ!$A$39:$A$782,$A185,СВЦЭМ!$B$39:$B$782,W$155)+'СЕТ СН'!$F$12</f>
        <v>78.139687050000006</v>
      </c>
      <c r="X185" s="36">
        <f>SUMIFS(СВЦЭМ!$E$39:$E$782,СВЦЭМ!$A$39:$A$782,$A185,СВЦЭМ!$B$39:$B$782,X$155)+'СЕТ СН'!$F$12</f>
        <v>79.650498380000002</v>
      </c>
      <c r="Y185" s="36">
        <f>SUMIFS(СВЦЭМ!$E$39:$E$782,СВЦЭМ!$A$39:$A$782,$A185,СВЦЭМ!$B$39:$B$782,Y$155)+'СЕТ СН'!$F$12</f>
        <v>81.505526000000003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107</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01.11.2023</v>
      </c>
      <c r="B191" s="36">
        <f>SUMIFS(СВЦЭМ!$F$39:$F$782,СВЦЭМ!$A$39:$A$782,$A191,СВЦЭМ!$B$39:$B$782,B$190)+'СЕТ СН'!$F$12</f>
        <v>94.989988499999995</v>
      </c>
      <c r="C191" s="36">
        <f>SUMIFS(СВЦЭМ!$F$39:$F$782,СВЦЭМ!$A$39:$A$782,$A191,СВЦЭМ!$B$39:$B$782,C$190)+'СЕТ СН'!$F$12</f>
        <v>91.659170509999996</v>
      </c>
      <c r="D191" s="36">
        <f>SUMIFS(СВЦЭМ!$F$39:$F$782,СВЦЭМ!$A$39:$A$782,$A191,СВЦЭМ!$B$39:$B$782,D$190)+'СЕТ СН'!$F$12</f>
        <v>95.46395776</v>
      </c>
      <c r="E191" s="36">
        <f>SUMIFS(СВЦЭМ!$F$39:$F$782,СВЦЭМ!$A$39:$A$782,$A191,СВЦЭМ!$B$39:$B$782,E$190)+'СЕТ СН'!$F$12</f>
        <v>94.815623630000005</v>
      </c>
      <c r="F191" s="36">
        <f>SUMIFS(СВЦЭМ!$F$39:$F$782,СВЦЭМ!$A$39:$A$782,$A191,СВЦЭМ!$B$39:$B$782,F$190)+'СЕТ СН'!$F$12</f>
        <v>95.314750410000002</v>
      </c>
      <c r="G191" s="36">
        <f>SUMIFS(СВЦЭМ!$F$39:$F$782,СВЦЭМ!$A$39:$A$782,$A191,СВЦЭМ!$B$39:$B$782,G$190)+'СЕТ СН'!$F$12</f>
        <v>95.245825589999995</v>
      </c>
      <c r="H191" s="36">
        <f>SUMIFS(СВЦЭМ!$F$39:$F$782,СВЦЭМ!$A$39:$A$782,$A191,СВЦЭМ!$B$39:$B$782,H$190)+'СЕТ СН'!$F$12</f>
        <v>91.811378050000002</v>
      </c>
      <c r="I191" s="36">
        <f>SUMIFS(СВЦЭМ!$F$39:$F$782,СВЦЭМ!$A$39:$A$782,$A191,СВЦЭМ!$B$39:$B$782,I$190)+'СЕТ СН'!$F$12</f>
        <v>88.444621170000005</v>
      </c>
      <c r="J191" s="36">
        <f>SUMIFS(СВЦЭМ!$F$39:$F$782,СВЦЭМ!$A$39:$A$782,$A191,СВЦЭМ!$B$39:$B$782,J$190)+'СЕТ СН'!$F$12</f>
        <v>86.70448639</v>
      </c>
      <c r="K191" s="36">
        <f>SUMIFS(СВЦЭМ!$F$39:$F$782,СВЦЭМ!$A$39:$A$782,$A191,СВЦЭМ!$B$39:$B$782,K$190)+'СЕТ СН'!$F$12</f>
        <v>84.810975220000003</v>
      </c>
      <c r="L191" s="36">
        <f>SUMIFS(СВЦЭМ!$F$39:$F$782,СВЦЭМ!$A$39:$A$782,$A191,СВЦЭМ!$B$39:$B$782,L$190)+'СЕТ СН'!$F$12</f>
        <v>85.531034109999993</v>
      </c>
      <c r="M191" s="36">
        <f>SUMIFS(СВЦЭМ!$F$39:$F$782,СВЦЭМ!$A$39:$A$782,$A191,СВЦЭМ!$B$39:$B$782,M$190)+'СЕТ СН'!$F$12</f>
        <v>85.186630489999999</v>
      </c>
      <c r="N191" s="36">
        <f>SUMIFS(СВЦЭМ!$F$39:$F$782,СВЦЭМ!$A$39:$A$782,$A191,СВЦЭМ!$B$39:$B$782,N$190)+'СЕТ СН'!$F$12</f>
        <v>86.123922329999999</v>
      </c>
      <c r="O191" s="36">
        <f>SUMIFS(СВЦЭМ!$F$39:$F$782,СВЦЭМ!$A$39:$A$782,$A191,СВЦЭМ!$B$39:$B$782,O$190)+'СЕТ СН'!$F$12</f>
        <v>86.203125929999999</v>
      </c>
      <c r="P191" s="36">
        <f>SUMIFS(СВЦЭМ!$F$39:$F$782,СВЦЭМ!$A$39:$A$782,$A191,СВЦЭМ!$B$39:$B$782,P$190)+'СЕТ СН'!$F$12</f>
        <v>86.562230310000004</v>
      </c>
      <c r="Q191" s="36">
        <f>SUMIFS(СВЦЭМ!$F$39:$F$782,СВЦЭМ!$A$39:$A$782,$A191,СВЦЭМ!$B$39:$B$782,Q$190)+'СЕТ СН'!$F$12</f>
        <v>87.016614219999994</v>
      </c>
      <c r="R191" s="36">
        <f>SUMIFS(СВЦЭМ!$F$39:$F$782,СВЦЭМ!$A$39:$A$782,$A191,СВЦЭМ!$B$39:$B$782,R$190)+'СЕТ СН'!$F$12</f>
        <v>87.163795550000003</v>
      </c>
      <c r="S191" s="36">
        <f>SUMIFS(СВЦЭМ!$F$39:$F$782,СВЦЭМ!$A$39:$A$782,$A191,СВЦЭМ!$B$39:$B$782,S$190)+'СЕТ СН'!$F$12</f>
        <v>85.885045000000005</v>
      </c>
      <c r="T191" s="36">
        <f>SUMIFS(СВЦЭМ!$F$39:$F$782,СВЦЭМ!$A$39:$A$782,$A191,СВЦЭМ!$B$39:$B$782,T$190)+'СЕТ СН'!$F$12</f>
        <v>82.969794390000004</v>
      </c>
      <c r="U191" s="36">
        <f>SUMIFS(СВЦЭМ!$F$39:$F$782,СВЦЭМ!$A$39:$A$782,$A191,СВЦЭМ!$B$39:$B$782,U$190)+'СЕТ СН'!$F$12</f>
        <v>81.991753700000004</v>
      </c>
      <c r="V191" s="36">
        <f>SUMIFS(СВЦЭМ!$F$39:$F$782,СВЦЭМ!$A$39:$A$782,$A191,СВЦЭМ!$B$39:$B$782,V$190)+'СЕТ СН'!$F$12</f>
        <v>83.119431270000007</v>
      </c>
      <c r="W191" s="36">
        <f>SUMIFS(СВЦЭМ!$F$39:$F$782,СВЦЭМ!$A$39:$A$782,$A191,СВЦЭМ!$B$39:$B$782,W$190)+'СЕТ СН'!$F$12</f>
        <v>83.656709919999997</v>
      </c>
      <c r="X191" s="36">
        <f>SUMIFS(СВЦЭМ!$F$39:$F$782,СВЦЭМ!$A$39:$A$782,$A191,СВЦЭМ!$B$39:$B$782,X$190)+'СЕТ СН'!$F$12</f>
        <v>85.470533259999996</v>
      </c>
      <c r="Y191" s="36">
        <f>SUMIFS(СВЦЭМ!$F$39:$F$782,СВЦЭМ!$A$39:$A$782,$A191,СВЦЭМ!$B$39:$B$782,Y$190)+'СЕТ СН'!$F$12</f>
        <v>87.915118199999995</v>
      </c>
      <c r="AA191" s="45"/>
    </row>
    <row r="192" spans="1:27" ht="15.75" x14ac:dyDescent="0.2">
      <c r="A192" s="35">
        <f>A191+1</f>
        <v>45232</v>
      </c>
      <c r="B192" s="36">
        <f>SUMIFS(СВЦЭМ!$F$39:$F$782,СВЦЭМ!$A$39:$A$782,$A192,СВЦЭМ!$B$39:$B$782,B$190)+'СЕТ СН'!$F$12</f>
        <v>87.922627039999995</v>
      </c>
      <c r="C192" s="36">
        <f>SUMIFS(СВЦЭМ!$F$39:$F$782,СВЦЭМ!$A$39:$A$782,$A192,СВЦЭМ!$B$39:$B$782,C$190)+'СЕТ СН'!$F$12</f>
        <v>90.540338950000006</v>
      </c>
      <c r="D192" s="36">
        <f>SUMIFS(СВЦЭМ!$F$39:$F$782,СВЦЭМ!$A$39:$A$782,$A192,СВЦЭМ!$B$39:$B$782,D$190)+'СЕТ СН'!$F$12</f>
        <v>93.459451630000004</v>
      </c>
      <c r="E192" s="36">
        <f>SUMIFS(СВЦЭМ!$F$39:$F$782,СВЦЭМ!$A$39:$A$782,$A192,СВЦЭМ!$B$39:$B$782,E$190)+'СЕТ СН'!$F$12</f>
        <v>93.146699549999994</v>
      </c>
      <c r="F192" s="36">
        <f>SUMIFS(СВЦЭМ!$F$39:$F$782,СВЦЭМ!$A$39:$A$782,$A192,СВЦЭМ!$B$39:$B$782,F$190)+'СЕТ СН'!$F$12</f>
        <v>92.857293200000001</v>
      </c>
      <c r="G192" s="36">
        <f>SUMIFS(СВЦЭМ!$F$39:$F$782,СВЦЭМ!$A$39:$A$782,$A192,СВЦЭМ!$B$39:$B$782,G$190)+'СЕТ СН'!$F$12</f>
        <v>92.390206730000003</v>
      </c>
      <c r="H192" s="36">
        <f>SUMIFS(СВЦЭМ!$F$39:$F$782,СВЦЭМ!$A$39:$A$782,$A192,СВЦЭМ!$B$39:$B$782,H$190)+'СЕТ СН'!$F$12</f>
        <v>89.136508599999999</v>
      </c>
      <c r="I192" s="36">
        <f>SUMIFS(СВЦЭМ!$F$39:$F$782,СВЦЭМ!$A$39:$A$782,$A192,СВЦЭМ!$B$39:$B$782,I$190)+'СЕТ СН'!$F$12</f>
        <v>85.018366330000006</v>
      </c>
      <c r="J192" s="36">
        <f>SUMIFS(СВЦЭМ!$F$39:$F$782,СВЦЭМ!$A$39:$A$782,$A192,СВЦЭМ!$B$39:$B$782,J$190)+'СЕТ СН'!$F$12</f>
        <v>82.617513380000005</v>
      </c>
      <c r="K192" s="36">
        <f>SUMIFS(СВЦЭМ!$F$39:$F$782,СВЦЭМ!$A$39:$A$782,$A192,СВЦЭМ!$B$39:$B$782,K$190)+'СЕТ СН'!$F$12</f>
        <v>80.40431255</v>
      </c>
      <c r="L192" s="36">
        <f>SUMIFS(СВЦЭМ!$F$39:$F$782,СВЦЭМ!$A$39:$A$782,$A192,СВЦЭМ!$B$39:$B$782,L$190)+'СЕТ СН'!$F$12</f>
        <v>80.578694499999997</v>
      </c>
      <c r="M192" s="36">
        <f>SUMIFS(СВЦЭМ!$F$39:$F$782,СВЦЭМ!$A$39:$A$782,$A192,СВЦЭМ!$B$39:$B$782,M$190)+'СЕТ СН'!$F$12</f>
        <v>81.124286010000006</v>
      </c>
      <c r="N192" s="36">
        <f>SUMIFS(СВЦЭМ!$F$39:$F$782,СВЦЭМ!$A$39:$A$782,$A192,СВЦЭМ!$B$39:$B$782,N$190)+'СЕТ СН'!$F$12</f>
        <v>82.801480749999996</v>
      </c>
      <c r="O192" s="36">
        <f>SUMIFS(СВЦЭМ!$F$39:$F$782,СВЦЭМ!$A$39:$A$782,$A192,СВЦЭМ!$B$39:$B$782,O$190)+'СЕТ СН'!$F$12</f>
        <v>82.635061140000005</v>
      </c>
      <c r="P192" s="36">
        <f>SUMIFS(СВЦЭМ!$F$39:$F$782,СВЦЭМ!$A$39:$A$782,$A192,СВЦЭМ!$B$39:$B$782,P$190)+'СЕТ СН'!$F$12</f>
        <v>82.815252000000001</v>
      </c>
      <c r="Q192" s="36">
        <f>SUMIFS(СВЦЭМ!$F$39:$F$782,СВЦЭМ!$A$39:$A$782,$A192,СВЦЭМ!$B$39:$B$782,Q$190)+'СЕТ СН'!$F$12</f>
        <v>83.334512989999993</v>
      </c>
      <c r="R192" s="36">
        <f>SUMIFS(СВЦЭМ!$F$39:$F$782,СВЦЭМ!$A$39:$A$782,$A192,СВЦЭМ!$B$39:$B$782,R$190)+'СЕТ СН'!$F$12</f>
        <v>83.201024610000005</v>
      </c>
      <c r="S192" s="36">
        <f>SUMIFS(СВЦЭМ!$F$39:$F$782,СВЦЭМ!$A$39:$A$782,$A192,СВЦЭМ!$B$39:$B$782,S$190)+'СЕТ СН'!$F$12</f>
        <v>82.164040929999999</v>
      </c>
      <c r="T192" s="36">
        <f>SUMIFS(СВЦЭМ!$F$39:$F$782,СВЦЭМ!$A$39:$A$782,$A192,СВЦЭМ!$B$39:$B$782,T$190)+'СЕТ СН'!$F$12</f>
        <v>79.256159569999994</v>
      </c>
      <c r="U192" s="36">
        <f>SUMIFS(СВЦЭМ!$F$39:$F$782,СВЦЭМ!$A$39:$A$782,$A192,СВЦЭМ!$B$39:$B$782,U$190)+'СЕТ СН'!$F$12</f>
        <v>78.275742080000001</v>
      </c>
      <c r="V192" s="36">
        <f>SUMIFS(СВЦЭМ!$F$39:$F$782,СВЦЭМ!$A$39:$A$782,$A192,СВЦЭМ!$B$39:$B$782,V$190)+'СЕТ СН'!$F$12</f>
        <v>79.310760139999999</v>
      </c>
      <c r="W192" s="36">
        <f>SUMIFS(СВЦЭМ!$F$39:$F$782,СВЦЭМ!$A$39:$A$782,$A192,СВЦЭМ!$B$39:$B$782,W$190)+'СЕТ СН'!$F$12</f>
        <v>80.504438559999997</v>
      </c>
      <c r="X192" s="36">
        <f>SUMIFS(СВЦЭМ!$F$39:$F$782,СВЦЭМ!$A$39:$A$782,$A192,СВЦЭМ!$B$39:$B$782,X$190)+'СЕТ СН'!$F$12</f>
        <v>82.720026869999998</v>
      </c>
      <c r="Y192" s="36">
        <f>SUMIFS(СВЦЭМ!$F$39:$F$782,СВЦЭМ!$A$39:$A$782,$A192,СВЦЭМ!$B$39:$B$782,Y$190)+'СЕТ СН'!$F$12</f>
        <v>85.461762419999999</v>
      </c>
    </row>
    <row r="193" spans="1:25" ht="15.75" x14ac:dyDescent="0.2">
      <c r="A193" s="35">
        <f t="shared" ref="A193:A220" si="5">A192+1</f>
        <v>45233</v>
      </c>
      <c r="B193" s="36">
        <f>SUMIFS(СВЦЭМ!$F$39:$F$782,СВЦЭМ!$A$39:$A$782,$A193,СВЦЭМ!$B$39:$B$782,B$190)+'СЕТ СН'!$F$12</f>
        <v>87.108700010000007</v>
      </c>
      <c r="C193" s="36">
        <f>SUMIFS(СВЦЭМ!$F$39:$F$782,СВЦЭМ!$A$39:$A$782,$A193,СВЦЭМ!$B$39:$B$782,C$190)+'СЕТ СН'!$F$12</f>
        <v>89.762937219999998</v>
      </c>
      <c r="D193" s="36">
        <f>SUMIFS(СВЦЭМ!$F$39:$F$782,СВЦЭМ!$A$39:$A$782,$A193,СВЦЭМ!$B$39:$B$782,D$190)+'СЕТ СН'!$F$12</f>
        <v>91.346779749999996</v>
      </c>
      <c r="E193" s="36">
        <f>SUMIFS(СВЦЭМ!$F$39:$F$782,СВЦЭМ!$A$39:$A$782,$A193,СВЦЭМ!$B$39:$B$782,E$190)+'СЕТ СН'!$F$12</f>
        <v>92.664975909999995</v>
      </c>
      <c r="F193" s="36">
        <f>SUMIFS(СВЦЭМ!$F$39:$F$782,СВЦЭМ!$A$39:$A$782,$A193,СВЦЭМ!$B$39:$B$782,F$190)+'СЕТ СН'!$F$12</f>
        <v>93.452501470000001</v>
      </c>
      <c r="G193" s="36">
        <f>SUMIFS(СВЦЭМ!$F$39:$F$782,СВЦЭМ!$A$39:$A$782,$A193,СВЦЭМ!$B$39:$B$782,G$190)+'СЕТ СН'!$F$12</f>
        <v>92.959947999999997</v>
      </c>
      <c r="H193" s="36">
        <f>SUMIFS(СВЦЭМ!$F$39:$F$782,СВЦЭМ!$A$39:$A$782,$A193,СВЦЭМ!$B$39:$B$782,H$190)+'СЕТ СН'!$F$12</f>
        <v>89.783951220000006</v>
      </c>
      <c r="I193" s="36">
        <f>SUMIFS(СВЦЭМ!$F$39:$F$782,СВЦЭМ!$A$39:$A$782,$A193,СВЦЭМ!$B$39:$B$782,I$190)+'СЕТ СН'!$F$12</f>
        <v>86.296620700000005</v>
      </c>
      <c r="J193" s="36">
        <f>SUMIFS(СВЦЭМ!$F$39:$F$782,СВЦЭМ!$A$39:$A$782,$A193,СВЦЭМ!$B$39:$B$782,J$190)+'СЕТ СН'!$F$12</f>
        <v>84.489718769999996</v>
      </c>
      <c r="K193" s="36">
        <f>SUMIFS(СВЦЭМ!$F$39:$F$782,СВЦЭМ!$A$39:$A$782,$A193,СВЦЭМ!$B$39:$B$782,K$190)+'СЕТ СН'!$F$12</f>
        <v>82.459487350000003</v>
      </c>
      <c r="L193" s="36">
        <f>SUMIFS(СВЦЭМ!$F$39:$F$782,СВЦЭМ!$A$39:$A$782,$A193,СВЦЭМ!$B$39:$B$782,L$190)+'СЕТ СН'!$F$12</f>
        <v>83.490727570000004</v>
      </c>
      <c r="M193" s="36">
        <f>SUMIFS(СВЦЭМ!$F$39:$F$782,СВЦЭМ!$A$39:$A$782,$A193,СВЦЭМ!$B$39:$B$782,M$190)+'СЕТ СН'!$F$12</f>
        <v>83.90322596</v>
      </c>
      <c r="N193" s="36">
        <f>SUMIFS(СВЦЭМ!$F$39:$F$782,СВЦЭМ!$A$39:$A$782,$A193,СВЦЭМ!$B$39:$B$782,N$190)+'СЕТ СН'!$F$12</f>
        <v>85.504412049999999</v>
      </c>
      <c r="O193" s="36">
        <f>SUMIFS(СВЦЭМ!$F$39:$F$782,СВЦЭМ!$A$39:$A$782,$A193,СВЦЭМ!$B$39:$B$782,O$190)+'СЕТ СН'!$F$12</f>
        <v>84.825774409999994</v>
      </c>
      <c r="P193" s="36">
        <f>SUMIFS(СВЦЭМ!$F$39:$F$782,СВЦЭМ!$A$39:$A$782,$A193,СВЦЭМ!$B$39:$B$782,P$190)+'СЕТ СН'!$F$12</f>
        <v>84.782662060000007</v>
      </c>
      <c r="Q193" s="36">
        <f>SUMIFS(СВЦЭМ!$F$39:$F$782,СВЦЭМ!$A$39:$A$782,$A193,СВЦЭМ!$B$39:$B$782,Q$190)+'СЕТ СН'!$F$12</f>
        <v>84.998884489999995</v>
      </c>
      <c r="R193" s="36">
        <f>SUMIFS(СВЦЭМ!$F$39:$F$782,СВЦЭМ!$A$39:$A$782,$A193,СВЦЭМ!$B$39:$B$782,R$190)+'СЕТ СН'!$F$12</f>
        <v>84.963062899999997</v>
      </c>
      <c r="S193" s="36">
        <f>SUMIFS(СВЦЭМ!$F$39:$F$782,СВЦЭМ!$A$39:$A$782,$A193,СВЦЭМ!$B$39:$B$782,S$190)+'СЕТ СН'!$F$12</f>
        <v>83.416686060000004</v>
      </c>
      <c r="T193" s="36">
        <f>SUMIFS(СВЦЭМ!$F$39:$F$782,СВЦЭМ!$A$39:$A$782,$A193,СВЦЭМ!$B$39:$B$782,T$190)+'СЕТ СН'!$F$12</f>
        <v>80.492701760000003</v>
      </c>
      <c r="U193" s="36">
        <f>SUMIFS(СВЦЭМ!$F$39:$F$782,СВЦЭМ!$A$39:$A$782,$A193,СВЦЭМ!$B$39:$B$782,U$190)+'СЕТ СН'!$F$12</f>
        <v>79.180068340000005</v>
      </c>
      <c r="V193" s="36">
        <f>SUMIFS(СВЦЭМ!$F$39:$F$782,СВЦЭМ!$A$39:$A$782,$A193,СВЦЭМ!$B$39:$B$782,V$190)+'СЕТ СН'!$F$12</f>
        <v>80.567171700000003</v>
      </c>
      <c r="W193" s="36">
        <f>SUMIFS(СВЦЭМ!$F$39:$F$782,СВЦЭМ!$A$39:$A$782,$A193,СВЦЭМ!$B$39:$B$782,W$190)+'СЕТ СН'!$F$12</f>
        <v>80.955779719999995</v>
      </c>
      <c r="X193" s="36">
        <f>SUMIFS(СВЦЭМ!$F$39:$F$782,СВЦЭМ!$A$39:$A$782,$A193,СВЦЭМ!$B$39:$B$782,X$190)+'СЕТ СН'!$F$12</f>
        <v>83.353519169999998</v>
      </c>
      <c r="Y193" s="36">
        <f>SUMIFS(СВЦЭМ!$F$39:$F$782,СВЦЭМ!$A$39:$A$782,$A193,СВЦЭМ!$B$39:$B$782,Y$190)+'СЕТ СН'!$F$12</f>
        <v>89.197772939999993</v>
      </c>
    </row>
    <row r="194" spans="1:25" ht="15.75" x14ac:dyDescent="0.2">
      <c r="A194" s="35">
        <f t="shared" si="5"/>
        <v>45234</v>
      </c>
      <c r="B194" s="36">
        <f>SUMIFS(СВЦЭМ!$F$39:$F$782,СВЦЭМ!$A$39:$A$782,$A194,СВЦЭМ!$B$39:$B$782,B$190)+'СЕТ СН'!$F$12</f>
        <v>80.0017852</v>
      </c>
      <c r="C194" s="36">
        <f>SUMIFS(СВЦЭМ!$F$39:$F$782,СВЦЭМ!$A$39:$A$782,$A194,СВЦЭМ!$B$39:$B$782,C$190)+'СЕТ СН'!$F$12</f>
        <v>82.94051331</v>
      </c>
      <c r="D194" s="36">
        <f>SUMIFS(СВЦЭМ!$F$39:$F$782,СВЦЭМ!$A$39:$A$782,$A194,СВЦЭМ!$B$39:$B$782,D$190)+'СЕТ СН'!$F$12</f>
        <v>86.306070120000001</v>
      </c>
      <c r="E194" s="36">
        <f>SUMIFS(СВЦЭМ!$F$39:$F$782,СВЦЭМ!$A$39:$A$782,$A194,СВЦЭМ!$B$39:$B$782,E$190)+'СЕТ СН'!$F$12</f>
        <v>87.171398449999998</v>
      </c>
      <c r="F194" s="36">
        <f>SUMIFS(СВЦЭМ!$F$39:$F$782,СВЦЭМ!$A$39:$A$782,$A194,СВЦЭМ!$B$39:$B$782,F$190)+'СЕТ СН'!$F$12</f>
        <v>87.357133520000005</v>
      </c>
      <c r="G194" s="36">
        <f>SUMIFS(СВЦЭМ!$F$39:$F$782,СВЦЭМ!$A$39:$A$782,$A194,СВЦЭМ!$B$39:$B$782,G$190)+'СЕТ СН'!$F$12</f>
        <v>87.456118200000006</v>
      </c>
      <c r="H194" s="36">
        <f>SUMIFS(СВЦЭМ!$F$39:$F$782,СВЦЭМ!$A$39:$A$782,$A194,СВЦЭМ!$B$39:$B$782,H$190)+'СЕТ СН'!$F$12</f>
        <v>86.868961569999996</v>
      </c>
      <c r="I194" s="36">
        <f>SUMIFS(СВЦЭМ!$F$39:$F$782,СВЦЭМ!$A$39:$A$782,$A194,СВЦЭМ!$B$39:$B$782,I$190)+'СЕТ СН'!$F$12</f>
        <v>81.764058629999994</v>
      </c>
      <c r="J194" s="36">
        <f>SUMIFS(СВЦЭМ!$F$39:$F$782,СВЦЭМ!$A$39:$A$782,$A194,СВЦЭМ!$B$39:$B$782,J$190)+'СЕТ СН'!$F$12</f>
        <v>77.784312220000004</v>
      </c>
      <c r="K194" s="36">
        <f>SUMIFS(СВЦЭМ!$F$39:$F$782,СВЦЭМ!$A$39:$A$782,$A194,СВЦЭМ!$B$39:$B$782,K$190)+'СЕТ СН'!$F$12</f>
        <v>75.317837370000007</v>
      </c>
      <c r="L194" s="36">
        <f>SUMIFS(СВЦЭМ!$F$39:$F$782,СВЦЭМ!$A$39:$A$782,$A194,СВЦЭМ!$B$39:$B$782,L$190)+'СЕТ СН'!$F$12</f>
        <v>74.036033349999997</v>
      </c>
      <c r="M194" s="36">
        <f>SUMIFS(СВЦЭМ!$F$39:$F$782,СВЦЭМ!$A$39:$A$782,$A194,СВЦЭМ!$B$39:$B$782,M$190)+'СЕТ СН'!$F$12</f>
        <v>73.785076759999995</v>
      </c>
      <c r="N194" s="36">
        <f>SUMIFS(СВЦЭМ!$F$39:$F$782,СВЦЭМ!$A$39:$A$782,$A194,СВЦЭМ!$B$39:$B$782,N$190)+'СЕТ СН'!$F$12</f>
        <v>74.951337980000005</v>
      </c>
      <c r="O194" s="36">
        <f>SUMIFS(СВЦЭМ!$F$39:$F$782,СВЦЭМ!$A$39:$A$782,$A194,СВЦЭМ!$B$39:$B$782,O$190)+'СЕТ СН'!$F$12</f>
        <v>76.126372919999994</v>
      </c>
      <c r="P194" s="36">
        <f>SUMIFS(СВЦЭМ!$F$39:$F$782,СВЦЭМ!$A$39:$A$782,$A194,СВЦЭМ!$B$39:$B$782,P$190)+'СЕТ СН'!$F$12</f>
        <v>77.157575410000007</v>
      </c>
      <c r="Q194" s="36">
        <f>SUMIFS(СВЦЭМ!$F$39:$F$782,СВЦЭМ!$A$39:$A$782,$A194,СВЦЭМ!$B$39:$B$782,Q$190)+'СЕТ СН'!$F$12</f>
        <v>77.29437729</v>
      </c>
      <c r="R194" s="36">
        <f>SUMIFS(СВЦЭМ!$F$39:$F$782,СВЦЭМ!$A$39:$A$782,$A194,СВЦЭМ!$B$39:$B$782,R$190)+'СЕТ СН'!$F$12</f>
        <v>76.973835609999995</v>
      </c>
      <c r="S194" s="36">
        <f>SUMIFS(СВЦЭМ!$F$39:$F$782,СВЦЭМ!$A$39:$A$782,$A194,СВЦЭМ!$B$39:$B$782,S$190)+'СЕТ СН'!$F$12</f>
        <v>75.8208147</v>
      </c>
      <c r="T194" s="36">
        <f>SUMIFS(СВЦЭМ!$F$39:$F$782,СВЦЭМ!$A$39:$A$782,$A194,СВЦЭМ!$B$39:$B$782,T$190)+'СЕТ СН'!$F$12</f>
        <v>72.648986539999996</v>
      </c>
      <c r="U194" s="36">
        <f>SUMIFS(СВЦЭМ!$F$39:$F$782,СВЦЭМ!$A$39:$A$782,$A194,СВЦЭМ!$B$39:$B$782,U$190)+'СЕТ СН'!$F$12</f>
        <v>71.996013619999999</v>
      </c>
      <c r="V194" s="36">
        <f>SUMIFS(СВЦЭМ!$F$39:$F$782,СВЦЭМ!$A$39:$A$782,$A194,СВЦЭМ!$B$39:$B$782,V$190)+'СЕТ СН'!$F$12</f>
        <v>73.044894749999997</v>
      </c>
      <c r="W194" s="36">
        <f>SUMIFS(СВЦЭМ!$F$39:$F$782,СВЦЭМ!$A$39:$A$782,$A194,СВЦЭМ!$B$39:$B$782,W$190)+'СЕТ СН'!$F$12</f>
        <v>74.225792670000004</v>
      </c>
      <c r="X194" s="36">
        <f>SUMIFS(СВЦЭМ!$F$39:$F$782,СВЦЭМ!$A$39:$A$782,$A194,СВЦЭМ!$B$39:$B$782,X$190)+'СЕТ СН'!$F$12</f>
        <v>76.326335</v>
      </c>
      <c r="Y194" s="36">
        <f>SUMIFS(СВЦЭМ!$F$39:$F$782,СВЦЭМ!$A$39:$A$782,$A194,СВЦЭМ!$B$39:$B$782,Y$190)+'СЕТ СН'!$F$12</f>
        <v>78.110204859999996</v>
      </c>
    </row>
    <row r="195" spans="1:25" ht="15.75" x14ac:dyDescent="0.2">
      <c r="A195" s="35">
        <f t="shared" si="5"/>
        <v>45235</v>
      </c>
      <c r="B195" s="36">
        <f>SUMIFS(СВЦЭМ!$F$39:$F$782,СВЦЭМ!$A$39:$A$782,$A195,СВЦЭМ!$B$39:$B$782,B$190)+'СЕТ СН'!$F$12</f>
        <v>85.020057350000002</v>
      </c>
      <c r="C195" s="36">
        <f>SUMIFS(СВЦЭМ!$F$39:$F$782,СВЦЭМ!$A$39:$A$782,$A195,СВЦЭМ!$B$39:$B$782,C$190)+'СЕТ СН'!$F$12</f>
        <v>87.255429399999997</v>
      </c>
      <c r="D195" s="36">
        <f>SUMIFS(СВЦЭМ!$F$39:$F$782,СВЦЭМ!$A$39:$A$782,$A195,СВЦЭМ!$B$39:$B$782,D$190)+'СЕТ СН'!$F$12</f>
        <v>90.104635669999993</v>
      </c>
      <c r="E195" s="36">
        <f>SUMIFS(СВЦЭМ!$F$39:$F$782,СВЦЭМ!$A$39:$A$782,$A195,СВЦЭМ!$B$39:$B$782,E$190)+'СЕТ СН'!$F$12</f>
        <v>89.917864120000004</v>
      </c>
      <c r="F195" s="36">
        <f>SUMIFS(СВЦЭМ!$F$39:$F$782,СВЦЭМ!$A$39:$A$782,$A195,СВЦЭМ!$B$39:$B$782,F$190)+'СЕТ СН'!$F$12</f>
        <v>90.432971969999997</v>
      </c>
      <c r="G195" s="36">
        <f>SUMIFS(СВЦЭМ!$F$39:$F$782,СВЦЭМ!$A$39:$A$782,$A195,СВЦЭМ!$B$39:$B$782,G$190)+'СЕТ СН'!$F$12</f>
        <v>90.267869730000001</v>
      </c>
      <c r="H195" s="36">
        <f>SUMIFS(СВЦЭМ!$F$39:$F$782,СВЦЭМ!$A$39:$A$782,$A195,СВЦЭМ!$B$39:$B$782,H$190)+'СЕТ СН'!$F$12</f>
        <v>89.226051150000004</v>
      </c>
      <c r="I195" s="36">
        <f>SUMIFS(СВЦЭМ!$F$39:$F$782,СВЦЭМ!$A$39:$A$782,$A195,СВЦЭМ!$B$39:$B$782,I$190)+'СЕТ СН'!$F$12</f>
        <v>87.93956446</v>
      </c>
      <c r="J195" s="36">
        <f>SUMIFS(СВЦЭМ!$F$39:$F$782,СВЦЭМ!$A$39:$A$782,$A195,СВЦЭМ!$B$39:$B$782,J$190)+'СЕТ СН'!$F$12</f>
        <v>85.324144070000003</v>
      </c>
      <c r="K195" s="36">
        <f>SUMIFS(СВЦЭМ!$F$39:$F$782,СВЦЭМ!$A$39:$A$782,$A195,СВЦЭМ!$B$39:$B$782,K$190)+'СЕТ СН'!$F$12</f>
        <v>81.958738030000006</v>
      </c>
      <c r="L195" s="36">
        <f>SUMIFS(СВЦЭМ!$F$39:$F$782,СВЦЭМ!$A$39:$A$782,$A195,СВЦЭМ!$B$39:$B$782,L$190)+'СЕТ СН'!$F$12</f>
        <v>80.964166700000007</v>
      </c>
      <c r="M195" s="36">
        <f>SUMIFS(СВЦЭМ!$F$39:$F$782,СВЦЭМ!$A$39:$A$782,$A195,СВЦЭМ!$B$39:$B$782,M$190)+'СЕТ СН'!$F$12</f>
        <v>81.115645670000006</v>
      </c>
      <c r="N195" s="36">
        <f>SUMIFS(СВЦЭМ!$F$39:$F$782,СВЦЭМ!$A$39:$A$782,$A195,СВЦЭМ!$B$39:$B$782,N$190)+'СЕТ СН'!$F$12</f>
        <v>81.099781089999993</v>
      </c>
      <c r="O195" s="36">
        <f>SUMIFS(СВЦЭМ!$F$39:$F$782,СВЦЭМ!$A$39:$A$782,$A195,СВЦЭМ!$B$39:$B$782,O$190)+'СЕТ СН'!$F$12</f>
        <v>82.063800069999999</v>
      </c>
      <c r="P195" s="36">
        <f>SUMIFS(СВЦЭМ!$F$39:$F$782,СВЦЭМ!$A$39:$A$782,$A195,СВЦЭМ!$B$39:$B$782,P$190)+'СЕТ СН'!$F$12</f>
        <v>83.102913999999998</v>
      </c>
      <c r="Q195" s="36">
        <f>SUMIFS(СВЦЭМ!$F$39:$F$782,СВЦЭМ!$A$39:$A$782,$A195,СВЦЭМ!$B$39:$B$782,Q$190)+'СЕТ СН'!$F$12</f>
        <v>83.777773569999994</v>
      </c>
      <c r="R195" s="36">
        <f>SUMIFS(СВЦЭМ!$F$39:$F$782,СВЦЭМ!$A$39:$A$782,$A195,СВЦЭМ!$B$39:$B$782,R$190)+'СЕТ СН'!$F$12</f>
        <v>83.359560450000004</v>
      </c>
      <c r="S195" s="36">
        <f>SUMIFS(СВЦЭМ!$F$39:$F$782,СВЦЭМ!$A$39:$A$782,$A195,СВЦЭМ!$B$39:$B$782,S$190)+'СЕТ СН'!$F$12</f>
        <v>82.120959200000001</v>
      </c>
      <c r="T195" s="36">
        <f>SUMIFS(СВЦЭМ!$F$39:$F$782,СВЦЭМ!$A$39:$A$782,$A195,СВЦЭМ!$B$39:$B$782,T$190)+'СЕТ СН'!$F$12</f>
        <v>78.762619770000001</v>
      </c>
      <c r="U195" s="36">
        <f>SUMIFS(СВЦЭМ!$F$39:$F$782,СВЦЭМ!$A$39:$A$782,$A195,СВЦЭМ!$B$39:$B$782,U$190)+'СЕТ СН'!$F$12</f>
        <v>78.289026300000003</v>
      </c>
      <c r="V195" s="36">
        <f>SUMIFS(СВЦЭМ!$F$39:$F$782,СВЦЭМ!$A$39:$A$782,$A195,СВЦЭМ!$B$39:$B$782,V$190)+'СЕТ СН'!$F$12</f>
        <v>79.161492510000002</v>
      </c>
      <c r="W195" s="36">
        <f>SUMIFS(СВЦЭМ!$F$39:$F$782,СВЦЭМ!$A$39:$A$782,$A195,СВЦЭМ!$B$39:$B$782,W$190)+'СЕТ СН'!$F$12</f>
        <v>79.959962669999996</v>
      </c>
      <c r="X195" s="36">
        <f>SUMIFS(СВЦЭМ!$F$39:$F$782,СВЦЭМ!$A$39:$A$782,$A195,СВЦЭМ!$B$39:$B$782,X$190)+'СЕТ СН'!$F$12</f>
        <v>82.010155510000004</v>
      </c>
      <c r="Y195" s="36">
        <f>SUMIFS(СВЦЭМ!$F$39:$F$782,СВЦЭМ!$A$39:$A$782,$A195,СВЦЭМ!$B$39:$B$782,Y$190)+'СЕТ СН'!$F$12</f>
        <v>84.72476073</v>
      </c>
    </row>
    <row r="196" spans="1:25" ht="15.75" x14ac:dyDescent="0.2">
      <c r="A196" s="35">
        <f t="shared" si="5"/>
        <v>45236</v>
      </c>
      <c r="B196" s="36">
        <f>SUMIFS(СВЦЭМ!$F$39:$F$782,СВЦЭМ!$A$39:$A$782,$A196,СВЦЭМ!$B$39:$B$782,B$190)+'СЕТ СН'!$F$12</f>
        <v>80.745843160000007</v>
      </c>
      <c r="C196" s="36">
        <f>SUMIFS(СВЦЭМ!$F$39:$F$782,СВЦЭМ!$A$39:$A$782,$A196,СВЦЭМ!$B$39:$B$782,C$190)+'СЕТ СН'!$F$12</f>
        <v>83.083745699999994</v>
      </c>
      <c r="D196" s="36">
        <f>SUMIFS(СВЦЭМ!$F$39:$F$782,СВЦЭМ!$A$39:$A$782,$A196,СВЦЭМ!$B$39:$B$782,D$190)+'СЕТ СН'!$F$12</f>
        <v>84.04477181</v>
      </c>
      <c r="E196" s="36">
        <f>SUMIFS(СВЦЭМ!$F$39:$F$782,СВЦЭМ!$A$39:$A$782,$A196,СВЦЭМ!$B$39:$B$782,E$190)+'СЕТ СН'!$F$12</f>
        <v>84.813090540000005</v>
      </c>
      <c r="F196" s="36">
        <f>SUMIFS(СВЦЭМ!$F$39:$F$782,СВЦЭМ!$A$39:$A$782,$A196,СВЦЭМ!$B$39:$B$782,F$190)+'СЕТ СН'!$F$12</f>
        <v>84.815494229999999</v>
      </c>
      <c r="G196" s="36">
        <f>SUMIFS(СВЦЭМ!$F$39:$F$782,СВЦЭМ!$A$39:$A$782,$A196,СВЦЭМ!$B$39:$B$782,G$190)+'СЕТ СН'!$F$12</f>
        <v>84.212087339999997</v>
      </c>
      <c r="H196" s="36">
        <f>SUMIFS(СВЦЭМ!$F$39:$F$782,СВЦЭМ!$A$39:$A$782,$A196,СВЦЭМ!$B$39:$B$782,H$190)+'СЕТ СН'!$F$12</f>
        <v>84.023251119999998</v>
      </c>
      <c r="I196" s="36">
        <f>SUMIFS(СВЦЭМ!$F$39:$F$782,СВЦЭМ!$A$39:$A$782,$A196,СВЦЭМ!$B$39:$B$782,I$190)+'СЕТ СН'!$F$12</f>
        <v>82.375509039999997</v>
      </c>
      <c r="J196" s="36">
        <f>SUMIFS(СВЦЭМ!$F$39:$F$782,СВЦЭМ!$A$39:$A$782,$A196,СВЦЭМ!$B$39:$B$782,J$190)+'СЕТ СН'!$F$12</f>
        <v>80.088194009999995</v>
      </c>
      <c r="K196" s="36">
        <f>SUMIFS(СВЦЭМ!$F$39:$F$782,СВЦЭМ!$A$39:$A$782,$A196,СВЦЭМ!$B$39:$B$782,K$190)+'СЕТ СН'!$F$12</f>
        <v>76.470398149999994</v>
      </c>
      <c r="L196" s="36">
        <f>SUMIFS(СВЦЭМ!$F$39:$F$782,СВЦЭМ!$A$39:$A$782,$A196,СВЦЭМ!$B$39:$B$782,L$190)+'СЕТ СН'!$F$12</f>
        <v>75.000952799999993</v>
      </c>
      <c r="M196" s="36">
        <f>SUMIFS(СВЦЭМ!$F$39:$F$782,СВЦЭМ!$A$39:$A$782,$A196,СВЦЭМ!$B$39:$B$782,M$190)+'СЕТ СН'!$F$12</f>
        <v>74.962117169999999</v>
      </c>
      <c r="N196" s="36">
        <f>SUMIFS(СВЦЭМ!$F$39:$F$782,СВЦЭМ!$A$39:$A$782,$A196,СВЦЭМ!$B$39:$B$782,N$190)+'СЕТ СН'!$F$12</f>
        <v>75.197277040000003</v>
      </c>
      <c r="O196" s="36">
        <f>SUMIFS(СВЦЭМ!$F$39:$F$782,СВЦЭМ!$A$39:$A$782,$A196,СВЦЭМ!$B$39:$B$782,O$190)+'СЕТ СН'!$F$12</f>
        <v>76.257159299999998</v>
      </c>
      <c r="P196" s="36">
        <f>SUMIFS(СВЦЭМ!$F$39:$F$782,СВЦЭМ!$A$39:$A$782,$A196,СВЦЭМ!$B$39:$B$782,P$190)+'СЕТ СН'!$F$12</f>
        <v>76.600869439999997</v>
      </c>
      <c r="Q196" s="36">
        <f>SUMIFS(СВЦЭМ!$F$39:$F$782,СВЦЭМ!$A$39:$A$782,$A196,СВЦЭМ!$B$39:$B$782,Q$190)+'СЕТ СН'!$F$12</f>
        <v>77.254536459999997</v>
      </c>
      <c r="R196" s="36">
        <f>SUMIFS(СВЦЭМ!$F$39:$F$782,СВЦЭМ!$A$39:$A$782,$A196,СВЦЭМ!$B$39:$B$782,R$190)+'СЕТ СН'!$F$12</f>
        <v>76.742636309999995</v>
      </c>
      <c r="S196" s="36">
        <f>SUMIFS(СВЦЭМ!$F$39:$F$782,СВЦЭМ!$A$39:$A$782,$A196,СВЦЭМ!$B$39:$B$782,S$190)+'СЕТ СН'!$F$12</f>
        <v>75.279070320000002</v>
      </c>
      <c r="T196" s="36">
        <f>SUMIFS(СВЦЭМ!$F$39:$F$782,СВЦЭМ!$A$39:$A$782,$A196,СВЦЭМ!$B$39:$B$782,T$190)+'СЕТ СН'!$F$12</f>
        <v>71.810358629999996</v>
      </c>
      <c r="U196" s="36">
        <f>SUMIFS(СВЦЭМ!$F$39:$F$782,СВЦЭМ!$A$39:$A$782,$A196,СВЦЭМ!$B$39:$B$782,U$190)+'СЕТ СН'!$F$12</f>
        <v>71.015825890000002</v>
      </c>
      <c r="V196" s="36">
        <f>SUMIFS(СВЦЭМ!$F$39:$F$782,СВЦЭМ!$A$39:$A$782,$A196,СВЦЭМ!$B$39:$B$782,V$190)+'СЕТ СН'!$F$12</f>
        <v>72.556100310000005</v>
      </c>
      <c r="W196" s="36">
        <f>SUMIFS(СВЦЭМ!$F$39:$F$782,СВЦЭМ!$A$39:$A$782,$A196,СВЦЭМ!$B$39:$B$782,W$190)+'СЕТ СН'!$F$12</f>
        <v>73.708061200000003</v>
      </c>
      <c r="X196" s="36">
        <f>SUMIFS(СВЦЭМ!$F$39:$F$782,СВЦЭМ!$A$39:$A$782,$A196,СВЦЭМ!$B$39:$B$782,X$190)+'СЕТ СН'!$F$12</f>
        <v>75.831090590000002</v>
      </c>
      <c r="Y196" s="36">
        <f>SUMIFS(СВЦЭМ!$F$39:$F$782,СВЦЭМ!$A$39:$A$782,$A196,СВЦЭМ!$B$39:$B$782,Y$190)+'СЕТ СН'!$F$12</f>
        <v>77.877764970000001</v>
      </c>
    </row>
    <row r="197" spans="1:25" ht="15.75" x14ac:dyDescent="0.2">
      <c r="A197" s="35">
        <f t="shared" si="5"/>
        <v>45237</v>
      </c>
      <c r="B197" s="36">
        <f>SUMIFS(СВЦЭМ!$F$39:$F$782,СВЦЭМ!$A$39:$A$782,$A197,СВЦЭМ!$B$39:$B$782,B$190)+'СЕТ СН'!$F$12</f>
        <v>78.395535890000005</v>
      </c>
      <c r="C197" s="36">
        <f>SUMIFS(СВЦЭМ!$F$39:$F$782,СВЦЭМ!$A$39:$A$782,$A197,СВЦЭМ!$B$39:$B$782,C$190)+'СЕТ СН'!$F$12</f>
        <v>80.735067549999997</v>
      </c>
      <c r="D197" s="36">
        <f>SUMIFS(СВЦЭМ!$F$39:$F$782,СВЦЭМ!$A$39:$A$782,$A197,СВЦЭМ!$B$39:$B$782,D$190)+'СЕТ СН'!$F$12</f>
        <v>83.563590219999995</v>
      </c>
      <c r="E197" s="36">
        <f>SUMIFS(СВЦЭМ!$F$39:$F$782,СВЦЭМ!$A$39:$A$782,$A197,СВЦЭМ!$B$39:$B$782,E$190)+'СЕТ СН'!$F$12</f>
        <v>83.026401669999998</v>
      </c>
      <c r="F197" s="36">
        <f>SUMIFS(СВЦЭМ!$F$39:$F$782,СВЦЭМ!$A$39:$A$782,$A197,СВЦЭМ!$B$39:$B$782,F$190)+'СЕТ СН'!$F$12</f>
        <v>83.045894809999993</v>
      </c>
      <c r="G197" s="36">
        <f>SUMIFS(СВЦЭМ!$F$39:$F$782,СВЦЭМ!$A$39:$A$782,$A197,СВЦЭМ!$B$39:$B$782,G$190)+'СЕТ СН'!$F$12</f>
        <v>82.274782299999998</v>
      </c>
      <c r="H197" s="36">
        <f>SUMIFS(СВЦЭМ!$F$39:$F$782,СВЦЭМ!$A$39:$A$782,$A197,СВЦЭМ!$B$39:$B$782,H$190)+'СЕТ СН'!$F$12</f>
        <v>81.916326290000001</v>
      </c>
      <c r="I197" s="36">
        <f>SUMIFS(СВЦЭМ!$F$39:$F$782,СВЦЭМ!$A$39:$A$782,$A197,СВЦЭМ!$B$39:$B$782,I$190)+'СЕТ СН'!$F$12</f>
        <v>79.740035750000004</v>
      </c>
      <c r="J197" s="36">
        <f>SUMIFS(СВЦЭМ!$F$39:$F$782,СВЦЭМ!$A$39:$A$782,$A197,СВЦЭМ!$B$39:$B$782,J$190)+'СЕТ СН'!$F$12</f>
        <v>77.597961679999997</v>
      </c>
      <c r="K197" s="36">
        <f>SUMIFS(СВЦЭМ!$F$39:$F$782,СВЦЭМ!$A$39:$A$782,$A197,СВЦЭМ!$B$39:$B$782,K$190)+'СЕТ СН'!$F$12</f>
        <v>76.787707650000002</v>
      </c>
      <c r="L197" s="36">
        <f>SUMIFS(СВЦЭМ!$F$39:$F$782,СВЦЭМ!$A$39:$A$782,$A197,СВЦЭМ!$B$39:$B$782,L$190)+'СЕТ СН'!$F$12</f>
        <v>75.102577210000007</v>
      </c>
      <c r="M197" s="36">
        <f>SUMIFS(СВЦЭМ!$F$39:$F$782,СВЦЭМ!$A$39:$A$782,$A197,СВЦЭМ!$B$39:$B$782,M$190)+'СЕТ СН'!$F$12</f>
        <v>75.533628710000002</v>
      </c>
      <c r="N197" s="36">
        <f>SUMIFS(СВЦЭМ!$F$39:$F$782,СВЦЭМ!$A$39:$A$782,$A197,СВЦЭМ!$B$39:$B$782,N$190)+'СЕТ СН'!$F$12</f>
        <v>76.333046929999995</v>
      </c>
      <c r="O197" s="36">
        <f>SUMIFS(СВЦЭМ!$F$39:$F$782,СВЦЭМ!$A$39:$A$782,$A197,СВЦЭМ!$B$39:$B$782,O$190)+'СЕТ СН'!$F$12</f>
        <v>77.263227720000003</v>
      </c>
      <c r="P197" s="36">
        <f>SUMIFS(СВЦЭМ!$F$39:$F$782,СВЦЭМ!$A$39:$A$782,$A197,СВЦЭМ!$B$39:$B$782,P$190)+'СЕТ СН'!$F$12</f>
        <v>77.295880260000004</v>
      </c>
      <c r="Q197" s="36">
        <f>SUMIFS(СВЦЭМ!$F$39:$F$782,СВЦЭМ!$A$39:$A$782,$A197,СВЦЭМ!$B$39:$B$782,Q$190)+'СЕТ СН'!$F$12</f>
        <v>78.122567149999995</v>
      </c>
      <c r="R197" s="36">
        <f>SUMIFS(СВЦЭМ!$F$39:$F$782,СВЦЭМ!$A$39:$A$782,$A197,СВЦЭМ!$B$39:$B$782,R$190)+'СЕТ СН'!$F$12</f>
        <v>77.587781930000006</v>
      </c>
      <c r="S197" s="36">
        <f>SUMIFS(СВЦЭМ!$F$39:$F$782,СВЦЭМ!$A$39:$A$782,$A197,СВЦЭМ!$B$39:$B$782,S$190)+'СЕТ СН'!$F$12</f>
        <v>76.270136820000005</v>
      </c>
      <c r="T197" s="36">
        <f>SUMIFS(СВЦЭМ!$F$39:$F$782,СВЦЭМ!$A$39:$A$782,$A197,СВЦЭМ!$B$39:$B$782,T$190)+'СЕТ СН'!$F$12</f>
        <v>73.650880009999995</v>
      </c>
      <c r="U197" s="36">
        <f>SUMIFS(СВЦЭМ!$F$39:$F$782,СВЦЭМ!$A$39:$A$782,$A197,СВЦЭМ!$B$39:$B$782,U$190)+'СЕТ СН'!$F$12</f>
        <v>73.410085719999998</v>
      </c>
      <c r="V197" s="36">
        <f>SUMIFS(СВЦЭМ!$F$39:$F$782,СВЦЭМ!$A$39:$A$782,$A197,СВЦЭМ!$B$39:$B$782,V$190)+'СЕТ СН'!$F$12</f>
        <v>74.070009400000004</v>
      </c>
      <c r="W197" s="36">
        <f>SUMIFS(СВЦЭМ!$F$39:$F$782,СВЦЭМ!$A$39:$A$782,$A197,СВЦЭМ!$B$39:$B$782,W$190)+'СЕТ СН'!$F$12</f>
        <v>74.875817830000003</v>
      </c>
      <c r="X197" s="36">
        <f>SUMIFS(СВЦЭМ!$F$39:$F$782,СВЦЭМ!$A$39:$A$782,$A197,СВЦЭМ!$B$39:$B$782,X$190)+'СЕТ СН'!$F$12</f>
        <v>77.673542330000004</v>
      </c>
      <c r="Y197" s="36">
        <f>SUMIFS(СВЦЭМ!$F$39:$F$782,СВЦЭМ!$A$39:$A$782,$A197,СВЦЭМ!$B$39:$B$782,Y$190)+'СЕТ СН'!$F$12</f>
        <v>79.639334419999997</v>
      </c>
    </row>
    <row r="198" spans="1:25" ht="15.75" x14ac:dyDescent="0.2">
      <c r="A198" s="35">
        <f t="shared" si="5"/>
        <v>45238</v>
      </c>
      <c r="B198" s="36">
        <f>SUMIFS(СВЦЭМ!$F$39:$F$782,СВЦЭМ!$A$39:$A$782,$A198,СВЦЭМ!$B$39:$B$782,B$190)+'СЕТ СН'!$F$12</f>
        <v>80.896307230000005</v>
      </c>
      <c r="C198" s="36">
        <f>SUMIFS(СВЦЭМ!$F$39:$F$782,СВЦЭМ!$A$39:$A$782,$A198,СВЦЭМ!$B$39:$B$782,C$190)+'СЕТ СН'!$F$12</f>
        <v>85.015870280000001</v>
      </c>
      <c r="D198" s="36">
        <f>SUMIFS(СВЦЭМ!$F$39:$F$782,СВЦЭМ!$A$39:$A$782,$A198,СВЦЭМ!$B$39:$B$782,D$190)+'СЕТ СН'!$F$12</f>
        <v>88.891851779999996</v>
      </c>
      <c r="E198" s="36">
        <f>SUMIFS(СВЦЭМ!$F$39:$F$782,СВЦЭМ!$A$39:$A$782,$A198,СВЦЭМ!$B$39:$B$782,E$190)+'СЕТ СН'!$F$12</f>
        <v>89.641557559999995</v>
      </c>
      <c r="F198" s="36">
        <f>SUMIFS(СВЦЭМ!$F$39:$F$782,СВЦЭМ!$A$39:$A$782,$A198,СВЦЭМ!$B$39:$B$782,F$190)+'СЕТ СН'!$F$12</f>
        <v>89.965099559999999</v>
      </c>
      <c r="G198" s="36">
        <f>SUMIFS(СВЦЭМ!$F$39:$F$782,СВЦЭМ!$A$39:$A$782,$A198,СВЦЭМ!$B$39:$B$782,G$190)+'СЕТ СН'!$F$12</f>
        <v>89.256790480000006</v>
      </c>
      <c r="H198" s="36">
        <f>SUMIFS(СВЦЭМ!$F$39:$F$782,СВЦЭМ!$A$39:$A$782,$A198,СВЦЭМ!$B$39:$B$782,H$190)+'СЕТ СН'!$F$12</f>
        <v>86.586019620000002</v>
      </c>
      <c r="I198" s="36">
        <f>SUMIFS(СВЦЭМ!$F$39:$F$782,СВЦЭМ!$A$39:$A$782,$A198,СВЦЭМ!$B$39:$B$782,I$190)+'СЕТ СН'!$F$12</f>
        <v>88.193734239999998</v>
      </c>
      <c r="J198" s="36">
        <f>SUMIFS(СВЦЭМ!$F$39:$F$782,СВЦЭМ!$A$39:$A$782,$A198,СВЦЭМ!$B$39:$B$782,J$190)+'СЕТ СН'!$F$12</f>
        <v>86.668165040000005</v>
      </c>
      <c r="K198" s="36">
        <f>SUMIFS(СВЦЭМ!$F$39:$F$782,СВЦЭМ!$A$39:$A$782,$A198,СВЦЭМ!$B$39:$B$782,K$190)+'СЕТ СН'!$F$12</f>
        <v>84.498114939999994</v>
      </c>
      <c r="L198" s="36">
        <f>SUMIFS(СВЦЭМ!$F$39:$F$782,СВЦЭМ!$A$39:$A$782,$A198,СВЦЭМ!$B$39:$B$782,L$190)+'СЕТ СН'!$F$12</f>
        <v>83.477053810000001</v>
      </c>
      <c r="M198" s="36">
        <f>SUMIFS(СВЦЭМ!$F$39:$F$782,СВЦЭМ!$A$39:$A$782,$A198,СВЦЭМ!$B$39:$B$782,M$190)+'СЕТ СН'!$F$12</f>
        <v>83.350603570000004</v>
      </c>
      <c r="N198" s="36">
        <f>SUMIFS(СВЦЭМ!$F$39:$F$782,СВЦЭМ!$A$39:$A$782,$A198,СВЦЭМ!$B$39:$B$782,N$190)+'СЕТ СН'!$F$12</f>
        <v>82.160351039999995</v>
      </c>
      <c r="O198" s="36">
        <f>SUMIFS(СВЦЭМ!$F$39:$F$782,СВЦЭМ!$A$39:$A$782,$A198,СВЦЭМ!$B$39:$B$782,O$190)+'СЕТ СН'!$F$12</f>
        <v>83.042233760000002</v>
      </c>
      <c r="P198" s="36">
        <f>SUMIFS(СВЦЭМ!$F$39:$F$782,СВЦЭМ!$A$39:$A$782,$A198,СВЦЭМ!$B$39:$B$782,P$190)+'СЕТ СН'!$F$12</f>
        <v>85.460665789999993</v>
      </c>
      <c r="Q198" s="36">
        <f>SUMIFS(СВЦЭМ!$F$39:$F$782,СВЦЭМ!$A$39:$A$782,$A198,СВЦЭМ!$B$39:$B$782,Q$190)+'СЕТ СН'!$F$12</f>
        <v>84.858092490000004</v>
      </c>
      <c r="R198" s="36">
        <f>SUMIFS(СВЦЭМ!$F$39:$F$782,СВЦЭМ!$A$39:$A$782,$A198,СВЦЭМ!$B$39:$B$782,R$190)+'СЕТ СН'!$F$12</f>
        <v>84.785945310000002</v>
      </c>
      <c r="S198" s="36">
        <f>SUMIFS(СВЦЭМ!$F$39:$F$782,СВЦЭМ!$A$39:$A$782,$A198,СВЦЭМ!$B$39:$B$782,S$190)+'СЕТ СН'!$F$12</f>
        <v>84.104519460000006</v>
      </c>
      <c r="T198" s="36">
        <f>SUMIFS(СВЦЭМ!$F$39:$F$782,СВЦЭМ!$A$39:$A$782,$A198,СВЦЭМ!$B$39:$B$782,T$190)+'СЕТ СН'!$F$12</f>
        <v>81.297342580000006</v>
      </c>
      <c r="U198" s="36">
        <f>SUMIFS(СВЦЭМ!$F$39:$F$782,СВЦЭМ!$A$39:$A$782,$A198,СВЦЭМ!$B$39:$B$782,U$190)+'СЕТ СН'!$F$12</f>
        <v>81.245944230000006</v>
      </c>
      <c r="V198" s="36">
        <f>SUMIFS(СВЦЭМ!$F$39:$F$782,СВЦЭМ!$A$39:$A$782,$A198,СВЦЭМ!$B$39:$B$782,V$190)+'СЕТ СН'!$F$12</f>
        <v>82.542209200000002</v>
      </c>
      <c r="W198" s="36">
        <f>SUMIFS(СВЦЭМ!$F$39:$F$782,СВЦЭМ!$A$39:$A$782,$A198,СВЦЭМ!$B$39:$B$782,W$190)+'СЕТ СН'!$F$12</f>
        <v>82.614280039999997</v>
      </c>
      <c r="X198" s="36">
        <f>SUMIFS(СВЦЭМ!$F$39:$F$782,СВЦЭМ!$A$39:$A$782,$A198,СВЦЭМ!$B$39:$B$782,X$190)+'СЕТ СН'!$F$12</f>
        <v>84.674760090000007</v>
      </c>
      <c r="Y198" s="36">
        <f>SUMIFS(СВЦЭМ!$F$39:$F$782,СВЦЭМ!$A$39:$A$782,$A198,СВЦЭМ!$B$39:$B$782,Y$190)+'СЕТ СН'!$F$12</f>
        <v>86.521722589999996</v>
      </c>
    </row>
    <row r="199" spans="1:25" ht="15.75" x14ac:dyDescent="0.2">
      <c r="A199" s="35">
        <f t="shared" si="5"/>
        <v>45239</v>
      </c>
      <c r="B199" s="36">
        <f>SUMIFS(СВЦЭМ!$F$39:$F$782,СВЦЭМ!$A$39:$A$782,$A199,СВЦЭМ!$B$39:$B$782,B$190)+'СЕТ СН'!$F$12</f>
        <v>85.388140430000007</v>
      </c>
      <c r="C199" s="36">
        <f>SUMIFS(СВЦЭМ!$F$39:$F$782,СВЦЭМ!$A$39:$A$782,$A199,СВЦЭМ!$B$39:$B$782,C$190)+'СЕТ СН'!$F$12</f>
        <v>86.380859060000006</v>
      </c>
      <c r="D199" s="36">
        <f>SUMIFS(СВЦЭМ!$F$39:$F$782,СВЦЭМ!$A$39:$A$782,$A199,СВЦЭМ!$B$39:$B$782,D$190)+'СЕТ СН'!$F$12</f>
        <v>91.57158106</v>
      </c>
      <c r="E199" s="36">
        <f>SUMIFS(СВЦЭМ!$F$39:$F$782,СВЦЭМ!$A$39:$A$782,$A199,СВЦЭМ!$B$39:$B$782,E$190)+'СЕТ СН'!$F$12</f>
        <v>94.006836359999994</v>
      </c>
      <c r="F199" s="36">
        <f>SUMIFS(СВЦЭМ!$F$39:$F$782,СВЦЭМ!$A$39:$A$782,$A199,СВЦЭМ!$B$39:$B$782,F$190)+'СЕТ СН'!$F$12</f>
        <v>94.711613540000002</v>
      </c>
      <c r="G199" s="36">
        <f>SUMIFS(СВЦЭМ!$F$39:$F$782,СВЦЭМ!$A$39:$A$782,$A199,СВЦЭМ!$B$39:$B$782,G$190)+'СЕТ СН'!$F$12</f>
        <v>93.242398230000006</v>
      </c>
      <c r="H199" s="36">
        <f>SUMIFS(СВЦЭМ!$F$39:$F$782,СВЦЭМ!$A$39:$A$782,$A199,СВЦЭМ!$B$39:$B$782,H$190)+'СЕТ СН'!$F$12</f>
        <v>90.046241510000002</v>
      </c>
      <c r="I199" s="36">
        <f>SUMIFS(СВЦЭМ!$F$39:$F$782,СВЦЭМ!$A$39:$A$782,$A199,СВЦЭМ!$B$39:$B$782,I$190)+'СЕТ СН'!$F$12</f>
        <v>88.046234810000001</v>
      </c>
      <c r="J199" s="36">
        <f>SUMIFS(СВЦЭМ!$F$39:$F$782,СВЦЭМ!$A$39:$A$782,$A199,СВЦЭМ!$B$39:$B$782,J$190)+'СЕТ СН'!$F$12</f>
        <v>87.038857350000001</v>
      </c>
      <c r="K199" s="36">
        <f>SUMIFS(СВЦЭМ!$F$39:$F$782,СВЦЭМ!$A$39:$A$782,$A199,СВЦЭМ!$B$39:$B$782,K$190)+'СЕТ СН'!$F$12</f>
        <v>85.399012670000005</v>
      </c>
      <c r="L199" s="36">
        <f>SUMIFS(СВЦЭМ!$F$39:$F$782,СВЦЭМ!$A$39:$A$782,$A199,СВЦЭМ!$B$39:$B$782,L$190)+'СЕТ СН'!$F$12</f>
        <v>85.031707749999995</v>
      </c>
      <c r="M199" s="36">
        <f>SUMIFS(СВЦЭМ!$F$39:$F$782,СВЦЭМ!$A$39:$A$782,$A199,СВЦЭМ!$B$39:$B$782,M$190)+'СЕТ СН'!$F$12</f>
        <v>85.385903729999995</v>
      </c>
      <c r="N199" s="36">
        <f>SUMIFS(СВЦЭМ!$F$39:$F$782,СВЦЭМ!$A$39:$A$782,$A199,СВЦЭМ!$B$39:$B$782,N$190)+'СЕТ СН'!$F$12</f>
        <v>85.885325269999996</v>
      </c>
      <c r="O199" s="36">
        <f>SUMIFS(СВЦЭМ!$F$39:$F$782,СВЦЭМ!$A$39:$A$782,$A199,СВЦЭМ!$B$39:$B$782,O$190)+'СЕТ СН'!$F$12</f>
        <v>85.82821165</v>
      </c>
      <c r="P199" s="36">
        <f>SUMIFS(СВЦЭМ!$F$39:$F$782,СВЦЭМ!$A$39:$A$782,$A199,СВЦЭМ!$B$39:$B$782,P$190)+'СЕТ СН'!$F$12</f>
        <v>86.474654830000006</v>
      </c>
      <c r="Q199" s="36">
        <f>SUMIFS(СВЦЭМ!$F$39:$F$782,СВЦЭМ!$A$39:$A$782,$A199,СВЦЭМ!$B$39:$B$782,Q$190)+'СЕТ СН'!$F$12</f>
        <v>87.461560910000003</v>
      </c>
      <c r="R199" s="36">
        <f>SUMIFS(СВЦЭМ!$F$39:$F$782,СВЦЭМ!$A$39:$A$782,$A199,СВЦЭМ!$B$39:$B$782,R$190)+'СЕТ СН'!$F$12</f>
        <v>86.305859870000006</v>
      </c>
      <c r="S199" s="36">
        <f>SUMIFS(СВЦЭМ!$F$39:$F$782,СВЦЭМ!$A$39:$A$782,$A199,СВЦЭМ!$B$39:$B$782,S$190)+'СЕТ СН'!$F$12</f>
        <v>86.01805435</v>
      </c>
      <c r="T199" s="36">
        <f>SUMIFS(СВЦЭМ!$F$39:$F$782,СВЦЭМ!$A$39:$A$782,$A199,СВЦЭМ!$B$39:$B$782,T$190)+'СЕТ СН'!$F$12</f>
        <v>83.846171139999996</v>
      </c>
      <c r="U199" s="36">
        <f>SUMIFS(СВЦЭМ!$F$39:$F$782,СВЦЭМ!$A$39:$A$782,$A199,СВЦЭМ!$B$39:$B$782,U$190)+'СЕТ СН'!$F$12</f>
        <v>84.082262220000004</v>
      </c>
      <c r="V199" s="36">
        <f>SUMIFS(СВЦЭМ!$F$39:$F$782,СВЦЭМ!$A$39:$A$782,$A199,СВЦЭМ!$B$39:$B$782,V$190)+'СЕТ СН'!$F$12</f>
        <v>84.602557840000003</v>
      </c>
      <c r="W199" s="36">
        <f>SUMIFS(СВЦЭМ!$F$39:$F$782,СВЦЭМ!$A$39:$A$782,$A199,СВЦЭМ!$B$39:$B$782,W$190)+'СЕТ СН'!$F$12</f>
        <v>85.213885110000007</v>
      </c>
      <c r="X199" s="36">
        <f>SUMIFS(СВЦЭМ!$F$39:$F$782,СВЦЭМ!$A$39:$A$782,$A199,СВЦЭМ!$B$39:$B$782,X$190)+'СЕТ СН'!$F$12</f>
        <v>87.8171459</v>
      </c>
      <c r="Y199" s="36">
        <f>SUMIFS(СВЦЭМ!$F$39:$F$782,СВЦЭМ!$A$39:$A$782,$A199,СВЦЭМ!$B$39:$B$782,Y$190)+'СЕТ СН'!$F$12</f>
        <v>89.439129120000004</v>
      </c>
    </row>
    <row r="200" spans="1:25" ht="15.75" x14ac:dyDescent="0.2">
      <c r="A200" s="35">
        <f t="shared" si="5"/>
        <v>45240</v>
      </c>
      <c r="B200" s="36">
        <f>SUMIFS(СВЦЭМ!$F$39:$F$782,СВЦЭМ!$A$39:$A$782,$A200,СВЦЭМ!$B$39:$B$782,B$190)+'СЕТ СН'!$F$12</f>
        <v>89.990710489999998</v>
      </c>
      <c r="C200" s="36">
        <f>SUMIFS(СВЦЭМ!$F$39:$F$782,СВЦЭМ!$A$39:$A$782,$A200,СВЦЭМ!$B$39:$B$782,C$190)+'СЕТ СН'!$F$12</f>
        <v>91.460892659999999</v>
      </c>
      <c r="D200" s="36">
        <f>SUMIFS(СВЦЭМ!$F$39:$F$782,СВЦЭМ!$A$39:$A$782,$A200,СВЦЭМ!$B$39:$B$782,D$190)+'СЕТ СН'!$F$12</f>
        <v>91.9396907</v>
      </c>
      <c r="E200" s="36">
        <f>SUMIFS(СВЦЭМ!$F$39:$F$782,СВЦЭМ!$A$39:$A$782,$A200,СВЦЭМ!$B$39:$B$782,E$190)+'СЕТ СН'!$F$12</f>
        <v>92.695840239999995</v>
      </c>
      <c r="F200" s="36">
        <f>SUMIFS(СВЦЭМ!$F$39:$F$782,СВЦЭМ!$A$39:$A$782,$A200,СВЦЭМ!$B$39:$B$782,F$190)+'СЕТ СН'!$F$12</f>
        <v>93.864700139999997</v>
      </c>
      <c r="G200" s="36">
        <f>SUMIFS(СВЦЭМ!$F$39:$F$782,СВЦЭМ!$A$39:$A$782,$A200,СВЦЭМ!$B$39:$B$782,G$190)+'СЕТ СН'!$F$12</f>
        <v>92.93491616</v>
      </c>
      <c r="H200" s="36">
        <f>SUMIFS(СВЦЭМ!$F$39:$F$782,СВЦЭМ!$A$39:$A$782,$A200,СВЦЭМ!$B$39:$B$782,H$190)+'СЕТ СН'!$F$12</f>
        <v>90.18491933</v>
      </c>
      <c r="I200" s="36">
        <f>SUMIFS(СВЦЭМ!$F$39:$F$782,СВЦЭМ!$A$39:$A$782,$A200,СВЦЭМ!$B$39:$B$782,I$190)+'СЕТ СН'!$F$12</f>
        <v>87.538865349999995</v>
      </c>
      <c r="J200" s="36">
        <f>SUMIFS(СВЦЭМ!$F$39:$F$782,СВЦЭМ!$A$39:$A$782,$A200,СВЦЭМ!$B$39:$B$782,J$190)+'СЕТ СН'!$F$12</f>
        <v>85.645420150000007</v>
      </c>
      <c r="K200" s="36">
        <f>SUMIFS(СВЦЭМ!$F$39:$F$782,СВЦЭМ!$A$39:$A$782,$A200,СВЦЭМ!$B$39:$B$782,K$190)+'СЕТ СН'!$F$12</f>
        <v>83.809454220000006</v>
      </c>
      <c r="L200" s="36">
        <f>SUMIFS(СВЦЭМ!$F$39:$F$782,СВЦЭМ!$A$39:$A$782,$A200,СВЦЭМ!$B$39:$B$782,L$190)+'СЕТ СН'!$F$12</f>
        <v>83.060032030000002</v>
      </c>
      <c r="M200" s="36">
        <f>SUMIFS(СВЦЭМ!$F$39:$F$782,СВЦЭМ!$A$39:$A$782,$A200,СВЦЭМ!$B$39:$B$782,M$190)+'СЕТ СН'!$F$12</f>
        <v>83.920144640000004</v>
      </c>
      <c r="N200" s="36">
        <f>SUMIFS(СВЦЭМ!$F$39:$F$782,СВЦЭМ!$A$39:$A$782,$A200,СВЦЭМ!$B$39:$B$782,N$190)+'СЕТ СН'!$F$12</f>
        <v>84.427570900000006</v>
      </c>
      <c r="O200" s="36">
        <f>SUMIFS(СВЦЭМ!$F$39:$F$782,СВЦЭМ!$A$39:$A$782,$A200,СВЦЭМ!$B$39:$B$782,O$190)+'СЕТ СН'!$F$12</f>
        <v>85.223918440000006</v>
      </c>
      <c r="P200" s="36">
        <f>SUMIFS(СВЦЭМ!$F$39:$F$782,СВЦЭМ!$A$39:$A$782,$A200,СВЦЭМ!$B$39:$B$782,P$190)+'СЕТ СН'!$F$12</f>
        <v>85.984297380000001</v>
      </c>
      <c r="Q200" s="36">
        <f>SUMIFS(СВЦЭМ!$F$39:$F$782,СВЦЭМ!$A$39:$A$782,$A200,СВЦЭМ!$B$39:$B$782,Q$190)+'СЕТ СН'!$F$12</f>
        <v>87.541375220000006</v>
      </c>
      <c r="R200" s="36">
        <f>SUMIFS(СВЦЭМ!$F$39:$F$782,СВЦЭМ!$A$39:$A$782,$A200,СВЦЭМ!$B$39:$B$782,R$190)+'СЕТ СН'!$F$12</f>
        <v>87.432609529999993</v>
      </c>
      <c r="S200" s="36">
        <f>SUMIFS(СВЦЭМ!$F$39:$F$782,СВЦЭМ!$A$39:$A$782,$A200,СВЦЭМ!$B$39:$B$782,S$190)+'СЕТ СН'!$F$12</f>
        <v>85.118748310000001</v>
      </c>
      <c r="T200" s="36">
        <f>SUMIFS(СВЦЭМ!$F$39:$F$782,СВЦЭМ!$A$39:$A$782,$A200,СВЦЭМ!$B$39:$B$782,T$190)+'СЕТ СН'!$F$12</f>
        <v>82.400386699999999</v>
      </c>
      <c r="U200" s="36">
        <f>SUMIFS(СВЦЭМ!$F$39:$F$782,СВЦЭМ!$A$39:$A$782,$A200,СВЦЭМ!$B$39:$B$782,U$190)+'СЕТ СН'!$F$12</f>
        <v>82.502359940000005</v>
      </c>
      <c r="V200" s="36">
        <f>SUMIFS(СВЦЭМ!$F$39:$F$782,СВЦЭМ!$A$39:$A$782,$A200,СВЦЭМ!$B$39:$B$782,V$190)+'СЕТ СН'!$F$12</f>
        <v>83.854354499999999</v>
      </c>
      <c r="W200" s="36">
        <f>SUMIFS(СВЦЭМ!$F$39:$F$782,СВЦЭМ!$A$39:$A$782,$A200,СВЦЭМ!$B$39:$B$782,W$190)+'СЕТ СН'!$F$12</f>
        <v>84.785955689999994</v>
      </c>
      <c r="X200" s="36">
        <f>SUMIFS(СВЦЭМ!$F$39:$F$782,СВЦЭМ!$A$39:$A$782,$A200,СВЦЭМ!$B$39:$B$782,X$190)+'СЕТ СН'!$F$12</f>
        <v>86.949522770000002</v>
      </c>
      <c r="Y200" s="36">
        <f>SUMIFS(СВЦЭМ!$F$39:$F$782,СВЦЭМ!$A$39:$A$782,$A200,СВЦЭМ!$B$39:$B$782,Y$190)+'СЕТ СН'!$F$12</f>
        <v>91.548070240000001</v>
      </c>
    </row>
    <row r="201" spans="1:25" ht="15.75" x14ac:dyDescent="0.2">
      <c r="A201" s="35">
        <f t="shared" si="5"/>
        <v>45241</v>
      </c>
      <c r="B201" s="36">
        <f>SUMIFS(СВЦЭМ!$F$39:$F$782,СВЦЭМ!$A$39:$A$782,$A201,СВЦЭМ!$B$39:$B$782,B$190)+'СЕТ СН'!$F$12</f>
        <v>85.370350810000005</v>
      </c>
      <c r="C201" s="36">
        <f>SUMIFS(СВЦЭМ!$F$39:$F$782,СВЦЭМ!$A$39:$A$782,$A201,СВЦЭМ!$B$39:$B$782,C$190)+'СЕТ СН'!$F$12</f>
        <v>86.67270791</v>
      </c>
      <c r="D201" s="36">
        <f>SUMIFS(СВЦЭМ!$F$39:$F$782,СВЦЭМ!$A$39:$A$782,$A201,СВЦЭМ!$B$39:$B$782,D$190)+'СЕТ СН'!$F$12</f>
        <v>88.611397109999999</v>
      </c>
      <c r="E201" s="36">
        <f>SUMIFS(СВЦЭМ!$F$39:$F$782,СВЦЭМ!$A$39:$A$782,$A201,СВЦЭМ!$B$39:$B$782,E$190)+'СЕТ СН'!$F$12</f>
        <v>87.777321689999994</v>
      </c>
      <c r="F201" s="36">
        <f>SUMIFS(СВЦЭМ!$F$39:$F$782,СВЦЭМ!$A$39:$A$782,$A201,СВЦЭМ!$B$39:$B$782,F$190)+'СЕТ СН'!$F$12</f>
        <v>88.219862259999999</v>
      </c>
      <c r="G201" s="36">
        <f>SUMIFS(СВЦЭМ!$F$39:$F$782,СВЦЭМ!$A$39:$A$782,$A201,СВЦЭМ!$B$39:$B$782,G$190)+'СЕТ СН'!$F$12</f>
        <v>88.410441550000002</v>
      </c>
      <c r="H201" s="36">
        <f>SUMIFS(СВЦЭМ!$F$39:$F$782,СВЦЭМ!$A$39:$A$782,$A201,СВЦЭМ!$B$39:$B$782,H$190)+'СЕТ СН'!$F$12</f>
        <v>86.930709480000004</v>
      </c>
      <c r="I201" s="36">
        <f>SUMIFS(СВЦЭМ!$F$39:$F$782,СВЦЭМ!$A$39:$A$782,$A201,СВЦЭМ!$B$39:$B$782,I$190)+'СЕТ СН'!$F$12</f>
        <v>85.673515289999997</v>
      </c>
      <c r="J201" s="36">
        <f>SUMIFS(СВЦЭМ!$F$39:$F$782,СВЦЭМ!$A$39:$A$782,$A201,СВЦЭМ!$B$39:$B$782,J$190)+'СЕТ СН'!$F$12</f>
        <v>85.647675199999995</v>
      </c>
      <c r="K201" s="36">
        <f>SUMIFS(СВЦЭМ!$F$39:$F$782,СВЦЭМ!$A$39:$A$782,$A201,СВЦЭМ!$B$39:$B$782,K$190)+'СЕТ СН'!$F$12</f>
        <v>82.776749469999999</v>
      </c>
      <c r="L201" s="36">
        <f>SUMIFS(СВЦЭМ!$F$39:$F$782,СВЦЭМ!$A$39:$A$782,$A201,СВЦЭМ!$B$39:$B$782,L$190)+'СЕТ СН'!$F$12</f>
        <v>81.055823899999993</v>
      </c>
      <c r="M201" s="36">
        <f>SUMIFS(СВЦЭМ!$F$39:$F$782,СВЦЭМ!$A$39:$A$782,$A201,СВЦЭМ!$B$39:$B$782,M$190)+'СЕТ СН'!$F$12</f>
        <v>80.803970370000002</v>
      </c>
      <c r="N201" s="36">
        <f>SUMIFS(СВЦЭМ!$F$39:$F$782,СВЦЭМ!$A$39:$A$782,$A201,СВЦЭМ!$B$39:$B$782,N$190)+'СЕТ СН'!$F$12</f>
        <v>81.646231189999995</v>
      </c>
      <c r="O201" s="36">
        <f>SUMIFS(СВЦЭМ!$F$39:$F$782,СВЦЭМ!$A$39:$A$782,$A201,СВЦЭМ!$B$39:$B$782,O$190)+'СЕТ СН'!$F$12</f>
        <v>82.502069660000004</v>
      </c>
      <c r="P201" s="36">
        <f>SUMIFS(СВЦЭМ!$F$39:$F$782,СВЦЭМ!$A$39:$A$782,$A201,СВЦЭМ!$B$39:$B$782,P$190)+'СЕТ СН'!$F$12</f>
        <v>83.056064649999996</v>
      </c>
      <c r="Q201" s="36">
        <f>SUMIFS(СВЦЭМ!$F$39:$F$782,СВЦЭМ!$A$39:$A$782,$A201,СВЦЭМ!$B$39:$B$782,Q$190)+'СЕТ СН'!$F$12</f>
        <v>83.530056770000002</v>
      </c>
      <c r="R201" s="36">
        <f>SUMIFS(СВЦЭМ!$F$39:$F$782,СВЦЭМ!$A$39:$A$782,$A201,СВЦЭМ!$B$39:$B$782,R$190)+'СЕТ СН'!$F$12</f>
        <v>83.238702930000002</v>
      </c>
      <c r="S201" s="36">
        <f>SUMIFS(СВЦЭМ!$F$39:$F$782,СВЦЭМ!$A$39:$A$782,$A201,СВЦЭМ!$B$39:$B$782,S$190)+'СЕТ СН'!$F$12</f>
        <v>81.506559429999996</v>
      </c>
      <c r="T201" s="36">
        <f>SUMIFS(СВЦЭМ!$F$39:$F$782,СВЦЭМ!$A$39:$A$782,$A201,СВЦЭМ!$B$39:$B$782,T$190)+'СЕТ СН'!$F$12</f>
        <v>78.510305900000006</v>
      </c>
      <c r="U201" s="36">
        <f>SUMIFS(СВЦЭМ!$F$39:$F$782,СВЦЭМ!$A$39:$A$782,$A201,СВЦЭМ!$B$39:$B$782,U$190)+'СЕТ СН'!$F$12</f>
        <v>78.741141639999995</v>
      </c>
      <c r="V201" s="36">
        <f>SUMIFS(СВЦЭМ!$F$39:$F$782,СВЦЭМ!$A$39:$A$782,$A201,СВЦЭМ!$B$39:$B$782,V$190)+'СЕТ СН'!$F$12</f>
        <v>80.067057579999997</v>
      </c>
      <c r="W201" s="36">
        <f>SUMIFS(СВЦЭМ!$F$39:$F$782,СВЦЭМ!$A$39:$A$782,$A201,СВЦЭМ!$B$39:$B$782,W$190)+'СЕТ СН'!$F$12</f>
        <v>81.112370119999994</v>
      </c>
      <c r="X201" s="36">
        <f>SUMIFS(СВЦЭМ!$F$39:$F$782,СВЦЭМ!$A$39:$A$782,$A201,СВЦЭМ!$B$39:$B$782,X$190)+'СЕТ СН'!$F$12</f>
        <v>83.095477849999995</v>
      </c>
      <c r="Y201" s="36">
        <f>SUMIFS(СВЦЭМ!$F$39:$F$782,СВЦЭМ!$A$39:$A$782,$A201,СВЦЭМ!$B$39:$B$782,Y$190)+'СЕТ СН'!$F$12</f>
        <v>84.043526529999994</v>
      </c>
    </row>
    <row r="202" spans="1:25" ht="15.75" x14ac:dyDescent="0.2">
      <c r="A202" s="35">
        <f t="shared" si="5"/>
        <v>45242</v>
      </c>
      <c r="B202" s="36">
        <f>SUMIFS(СВЦЭМ!$F$39:$F$782,СВЦЭМ!$A$39:$A$782,$A202,СВЦЭМ!$B$39:$B$782,B$190)+'СЕТ СН'!$F$12</f>
        <v>80.075715410000001</v>
      </c>
      <c r="C202" s="36">
        <f>SUMIFS(СВЦЭМ!$F$39:$F$782,СВЦЭМ!$A$39:$A$782,$A202,СВЦЭМ!$B$39:$B$782,C$190)+'СЕТ СН'!$F$12</f>
        <v>82.25498992</v>
      </c>
      <c r="D202" s="36">
        <f>SUMIFS(СВЦЭМ!$F$39:$F$782,СВЦЭМ!$A$39:$A$782,$A202,СВЦЭМ!$B$39:$B$782,D$190)+'СЕТ СН'!$F$12</f>
        <v>83.56370545</v>
      </c>
      <c r="E202" s="36">
        <f>SUMIFS(СВЦЭМ!$F$39:$F$782,СВЦЭМ!$A$39:$A$782,$A202,СВЦЭМ!$B$39:$B$782,E$190)+'СЕТ СН'!$F$12</f>
        <v>83.374764459999994</v>
      </c>
      <c r="F202" s="36">
        <f>SUMIFS(СВЦЭМ!$F$39:$F$782,СВЦЭМ!$A$39:$A$782,$A202,СВЦЭМ!$B$39:$B$782,F$190)+'СЕТ СН'!$F$12</f>
        <v>83.550744789999996</v>
      </c>
      <c r="G202" s="36">
        <f>SUMIFS(СВЦЭМ!$F$39:$F$782,СВЦЭМ!$A$39:$A$782,$A202,СВЦЭМ!$B$39:$B$782,G$190)+'СЕТ СН'!$F$12</f>
        <v>83.698838519999995</v>
      </c>
      <c r="H202" s="36">
        <f>SUMIFS(СВЦЭМ!$F$39:$F$782,СВЦЭМ!$A$39:$A$782,$A202,СВЦЭМ!$B$39:$B$782,H$190)+'СЕТ СН'!$F$12</f>
        <v>83.650334670000007</v>
      </c>
      <c r="I202" s="36">
        <f>SUMIFS(СВЦЭМ!$F$39:$F$782,СВЦЭМ!$A$39:$A$782,$A202,СВЦЭМ!$B$39:$B$782,I$190)+'СЕТ СН'!$F$12</f>
        <v>83.257631709999998</v>
      </c>
      <c r="J202" s="36">
        <f>SUMIFS(СВЦЭМ!$F$39:$F$782,СВЦЭМ!$A$39:$A$782,$A202,СВЦЭМ!$B$39:$B$782,J$190)+'СЕТ СН'!$F$12</f>
        <v>82.03898599</v>
      </c>
      <c r="K202" s="36">
        <f>SUMIFS(СВЦЭМ!$F$39:$F$782,СВЦЭМ!$A$39:$A$782,$A202,СВЦЭМ!$B$39:$B$782,K$190)+'СЕТ СН'!$F$12</f>
        <v>79.763030889999996</v>
      </c>
      <c r="L202" s="36">
        <f>SUMIFS(СВЦЭМ!$F$39:$F$782,СВЦЭМ!$A$39:$A$782,$A202,СВЦЭМ!$B$39:$B$782,L$190)+'СЕТ СН'!$F$12</f>
        <v>78.151212470000004</v>
      </c>
      <c r="M202" s="36">
        <f>SUMIFS(СВЦЭМ!$F$39:$F$782,СВЦЭМ!$A$39:$A$782,$A202,СВЦЭМ!$B$39:$B$782,M$190)+'СЕТ СН'!$F$12</f>
        <v>77.452624929999999</v>
      </c>
      <c r="N202" s="36">
        <f>SUMIFS(СВЦЭМ!$F$39:$F$782,СВЦЭМ!$A$39:$A$782,$A202,СВЦЭМ!$B$39:$B$782,N$190)+'СЕТ СН'!$F$12</f>
        <v>77.478209899999996</v>
      </c>
      <c r="O202" s="36">
        <f>SUMIFS(СВЦЭМ!$F$39:$F$782,СВЦЭМ!$A$39:$A$782,$A202,СВЦЭМ!$B$39:$B$782,O$190)+'СЕТ СН'!$F$12</f>
        <v>78.735396480000006</v>
      </c>
      <c r="P202" s="36">
        <f>SUMIFS(СВЦЭМ!$F$39:$F$782,СВЦЭМ!$A$39:$A$782,$A202,СВЦЭМ!$B$39:$B$782,P$190)+'СЕТ СН'!$F$12</f>
        <v>79.351325349999996</v>
      </c>
      <c r="Q202" s="36">
        <f>SUMIFS(СВЦЭМ!$F$39:$F$782,СВЦЭМ!$A$39:$A$782,$A202,СВЦЭМ!$B$39:$B$782,Q$190)+'СЕТ СН'!$F$12</f>
        <v>79.424779279999996</v>
      </c>
      <c r="R202" s="36">
        <f>SUMIFS(СВЦЭМ!$F$39:$F$782,СВЦЭМ!$A$39:$A$782,$A202,СВЦЭМ!$B$39:$B$782,R$190)+'СЕТ СН'!$F$12</f>
        <v>78.924760030000002</v>
      </c>
      <c r="S202" s="36">
        <f>SUMIFS(СВЦЭМ!$F$39:$F$782,СВЦЭМ!$A$39:$A$782,$A202,СВЦЭМ!$B$39:$B$782,S$190)+'СЕТ СН'!$F$12</f>
        <v>76.840811880000004</v>
      </c>
      <c r="T202" s="36">
        <f>SUMIFS(СВЦЭМ!$F$39:$F$782,СВЦЭМ!$A$39:$A$782,$A202,СВЦЭМ!$B$39:$B$782,T$190)+'СЕТ СН'!$F$12</f>
        <v>74.78663598</v>
      </c>
      <c r="U202" s="36">
        <f>SUMIFS(СВЦЭМ!$F$39:$F$782,СВЦЭМ!$A$39:$A$782,$A202,СВЦЭМ!$B$39:$B$782,U$190)+'СЕТ СН'!$F$12</f>
        <v>74.778918910000002</v>
      </c>
      <c r="V202" s="36">
        <f>SUMIFS(СВЦЭМ!$F$39:$F$782,СВЦЭМ!$A$39:$A$782,$A202,СВЦЭМ!$B$39:$B$782,V$190)+'СЕТ СН'!$F$12</f>
        <v>75.962009769999995</v>
      </c>
      <c r="W202" s="36">
        <f>SUMIFS(СВЦЭМ!$F$39:$F$782,СВЦЭМ!$A$39:$A$782,$A202,СВЦЭМ!$B$39:$B$782,W$190)+'СЕТ СН'!$F$12</f>
        <v>76.548199449999998</v>
      </c>
      <c r="X202" s="36">
        <f>SUMIFS(СВЦЭМ!$F$39:$F$782,СВЦЭМ!$A$39:$A$782,$A202,СВЦЭМ!$B$39:$B$782,X$190)+'СЕТ СН'!$F$12</f>
        <v>78.736143769999998</v>
      </c>
      <c r="Y202" s="36">
        <f>SUMIFS(СВЦЭМ!$F$39:$F$782,СВЦЭМ!$A$39:$A$782,$A202,СВЦЭМ!$B$39:$B$782,Y$190)+'СЕТ СН'!$F$12</f>
        <v>81.204093209999996</v>
      </c>
    </row>
    <row r="203" spans="1:25" ht="15.75" x14ac:dyDescent="0.2">
      <c r="A203" s="35">
        <f t="shared" si="5"/>
        <v>45243</v>
      </c>
      <c r="B203" s="36">
        <f>SUMIFS(СВЦЭМ!$F$39:$F$782,СВЦЭМ!$A$39:$A$782,$A203,СВЦЭМ!$B$39:$B$782,B$190)+'СЕТ СН'!$F$12</f>
        <v>82.209208309999994</v>
      </c>
      <c r="C203" s="36">
        <f>SUMIFS(СВЦЭМ!$F$39:$F$782,СВЦЭМ!$A$39:$A$782,$A203,СВЦЭМ!$B$39:$B$782,C$190)+'СЕТ СН'!$F$12</f>
        <v>84.611778270000002</v>
      </c>
      <c r="D203" s="36">
        <f>SUMIFS(СВЦЭМ!$F$39:$F$782,СВЦЭМ!$A$39:$A$782,$A203,СВЦЭМ!$B$39:$B$782,D$190)+'СЕТ СН'!$F$12</f>
        <v>85.51354766</v>
      </c>
      <c r="E203" s="36">
        <f>SUMIFS(СВЦЭМ!$F$39:$F$782,СВЦЭМ!$A$39:$A$782,$A203,СВЦЭМ!$B$39:$B$782,E$190)+'СЕТ СН'!$F$12</f>
        <v>85.151187280000002</v>
      </c>
      <c r="F203" s="36">
        <f>SUMIFS(СВЦЭМ!$F$39:$F$782,СВЦЭМ!$A$39:$A$782,$A203,СВЦЭМ!$B$39:$B$782,F$190)+'СЕТ СН'!$F$12</f>
        <v>84.799498319999998</v>
      </c>
      <c r="G203" s="36">
        <f>SUMIFS(СВЦЭМ!$F$39:$F$782,СВЦЭМ!$A$39:$A$782,$A203,СВЦЭМ!$B$39:$B$782,G$190)+'СЕТ СН'!$F$12</f>
        <v>84.985828280000007</v>
      </c>
      <c r="H203" s="36">
        <f>SUMIFS(СВЦЭМ!$F$39:$F$782,СВЦЭМ!$A$39:$A$782,$A203,СВЦЭМ!$B$39:$B$782,H$190)+'СЕТ СН'!$F$12</f>
        <v>83.172239719999993</v>
      </c>
      <c r="I203" s="36">
        <f>SUMIFS(СВЦЭМ!$F$39:$F$782,СВЦЭМ!$A$39:$A$782,$A203,СВЦЭМ!$B$39:$B$782,I$190)+'СЕТ СН'!$F$12</f>
        <v>79.964149059999997</v>
      </c>
      <c r="J203" s="36">
        <f>SUMIFS(СВЦЭМ!$F$39:$F$782,СВЦЭМ!$A$39:$A$782,$A203,СВЦЭМ!$B$39:$B$782,J$190)+'СЕТ СН'!$F$12</f>
        <v>78.729223289999993</v>
      </c>
      <c r="K203" s="36">
        <f>SUMIFS(СВЦЭМ!$F$39:$F$782,СВЦЭМ!$A$39:$A$782,$A203,СВЦЭМ!$B$39:$B$782,K$190)+'СЕТ СН'!$F$12</f>
        <v>77.312826520000002</v>
      </c>
      <c r="L203" s="36">
        <f>SUMIFS(СВЦЭМ!$F$39:$F$782,СВЦЭМ!$A$39:$A$782,$A203,СВЦЭМ!$B$39:$B$782,L$190)+'СЕТ СН'!$F$12</f>
        <v>78.177972760000003</v>
      </c>
      <c r="M203" s="36">
        <f>SUMIFS(СВЦЭМ!$F$39:$F$782,СВЦЭМ!$A$39:$A$782,$A203,СВЦЭМ!$B$39:$B$782,M$190)+'СЕТ СН'!$F$12</f>
        <v>78.296200650000003</v>
      </c>
      <c r="N203" s="36">
        <f>SUMIFS(СВЦЭМ!$F$39:$F$782,СВЦЭМ!$A$39:$A$782,$A203,СВЦЭМ!$B$39:$B$782,N$190)+'СЕТ СН'!$F$12</f>
        <v>79.142251470000005</v>
      </c>
      <c r="O203" s="36">
        <f>SUMIFS(СВЦЭМ!$F$39:$F$782,СВЦЭМ!$A$39:$A$782,$A203,СВЦЭМ!$B$39:$B$782,O$190)+'СЕТ СН'!$F$12</f>
        <v>80.042839830000005</v>
      </c>
      <c r="P203" s="36">
        <f>SUMIFS(СВЦЭМ!$F$39:$F$782,СВЦЭМ!$A$39:$A$782,$A203,СВЦЭМ!$B$39:$B$782,P$190)+'СЕТ СН'!$F$12</f>
        <v>80.639893479999998</v>
      </c>
      <c r="Q203" s="36">
        <f>SUMIFS(СВЦЭМ!$F$39:$F$782,СВЦЭМ!$A$39:$A$782,$A203,СВЦЭМ!$B$39:$B$782,Q$190)+'СЕТ СН'!$F$12</f>
        <v>82.052330900000001</v>
      </c>
      <c r="R203" s="36">
        <f>SUMIFS(СВЦЭМ!$F$39:$F$782,СВЦЭМ!$A$39:$A$782,$A203,СВЦЭМ!$B$39:$B$782,R$190)+'СЕТ СН'!$F$12</f>
        <v>82.126537949999999</v>
      </c>
      <c r="S203" s="36">
        <f>SUMIFS(СВЦЭМ!$F$39:$F$782,СВЦЭМ!$A$39:$A$782,$A203,СВЦЭМ!$B$39:$B$782,S$190)+'СЕТ СН'!$F$12</f>
        <v>79.918442920000004</v>
      </c>
      <c r="T203" s="36">
        <f>SUMIFS(СВЦЭМ!$F$39:$F$782,СВЦЭМ!$A$39:$A$782,$A203,СВЦЭМ!$B$39:$B$782,T$190)+'СЕТ СН'!$F$12</f>
        <v>75.676221799999993</v>
      </c>
      <c r="U203" s="36">
        <f>SUMIFS(СВЦЭМ!$F$39:$F$782,СВЦЭМ!$A$39:$A$782,$A203,СВЦЭМ!$B$39:$B$782,U$190)+'СЕТ СН'!$F$12</f>
        <v>75.197929650000006</v>
      </c>
      <c r="V203" s="36">
        <f>SUMIFS(СВЦЭМ!$F$39:$F$782,СВЦЭМ!$A$39:$A$782,$A203,СВЦЭМ!$B$39:$B$782,V$190)+'СЕТ СН'!$F$12</f>
        <v>76.559613549999995</v>
      </c>
      <c r="W203" s="36">
        <f>SUMIFS(СВЦЭМ!$F$39:$F$782,СВЦЭМ!$A$39:$A$782,$A203,СВЦЭМ!$B$39:$B$782,W$190)+'СЕТ СН'!$F$12</f>
        <v>77.836987370000003</v>
      </c>
      <c r="X203" s="36">
        <f>SUMIFS(СВЦЭМ!$F$39:$F$782,СВЦЭМ!$A$39:$A$782,$A203,СВЦЭМ!$B$39:$B$782,X$190)+'СЕТ СН'!$F$12</f>
        <v>79.794564410000007</v>
      </c>
      <c r="Y203" s="36">
        <f>SUMIFS(СВЦЭМ!$F$39:$F$782,СВЦЭМ!$A$39:$A$782,$A203,СВЦЭМ!$B$39:$B$782,Y$190)+'СЕТ СН'!$F$12</f>
        <v>81.001700369999995</v>
      </c>
    </row>
    <row r="204" spans="1:25" ht="15.75" x14ac:dyDescent="0.2">
      <c r="A204" s="35">
        <f t="shared" si="5"/>
        <v>45244</v>
      </c>
      <c r="B204" s="36">
        <f>SUMIFS(СВЦЭМ!$F$39:$F$782,СВЦЭМ!$A$39:$A$782,$A204,СВЦЭМ!$B$39:$B$782,B$190)+'СЕТ СН'!$F$12</f>
        <v>86.537185109999996</v>
      </c>
      <c r="C204" s="36">
        <f>SUMIFS(СВЦЭМ!$F$39:$F$782,СВЦЭМ!$A$39:$A$782,$A204,СВЦЭМ!$B$39:$B$782,C$190)+'СЕТ СН'!$F$12</f>
        <v>87.753453960000002</v>
      </c>
      <c r="D204" s="36">
        <f>SUMIFS(СВЦЭМ!$F$39:$F$782,СВЦЭМ!$A$39:$A$782,$A204,СВЦЭМ!$B$39:$B$782,D$190)+'СЕТ СН'!$F$12</f>
        <v>88.903412040000006</v>
      </c>
      <c r="E204" s="36">
        <f>SUMIFS(СВЦЭМ!$F$39:$F$782,СВЦЭМ!$A$39:$A$782,$A204,СВЦЭМ!$B$39:$B$782,E$190)+'СЕТ СН'!$F$12</f>
        <v>87.426039650000007</v>
      </c>
      <c r="F204" s="36">
        <f>SUMIFS(СВЦЭМ!$F$39:$F$782,СВЦЭМ!$A$39:$A$782,$A204,СВЦЭМ!$B$39:$B$782,F$190)+'СЕТ СН'!$F$12</f>
        <v>87.499111080000006</v>
      </c>
      <c r="G204" s="36">
        <f>SUMIFS(СВЦЭМ!$F$39:$F$782,СВЦЭМ!$A$39:$A$782,$A204,СВЦЭМ!$B$39:$B$782,G$190)+'СЕТ СН'!$F$12</f>
        <v>87.929258290000007</v>
      </c>
      <c r="H204" s="36">
        <f>SUMIFS(СВЦЭМ!$F$39:$F$782,СВЦЭМ!$A$39:$A$782,$A204,СВЦЭМ!$B$39:$B$782,H$190)+'СЕТ СН'!$F$12</f>
        <v>86.151211739999994</v>
      </c>
      <c r="I204" s="36">
        <f>SUMIFS(СВЦЭМ!$F$39:$F$782,СВЦЭМ!$A$39:$A$782,$A204,СВЦЭМ!$B$39:$B$782,I$190)+'СЕТ СН'!$F$12</f>
        <v>85.161720489999993</v>
      </c>
      <c r="J204" s="36">
        <f>SUMIFS(СВЦЭМ!$F$39:$F$782,СВЦЭМ!$A$39:$A$782,$A204,СВЦЭМ!$B$39:$B$782,J$190)+'СЕТ СН'!$F$12</f>
        <v>83.123769530000004</v>
      </c>
      <c r="K204" s="36">
        <f>SUMIFS(СВЦЭМ!$F$39:$F$782,СВЦЭМ!$A$39:$A$782,$A204,СВЦЭМ!$B$39:$B$782,K$190)+'СЕТ СН'!$F$12</f>
        <v>81.139039440000005</v>
      </c>
      <c r="L204" s="36">
        <f>SUMIFS(СВЦЭМ!$F$39:$F$782,СВЦЭМ!$A$39:$A$782,$A204,СВЦЭМ!$B$39:$B$782,L$190)+'СЕТ СН'!$F$12</f>
        <v>80.661750789999999</v>
      </c>
      <c r="M204" s="36">
        <f>SUMIFS(СВЦЭМ!$F$39:$F$782,СВЦЭМ!$A$39:$A$782,$A204,СВЦЭМ!$B$39:$B$782,M$190)+'СЕТ СН'!$F$12</f>
        <v>81.482738800000007</v>
      </c>
      <c r="N204" s="36">
        <f>SUMIFS(СВЦЭМ!$F$39:$F$782,СВЦЭМ!$A$39:$A$782,$A204,СВЦЭМ!$B$39:$B$782,N$190)+'СЕТ СН'!$F$12</f>
        <v>82.338984190000005</v>
      </c>
      <c r="O204" s="36">
        <f>SUMIFS(СВЦЭМ!$F$39:$F$782,СВЦЭМ!$A$39:$A$782,$A204,СВЦЭМ!$B$39:$B$782,O$190)+'СЕТ СН'!$F$12</f>
        <v>83.122329059999998</v>
      </c>
      <c r="P204" s="36">
        <f>SUMIFS(СВЦЭМ!$F$39:$F$782,СВЦЭМ!$A$39:$A$782,$A204,СВЦЭМ!$B$39:$B$782,P$190)+'СЕТ СН'!$F$12</f>
        <v>82.84163246</v>
      </c>
      <c r="Q204" s="36">
        <f>SUMIFS(СВЦЭМ!$F$39:$F$782,СВЦЭМ!$A$39:$A$782,$A204,СВЦЭМ!$B$39:$B$782,Q$190)+'СЕТ СН'!$F$12</f>
        <v>82.858052729999997</v>
      </c>
      <c r="R204" s="36">
        <f>SUMIFS(СВЦЭМ!$F$39:$F$782,СВЦЭМ!$A$39:$A$782,$A204,СВЦЭМ!$B$39:$B$782,R$190)+'СЕТ СН'!$F$12</f>
        <v>82.314858610000002</v>
      </c>
      <c r="S204" s="36">
        <f>SUMIFS(СВЦЭМ!$F$39:$F$782,СВЦЭМ!$A$39:$A$782,$A204,СВЦЭМ!$B$39:$B$782,S$190)+'СЕТ СН'!$F$12</f>
        <v>80.430820850000003</v>
      </c>
      <c r="T204" s="36">
        <f>SUMIFS(СВЦЭМ!$F$39:$F$782,СВЦЭМ!$A$39:$A$782,$A204,СВЦЭМ!$B$39:$B$782,T$190)+'СЕТ СН'!$F$12</f>
        <v>78.001476089999997</v>
      </c>
      <c r="U204" s="36">
        <f>SUMIFS(СВЦЭМ!$F$39:$F$782,СВЦЭМ!$A$39:$A$782,$A204,СВЦЭМ!$B$39:$B$782,U$190)+'СЕТ СН'!$F$12</f>
        <v>77.776787940000006</v>
      </c>
      <c r="V204" s="36">
        <f>SUMIFS(СВЦЭМ!$F$39:$F$782,СВЦЭМ!$A$39:$A$782,$A204,СВЦЭМ!$B$39:$B$782,V$190)+'СЕТ СН'!$F$12</f>
        <v>79.711371260000007</v>
      </c>
      <c r="W204" s="36">
        <f>SUMIFS(СВЦЭМ!$F$39:$F$782,СВЦЭМ!$A$39:$A$782,$A204,СВЦЭМ!$B$39:$B$782,W$190)+'СЕТ СН'!$F$12</f>
        <v>80.208839870000006</v>
      </c>
      <c r="X204" s="36">
        <f>SUMIFS(СВЦЭМ!$F$39:$F$782,СВЦЭМ!$A$39:$A$782,$A204,СВЦЭМ!$B$39:$B$782,X$190)+'СЕТ СН'!$F$12</f>
        <v>82.502444580000002</v>
      </c>
      <c r="Y204" s="36">
        <f>SUMIFS(СВЦЭМ!$F$39:$F$782,СВЦЭМ!$A$39:$A$782,$A204,СВЦЭМ!$B$39:$B$782,Y$190)+'СЕТ СН'!$F$12</f>
        <v>84.775544199999999</v>
      </c>
    </row>
    <row r="205" spans="1:25" ht="15.75" x14ac:dyDescent="0.2">
      <c r="A205" s="35">
        <f t="shared" si="5"/>
        <v>45245</v>
      </c>
      <c r="B205" s="36">
        <f>SUMIFS(СВЦЭМ!$F$39:$F$782,СВЦЭМ!$A$39:$A$782,$A205,СВЦЭМ!$B$39:$B$782,B$190)+'СЕТ СН'!$F$12</f>
        <v>89.225946269999994</v>
      </c>
      <c r="C205" s="36">
        <f>SUMIFS(СВЦЭМ!$F$39:$F$782,СВЦЭМ!$A$39:$A$782,$A205,СВЦЭМ!$B$39:$B$782,C$190)+'СЕТ СН'!$F$12</f>
        <v>92.124149579999994</v>
      </c>
      <c r="D205" s="36">
        <f>SUMIFS(СВЦЭМ!$F$39:$F$782,СВЦЭМ!$A$39:$A$782,$A205,СВЦЭМ!$B$39:$B$782,D$190)+'СЕТ СН'!$F$12</f>
        <v>92.718997680000001</v>
      </c>
      <c r="E205" s="36">
        <f>SUMIFS(СВЦЭМ!$F$39:$F$782,СВЦЭМ!$A$39:$A$782,$A205,СВЦЭМ!$B$39:$B$782,E$190)+'СЕТ СН'!$F$12</f>
        <v>92.532937189999998</v>
      </c>
      <c r="F205" s="36">
        <f>SUMIFS(СВЦЭМ!$F$39:$F$782,СВЦЭМ!$A$39:$A$782,$A205,СВЦЭМ!$B$39:$B$782,F$190)+'СЕТ СН'!$F$12</f>
        <v>92.15444746</v>
      </c>
      <c r="G205" s="36">
        <f>SUMIFS(СВЦЭМ!$F$39:$F$782,СВЦЭМ!$A$39:$A$782,$A205,СВЦЭМ!$B$39:$B$782,G$190)+'СЕТ СН'!$F$12</f>
        <v>92.528016809999997</v>
      </c>
      <c r="H205" s="36">
        <f>SUMIFS(СВЦЭМ!$F$39:$F$782,СВЦЭМ!$A$39:$A$782,$A205,СВЦЭМ!$B$39:$B$782,H$190)+'СЕТ СН'!$F$12</f>
        <v>90.570269069999995</v>
      </c>
      <c r="I205" s="36">
        <f>SUMIFS(СВЦЭМ!$F$39:$F$782,СВЦЭМ!$A$39:$A$782,$A205,СВЦЭМ!$B$39:$B$782,I$190)+'СЕТ СН'!$F$12</f>
        <v>86.371274670000005</v>
      </c>
      <c r="J205" s="36">
        <f>SUMIFS(СВЦЭМ!$F$39:$F$782,СВЦЭМ!$A$39:$A$782,$A205,СВЦЭМ!$B$39:$B$782,J$190)+'СЕТ СН'!$F$12</f>
        <v>84.035761859999994</v>
      </c>
      <c r="K205" s="36">
        <f>SUMIFS(СВЦЭМ!$F$39:$F$782,СВЦЭМ!$A$39:$A$782,$A205,СВЦЭМ!$B$39:$B$782,K$190)+'СЕТ СН'!$F$12</f>
        <v>82.274724629999994</v>
      </c>
      <c r="L205" s="36">
        <f>SUMIFS(СВЦЭМ!$F$39:$F$782,СВЦЭМ!$A$39:$A$782,$A205,СВЦЭМ!$B$39:$B$782,L$190)+'СЕТ СН'!$F$12</f>
        <v>81.678940150000003</v>
      </c>
      <c r="M205" s="36">
        <f>SUMIFS(СВЦЭМ!$F$39:$F$782,СВЦЭМ!$A$39:$A$782,$A205,СВЦЭМ!$B$39:$B$782,M$190)+'СЕТ СН'!$F$12</f>
        <v>81.812510919999994</v>
      </c>
      <c r="N205" s="36">
        <f>SUMIFS(СВЦЭМ!$F$39:$F$782,СВЦЭМ!$A$39:$A$782,$A205,СВЦЭМ!$B$39:$B$782,N$190)+'СЕТ СН'!$F$12</f>
        <v>82.659287539999994</v>
      </c>
      <c r="O205" s="36">
        <f>SUMIFS(СВЦЭМ!$F$39:$F$782,СВЦЭМ!$A$39:$A$782,$A205,СВЦЭМ!$B$39:$B$782,O$190)+'СЕТ СН'!$F$12</f>
        <v>82.022950589999994</v>
      </c>
      <c r="P205" s="36">
        <f>SUMIFS(СВЦЭМ!$F$39:$F$782,СВЦЭМ!$A$39:$A$782,$A205,СВЦЭМ!$B$39:$B$782,P$190)+'СЕТ СН'!$F$12</f>
        <v>81.753089130000006</v>
      </c>
      <c r="Q205" s="36">
        <f>SUMIFS(СВЦЭМ!$F$39:$F$782,СВЦЭМ!$A$39:$A$782,$A205,СВЦЭМ!$B$39:$B$782,Q$190)+'СЕТ СН'!$F$12</f>
        <v>83.551099899999997</v>
      </c>
      <c r="R205" s="36">
        <f>SUMIFS(СВЦЭМ!$F$39:$F$782,СВЦЭМ!$A$39:$A$782,$A205,СВЦЭМ!$B$39:$B$782,R$190)+'СЕТ СН'!$F$12</f>
        <v>84.883830459999999</v>
      </c>
      <c r="S205" s="36">
        <f>SUMIFS(СВЦЭМ!$F$39:$F$782,СВЦЭМ!$A$39:$A$782,$A205,СВЦЭМ!$B$39:$B$782,S$190)+'СЕТ СН'!$F$12</f>
        <v>83.244885980000006</v>
      </c>
      <c r="T205" s="36">
        <f>SUMIFS(СВЦЭМ!$F$39:$F$782,СВЦЭМ!$A$39:$A$782,$A205,СВЦЭМ!$B$39:$B$782,T$190)+'СЕТ СН'!$F$12</f>
        <v>79.418793530000002</v>
      </c>
      <c r="U205" s="36">
        <f>SUMIFS(СВЦЭМ!$F$39:$F$782,СВЦЭМ!$A$39:$A$782,$A205,СВЦЭМ!$B$39:$B$782,U$190)+'СЕТ СН'!$F$12</f>
        <v>80.132553060000006</v>
      </c>
      <c r="V205" s="36">
        <f>SUMIFS(СВЦЭМ!$F$39:$F$782,СВЦЭМ!$A$39:$A$782,$A205,СВЦЭМ!$B$39:$B$782,V$190)+'СЕТ СН'!$F$12</f>
        <v>81.571149849999998</v>
      </c>
      <c r="W205" s="36">
        <f>SUMIFS(СВЦЭМ!$F$39:$F$782,СВЦЭМ!$A$39:$A$782,$A205,СВЦЭМ!$B$39:$B$782,W$190)+'СЕТ СН'!$F$12</f>
        <v>82.357597569999996</v>
      </c>
      <c r="X205" s="36">
        <f>SUMIFS(СВЦЭМ!$F$39:$F$782,СВЦЭМ!$A$39:$A$782,$A205,СВЦЭМ!$B$39:$B$782,X$190)+'СЕТ СН'!$F$12</f>
        <v>84.489653709999999</v>
      </c>
      <c r="Y205" s="36">
        <f>SUMIFS(СВЦЭМ!$F$39:$F$782,СВЦЭМ!$A$39:$A$782,$A205,СВЦЭМ!$B$39:$B$782,Y$190)+'СЕТ СН'!$F$12</f>
        <v>87.071280239999993</v>
      </c>
    </row>
    <row r="206" spans="1:25" ht="15.75" x14ac:dyDescent="0.2">
      <c r="A206" s="35">
        <f t="shared" si="5"/>
        <v>45246</v>
      </c>
      <c r="B206" s="36">
        <f>SUMIFS(СВЦЭМ!$F$39:$F$782,СВЦЭМ!$A$39:$A$782,$A206,СВЦЭМ!$B$39:$B$782,B$190)+'СЕТ СН'!$F$12</f>
        <v>86.455714819999997</v>
      </c>
      <c r="C206" s="36">
        <f>SUMIFS(СВЦЭМ!$F$39:$F$782,СВЦЭМ!$A$39:$A$782,$A206,СВЦЭМ!$B$39:$B$782,C$190)+'СЕТ СН'!$F$12</f>
        <v>88.050387860000001</v>
      </c>
      <c r="D206" s="36">
        <f>SUMIFS(СВЦЭМ!$F$39:$F$782,СВЦЭМ!$A$39:$A$782,$A206,СВЦЭМ!$B$39:$B$782,D$190)+'СЕТ СН'!$F$12</f>
        <v>89.75396035</v>
      </c>
      <c r="E206" s="36">
        <f>SUMIFS(СВЦЭМ!$F$39:$F$782,СВЦЭМ!$A$39:$A$782,$A206,СВЦЭМ!$B$39:$B$782,E$190)+'СЕТ СН'!$F$12</f>
        <v>89.33949681</v>
      </c>
      <c r="F206" s="36">
        <f>SUMIFS(СВЦЭМ!$F$39:$F$782,СВЦЭМ!$A$39:$A$782,$A206,СВЦЭМ!$B$39:$B$782,F$190)+'СЕТ СН'!$F$12</f>
        <v>88.955258810000004</v>
      </c>
      <c r="G206" s="36">
        <f>SUMIFS(СВЦЭМ!$F$39:$F$782,СВЦЭМ!$A$39:$A$782,$A206,СВЦЭМ!$B$39:$B$782,G$190)+'СЕТ СН'!$F$12</f>
        <v>88.698570630000006</v>
      </c>
      <c r="H206" s="36">
        <f>SUMIFS(СВЦЭМ!$F$39:$F$782,СВЦЭМ!$A$39:$A$782,$A206,СВЦЭМ!$B$39:$B$782,H$190)+'СЕТ СН'!$F$12</f>
        <v>85.820153809999994</v>
      </c>
      <c r="I206" s="36">
        <f>SUMIFS(СВЦЭМ!$F$39:$F$782,СВЦЭМ!$A$39:$A$782,$A206,СВЦЭМ!$B$39:$B$782,I$190)+'СЕТ СН'!$F$12</f>
        <v>83.714551389999997</v>
      </c>
      <c r="J206" s="36">
        <f>SUMIFS(СВЦЭМ!$F$39:$F$782,СВЦЭМ!$A$39:$A$782,$A206,СВЦЭМ!$B$39:$B$782,J$190)+'СЕТ СН'!$F$12</f>
        <v>82.550654109999996</v>
      </c>
      <c r="K206" s="36">
        <f>SUMIFS(СВЦЭМ!$F$39:$F$782,СВЦЭМ!$A$39:$A$782,$A206,СВЦЭМ!$B$39:$B$782,K$190)+'СЕТ СН'!$F$12</f>
        <v>82.292266609999999</v>
      </c>
      <c r="L206" s="36">
        <f>SUMIFS(СВЦЭМ!$F$39:$F$782,СВЦЭМ!$A$39:$A$782,$A206,СВЦЭМ!$B$39:$B$782,L$190)+'СЕТ СН'!$F$12</f>
        <v>83.897977800000007</v>
      </c>
      <c r="M206" s="36">
        <f>SUMIFS(СВЦЭМ!$F$39:$F$782,СВЦЭМ!$A$39:$A$782,$A206,СВЦЭМ!$B$39:$B$782,M$190)+'СЕТ СН'!$F$12</f>
        <v>84.305196210000005</v>
      </c>
      <c r="N206" s="36">
        <f>SUMIFS(СВЦЭМ!$F$39:$F$782,СВЦЭМ!$A$39:$A$782,$A206,СВЦЭМ!$B$39:$B$782,N$190)+'СЕТ СН'!$F$12</f>
        <v>85.468700620000007</v>
      </c>
      <c r="O206" s="36">
        <f>SUMIFS(СВЦЭМ!$F$39:$F$782,СВЦЭМ!$A$39:$A$782,$A206,СВЦЭМ!$B$39:$B$782,O$190)+'СЕТ СН'!$F$12</f>
        <v>85.337598049999997</v>
      </c>
      <c r="P206" s="36">
        <f>SUMIFS(СВЦЭМ!$F$39:$F$782,СВЦЭМ!$A$39:$A$782,$A206,СВЦЭМ!$B$39:$B$782,P$190)+'СЕТ СН'!$F$12</f>
        <v>84.386097530000001</v>
      </c>
      <c r="Q206" s="36">
        <f>SUMIFS(СВЦЭМ!$F$39:$F$782,СВЦЭМ!$A$39:$A$782,$A206,СВЦЭМ!$B$39:$B$782,Q$190)+'СЕТ СН'!$F$12</f>
        <v>84.512451409999997</v>
      </c>
      <c r="R206" s="36">
        <f>SUMIFS(СВЦЭМ!$F$39:$F$782,СВЦЭМ!$A$39:$A$782,$A206,СВЦЭМ!$B$39:$B$782,R$190)+'СЕТ СН'!$F$12</f>
        <v>86.894634550000006</v>
      </c>
      <c r="S206" s="36">
        <f>SUMIFS(СВЦЭМ!$F$39:$F$782,СВЦЭМ!$A$39:$A$782,$A206,СВЦЭМ!$B$39:$B$782,S$190)+'СЕТ СН'!$F$12</f>
        <v>84.810687569999999</v>
      </c>
      <c r="T206" s="36">
        <f>SUMIFS(СВЦЭМ!$F$39:$F$782,СВЦЭМ!$A$39:$A$782,$A206,СВЦЭМ!$B$39:$B$782,T$190)+'СЕТ СН'!$F$12</f>
        <v>80.143122649999995</v>
      </c>
      <c r="U206" s="36">
        <f>SUMIFS(СВЦЭМ!$F$39:$F$782,СВЦЭМ!$A$39:$A$782,$A206,СВЦЭМ!$B$39:$B$782,U$190)+'СЕТ СН'!$F$12</f>
        <v>80.206422680000003</v>
      </c>
      <c r="V206" s="36">
        <f>SUMIFS(СВЦЭМ!$F$39:$F$782,СВЦЭМ!$A$39:$A$782,$A206,СВЦЭМ!$B$39:$B$782,V$190)+'СЕТ СН'!$F$12</f>
        <v>81.559292080000006</v>
      </c>
      <c r="W206" s="36">
        <f>SUMIFS(СВЦЭМ!$F$39:$F$782,СВЦЭМ!$A$39:$A$782,$A206,СВЦЭМ!$B$39:$B$782,W$190)+'СЕТ СН'!$F$12</f>
        <v>82.679077039999996</v>
      </c>
      <c r="X206" s="36">
        <f>SUMIFS(СВЦЭМ!$F$39:$F$782,СВЦЭМ!$A$39:$A$782,$A206,СВЦЭМ!$B$39:$B$782,X$190)+'СЕТ СН'!$F$12</f>
        <v>84.170669820000001</v>
      </c>
      <c r="Y206" s="36">
        <f>SUMIFS(СВЦЭМ!$F$39:$F$782,СВЦЭМ!$A$39:$A$782,$A206,СВЦЭМ!$B$39:$B$782,Y$190)+'СЕТ СН'!$F$12</f>
        <v>86.446830079999998</v>
      </c>
    </row>
    <row r="207" spans="1:25" ht="15.75" x14ac:dyDescent="0.2">
      <c r="A207" s="35">
        <f t="shared" si="5"/>
        <v>45247</v>
      </c>
      <c r="B207" s="36">
        <f>SUMIFS(СВЦЭМ!$F$39:$F$782,СВЦЭМ!$A$39:$A$782,$A207,СВЦЭМ!$B$39:$B$782,B$190)+'СЕТ СН'!$F$12</f>
        <v>87.986061739999997</v>
      </c>
      <c r="C207" s="36">
        <f>SUMIFS(СВЦЭМ!$F$39:$F$782,СВЦЭМ!$A$39:$A$782,$A207,СВЦЭМ!$B$39:$B$782,C$190)+'СЕТ СН'!$F$12</f>
        <v>90.329532349999994</v>
      </c>
      <c r="D207" s="36">
        <f>SUMIFS(СВЦЭМ!$F$39:$F$782,СВЦЭМ!$A$39:$A$782,$A207,СВЦЭМ!$B$39:$B$782,D$190)+'СЕТ СН'!$F$12</f>
        <v>91.209932370000004</v>
      </c>
      <c r="E207" s="36">
        <f>SUMIFS(СВЦЭМ!$F$39:$F$782,СВЦЭМ!$A$39:$A$782,$A207,СВЦЭМ!$B$39:$B$782,E$190)+'СЕТ СН'!$F$12</f>
        <v>91.029248469999999</v>
      </c>
      <c r="F207" s="36">
        <f>SUMIFS(СВЦЭМ!$F$39:$F$782,СВЦЭМ!$A$39:$A$782,$A207,СВЦЭМ!$B$39:$B$782,F$190)+'СЕТ СН'!$F$12</f>
        <v>90.584170790000002</v>
      </c>
      <c r="G207" s="36">
        <f>SUMIFS(СВЦЭМ!$F$39:$F$782,СВЦЭМ!$A$39:$A$782,$A207,СВЦЭМ!$B$39:$B$782,G$190)+'СЕТ СН'!$F$12</f>
        <v>90.593764859999993</v>
      </c>
      <c r="H207" s="36">
        <f>SUMIFS(СВЦЭМ!$F$39:$F$782,СВЦЭМ!$A$39:$A$782,$A207,СВЦЭМ!$B$39:$B$782,H$190)+'СЕТ СН'!$F$12</f>
        <v>88.142739090000006</v>
      </c>
      <c r="I207" s="36">
        <f>SUMIFS(СВЦЭМ!$F$39:$F$782,СВЦЭМ!$A$39:$A$782,$A207,СВЦЭМ!$B$39:$B$782,I$190)+'СЕТ СН'!$F$12</f>
        <v>84.110204120000006</v>
      </c>
      <c r="J207" s="36">
        <f>SUMIFS(СВЦЭМ!$F$39:$F$782,СВЦЭМ!$A$39:$A$782,$A207,СВЦЭМ!$B$39:$B$782,J$190)+'СЕТ СН'!$F$12</f>
        <v>79.853440359999993</v>
      </c>
      <c r="K207" s="36">
        <f>SUMIFS(СВЦЭМ!$F$39:$F$782,СВЦЭМ!$A$39:$A$782,$A207,СВЦЭМ!$B$39:$B$782,K$190)+'СЕТ СН'!$F$12</f>
        <v>80.206973110000007</v>
      </c>
      <c r="L207" s="36">
        <f>SUMIFS(СВЦЭМ!$F$39:$F$782,СВЦЭМ!$A$39:$A$782,$A207,СВЦЭМ!$B$39:$B$782,L$190)+'СЕТ СН'!$F$12</f>
        <v>80.186862469999994</v>
      </c>
      <c r="M207" s="36">
        <f>SUMIFS(СВЦЭМ!$F$39:$F$782,СВЦЭМ!$A$39:$A$782,$A207,СВЦЭМ!$B$39:$B$782,M$190)+'СЕТ СН'!$F$12</f>
        <v>81.210474880000007</v>
      </c>
      <c r="N207" s="36">
        <f>SUMIFS(СВЦЭМ!$F$39:$F$782,СВЦЭМ!$A$39:$A$782,$A207,СВЦЭМ!$B$39:$B$782,N$190)+'СЕТ СН'!$F$12</f>
        <v>82.110973990000005</v>
      </c>
      <c r="O207" s="36">
        <f>SUMIFS(СВЦЭМ!$F$39:$F$782,СВЦЭМ!$A$39:$A$782,$A207,СВЦЭМ!$B$39:$B$782,O$190)+'СЕТ СН'!$F$12</f>
        <v>84.024427750000001</v>
      </c>
      <c r="P207" s="36">
        <f>SUMIFS(СВЦЭМ!$F$39:$F$782,СВЦЭМ!$A$39:$A$782,$A207,СВЦЭМ!$B$39:$B$782,P$190)+'СЕТ СН'!$F$12</f>
        <v>86.82509451</v>
      </c>
      <c r="Q207" s="36">
        <f>SUMIFS(СВЦЭМ!$F$39:$F$782,СВЦЭМ!$A$39:$A$782,$A207,СВЦЭМ!$B$39:$B$782,Q$190)+'СЕТ СН'!$F$12</f>
        <v>85.867652430000007</v>
      </c>
      <c r="R207" s="36">
        <f>SUMIFS(СВЦЭМ!$F$39:$F$782,СВЦЭМ!$A$39:$A$782,$A207,СВЦЭМ!$B$39:$B$782,R$190)+'СЕТ СН'!$F$12</f>
        <v>86.217236549999996</v>
      </c>
      <c r="S207" s="36">
        <f>SUMIFS(СВЦЭМ!$F$39:$F$782,СВЦЭМ!$A$39:$A$782,$A207,СВЦЭМ!$B$39:$B$782,S$190)+'СЕТ СН'!$F$12</f>
        <v>83.977178800000004</v>
      </c>
      <c r="T207" s="36">
        <f>SUMIFS(СВЦЭМ!$F$39:$F$782,СВЦЭМ!$A$39:$A$782,$A207,СВЦЭМ!$B$39:$B$782,T$190)+'СЕТ СН'!$F$12</f>
        <v>80.88568377</v>
      </c>
      <c r="U207" s="36">
        <f>SUMIFS(СВЦЭМ!$F$39:$F$782,СВЦЭМ!$A$39:$A$782,$A207,СВЦЭМ!$B$39:$B$782,U$190)+'СЕТ СН'!$F$12</f>
        <v>80.198565919999993</v>
      </c>
      <c r="V207" s="36">
        <f>SUMIFS(СВЦЭМ!$F$39:$F$782,СВЦЭМ!$A$39:$A$782,$A207,СВЦЭМ!$B$39:$B$782,V$190)+'СЕТ СН'!$F$12</f>
        <v>83.387220560000003</v>
      </c>
      <c r="W207" s="36">
        <f>SUMIFS(СВЦЭМ!$F$39:$F$782,СВЦЭМ!$A$39:$A$782,$A207,СВЦЭМ!$B$39:$B$782,W$190)+'СЕТ СН'!$F$12</f>
        <v>83.922801620000001</v>
      </c>
      <c r="X207" s="36">
        <f>SUMIFS(СВЦЭМ!$F$39:$F$782,СВЦЭМ!$A$39:$A$782,$A207,СВЦЭМ!$B$39:$B$782,X$190)+'СЕТ СН'!$F$12</f>
        <v>84.316396889999993</v>
      </c>
      <c r="Y207" s="36">
        <f>SUMIFS(СВЦЭМ!$F$39:$F$782,СВЦЭМ!$A$39:$A$782,$A207,СВЦЭМ!$B$39:$B$782,Y$190)+'СЕТ СН'!$F$12</f>
        <v>88.357305260000004</v>
      </c>
    </row>
    <row r="208" spans="1:25" ht="15.75" x14ac:dyDescent="0.2">
      <c r="A208" s="35">
        <f t="shared" si="5"/>
        <v>45248</v>
      </c>
      <c r="B208" s="36">
        <f>SUMIFS(СВЦЭМ!$F$39:$F$782,СВЦЭМ!$A$39:$A$782,$A208,СВЦЭМ!$B$39:$B$782,B$190)+'СЕТ СН'!$F$12</f>
        <v>88.224479740000007</v>
      </c>
      <c r="C208" s="36">
        <f>SUMIFS(СВЦЭМ!$F$39:$F$782,СВЦЭМ!$A$39:$A$782,$A208,СВЦЭМ!$B$39:$B$782,C$190)+'СЕТ СН'!$F$12</f>
        <v>87.339606529999998</v>
      </c>
      <c r="D208" s="36">
        <f>SUMIFS(СВЦЭМ!$F$39:$F$782,СВЦЭМ!$A$39:$A$782,$A208,СВЦЭМ!$B$39:$B$782,D$190)+'СЕТ СН'!$F$12</f>
        <v>88.64009317</v>
      </c>
      <c r="E208" s="36">
        <f>SUMIFS(СВЦЭМ!$F$39:$F$782,СВЦЭМ!$A$39:$A$782,$A208,СВЦЭМ!$B$39:$B$782,E$190)+'СЕТ СН'!$F$12</f>
        <v>89.009222519999994</v>
      </c>
      <c r="F208" s="36">
        <f>SUMIFS(СВЦЭМ!$F$39:$F$782,СВЦЭМ!$A$39:$A$782,$A208,СВЦЭМ!$B$39:$B$782,F$190)+'СЕТ СН'!$F$12</f>
        <v>89.194722839999997</v>
      </c>
      <c r="G208" s="36">
        <f>SUMIFS(СВЦЭМ!$F$39:$F$782,СВЦЭМ!$A$39:$A$782,$A208,СВЦЭМ!$B$39:$B$782,G$190)+'СЕТ СН'!$F$12</f>
        <v>88.449965989999995</v>
      </c>
      <c r="H208" s="36">
        <f>SUMIFS(СВЦЭМ!$F$39:$F$782,СВЦЭМ!$A$39:$A$782,$A208,СВЦЭМ!$B$39:$B$782,H$190)+'СЕТ СН'!$F$12</f>
        <v>87.923138420000001</v>
      </c>
      <c r="I208" s="36">
        <f>SUMIFS(СВЦЭМ!$F$39:$F$782,СВЦЭМ!$A$39:$A$782,$A208,СВЦЭМ!$B$39:$B$782,I$190)+'СЕТ СН'!$F$12</f>
        <v>89.613218700000004</v>
      </c>
      <c r="J208" s="36">
        <f>SUMIFS(СВЦЭМ!$F$39:$F$782,СВЦЭМ!$A$39:$A$782,$A208,СВЦЭМ!$B$39:$B$782,J$190)+'СЕТ СН'!$F$12</f>
        <v>88.234059070000001</v>
      </c>
      <c r="K208" s="36">
        <f>SUMIFS(СВЦЭМ!$F$39:$F$782,СВЦЭМ!$A$39:$A$782,$A208,СВЦЭМ!$B$39:$B$782,K$190)+'СЕТ СН'!$F$12</f>
        <v>85.095732679999998</v>
      </c>
      <c r="L208" s="36">
        <f>SUMIFS(СВЦЭМ!$F$39:$F$782,СВЦЭМ!$A$39:$A$782,$A208,СВЦЭМ!$B$39:$B$782,L$190)+'СЕТ СН'!$F$12</f>
        <v>84.047757689999997</v>
      </c>
      <c r="M208" s="36">
        <f>SUMIFS(СВЦЭМ!$F$39:$F$782,СВЦЭМ!$A$39:$A$782,$A208,СВЦЭМ!$B$39:$B$782,M$190)+'СЕТ СН'!$F$12</f>
        <v>84.12255021</v>
      </c>
      <c r="N208" s="36">
        <f>SUMIFS(СВЦЭМ!$F$39:$F$782,СВЦЭМ!$A$39:$A$782,$A208,СВЦЭМ!$B$39:$B$782,N$190)+'СЕТ СН'!$F$12</f>
        <v>83.390996749999999</v>
      </c>
      <c r="O208" s="36">
        <f>SUMIFS(СВЦЭМ!$F$39:$F$782,СВЦЭМ!$A$39:$A$782,$A208,СВЦЭМ!$B$39:$B$782,O$190)+'СЕТ СН'!$F$12</f>
        <v>84.179985439999996</v>
      </c>
      <c r="P208" s="36">
        <f>SUMIFS(СВЦЭМ!$F$39:$F$782,СВЦЭМ!$A$39:$A$782,$A208,СВЦЭМ!$B$39:$B$782,P$190)+'СЕТ СН'!$F$12</f>
        <v>86.234065630000003</v>
      </c>
      <c r="Q208" s="36">
        <f>SUMIFS(СВЦЭМ!$F$39:$F$782,СВЦЭМ!$A$39:$A$782,$A208,СВЦЭМ!$B$39:$B$782,Q$190)+'СЕТ СН'!$F$12</f>
        <v>86.310130810000004</v>
      </c>
      <c r="R208" s="36">
        <f>SUMIFS(СВЦЭМ!$F$39:$F$782,СВЦЭМ!$A$39:$A$782,$A208,СВЦЭМ!$B$39:$B$782,R$190)+'СЕТ СН'!$F$12</f>
        <v>86.844909099999995</v>
      </c>
      <c r="S208" s="36">
        <f>SUMIFS(СВЦЭМ!$F$39:$F$782,СВЦЭМ!$A$39:$A$782,$A208,СВЦЭМ!$B$39:$B$782,S$190)+'СЕТ СН'!$F$12</f>
        <v>85.556340199999994</v>
      </c>
      <c r="T208" s="36">
        <f>SUMIFS(СВЦЭМ!$F$39:$F$782,СВЦЭМ!$A$39:$A$782,$A208,СВЦЭМ!$B$39:$B$782,T$190)+'СЕТ СН'!$F$12</f>
        <v>82.958597409999996</v>
      </c>
      <c r="U208" s="36">
        <f>SUMIFS(СВЦЭМ!$F$39:$F$782,СВЦЭМ!$A$39:$A$782,$A208,СВЦЭМ!$B$39:$B$782,U$190)+'СЕТ СН'!$F$12</f>
        <v>83.141637639999999</v>
      </c>
      <c r="V208" s="36">
        <f>SUMIFS(СВЦЭМ!$F$39:$F$782,СВЦЭМ!$A$39:$A$782,$A208,СВЦЭМ!$B$39:$B$782,V$190)+'СЕТ СН'!$F$12</f>
        <v>84.430527400000003</v>
      </c>
      <c r="W208" s="36">
        <f>SUMIFS(СВЦЭМ!$F$39:$F$782,СВЦЭМ!$A$39:$A$782,$A208,СВЦЭМ!$B$39:$B$782,W$190)+'СЕТ СН'!$F$12</f>
        <v>85.450167609999994</v>
      </c>
      <c r="X208" s="36">
        <f>SUMIFS(СВЦЭМ!$F$39:$F$782,СВЦЭМ!$A$39:$A$782,$A208,СВЦЭМ!$B$39:$B$782,X$190)+'СЕТ СН'!$F$12</f>
        <v>87.158548850000003</v>
      </c>
      <c r="Y208" s="36">
        <f>SUMIFS(СВЦЭМ!$F$39:$F$782,СВЦЭМ!$A$39:$A$782,$A208,СВЦЭМ!$B$39:$B$782,Y$190)+'СЕТ СН'!$F$12</f>
        <v>89.545026530000001</v>
      </c>
    </row>
    <row r="209" spans="1:25" ht="15.75" x14ac:dyDescent="0.2">
      <c r="A209" s="35">
        <f t="shared" si="5"/>
        <v>45249</v>
      </c>
      <c r="B209" s="36">
        <f>SUMIFS(СВЦЭМ!$F$39:$F$782,СВЦЭМ!$A$39:$A$782,$A209,СВЦЭМ!$B$39:$B$782,B$190)+'СЕТ СН'!$F$12</f>
        <v>90.784464490000005</v>
      </c>
      <c r="C209" s="36">
        <f>SUMIFS(СВЦЭМ!$F$39:$F$782,СВЦЭМ!$A$39:$A$782,$A209,СВЦЭМ!$B$39:$B$782,C$190)+'СЕТ СН'!$F$12</f>
        <v>91.17023451</v>
      </c>
      <c r="D209" s="36">
        <f>SUMIFS(СВЦЭМ!$F$39:$F$782,СВЦЭМ!$A$39:$A$782,$A209,СВЦЭМ!$B$39:$B$782,D$190)+'СЕТ СН'!$F$12</f>
        <v>93.141350509999995</v>
      </c>
      <c r="E209" s="36">
        <f>SUMIFS(СВЦЭМ!$F$39:$F$782,СВЦЭМ!$A$39:$A$782,$A209,СВЦЭМ!$B$39:$B$782,E$190)+'СЕТ СН'!$F$12</f>
        <v>93.461997299999993</v>
      </c>
      <c r="F209" s="36">
        <f>SUMIFS(СВЦЭМ!$F$39:$F$782,СВЦЭМ!$A$39:$A$782,$A209,СВЦЭМ!$B$39:$B$782,F$190)+'СЕТ СН'!$F$12</f>
        <v>93.047963319999994</v>
      </c>
      <c r="G209" s="36">
        <f>SUMIFS(СВЦЭМ!$F$39:$F$782,СВЦЭМ!$A$39:$A$782,$A209,СВЦЭМ!$B$39:$B$782,G$190)+'СЕТ СН'!$F$12</f>
        <v>93.327609859999995</v>
      </c>
      <c r="H209" s="36">
        <f>SUMIFS(СВЦЭМ!$F$39:$F$782,СВЦЭМ!$A$39:$A$782,$A209,СВЦЭМ!$B$39:$B$782,H$190)+'СЕТ СН'!$F$12</f>
        <v>92.848388720000003</v>
      </c>
      <c r="I209" s="36">
        <f>SUMIFS(СВЦЭМ!$F$39:$F$782,СВЦЭМ!$A$39:$A$782,$A209,СВЦЭМ!$B$39:$B$782,I$190)+'СЕТ СН'!$F$12</f>
        <v>92.469572499999998</v>
      </c>
      <c r="J209" s="36">
        <f>SUMIFS(СВЦЭМ!$F$39:$F$782,СВЦЭМ!$A$39:$A$782,$A209,СВЦЭМ!$B$39:$B$782,J$190)+'СЕТ СН'!$F$12</f>
        <v>91.76717481</v>
      </c>
      <c r="K209" s="36">
        <f>SUMIFS(СВЦЭМ!$F$39:$F$782,СВЦЭМ!$A$39:$A$782,$A209,СВЦЭМ!$B$39:$B$782,K$190)+'СЕТ СН'!$F$12</f>
        <v>89.595717629999996</v>
      </c>
      <c r="L209" s="36">
        <f>SUMIFS(СВЦЭМ!$F$39:$F$782,СВЦЭМ!$A$39:$A$782,$A209,СВЦЭМ!$B$39:$B$782,L$190)+'СЕТ СН'!$F$12</f>
        <v>87.627382190000006</v>
      </c>
      <c r="M209" s="36">
        <f>SUMIFS(СВЦЭМ!$F$39:$F$782,СВЦЭМ!$A$39:$A$782,$A209,СВЦЭМ!$B$39:$B$782,M$190)+'СЕТ СН'!$F$12</f>
        <v>87.23811517</v>
      </c>
      <c r="N209" s="36">
        <f>SUMIFS(СВЦЭМ!$F$39:$F$782,СВЦЭМ!$A$39:$A$782,$A209,СВЦЭМ!$B$39:$B$782,N$190)+'СЕТ СН'!$F$12</f>
        <v>87.977226090000002</v>
      </c>
      <c r="O209" s="36">
        <f>SUMIFS(СВЦЭМ!$F$39:$F$782,СВЦЭМ!$A$39:$A$782,$A209,СВЦЭМ!$B$39:$B$782,O$190)+'СЕТ СН'!$F$12</f>
        <v>89.753421209999999</v>
      </c>
      <c r="P209" s="36">
        <f>SUMIFS(СВЦЭМ!$F$39:$F$782,СВЦЭМ!$A$39:$A$782,$A209,СВЦЭМ!$B$39:$B$782,P$190)+'СЕТ СН'!$F$12</f>
        <v>89.828290370000005</v>
      </c>
      <c r="Q209" s="36">
        <f>SUMIFS(СВЦЭМ!$F$39:$F$782,СВЦЭМ!$A$39:$A$782,$A209,СВЦЭМ!$B$39:$B$782,Q$190)+'СЕТ СН'!$F$12</f>
        <v>90.567744050000002</v>
      </c>
      <c r="R209" s="36">
        <f>SUMIFS(СВЦЭМ!$F$39:$F$782,СВЦЭМ!$A$39:$A$782,$A209,СВЦЭМ!$B$39:$B$782,R$190)+'СЕТ СН'!$F$12</f>
        <v>89.653510729999994</v>
      </c>
      <c r="S209" s="36">
        <f>SUMIFS(СВЦЭМ!$F$39:$F$782,СВЦЭМ!$A$39:$A$782,$A209,СВЦЭМ!$B$39:$B$782,S$190)+'СЕТ СН'!$F$12</f>
        <v>88.64276495</v>
      </c>
      <c r="T209" s="36">
        <f>SUMIFS(СВЦЭМ!$F$39:$F$782,СВЦЭМ!$A$39:$A$782,$A209,СВЦЭМ!$B$39:$B$782,T$190)+'СЕТ СН'!$F$12</f>
        <v>86.100341049999997</v>
      </c>
      <c r="U209" s="36">
        <f>SUMIFS(СВЦЭМ!$F$39:$F$782,СВЦЭМ!$A$39:$A$782,$A209,СВЦЭМ!$B$39:$B$782,U$190)+'СЕТ СН'!$F$12</f>
        <v>86.1957697</v>
      </c>
      <c r="V209" s="36">
        <f>SUMIFS(СВЦЭМ!$F$39:$F$782,СВЦЭМ!$A$39:$A$782,$A209,СВЦЭМ!$B$39:$B$782,V$190)+'СЕТ СН'!$F$12</f>
        <v>87.814006610000007</v>
      </c>
      <c r="W209" s="36">
        <f>SUMIFS(СВЦЭМ!$F$39:$F$782,СВЦЭМ!$A$39:$A$782,$A209,СВЦЭМ!$B$39:$B$782,W$190)+'СЕТ СН'!$F$12</f>
        <v>88.613219099999995</v>
      </c>
      <c r="X209" s="36">
        <f>SUMIFS(СВЦЭМ!$F$39:$F$782,СВЦЭМ!$A$39:$A$782,$A209,СВЦЭМ!$B$39:$B$782,X$190)+'СЕТ СН'!$F$12</f>
        <v>90.744466500000001</v>
      </c>
      <c r="Y209" s="36">
        <f>SUMIFS(СВЦЭМ!$F$39:$F$782,СВЦЭМ!$A$39:$A$782,$A209,СВЦЭМ!$B$39:$B$782,Y$190)+'СЕТ СН'!$F$12</f>
        <v>92.683168140000006</v>
      </c>
    </row>
    <row r="210" spans="1:25" ht="15.75" x14ac:dyDescent="0.2">
      <c r="A210" s="35">
        <f t="shared" si="5"/>
        <v>45250</v>
      </c>
      <c r="B210" s="36">
        <f>SUMIFS(СВЦЭМ!$F$39:$F$782,СВЦЭМ!$A$39:$A$782,$A210,СВЦЭМ!$B$39:$B$782,B$190)+'СЕТ СН'!$F$12</f>
        <v>90.135343719999995</v>
      </c>
      <c r="C210" s="36">
        <f>SUMIFS(СВЦЭМ!$F$39:$F$782,СВЦЭМ!$A$39:$A$782,$A210,СВЦЭМ!$B$39:$B$782,C$190)+'СЕТ СН'!$F$12</f>
        <v>92.108501610000005</v>
      </c>
      <c r="D210" s="36">
        <f>SUMIFS(СВЦЭМ!$F$39:$F$782,СВЦЭМ!$A$39:$A$782,$A210,СВЦЭМ!$B$39:$B$782,D$190)+'СЕТ СН'!$F$12</f>
        <v>94.880921529999995</v>
      </c>
      <c r="E210" s="36">
        <f>SUMIFS(СВЦЭМ!$F$39:$F$782,СВЦЭМ!$A$39:$A$782,$A210,СВЦЭМ!$B$39:$B$782,E$190)+'СЕТ СН'!$F$12</f>
        <v>93.968873849999994</v>
      </c>
      <c r="F210" s="36">
        <f>SUMIFS(СВЦЭМ!$F$39:$F$782,СВЦЭМ!$A$39:$A$782,$A210,СВЦЭМ!$B$39:$B$782,F$190)+'СЕТ СН'!$F$12</f>
        <v>93.694442629999998</v>
      </c>
      <c r="G210" s="36">
        <f>SUMIFS(СВЦЭМ!$F$39:$F$782,СВЦЭМ!$A$39:$A$782,$A210,СВЦЭМ!$B$39:$B$782,G$190)+'СЕТ СН'!$F$12</f>
        <v>93.963498889999997</v>
      </c>
      <c r="H210" s="36">
        <f>SUMIFS(СВЦЭМ!$F$39:$F$782,СВЦЭМ!$A$39:$A$782,$A210,СВЦЭМ!$B$39:$B$782,H$190)+'СЕТ СН'!$F$12</f>
        <v>91.768828569999997</v>
      </c>
      <c r="I210" s="36">
        <f>SUMIFS(СВЦЭМ!$F$39:$F$782,СВЦЭМ!$A$39:$A$782,$A210,СВЦЭМ!$B$39:$B$782,I$190)+'СЕТ СН'!$F$12</f>
        <v>89.658811569999997</v>
      </c>
      <c r="J210" s="36">
        <f>SUMIFS(СВЦЭМ!$F$39:$F$782,СВЦЭМ!$A$39:$A$782,$A210,СВЦЭМ!$B$39:$B$782,J$190)+'СЕТ СН'!$F$12</f>
        <v>88.685387989999995</v>
      </c>
      <c r="K210" s="36">
        <f>SUMIFS(СВЦЭМ!$F$39:$F$782,СВЦЭМ!$A$39:$A$782,$A210,СВЦЭМ!$B$39:$B$782,K$190)+'СЕТ СН'!$F$12</f>
        <v>86.313624739999995</v>
      </c>
      <c r="L210" s="36">
        <f>SUMIFS(СВЦЭМ!$F$39:$F$782,СВЦЭМ!$A$39:$A$782,$A210,СВЦЭМ!$B$39:$B$782,L$190)+'СЕТ СН'!$F$12</f>
        <v>87.663515590000003</v>
      </c>
      <c r="M210" s="36">
        <f>SUMIFS(СВЦЭМ!$F$39:$F$782,СВЦЭМ!$A$39:$A$782,$A210,СВЦЭМ!$B$39:$B$782,M$190)+'СЕТ СН'!$F$12</f>
        <v>88.633142609999993</v>
      </c>
      <c r="N210" s="36">
        <f>SUMIFS(СВЦЭМ!$F$39:$F$782,СВЦЭМ!$A$39:$A$782,$A210,СВЦЭМ!$B$39:$B$782,N$190)+'СЕТ СН'!$F$12</f>
        <v>89.078480010000007</v>
      </c>
      <c r="O210" s="36">
        <f>SUMIFS(СВЦЭМ!$F$39:$F$782,СВЦЭМ!$A$39:$A$782,$A210,СВЦЭМ!$B$39:$B$782,O$190)+'СЕТ СН'!$F$12</f>
        <v>90.222372550000003</v>
      </c>
      <c r="P210" s="36">
        <f>SUMIFS(СВЦЭМ!$F$39:$F$782,СВЦЭМ!$A$39:$A$782,$A210,СВЦЭМ!$B$39:$B$782,P$190)+'СЕТ СН'!$F$12</f>
        <v>90.821529119999994</v>
      </c>
      <c r="Q210" s="36">
        <f>SUMIFS(СВЦЭМ!$F$39:$F$782,СВЦЭМ!$A$39:$A$782,$A210,СВЦЭМ!$B$39:$B$782,Q$190)+'СЕТ СН'!$F$12</f>
        <v>90.898546870000004</v>
      </c>
      <c r="R210" s="36">
        <f>SUMIFS(СВЦЭМ!$F$39:$F$782,СВЦЭМ!$A$39:$A$782,$A210,СВЦЭМ!$B$39:$B$782,R$190)+'СЕТ СН'!$F$12</f>
        <v>90.554431159999993</v>
      </c>
      <c r="S210" s="36">
        <f>SUMIFS(СВЦЭМ!$F$39:$F$782,СВЦЭМ!$A$39:$A$782,$A210,СВЦЭМ!$B$39:$B$782,S$190)+'СЕТ СН'!$F$12</f>
        <v>88.726459919999996</v>
      </c>
      <c r="T210" s="36">
        <f>SUMIFS(СВЦЭМ!$F$39:$F$782,СВЦЭМ!$A$39:$A$782,$A210,СВЦЭМ!$B$39:$B$782,T$190)+'СЕТ СН'!$F$12</f>
        <v>85.035906519999997</v>
      </c>
      <c r="U210" s="36">
        <f>SUMIFS(СВЦЭМ!$F$39:$F$782,СВЦЭМ!$A$39:$A$782,$A210,СВЦЭМ!$B$39:$B$782,U$190)+'СЕТ СН'!$F$12</f>
        <v>85.285688179999994</v>
      </c>
      <c r="V210" s="36">
        <f>SUMIFS(СВЦЭМ!$F$39:$F$782,СВЦЭМ!$A$39:$A$782,$A210,СВЦЭМ!$B$39:$B$782,V$190)+'СЕТ СН'!$F$12</f>
        <v>86.587749009999996</v>
      </c>
      <c r="W210" s="36">
        <f>SUMIFS(СВЦЭМ!$F$39:$F$782,СВЦЭМ!$A$39:$A$782,$A210,СВЦЭМ!$B$39:$B$782,W$190)+'СЕТ СН'!$F$12</f>
        <v>87.194808120000005</v>
      </c>
      <c r="X210" s="36">
        <f>SUMIFS(СВЦЭМ!$F$39:$F$782,СВЦЭМ!$A$39:$A$782,$A210,СВЦЭМ!$B$39:$B$782,X$190)+'СЕТ СН'!$F$12</f>
        <v>88.529557519999997</v>
      </c>
      <c r="Y210" s="36">
        <f>SUMIFS(СВЦЭМ!$F$39:$F$782,СВЦЭМ!$A$39:$A$782,$A210,СВЦЭМ!$B$39:$B$782,Y$190)+'СЕТ СН'!$F$12</f>
        <v>90.621382589999996</v>
      </c>
    </row>
    <row r="211" spans="1:25" ht="15.75" x14ac:dyDescent="0.2">
      <c r="A211" s="35">
        <f t="shared" si="5"/>
        <v>45251</v>
      </c>
      <c r="B211" s="36">
        <f>SUMIFS(СВЦЭМ!$F$39:$F$782,СВЦЭМ!$A$39:$A$782,$A211,СВЦЭМ!$B$39:$B$782,B$190)+'СЕТ СН'!$F$12</f>
        <v>88.820736049999994</v>
      </c>
      <c r="C211" s="36">
        <f>SUMIFS(СВЦЭМ!$F$39:$F$782,СВЦЭМ!$A$39:$A$782,$A211,СВЦЭМ!$B$39:$B$782,C$190)+'СЕТ СН'!$F$12</f>
        <v>90.611945070000004</v>
      </c>
      <c r="D211" s="36">
        <f>SUMIFS(СВЦЭМ!$F$39:$F$782,СВЦЭМ!$A$39:$A$782,$A211,СВЦЭМ!$B$39:$B$782,D$190)+'СЕТ СН'!$F$12</f>
        <v>92.077447960000001</v>
      </c>
      <c r="E211" s="36">
        <f>SUMIFS(СВЦЭМ!$F$39:$F$782,СВЦЭМ!$A$39:$A$782,$A211,СВЦЭМ!$B$39:$B$782,E$190)+'СЕТ СН'!$F$12</f>
        <v>91.245357490000004</v>
      </c>
      <c r="F211" s="36">
        <f>SUMIFS(СВЦЭМ!$F$39:$F$782,СВЦЭМ!$A$39:$A$782,$A211,СВЦЭМ!$B$39:$B$782,F$190)+'СЕТ СН'!$F$12</f>
        <v>90.260771879999993</v>
      </c>
      <c r="G211" s="36">
        <f>SUMIFS(СВЦЭМ!$F$39:$F$782,СВЦЭМ!$A$39:$A$782,$A211,СВЦЭМ!$B$39:$B$782,G$190)+'СЕТ СН'!$F$12</f>
        <v>89.945687300000003</v>
      </c>
      <c r="H211" s="36">
        <f>SUMIFS(СВЦЭМ!$F$39:$F$782,СВЦЭМ!$A$39:$A$782,$A211,СВЦЭМ!$B$39:$B$782,H$190)+'СЕТ СН'!$F$12</f>
        <v>89.607601720000005</v>
      </c>
      <c r="I211" s="36">
        <f>SUMIFS(СВЦЭМ!$F$39:$F$782,СВЦЭМ!$A$39:$A$782,$A211,СВЦЭМ!$B$39:$B$782,I$190)+'СЕТ СН'!$F$12</f>
        <v>89.144062529999999</v>
      </c>
      <c r="J211" s="36">
        <f>SUMIFS(СВЦЭМ!$F$39:$F$782,СВЦЭМ!$A$39:$A$782,$A211,СВЦЭМ!$B$39:$B$782,J$190)+'СЕТ СН'!$F$12</f>
        <v>86.939329450000002</v>
      </c>
      <c r="K211" s="36">
        <f>SUMIFS(СВЦЭМ!$F$39:$F$782,СВЦЭМ!$A$39:$A$782,$A211,СВЦЭМ!$B$39:$B$782,K$190)+'СЕТ СН'!$F$12</f>
        <v>86.984753580000003</v>
      </c>
      <c r="L211" s="36">
        <f>SUMIFS(СВЦЭМ!$F$39:$F$782,СВЦЭМ!$A$39:$A$782,$A211,СВЦЭМ!$B$39:$B$782,L$190)+'СЕТ СН'!$F$12</f>
        <v>89.130598269999993</v>
      </c>
      <c r="M211" s="36">
        <f>SUMIFS(СВЦЭМ!$F$39:$F$782,СВЦЭМ!$A$39:$A$782,$A211,СВЦЭМ!$B$39:$B$782,M$190)+'СЕТ СН'!$F$12</f>
        <v>90.446558269999997</v>
      </c>
      <c r="N211" s="36">
        <f>SUMIFS(СВЦЭМ!$F$39:$F$782,СВЦЭМ!$A$39:$A$782,$A211,СВЦЭМ!$B$39:$B$782,N$190)+'СЕТ СН'!$F$12</f>
        <v>89.540225649999996</v>
      </c>
      <c r="O211" s="36">
        <f>SUMIFS(СВЦЭМ!$F$39:$F$782,СВЦЭМ!$A$39:$A$782,$A211,СВЦЭМ!$B$39:$B$782,O$190)+'СЕТ СН'!$F$12</f>
        <v>88.908853840000006</v>
      </c>
      <c r="P211" s="36">
        <f>SUMIFS(СВЦЭМ!$F$39:$F$782,СВЦЭМ!$A$39:$A$782,$A211,СВЦЭМ!$B$39:$B$782,P$190)+'СЕТ СН'!$F$12</f>
        <v>88.956575790000002</v>
      </c>
      <c r="Q211" s="36">
        <f>SUMIFS(СВЦЭМ!$F$39:$F$782,СВЦЭМ!$A$39:$A$782,$A211,СВЦЭМ!$B$39:$B$782,Q$190)+'СЕТ СН'!$F$12</f>
        <v>89.117548170000006</v>
      </c>
      <c r="R211" s="36">
        <f>SUMIFS(СВЦЭМ!$F$39:$F$782,СВЦЭМ!$A$39:$A$782,$A211,СВЦЭМ!$B$39:$B$782,R$190)+'СЕТ СН'!$F$12</f>
        <v>88.767477279999994</v>
      </c>
      <c r="S211" s="36">
        <f>SUMIFS(СВЦЭМ!$F$39:$F$782,СВЦЭМ!$A$39:$A$782,$A211,СВЦЭМ!$B$39:$B$782,S$190)+'СЕТ СН'!$F$12</f>
        <v>87.964081469999996</v>
      </c>
      <c r="T211" s="36">
        <f>SUMIFS(СВЦЭМ!$F$39:$F$782,СВЦЭМ!$A$39:$A$782,$A211,СВЦЭМ!$B$39:$B$782,T$190)+'СЕТ СН'!$F$12</f>
        <v>85.456356459999995</v>
      </c>
      <c r="U211" s="36">
        <f>SUMIFS(СВЦЭМ!$F$39:$F$782,СВЦЭМ!$A$39:$A$782,$A211,СВЦЭМ!$B$39:$B$782,U$190)+'СЕТ СН'!$F$12</f>
        <v>84.407907379999997</v>
      </c>
      <c r="V211" s="36">
        <f>SUMIFS(СВЦЭМ!$F$39:$F$782,СВЦЭМ!$A$39:$A$782,$A211,СВЦЭМ!$B$39:$B$782,V$190)+'СЕТ СН'!$F$12</f>
        <v>84.743595780000007</v>
      </c>
      <c r="W211" s="36">
        <f>SUMIFS(СВЦЭМ!$F$39:$F$782,СВЦЭМ!$A$39:$A$782,$A211,СВЦЭМ!$B$39:$B$782,W$190)+'СЕТ СН'!$F$12</f>
        <v>85.29008177</v>
      </c>
      <c r="X211" s="36">
        <f>SUMIFS(СВЦЭМ!$F$39:$F$782,СВЦЭМ!$A$39:$A$782,$A211,СВЦЭМ!$B$39:$B$782,X$190)+'СЕТ СН'!$F$12</f>
        <v>86.685191059999994</v>
      </c>
      <c r="Y211" s="36">
        <f>SUMIFS(СВЦЭМ!$F$39:$F$782,СВЦЭМ!$A$39:$A$782,$A211,СВЦЭМ!$B$39:$B$782,Y$190)+'СЕТ СН'!$F$12</f>
        <v>87.888445579999996</v>
      </c>
    </row>
    <row r="212" spans="1:25" ht="15.75" x14ac:dyDescent="0.2">
      <c r="A212" s="35">
        <f t="shared" si="5"/>
        <v>45252</v>
      </c>
      <c r="B212" s="36">
        <f>SUMIFS(СВЦЭМ!$F$39:$F$782,СВЦЭМ!$A$39:$A$782,$A212,СВЦЭМ!$B$39:$B$782,B$190)+'СЕТ СН'!$F$12</f>
        <v>83.838350349999999</v>
      </c>
      <c r="C212" s="36">
        <f>SUMIFS(СВЦЭМ!$F$39:$F$782,СВЦЭМ!$A$39:$A$782,$A212,СВЦЭМ!$B$39:$B$782,C$190)+'СЕТ СН'!$F$12</f>
        <v>85.990495120000006</v>
      </c>
      <c r="D212" s="36">
        <f>SUMIFS(СВЦЭМ!$F$39:$F$782,СВЦЭМ!$A$39:$A$782,$A212,СВЦЭМ!$B$39:$B$782,D$190)+'СЕТ СН'!$F$12</f>
        <v>88.598447730000004</v>
      </c>
      <c r="E212" s="36">
        <f>SUMIFS(СВЦЭМ!$F$39:$F$782,СВЦЭМ!$A$39:$A$782,$A212,СВЦЭМ!$B$39:$B$782,E$190)+'СЕТ СН'!$F$12</f>
        <v>88.739669899999996</v>
      </c>
      <c r="F212" s="36">
        <f>SUMIFS(СВЦЭМ!$F$39:$F$782,СВЦЭМ!$A$39:$A$782,$A212,СВЦЭМ!$B$39:$B$782,F$190)+'СЕТ СН'!$F$12</f>
        <v>88.385720480000003</v>
      </c>
      <c r="G212" s="36">
        <f>SUMIFS(СВЦЭМ!$F$39:$F$782,СВЦЭМ!$A$39:$A$782,$A212,СВЦЭМ!$B$39:$B$782,G$190)+'СЕТ СН'!$F$12</f>
        <v>87.953942420000004</v>
      </c>
      <c r="H212" s="36">
        <f>SUMIFS(СВЦЭМ!$F$39:$F$782,СВЦЭМ!$A$39:$A$782,$A212,СВЦЭМ!$B$39:$B$782,H$190)+'СЕТ СН'!$F$12</f>
        <v>86.122394349999993</v>
      </c>
      <c r="I212" s="36">
        <f>SUMIFS(СВЦЭМ!$F$39:$F$782,СВЦЭМ!$A$39:$A$782,$A212,СВЦЭМ!$B$39:$B$782,I$190)+'СЕТ СН'!$F$12</f>
        <v>82.91867105</v>
      </c>
      <c r="J212" s="36">
        <f>SUMIFS(СВЦЭМ!$F$39:$F$782,СВЦЭМ!$A$39:$A$782,$A212,СВЦЭМ!$B$39:$B$782,J$190)+'СЕТ СН'!$F$12</f>
        <v>81.320792299999994</v>
      </c>
      <c r="K212" s="36">
        <f>SUMIFS(СВЦЭМ!$F$39:$F$782,СВЦЭМ!$A$39:$A$782,$A212,СВЦЭМ!$B$39:$B$782,K$190)+'СЕТ СН'!$F$12</f>
        <v>81.942628439999993</v>
      </c>
      <c r="L212" s="36">
        <f>SUMIFS(СВЦЭМ!$F$39:$F$782,СВЦЭМ!$A$39:$A$782,$A212,СВЦЭМ!$B$39:$B$782,L$190)+'СЕТ СН'!$F$12</f>
        <v>82.774996400000006</v>
      </c>
      <c r="M212" s="36">
        <f>SUMIFS(СВЦЭМ!$F$39:$F$782,СВЦЭМ!$A$39:$A$782,$A212,СВЦЭМ!$B$39:$B$782,M$190)+'СЕТ СН'!$F$12</f>
        <v>86.515289980000006</v>
      </c>
      <c r="N212" s="36">
        <f>SUMIFS(СВЦЭМ!$F$39:$F$782,СВЦЭМ!$A$39:$A$782,$A212,СВЦЭМ!$B$39:$B$782,N$190)+'СЕТ СН'!$F$12</f>
        <v>87.026100999999997</v>
      </c>
      <c r="O212" s="36">
        <f>SUMIFS(СВЦЭМ!$F$39:$F$782,СВЦЭМ!$A$39:$A$782,$A212,СВЦЭМ!$B$39:$B$782,O$190)+'СЕТ СН'!$F$12</f>
        <v>87.622653639999996</v>
      </c>
      <c r="P212" s="36">
        <f>SUMIFS(СВЦЭМ!$F$39:$F$782,СВЦЭМ!$A$39:$A$782,$A212,СВЦЭМ!$B$39:$B$782,P$190)+'СЕТ СН'!$F$12</f>
        <v>88.384484810000004</v>
      </c>
      <c r="Q212" s="36">
        <f>SUMIFS(СВЦЭМ!$F$39:$F$782,СВЦЭМ!$A$39:$A$782,$A212,СВЦЭМ!$B$39:$B$782,Q$190)+'СЕТ СН'!$F$12</f>
        <v>88.952617129999993</v>
      </c>
      <c r="R212" s="36">
        <f>SUMIFS(СВЦЭМ!$F$39:$F$782,СВЦЭМ!$A$39:$A$782,$A212,СВЦЭМ!$B$39:$B$782,R$190)+'СЕТ СН'!$F$12</f>
        <v>88.636554009999998</v>
      </c>
      <c r="S212" s="36">
        <f>SUMIFS(СВЦЭМ!$F$39:$F$782,СВЦЭМ!$A$39:$A$782,$A212,СВЦЭМ!$B$39:$B$782,S$190)+'СЕТ СН'!$F$12</f>
        <v>86.926209869999994</v>
      </c>
      <c r="T212" s="36">
        <f>SUMIFS(СВЦЭМ!$F$39:$F$782,СВЦЭМ!$A$39:$A$782,$A212,СВЦЭМ!$B$39:$B$782,T$190)+'СЕТ СН'!$F$12</f>
        <v>83.496141960000003</v>
      </c>
      <c r="U212" s="36">
        <f>SUMIFS(СВЦЭМ!$F$39:$F$782,СВЦЭМ!$A$39:$A$782,$A212,СВЦЭМ!$B$39:$B$782,U$190)+'СЕТ СН'!$F$12</f>
        <v>82.001712659999995</v>
      </c>
      <c r="V212" s="36">
        <f>SUMIFS(СВЦЭМ!$F$39:$F$782,СВЦЭМ!$A$39:$A$782,$A212,СВЦЭМ!$B$39:$B$782,V$190)+'СЕТ СН'!$F$12</f>
        <v>81.037436639999996</v>
      </c>
      <c r="W212" s="36">
        <f>SUMIFS(СВЦЭМ!$F$39:$F$782,СВЦЭМ!$A$39:$A$782,$A212,СВЦЭМ!$B$39:$B$782,W$190)+'СЕТ СН'!$F$12</f>
        <v>79.636202549999993</v>
      </c>
      <c r="X212" s="36">
        <f>SUMIFS(СВЦЭМ!$F$39:$F$782,СВЦЭМ!$A$39:$A$782,$A212,СВЦЭМ!$B$39:$B$782,X$190)+'СЕТ СН'!$F$12</f>
        <v>80.915584429999996</v>
      </c>
      <c r="Y212" s="36">
        <f>SUMIFS(СВЦЭМ!$F$39:$F$782,СВЦЭМ!$A$39:$A$782,$A212,СВЦЭМ!$B$39:$B$782,Y$190)+'СЕТ СН'!$F$12</f>
        <v>83.688069519999999</v>
      </c>
    </row>
    <row r="213" spans="1:25" ht="15.75" x14ac:dyDescent="0.2">
      <c r="A213" s="35">
        <f t="shared" si="5"/>
        <v>45253</v>
      </c>
      <c r="B213" s="36">
        <f>SUMIFS(СВЦЭМ!$F$39:$F$782,СВЦЭМ!$A$39:$A$782,$A213,СВЦЭМ!$B$39:$B$782,B$190)+'СЕТ СН'!$F$12</f>
        <v>85.895089350000006</v>
      </c>
      <c r="C213" s="36">
        <f>SUMIFS(СВЦЭМ!$F$39:$F$782,СВЦЭМ!$A$39:$A$782,$A213,СВЦЭМ!$B$39:$B$782,C$190)+'СЕТ СН'!$F$12</f>
        <v>88.791365650000003</v>
      </c>
      <c r="D213" s="36">
        <f>SUMIFS(СВЦЭМ!$F$39:$F$782,СВЦЭМ!$A$39:$A$782,$A213,СВЦЭМ!$B$39:$B$782,D$190)+'СЕТ СН'!$F$12</f>
        <v>91.134996110000003</v>
      </c>
      <c r="E213" s="36">
        <f>SUMIFS(СВЦЭМ!$F$39:$F$782,СВЦЭМ!$A$39:$A$782,$A213,СВЦЭМ!$B$39:$B$782,E$190)+'СЕТ СН'!$F$12</f>
        <v>90.174334990000006</v>
      </c>
      <c r="F213" s="36">
        <f>SUMIFS(СВЦЭМ!$F$39:$F$782,СВЦЭМ!$A$39:$A$782,$A213,СВЦЭМ!$B$39:$B$782,F$190)+'СЕТ СН'!$F$12</f>
        <v>90.508272649999995</v>
      </c>
      <c r="G213" s="36">
        <f>SUMIFS(СВЦЭМ!$F$39:$F$782,СВЦЭМ!$A$39:$A$782,$A213,СВЦЭМ!$B$39:$B$782,G$190)+'СЕТ СН'!$F$12</f>
        <v>89.128844209999997</v>
      </c>
      <c r="H213" s="36">
        <f>SUMIFS(СВЦЭМ!$F$39:$F$782,СВЦЭМ!$A$39:$A$782,$A213,СВЦЭМ!$B$39:$B$782,H$190)+'СЕТ СН'!$F$12</f>
        <v>86.907990290000001</v>
      </c>
      <c r="I213" s="36">
        <f>SUMIFS(СВЦЭМ!$F$39:$F$782,СВЦЭМ!$A$39:$A$782,$A213,СВЦЭМ!$B$39:$B$782,I$190)+'СЕТ СН'!$F$12</f>
        <v>84.90891354</v>
      </c>
      <c r="J213" s="36">
        <f>SUMIFS(СВЦЭМ!$F$39:$F$782,СВЦЭМ!$A$39:$A$782,$A213,СВЦЭМ!$B$39:$B$782,J$190)+'СЕТ СН'!$F$12</f>
        <v>84.323069000000004</v>
      </c>
      <c r="K213" s="36">
        <f>SUMIFS(СВЦЭМ!$F$39:$F$782,СВЦЭМ!$A$39:$A$782,$A213,СВЦЭМ!$B$39:$B$782,K$190)+'СЕТ СН'!$F$12</f>
        <v>85.36850991</v>
      </c>
      <c r="L213" s="36">
        <f>SUMIFS(СВЦЭМ!$F$39:$F$782,СВЦЭМ!$A$39:$A$782,$A213,СВЦЭМ!$B$39:$B$782,L$190)+'СЕТ СН'!$F$12</f>
        <v>86.866736759999995</v>
      </c>
      <c r="M213" s="36">
        <f>SUMIFS(СВЦЭМ!$F$39:$F$782,СВЦЭМ!$A$39:$A$782,$A213,СВЦЭМ!$B$39:$B$782,M$190)+'СЕТ СН'!$F$12</f>
        <v>90.405492780000003</v>
      </c>
      <c r="N213" s="36">
        <f>SUMIFS(СВЦЭМ!$F$39:$F$782,СВЦЭМ!$A$39:$A$782,$A213,СВЦЭМ!$B$39:$B$782,N$190)+'СЕТ СН'!$F$12</f>
        <v>92.449456560000002</v>
      </c>
      <c r="O213" s="36">
        <f>SUMIFS(СВЦЭМ!$F$39:$F$782,СВЦЭМ!$A$39:$A$782,$A213,СВЦЭМ!$B$39:$B$782,O$190)+'СЕТ СН'!$F$12</f>
        <v>92.469839980000003</v>
      </c>
      <c r="P213" s="36">
        <f>SUMIFS(СВЦЭМ!$F$39:$F$782,СВЦЭМ!$A$39:$A$782,$A213,СВЦЭМ!$B$39:$B$782,P$190)+'СЕТ СН'!$F$12</f>
        <v>92.426453960000003</v>
      </c>
      <c r="Q213" s="36">
        <f>SUMIFS(СВЦЭМ!$F$39:$F$782,СВЦЭМ!$A$39:$A$782,$A213,СВЦЭМ!$B$39:$B$782,Q$190)+'СЕТ СН'!$F$12</f>
        <v>92.724180959999998</v>
      </c>
      <c r="R213" s="36">
        <f>SUMIFS(СВЦЭМ!$F$39:$F$782,СВЦЭМ!$A$39:$A$782,$A213,СВЦЭМ!$B$39:$B$782,R$190)+'СЕТ СН'!$F$12</f>
        <v>92.008064540000007</v>
      </c>
      <c r="S213" s="36">
        <f>SUMIFS(СВЦЭМ!$F$39:$F$782,СВЦЭМ!$A$39:$A$782,$A213,СВЦЭМ!$B$39:$B$782,S$190)+'СЕТ СН'!$F$12</f>
        <v>90.690666289999996</v>
      </c>
      <c r="T213" s="36">
        <f>SUMIFS(СВЦЭМ!$F$39:$F$782,СВЦЭМ!$A$39:$A$782,$A213,СВЦЭМ!$B$39:$B$782,T$190)+'СЕТ СН'!$F$12</f>
        <v>87.353530300000003</v>
      </c>
      <c r="U213" s="36">
        <f>SUMIFS(СВЦЭМ!$F$39:$F$782,СВЦЭМ!$A$39:$A$782,$A213,СВЦЭМ!$B$39:$B$782,U$190)+'СЕТ СН'!$F$12</f>
        <v>87.368077970000002</v>
      </c>
      <c r="V213" s="36">
        <f>SUMIFS(СВЦЭМ!$F$39:$F$782,СВЦЭМ!$A$39:$A$782,$A213,СВЦЭМ!$B$39:$B$782,V$190)+'СЕТ СН'!$F$12</f>
        <v>86.205528520000001</v>
      </c>
      <c r="W213" s="36">
        <f>SUMIFS(СВЦЭМ!$F$39:$F$782,СВЦЭМ!$A$39:$A$782,$A213,СВЦЭМ!$B$39:$B$782,W$190)+'СЕТ СН'!$F$12</f>
        <v>85.764064750000003</v>
      </c>
      <c r="X213" s="36">
        <f>SUMIFS(СВЦЭМ!$F$39:$F$782,СВЦЭМ!$A$39:$A$782,$A213,СВЦЭМ!$B$39:$B$782,X$190)+'СЕТ СН'!$F$12</f>
        <v>86.070093310000004</v>
      </c>
      <c r="Y213" s="36">
        <f>SUMIFS(СВЦЭМ!$F$39:$F$782,СВЦЭМ!$A$39:$A$782,$A213,СВЦЭМ!$B$39:$B$782,Y$190)+'СЕТ СН'!$F$12</f>
        <v>89.027533300000002</v>
      </c>
    </row>
    <row r="214" spans="1:25" ht="15.75" x14ac:dyDescent="0.2">
      <c r="A214" s="35">
        <f t="shared" si="5"/>
        <v>45254</v>
      </c>
      <c r="B214" s="36">
        <f>SUMIFS(СВЦЭМ!$F$39:$F$782,СВЦЭМ!$A$39:$A$782,$A214,СВЦЭМ!$B$39:$B$782,B$190)+'СЕТ СН'!$F$12</f>
        <v>84.856492970000005</v>
      </c>
      <c r="C214" s="36">
        <f>SUMIFS(СВЦЭМ!$F$39:$F$782,СВЦЭМ!$A$39:$A$782,$A214,СВЦЭМ!$B$39:$B$782,C$190)+'СЕТ СН'!$F$12</f>
        <v>86.612202819999993</v>
      </c>
      <c r="D214" s="36">
        <f>SUMIFS(СВЦЭМ!$F$39:$F$782,СВЦЭМ!$A$39:$A$782,$A214,СВЦЭМ!$B$39:$B$782,D$190)+'СЕТ СН'!$F$12</f>
        <v>88.32931001</v>
      </c>
      <c r="E214" s="36">
        <f>SUMIFS(СВЦЭМ!$F$39:$F$782,СВЦЭМ!$A$39:$A$782,$A214,СВЦЭМ!$B$39:$B$782,E$190)+'СЕТ СН'!$F$12</f>
        <v>87.699434359999998</v>
      </c>
      <c r="F214" s="36">
        <f>SUMIFS(СВЦЭМ!$F$39:$F$782,СВЦЭМ!$A$39:$A$782,$A214,СВЦЭМ!$B$39:$B$782,F$190)+'СЕТ СН'!$F$12</f>
        <v>87.946398639999998</v>
      </c>
      <c r="G214" s="36">
        <f>SUMIFS(СВЦЭМ!$F$39:$F$782,СВЦЭМ!$A$39:$A$782,$A214,СВЦЭМ!$B$39:$B$782,G$190)+'СЕТ СН'!$F$12</f>
        <v>87.570767509999996</v>
      </c>
      <c r="H214" s="36">
        <f>SUMIFS(СВЦЭМ!$F$39:$F$782,СВЦЭМ!$A$39:$A$782,$A214,СВЦЭМ!$B$39:$B$782,H$190)+'СЕТ СН'!$F$12</f>
        <v>86.242815919999998</v>
      </c>
      <c r="I214" s="36">
        <f>SUMIFS(СВЦЭМ!$F$39:$F$782,СВЦЭМ!$A$39:$A$782,$A214,СВЦЭМ!$B$39:$B$782,I$190)+'СЕТ СН'!$F$12</f>
        <v>83.557386010000002</v>
      </c>
      <c r="J214" s="36">
        <f>SUMIFS(СВЦЭМ!$F$39:$F$782,СВЦЭМ!$A$39:$A$782,$A214,СВЦЭМ!$B$39:$B$782,J$190)+'СЕТ СН'!$F$12</f>
        <v>81.079791909999997</v>
      </c>
      <c r="K214" s="36">
        <f>SUMIFS(СВЦЭМ!$F$39:$F$782,СВЦЭМ!$A$39:$A$782,$A214,СВЦЭМ!$B$39:$B$782,K$190)+'СЕТ СН'!$F$12</f>
        <v>79.420585639999999</v>
      </c>
      <c r="L214" s="36">
        <f>SUMIFS(СВЦЭМ!$F$39:$F$782,СВЦЭМ!$A$39:$A$782,$A214,СВЦЭМ!$B$39:$B$782,L$190)+'СЕТ СН'!$F$12</f>
        <v>78.849538659999993</v>
      </c>
      <c r="M214" s="36">
        <f>SUMIFS(СВЦЭМ!$F$39:$F$782,СВЦЭМ!$A$39:$A$782,$A214,СВЦЭМ!$B$39:$B$782,M$190)+'СЕТ СН'!$F$12</f>
        <v>79.618945019999998</v>
      </c>
      <c r="N214" s="36">
        <f>SUMIFS(СВЦЭМ!$F$39:$F$782,СВЦЭМ!$A$39:$A$782,$A214,СВЦЭМ!$B$39:$B$782,N$190)+'СЕТ СН'!$F$12</f>
        <v>80.221010789999994</v>
      </c>
      <c r="O214" s="36">
        <f>SUMIFS(СВЦЭМ!$F$39:$F$782,СВЦЭМ!$A$39:$A$782,$A214,СВЦЭМ!$B$39:$B$782,O$190)+'СЕТ СН'!$F$12</f>
        <v>80.579453349999994</v>
      </c>
      <c r="P214" s="36">
        <f>SUMIFS(СВЦЭМ!$F$39:$F$782,СВЦЭМ!$A$39:$A$782,$A214,СВЦЭМ!$B$39:$B$782,P$190)+'СЕТ СН'!$F$12</f>
        <v>80.800513469999999</v>
      </c>
      <c r="Q214" s="36">
        <f>SUMIFS(СВЦЭМ!$F$39:$F$782,СВЦЭМ!$A$39:$A$782,$A214,СВЦЭМ!$B$39:$B$782,Q$190)+'СЕТ СН'!$F$12</f>
        <v>81.041898250000003</v>
      </c>
      <c r="R214" s="36">
        <f>SUMIFS(СВЦЭМ!$F$39:$F$782,СВЦЭМ!$A$39:$A$782,$A214,СВЦЭМ!$B$39:$B$782,R$190)+'СЕТ СН'!$F$12</f>
        <v>80.89590767</v>
      </c>
      <c r="S214" s="36">
        <f>SUMIFS(СВЦЭМ!$F$39:$F$782,СВЦЭМ!$A$39:$A$782,$A214,СВЦЭМ!$B$39:$B$782,S$190)+'СЕТ СН'!$F$12</f>
        <v>78.532132309999994</v>
      </c>
      <c r="T214" s="36">
        <f>SUMIFS(СВЦЭМ!$F$39:$F$782,СВЦЭМ!$A$39:$A$782,$A214,СВЦЭМ!$B$39:$B$782,T$190)+'СЕТ СН'!$F$12</f>
        <v>76.894166650000003</v>
      </c>
      <c r="U214" s="36">
        <f>SUMIFS(СВЦЭМ!$F$39:$F$782,СВЦЭМ!$A$39:$A$782,$A214,СВЦЭМ!$B$39:$B$782,U$190)+'СЕТ СН'!$F$12</f>
        <v>77.450093129999999</v>
      </c>
      <c r="V214" s="36">
        <f>SUMIFS(СВЦЭМ!$F$39:$F$782,СВЦЭМ!$A$39:$A$782,$A214,СВЦЭМ!$B$39:$B$782,V$190)+'СЕТ СН'!$F$12</f>
        <v>79.070665059999996</v>
      </c>
      <c r="W214" s="36">
        <f>SUMIFS(СВЦЭМ!$F$39:$F$782,СВЦЭМ!$A$39:$A$782,$A214,СВЦЭМ!$B$39:$B$782,W$190)+'СЕТ СН'!$F$12</f>
        <v>79.813326020000005</v>
      </c>
      <c r="X214" s="36">
        <f>SUMIFS(СВЦЭМ!$F$39:$F$782,СВЦЭМ!$A$39:$A$782,$A214,СВЦЭМ!$B$39:$B$782,X$190)+'СЕТ СН'!$F$12</f>
        <v>80.229999230000004</v>
      </c>
      <c r="Y214" s="36">
        <f>SUMIFS(СВЦЭМ!$F$39:$F$782,СВЦЭМ!$A$39:$A$782,$A214,СВЦЭМ!$B$39:$B$782,Y$190)+'СЕТ СН'!$F$12</f>
        <v>85.65238248</v>
      </c>
    </row>
    <row r="215" spans="1:25" ht="15.75" x14ac:dyDescent="0.2">
      <c r="A215" s="35">
        <f t="shared" si="5"/>
        <v>45255</v>
      </c>
      <c r="B215" s="36">
        <f>SUMIFS(СВЦЭМ!$F$39:$F$782,СВЦЭМ!$A$39:$A$782,$A215,СВЦЭМ!$B$39:$B$782,B$190)+'СЕТ СН'!$F$12</f>
        <v>89.849032019999996</v>
      </c>
      <c r="C215" s="36">
        <f>SUMIFS(СВЦЭМ!$F$39:$F$782,СВЦЭМ!$A$39:$A$782,$A215,СВЦЭМ!$B$39:$B$782,C$190)+'СЕТ СН'!$F$12</f>
        <v>88.358316799999997</v>
      </c>
      <c r="D215" s="36">
        <f>SUMIFS(СВЦЭМ!$F$39:$F$782,СВЦЭМ!$A$39:$A$782,$A215,СВЦЭМ!$B$39:$B$782,D$190)+'СЕТ СН'!$F$12</f>
        <v>91.50332075</v>
      </c>
      <c r="E215" s="36">
        <f>SUMIFS(СВЦЭМ!$F$39:$F$782,СВЦЭМ!$A$39:$A$782,$A215,СВЦЭМ!$B$39:$B$782,E$190)+'СЕТ СН'!$F$12</f>
        <v>91.10272578</v>
      </c>
      <c r="F215" s="36">
        <f>SUMIFS(СВЦЭМ!$F$39:$F$782,СВЦЭМ!$A$39:$A$782,$A215,СВЦЭМ!$B$39:$B$782,F$190)+'СЕТ СН'!$F$12</f>
        <v>91.096004829999998</v>
      </c>
      <c r="G215" s="36">
        <f>SUMIFS(СВЦЭМ!$F$39:$F$782,СВЦЭМ!$A$39:$A$782,$A215,СВЦЭМ!$B$39:$B$782,G$190)+'СЕТ СН'!$F$12</f>
        <v>91.873758109999997</v>
      </c>
      <c r="H215" s="36">
        <f>SUMIFS(СВЦЭМ!$F$39:$F$782,СВЦЭМ!$A$39:$A$782,$A215,СВЦЭМ!$B$39:$B$782,H$190)+'СЕТ СН'!$F$12</f>
        <v>90.500572860000005</v>
      </c>
      <c r="I215" s="36">
        <f>SUMIFS(СВЦЭМ!$F$39:$F$782,СВЦЭМ!$A$39:$A$782,$A215,СВЦЭМ!$B$39:$B$782,I$190)+'СЕТ СН'!$F$12</f>
        <v>90.180924950000005</v>
      </c>
      <c r="J215" s="36">
        <f>SUMIFS(СВЦЭМ!$F$39:$F$782,СВЦЭМ!$A$39:$A$782,$A215,СВЦЭМ!$B$39:$B$782,J$190)+'СЕТ СН'!$F$12</f>
        <v>88.282176890000002</v>
      </c>
      <c r="K215" s="36">
        <f>SUMIFS(СВЦЭМ!$F$39:$F$782,СВЦЭМ!$A$39:$A$782,$A215,СВЦЭМ!$B$39:$B$782,K$190)+'СЕТ СН'!$F$12</f>
        <v>86.834736109999994</v>
      </c>
      <c r="L215" s="36">
        <f>SUMIFS(СВЦЭМ!$F$39:$F$782,СВЦЭМ!$A$39:$A$782,$A215,СВЦЭМ!$B$39:$B$782,L$190)+'СЕТ СН'!$F$12</f>
        <v>84.954642590000006</v>
      </c>
      <c r="M215" s="36">
        <f>SUMIFS(СВЦЭМ!$F$39:$F$782,СВЦЭМ!$A$39:$A$782,$A215,СВЦЭМ!$B$39:$B$782,M$190)+'СЕТ СН'!$F$12</f>
        <v>84.551600120000003</v>
      </c>
      <c r="N215" s="36">
        <f>SUMIFS(СВЦЭМ!$F$39:$F$782,СВЦЭМ!$A$39:$A$782,$A215,СВЦЭМ!$B$39:$B$782,N$190)+'СЕТ СН'!$F$12</f>
        <v>85.455054369999999</v>
      </c>
      <c r="O215" s="36">
        <f>SUMIFS(СВЦЭМ!$F$39:$F$782,СВЦЭМ!$A$39:$A$782,$A215,СВЦЭМ!$B$39:$B$782,O$190)+'СЕТ СН'!$F$12</f>
        <v>86.354995059999993</v>
      </c>
      <c r="P215" s="36">
        <f>SUMIFS(СВЦЭМ!$F$39:$F$782,СВЦЭМ!$A$39:$A$782,$A215,СВЦЭМ!$B$39:$B$782,P$190)+'СЕТ СН'!$F$12</f>
        <v>86.55593648</v>
      </c>
      <c r="Q215" s="36">
        <f>SUMIFS(СВЦЭМ!$F$39:$F$782,СВЦЭМ!$A$39:$A$782,$A215,СВЦЭМ!$B$39:$B$782,Q$190)+'СЕТ СН'!$F$12</f>
        <v>86.800222599999998</v>
      </c>
      <c r="R215" s="36">
        <f>SUMIFS(СВЦЭМ!$F$39:$F$782,СВЦЭМ!$A$39:$A$782,$A215,СВЦЭМ!$B$39:$B$782,R$190)+'СЕТ СН'!$F$12</f>
        <v>86.391056820000003</v>
      </c>
      <c r="S215" s="36">
        <f>SUMIFS(СВЦЭМ!$F$39:$F$782,СВЦЭМ!$A$39:$A$782,$A215,СВЦЭМ!$B$39:$B$782,S$190)+'СЕТ СН'!$F$12</f>
        <v>84.905121339999994</v>
      </c>
      <c r="T215" s="36">
        <f>SUMIFS(СВЦЭМ!$F$39:$F$782,СВЦЭМ!$A$39:$A$782,$A215,СВЦЭМ!$B$39:$B$782,T$190)+'СЕТ СН'!$F$12</f>
        <v>82.088198910000003</v>
      </c>
      <c r="U215" s="36">
        <f>SUMIFS(СВЦЭМ!$F$39:$F$782,СВЦЭМ!$A$39:$A$782,$A215,СВЦЭМ!$B$39:$B$782,U$190)+'СЕТ СН'!$F$12</f>
        <v>82.933931319999999</v>
      </c>
      <c r="V215" s="36">
        <f>SUMIFS(СВЦЭМ!$F$39:$F$782,СВЦЭМ!$A$39:$A$782,$A215,СВЦЭМ!$B$39:$B$782,V$190)+'СЕТ СН'!$F$12</f>
        <v>84.368656689999995</v>
      </c>
      <c r="W215" s="36">
        <f>SUMIFS(СВЦЭМ!$F$39:$F$782,СВЦЭМ!$A$39:$A$782,$A215,СВЦЭМ!$B$39:$B$782,W$190)+'СЕТ СН'!$F$12</f>
        <v>85.086113069999996</v>
      </c>
      <c r="X215" s="36">
        <f>SUMIFS(СВЦЭМ!$F$39:$F$782,СВЦЭМ!$A$39:$A$782,$A215,СВЦЭМ!$B$39:$B$782,X$190)+'СЕТ СН'!$F$12</f>
        <v>85.867801580000005</v>
      </c>
      <c r="Y215" s="36">
        <f>SUMIFS(СВЦЭМ!$F$39:$F$782,СВЦЭМ!$A$39:$A$782,$A215,СВЦЭМ!$B$39:$B$782,Y$190)+'СЕТ СН'!$F$12</f>
        <v>87.046413200000003</v>
      </c>
    </row>
    <row r="216" spans="1:25" ht="15.75" x14ac:dyDescent="0.2">
      <c r="A216" s="35">
        <f t="shared" si="5"/>
        <v>45256</v>
      </c>
      <c r="B216" s="36">
        <f>SUMIFS(СВЦЭМ!$F$39:$F$782,СВЦЭМ!$A$39:$A$782,$A216,СВЦЭМ!$B$39:$B$782,B$190)+'СЕТ СН'!$F$12</f>
        <v>90.40927533</v>
      </c>
      <c r="C216" s="36">
        <f>SUMIFS(СВЦЭМ!$F$39:$F$782,СВЦЭМ!$A$39:$A$782,$A216,СВЦЭМ!$B$39:$B$782,C$190)+'СЕТ СН'!$F$12</f>
        <v>89.543917320000006</v>
      </c>
      <c r="D216" s="36">
        <f>SUMIFS(СВЦЭМ!$F$39:$F$782,СВЦЭМ!$A$39:$A$782,$A216,СВЦЭМ!$B$39:$B$782,D$190)+'СЕТ СН'!$F$12</f>
        <v>89.805555580000004</v>
      </c>
      <c r="E216" s="36">
        <f>SUMIFS(СВЦЭМ!$F$39:$F$782,СВЦЭМ!$A$39:$A$782,$A216,СВЦЭМ!$B$39:$B$782,E$190)+'СЕТ СН'!$F$12</f>
        <v>90.575715819999999</v>
      </c>
      <c r="F216" s="36">
        <f>SUMIFS(СВЦЭМ!$F$39:$F$782,СВЦЭМ!$A$39:$A$782,$A216,СВЦЭМ!$B$39:$B$782,F$190)+'СЕТ СН'!$F$12</f>
        <v>90.4488427</v>
      </c>
      <c r="G216" s="36">
        <f>SUMIFS(СВЦЭМ!$F$39:$F$782,СВЦЭМ!$A$39:$A$782,$A216,СВЦЭМ!$B$39:$B$782,G$190)+'СЕТ СН'!$F$12</f>
        <v>89.775560999999996</v>
      </c>
      <c r="H216" s="36">
        <f>SUMIFS(СВЦЭМ!$F$39:$F$782,СВЦЭМ!$A$39:$A$782,$A216,СВЦЭМ!$B$39:$B$782,H$190)+'СЕТ СН'!$F$12</f>
        <v>88.89822977</v>
      </c>
      <c r="I216" s="36">
        <f>SUMIFS(СВЦЭМ!$F$39:$F$782,СВЦЭМ!$A$39:$A$782,$A216,СВЦЭМ!$B$39:$B$782,I$190)+'СЕТ СН'!$F$12</f>
        <v>88.210461080000002</v>
      </c>
      <c r="J216" s="36">
        <f>SUMIFS(СВЦЭМ!$F$39:$F$782,СВЦЭМ!$A$39:$A$782,$A216,СВЦЭМ!$B$39:$B$782,J$190)+'СЕТ СН'!$F$12</f>
        <v>87.429335629999997</v>
      </c>
      <c r="K216" s="36">
        <f>SUMIFS(СВЦЭМ!$F$39:$F$782,СВЦЭМ!$A$39:$A$782,$A216,СВЦЭМ!$B$39:$B$782,K$190)+'СЕТ СН'!$F$12</f>
        <v>84.27934089</v>
      </c>
      <c r="L216" s="36">
        <f>SUMIFS(СВЦЭМ!$F$39:$F$782,СВЦЭМ!$A$39:$A$782,$A216,СВЦЭМ!$B$39:$B$782,L$190)+'СЕТ СН'!$F$12</f>
        <v>82.918360320000005</v>
      </c>
      <c r="M216" s="36">
        <f>SUMIFS(СВЦЭМ!$F$39:$F$782,СВЦЭМ!$A$39:$A$782,$A216,СВЦЭМ!$B$39:$B$782,M$190)+'СЕТ СН'!$F$12</f>
        <v>82.675406929999994</v>
      </c>
      <c r="N216" s="36">
        <f>SUMIFS(СВЦЭМ!$F$39:$F$782,СВЦЭМ!$A$39:$A$782,$A216,СВЦЭМ!$B$39:$B$782,N$190)+'СЕТ СН'!$F$12</f>
        <v>82.849703059999996</v>
      </c>
      <c r="O216" s="36">
        <f>SUMIFS(СВЦЭМ!$F$39:$F$782,СВЦЭМ!$A$39:$A$782,$A216,СВЦЭМ!$B$39:$B$782,O$190)+'СЕТ СН'!$F$12</f>
        <v>84.401848759999993</v>
      </c>
      <c r="P216" s="36">
        <f>SUMIFS(СВЦЭМ!$F$39:$F$782,СВЦЭМ!$A$39:$A$782,$A216,СВЦЭМ!$B$39:$B$782,P$190)+'СЕТ СН'!$F$12</f>
        <v>84.793252539999997</v>
      </c>
      <c r="Q216" s="36">
        <f>SUMIFS(СВЦЭМ!$F$39:$F$782,СВЦЭМ!$A$39:$A$782,$A216,СВЦЭМ!$B$39:$B$782,Q$190)+'СЕТ СН'!$F$12</f>
        <v>84.845126980000003</v>
      </c>
      <c r="R216" s="36">
        <f>SUMIFS(СВЦЭМ!$F$39:$F$782,СВЦЭМ!$A$39:$A$782,$A216,СВЦЭМ!$B$39:$B$782,R$190)+'СЕТ СН'!$F$12</f>
        <v>84.858614410000001</v>
      </c>
      <c r="S216" s="36">
        <f>SUMIFS(СВЦЭМ!$F$39:$F$782,СВЦЭМ!$A$39:$A$782,$A216,СВЦЭМ!$B$39:$B$782,S$190)+'СЕТ СН'!$F$12</f>
        <v>81.643756150000002</v>
      </c>
      <c r="T216" s="36">
        <f>SUMIFS(СВЦЭМ!$F$39:$F$782,СВЦЭМ!$A$39:$A$782,$A216,СВЦЭМ!$B$39:$B$782,T$190)+'СЕТ СН'!$F$12</f>
        <v>79.037136610000005</v>
      </c>
      <c r="U216" s="36">
        <f>SUMIFS(СВЦЭМ!$F$39:$F$782,СВЦЭМ!$A$39:$A$782,$A216,СВЦЭМ!$B$39:$B$782,U$190)+'СЕТ СН'!$F$12</f>
        <v>80.20693043</v>
      </c>
      <c r="V216" s="36">
        <f>SUMIFS(СВЦЭМ!$F$39:$F$782,СВЦЭМ!$A$39:$A$782,$A216,СВЦЭМ!$B$39:$B$782,V$190)+'СЕТ СН'!$F$12</f>
        <v>81.573901800000002</v>
      </c>
      <c r="W216" s="36">
        <f>SUMIFS(СВЦЭМ!$F$39:$F$782,СВЦЭМ!$A$39:$A$782,$A216,СВЦЭМ!$B$39:$B$782,W$190)+'СЕТ СН'!$F$12</f>
        <v>82.363175530000007</v>
      </c>
      <c r="X216" s="36">
        <f>SUMIFS(СВЦЭМ!$F$39:$F$782,СВЦЭМ!$A$39:$A$782,$A216,СВЦЭМ!$B$39:$B$782,X$190)+'СЕТ СН'!$F$12</f>
        <v>83.05117937</v>
      </c>
      <c r="Y216" s="36">
        <f>SUMIFS(СВЦЭМ!$F$39:$F$782,СВЦЭМ!$A$39:$A$782,$A216,СВЦЭМ!$B$39:$B$782,Y$190)+'СЕТ СН'!$F$12</f>
        <v>84.755492509999996</v>
      </c>
    </row>
    <row r="217" spans="1:25" ht="15.75" x14ac:dyDescent="0.2">
      <c r="A217" s="35">
        <f t="shared" si="5"/>
        <v>45257</v>
      </c>
      <c r="B217" s="36">
        <f>SUMIFS(СВЦЭМ!$F$39:$F$782,СВЦЭМ!$A$39:$A$782,$A217,СВЦЭМ!$B$39:$B$782,B$190)+'СЕТ СН'!$F$12</f>
        <v>89.058478469999997</v>
      </c>
      <c r="C217" s="36">
        <f>SUMIFS(СВЦЭМ!$F$39:$F$782,СВЦЭМ!$A$39:$A$782,$A217,СВЦЭМ!$B$39:$B$782,C$190)+'СЕТ СН'!$F$12</f>
        <v>91.385541029999999</v>
      </c>
      <c r="D217" s="36">
        <f>SUMIFS(СВЦЭМ!$F$39:$F$782,СВЦЭМ!$A$39:$A$782,$A217,СВЦЭМ!$B$39:$B$782,D$190)+'СЕТ СН'!$F$12</f>
        <v>91.509568920000007</v>
      </c>
      <c r="E217" s="36">
        <f>SUMIFS(СВЦЭМ!$F$39:$F$782,СВЦЭМ!$A$39:$A$782,$A217,СВЦЭМ!$B$39:$B$782,E$190)+'СЕТ СН'!$F$12</f>
        <v>91.660380889999999</v>
      </c>
      <c r="F217" s="36">
        <f>SUMIFS(СВЦЭМ!$F$39:$F$782,СВЦЭМ!$A$39:$A$782,$A217,СВЦЭМ!$B$39:$B$782,F$190)+'СЕТ СН'!$F$12</f>
        <v>92.187716469999998</v>
      </c>
      <c r="G217" s="36">
        <f>SUMIFS(СВЦЭМ!$F$39:$F$782,СВЦЭМ!$A$39:$A$782,$A217,СВЦЭМ!$B$39:$B$782,G$190)+'СЕТ СН'!$F$12</f>
        <v>91.876553779999995</v>
      </c>
      <c r="H217" s="36">
        <f>SUMIFS(СВЦЭМ!$F$39:$F$782,СВЦЭМ!$A$39:$A$782,$A217,СВЦЭМ!$B$39:$B$782,H$190)+'СЕТ СН'!$F$12</f>
        <v>89.541941739999999</v>
      </c>
      <c r="I217" s="36">
        <f>SUMIFS(СВЦЭМ!$F$39:$F$782,СВЦЭМ!$A$39:$A$782,$A217,СВЦЭМ!$B$39:$B$782,I$190)+'СЕТ СН'!$F$12</f>
        <v>86.077045440000006</v>
      </c>
      <c r="J217" s="36">
        <f>SUMIFS(СВЦЭМ!$F$39:$F$782,СВЦЭМ!$A$39:$A$782,$A217,СВЦЭМ!$B$39:$B$782,J$190)+'СЕТ СН'!$F$12</f>
        <v>84.138180270000007</v>
      </c>
      <c r="K217" s="36">
        <f>SUMIFS(СВЦЭМ!$F$39:$F$782,СВЦЭМ!$A$39:$A$782,$A217,СВЦЭМ!$B$39:$B$782,K$190)+'СЕТ СН'!$F$12</f>
        <v>83.545121320000007</v>
      </c>
      <c r="L217" s="36">
        <f>SUMIFS(СВЦЭМ!$F$39:$F$782,СВЦЭМ!$A$39:$A$782,$A217,СВЦЭМ!$B$39:$B$782,L$190)+'СЕТ СН'!$F$12</f>
        <v>82.514320089999998</v>
      </c>
      <c r="M217" s="36">
        <f>SUMIFS(СВЦЭМ!$F$39:$F$782,СВЦЭМ!$A$39:$A$782,$A217,СВЦЭМ!$B$39:$B$782,M$190)+'СЕТ СН'!$F$12</f>
        <v>83.162183290000002</v>
      </c>
      <c r="N217" s="36">
        <f>SUMIFS(СВЦЭМ!$F$39:$F$782,СВЦЭМ!$A$39:$A$782,$A217,СВЦЭМ!$B$39:$B$782,N$190)+'СЕТ СН'!$F$12</f>
        <v>83.455637460000005</v>
      </c>
      <c r="O217" s="36">
        <f>SUMIFS(СВЦЭМ!$F$39:$F$782,СВЦЭМ!$A$39:$A$782,$A217,СВЦЭМ!$B$39:$B$782,O$190)+'СЕТ СН'!$F$12</f>
        <v>83.794280869999994</v>
      </c>
      <c r="P217" s="36">
        <f>SUMIFS(СВЦЭМ!$F$39:$F$782,СВЦЭМ!$A$39:$A$782,$A217,СВЦЭМ!$B$39:$B$782,P$190)+'СЕТ СН'!$F$12</f>
        <v>84.108363030000007</v>
      </c>
      <c r="Q217" s="36">
        <f>SUMIFS(СВЦЭМ!$F$39:$F$782,СВЦЭМ!$A$39:$A$782,$A217,СВЦЭМ!$B$39:$B$782,Q$190)+'СЕТ СН'!$F$12</f>
        <v>84.538195990000006</v>
      </c>
      <c r="R217" s="36">
        <f>SUMIFS(СВЦЭМ!$F$39:$F$782,СВЦЭМ!$A$39:$A$782,$A217,СВЦЭМ!$B$39:$B$782,R$190)+'СЕТ СН'!$F$12</f>
        <v>83.922063249999994</v>
      </c>
      <c r="S217" s="36">
        <f>SUMIFS(СВЦЭМ!$F$39:$F$782,СВЦЭМ!$A$39:$A$782,$A217,СВЦЭМ!$B$39:$B$782,S$190)+'СЕТ СН'!$F$12</f>
        <v>82.480415989999997</v>
      </c>
      <c r="T217" s="36">
        <f>SUMIFS(СВЦЭМ!$F$39:$F$782,СВЦЭМ!$A$39:$A$782,$A217,СВЦЭМ!$B$39:$B$782,T$190)+'СЕТ СН'!$F$12</f>
        <v>79.842491649999999</v>
      </c>
      <c r="U217" s="36">
        <f>SUMIFS(СВЦЭМ!$F$39:$F$782,СВЦЭМ!$A$39:$A$782,$A217,СВЦЭМ!$B$39:$B$782,U$190)+'СЕТ СН'!$F$12</f>
        <v>80.261292260000005</v>
      </c>
      <c r="V217" s="36">
        <f>SUMIFS(СВЦЭМ!$F$39:$F$782,СВЦЭМ!$A$39:$A$782,$A217,СВЦЭМ!$B$39:$B$782,V$190)+'СЕТ СН'!$F$12</f>
        <v>80.700322799999995</v>
      </c>
      <c r="W217" s="36">
        <f>SUMIFS(СВЦЭМ!$F$39:$F$782,СВЦЭМ!$A$39:$A$782,$A217,СВЦЭМ!$B$39:$B$782,W$190)+'СЕТ СН'!$F$12</f>
        <v>81.484072260000005</v>
      </c>
      <c r="X217" s="36">
        <f>SUMIFS(СВЦЭМ!$F$39:$F$782,СВЦЭМ!$A$39:$A$782,$A217,СВЦЭМ!$B$39:$B$782,X$190)+'СЕТ СН'!$F$12</f>
        <v>83.182009309999998</v>
      </c>
      <c r="Y217" s="36">
        <f>SUMIFS(СВЦЭМ!$F$39:$F$782,СВЦЭМ!$A$39:$A$782,$A217,СВЦЭМ!$B$39:$B$782,Y$190)+'СЕТ СН'!$F$12</f>
        <v>84.090220400000007</v>
      </c>
    </row>
    <row r="218" spans="1:25" ht="15.75" x14ac:dyDescent="0.2">
      <c r="A218" s="35">
        <f t="shared" si="5"/>
        <v>45258</v>
      </c>
      <c r="B218" s="36">
        <f>SUMIFS(СВЦЭМ!$F$39:$F$782,СВЦЭМ!$A$39:$A$782,$A218,СВЦЭМ!$B$39:$B$782,B$190)+'СЕТ СН'!$F$12</f>
        <v>80.937378120000005</v>
      </c>
      <c r="C218" s="36">
        <f>SUMIFS(СВЦЭМ!$F$39:$F$782,СВЦЭМ!$A$39:$A$782,$A218,СВЦЭМ!$B$39:$B$782,C$190)+'СЕТ СН'!$F$12</f>
        <v>83.327798189999996</v>
      </c>
      <c r="D218" s="36">
        <f>SUMIFS(СВЦЭМ!$F$39:$F$782,СВЦЭМ!$A$39:$A$782,$A218,СВЦЭМ!$B$39:$B$782,D$190)+'СЕТ СН'!$F$12</f>
        <v>85.667625860000001</v>
      </c>
      <c r="E218" s="36">
        <f>SUMIFS(СВЦЭМ!$F$39:$F$782,СВЦЭМ!$A$39:$A$782,$A218,СВЦЭМ!$B$39:$B$782,E$190)+'СЕТ СН'!$F$12</f>
        <v>85.124454060000005</v>
      </c>
      <c r="F218" s="36">
        <f>SUMIFS(СВЦЭМ!$F$39:$F$782,СВЦЭМ!$A$39:$A$782,$A218,СВЦЭМ!$B$39:$B$782,F$190)+'СЕТ СН'!$F$12</f>
        <v>85.406487049999996</v>
      </c>
      <c r="G218" s="36">
        <f>SUMIFS(СВЦЭМ!$F$39:$F$782,СВЦЭМ!$A$39:$A$782,$A218,СВЦЭМ!$B$39:$B$782,G$190)+'СЕТ СН'!$F$12</f>
        <v>85.476510919999996</v>
      </c>
      <c r="H218" s="36">
        <f>SUMIFS(СВЦЭМ!$F$39:$F$782,СВЦЭМ!$A$39:$A$782,$A218,СВЦЭМ!$B$39:$B$782,H$190)+'СЕТ СН'!$F$12</f>
        <v>82.375694150000001</v>
      </c>
      <c r="I218" s="36">
        <f>SUMIFS(СВЦЭМ!$F$39:$F$782,СВЦЭМ!$A$39:$A$782,$A218,СВЦЭМ!$B$39:$B$782,I$190)+'СЕТ СН'!$F$12</f>
        <v>80.243425990000006</v>
      </c>
      <c r="J218" s="36">
        <f>SUMIFS(СВЦЭМ!$F$39:$F$782,СВЦЭМ!$A$39:$A$782,$A218,СВЦЭМ!$B$39:$B$782,J$190)+'СЕТ СН'!$F$12</f>
        <v>78.196767210000004</v>
      </c>
      <c r="K218" s="36">
        <f>SUMIFS(СВЦЭМ!$F$39:$F$782,СВЦЭМ!$A$39:$A$782,$A218,СВЦЭМ!$B$39:$B$782,K$190)+'СЕТ СН'!$F$12</f>
        <v>77.581855169999997</v>
      </c>
      <c r="L218" s="36">
        <f>SUMIFS(СВЦЭМ!$F$39:$F$782,СВЦЭМ!$A$39:$A$782,$A218,СВЦЭМ!$B$39:$B$782,L$190)+'СЕТ СН'!$F$12</f>
        <v>76.869462459999994</v>
      </c>
      <c r="M218" s="36">
        <f>SUMIFS(СВЦЭМ!$F$39:$F$782,СВЦЭМ!$A$39:$A$782,$A218,СВЦЭМ!$B$39:$B$782,M$190)+'СЕТ СН'!$F$12</f>
        <v>77.509093019999995</v>
      </c>
      <c r="N218" s="36">
        <f>SUMIFS(СВЦЭМ!$F$39:$F$782,СВЦЭМ!$A$39:$A$782,$A218,СВЦЭМ!$B$39:$B$782,N$190)+'СЕТ СН'!$F$12</f>
        <v>77.330284919999997</v>
      </c>
      <c r="O218" s="36">
        <f>SUMIFS(СВЦЭМ!$F$39:$F$782,СВЦЭМ!$A$39:$A$782,$A218,СВЦЭМ!$B$39:$B$782,O$190)+'СЕТ СН'!$F$12</f>
        <v>77.995942319999997</v>
      </c>
      <c r="P218" s="36">
        <f>SUMIFS(СВЦЭМ!$F$39:$F$782,СВЦЭМ!$A$39:$A$782,$A218,СВЦЭМ!$B$39:$B$782,P$190)+'СЕТ СН'!$F$12</f>
        <v>78.43603186</v>
      </c>
      <c r="Q218" s="36">
        <f>SUMIFS(СВЦЭМ!$F$39:$F$782,СВЦЭМ!$A$39:$A$782,$A218,СВЦЭМ!$B$39:$B$782,Q$190)+'СЕТ СН'!$F$12</f>
        <v>78.738216910000006</v>
      </c>
      <c r="R218" s="36">
        <f>SUMIFS(СВЦЭМ!$F$39:$F$782,СВЦЭМ!$A$39:$A$782,$A218,СВЦЭМ!$B$39:$B$782,R$190)+'СЕТ СН'!$F$12</f>
        <v>78.505604120000001</v>
      </c>
      <c r="S218" s="36">
        <f>SUMIFS(СВЦЭМ!$F$39:$F$782,СВЦЭМ!$A$39:$A$782,$A218,СВЦЭМ!$B$39:$B$782,S$190)+'СЕТ СН'!$F$12</f>
        <v>76.767391680000003</v>
      </c>
      <c r="T218" s="36">
        <f>SUMIFS(СВЦЭМ!$F$39:$F$782,СВЦЭМ!$A$39:$A$782,$A218,СВЦЭМ!$B$39:$B$782,T$190)+'СЕТ СН'!$F$12</f>
        <v>74.948261149999993</v>
      </c>
      <c r="U218" s="36">
        <f>SUMIFS(СВЦЭМ!$F$39:$F$782,СВЦЭМ!$A$39:$A$782,$A218,СВЦЭМ!$B$39:$B$782,U$190)+'СЕТ СН'!$F$12</f>
        <v>75.897508979999998</v>
      </c>
      <c r="V218" s="36">
        <f>SUMIFS(СВЦЭМ!$F$39:$F$782,СВЦЭМ!$A$39:$A$782,$A218,СВЦЭМ!$B$39:$B$782,V$190)+'СЕТ СН'!$F$12</f>
        <v>76.939121319999998</v>
      </c>
      <c r="W218" s="36">
        <f>SUMIFS(СВЦЭМ!$F$39:$F$782,СВЦЭМ!$A$39:$A$782,$A218,СВЦЭМ!$B$39:$B$782,W$190)+'СЕТ СН'!$F$12</f>
        <v>77.835686719999998</v>
      </c>
      <c r="X218" s="36">
        <f>SUMIFS(СВЦЭМ!$F$39:$F$782,СВЦЭМ!$A$39:$A$782,$A218,СВЦЭМ!$B$39:$B$782,X$190)+'СЕТ СН'!$F$12</f>
        <v>78.333181670000002</v>
      </c>
      <c r="Y218" s="36">
        <f>SUMIFS(СВЦЭМ!$F$39:$F$782,СВЦЭМ!$A$39:$A$782,$A218,СВЦЭМ!$B$39:$B$782,Y$190)+'СЕТ СН'!$F$12</f>
        <v>78.921291159999996</v>
      </c>
    </row>
    <row r="219" spans="1:25" ht="15.75" x14ac:dyDescent="0.2">
      <c r="A219" s="35">
        <f t="shared" si="5"/>
        <v>45259</v>
      </c>
      <c r="B219" s="36">
        <f>SUMIFS(СВЦЭМ!$F$39:$F$782,СВЦЭМ!$A$39:$A$782,$A219,СВЦЭМ!$B$39:$B$782,B$190)+'СЕТ СН'!$F$12</f>
        <v>78.017314810000002</v>
      </c>
      <c r="C219" s="36">
        <f>SUMIFS(СВЦЭМ!$F$39:$F$782,СВЦЭМ!$A$39:$A$782,$A219,СВЦЭМ!$B$39:$B$782,C$190)+'СЕТ СН'!$F$12</f>
        <v>81.668603230000002</v>
      </c>
      <c r="D219" s="36">
        <f>SUMIFS(СВЦЭМ!$F$39:$F$782,СВЦЭМ!$A$39:$A$782,$A219,СВЦЭМ!$B$39:$B$782,D$190)+'СЕТ СН'!$F$12</f>
        <v>84.283693249999999</v>
      </c>
      <c r="E219" s="36">
        <f>SUMIFS(СВЦЭМ!$F$39:$F$782,СВЦЭМ!$A$39:$A$782,$A219,СВЦЭМ!$B$39:$B$782,E$190)+'СЕТ СН'!$F$12</f>
        <v>84.623157259999999</v>
      </c>
      <c r="F219" s="36">
        <f>SUMIFS(СВЦЭМ!$F$39:$F$782,СВЦЭМ!$A$39:$A$782,$A219,СВЦЭМ!$B$39:$B$782,F$190)+'СЕТ СН'!$F$12</f>
        <v>84.519520060000005</v>
      </c>
      <c r="G219" s="36">
        <f>SUMIFS(СВЦЭМ!$F$39:$F$782,СВЦЭМ!$A$39:$A$782,$A219,СВЦЭМ!$B$39:$B$782,G$190)+'СЕТ СН'!$F$12</f>
        <v>83.772686140000005</v>
      </c>
      <c r="H219" s="36">
        <f>SUMIFS(СВЦЭМ!$F$39:$F$782,СВЦЭМ!$A$39:$A$782,$A219,СВЦЭМ!$B$39:$B$782,H$190)+'СЕТ СН'!$F$12</f>
        <v>82.363385969999996</v>
      </c>
      <c r="I219" s="36">
        <f>SUMIFS(СВЦЭМ!$F$39:$F$782,СВЦЭМ!$A$39:$A$782,$A219,СВЦЭМ!$B$39:$B$782,I$190)+'СЕТ СН'!$F$12</f>
        <v>79.942676759999998</v>
      </c>
      <c r="J219" s="36">
        <f>SUMIFS(СВЦЭМ!$F$39:$F$782,СВЦЭМ!$A$39:$A$782,$A219,СВЦЭМ!$B$39:$B$782,J$190)+'СЕТ СН'!$F$12</f>
        <v>78.560004739999997</v>
      </c>
      <c r="K219" s="36">
        <f>SUMIFS(СВЦЭМ!$F$39:$F$782,СВЦЭМ!$A$39:$A$782,$A219,СВЦЭМ!$B$39:$B$782,K$190)+'СЕТ СН'!$F$12</f>
        <v>77.328202849999997</v>
      </c>
      <c r="L219" s="36">
        <f>SUMIFS(СВЦЭМ!$F$39:$F$782,СВЦЭМ!$A$39:$A$782,$A219,СВЦЭМ!$B$39:$B$782,L$190)+'СЕТ СН'!$F$12</f>
        <v>77.046070839999999</v>
      </c>
      <c r="M219" s="36">
        <f>SUMIFS(СВЦЭМ!$F$39:$F$782,СВЦЭМ!$A$39:$A$782,$A219,СВЦЭМ!$B$39:$B$782,M$190)+'СЕТ СН'!$F$12</f>
        <v>77.156116010000005</v>
      </c>
      <c r="N219" s="36">
        <f>SUMIFS(СВЦЭМ!$F$39:$F$782,СВЦЭМ!$A$39:$A$782,$A219,СВЦЭМ!$B$39:$B$782,N$190)+'СЕТ СН'!$F$12</f>
        <v>77.906115310000004</v>
      </c>
      <c r="O219" s="36">
        <f>SUMIFS(СВЦЭМ!$F$39:$F$782,СВЦЭМ!$A$39:$A$782,$A219,СВЦЭМ!$B$39:$B$782,O$190)+'СЕТ СН'!$F$12</f>
        <v>78.833068979999993</v>
      </c>
      <c r="P219" s="36">
        <f>SUMIFS(СВЦЭМ!$F$39:$F$782,СВЦЭМ!$A$39:$A$782,$A219,СВЦЭМ!$B$39:$B$782,P$190)+'СЕТ СН'!$F$12</f>
        <v>78.852486159999998</v>
      </c>
      <c r="Q219" s="36">
        <f>SUMIFS(СВЦЭМ!$F$39:$F$782,СВЦЭМ!$A$39:$A$782,$A219,СВЦЭМ!$B$39:$B$782,Q$190)+'СЕТ СН'!$F$12</f>
        <v>79.205694710000003</v>
      </c>
      <c r="R219" s="36">
        <f>SUMIFS(СВЦЭМ!$F$39:$F$782,СВЦЭМ!$A$39:$A$782,$A219,СВЦЭМ!$B$39:$B$782,R$190)+'СЕТ СН'!$F$12</f>
        <v>79.093920319999995</v>
      </c>
      <c r="S219" s="36">
        <f>SUMIFS(СВЦЭМ!$F$39:$F$782,СВЦЭМ!$A$39:$A$782,$A219,СВЦЭМ!$B$39:$B$782,S$190)+'СЕТ СН'!$F$12</f>
        <v>77.176363330000001</v>
      </c>
      <c r="T219" s="36">
        <f>SUMIFS(СВЦЭМ!$F$39:$F$782,СВЦЭМ!$A$39:$A$782,$A219,СВЦЭМ!$B$39:$B$782,T$190)+'СЕТ СН'!$F$12</f>
        <v>74.682895939999995</v>
      </c>
      <c r="U219" s="36">
        <f>SUMIFS(СВЦЭМ!$F$39:$F$782,СВЦЭМ!$A$39:$A$782,$A219,СВЦЭМ!$B$39:$B$782,U$190)+'СЕТ СН'!$F$12</f>
        <v>75.701054470000003</v>
      </c>
      <c r="V219" s="36">
        <f>SUMIFS(СВЦЭМ!$F$39:$F$782,СВЦЭМ!$A$39:$A$782,$A219,СВЦЭМ!$B$39:$B$782,V$190)+'СЕТ СН'!$F$12</f>
        <v>76.809667110000007</v>
      </c>
      <c r="W219" s="36">
        <f>SUMIFS(СВЦЭМ!$F$39:$F$782,СВЦЭМ!$A$39:$A$782,$A219,СВЦЭМ!$B$39:$B$782,W$190)+'СЕТ СН'!$F$12</f>
        <v>77.306999959999999</v>
      </c>
      <c r="X219" s="36">
        <f>SUMIFS(СВЦЭМ!$F$39:$F$782,СВЦЭМ!$A$39:$A$782,$A219,СВЦЭМ!$B$39:$B$782,X$190)+'СЕТ СН'!$F$12</f>
        <v>78.970680709999996</v>
      </c>
      <c r="Y219" s="36">
        <f>SUMIFS(СВЦЭМ!$F$39:$F$782,СВЦЭМ!$A$39:$A$782,$A219,СВЦЭМ!$B$39:$B$782,Y$190)+'СЕТ СН'!$F$12</f>
        <v>80.267714380000001</v>
      </c>
    </row>
    <row r="220" spans="1:25" ht="15.75" x14ac:dyDescent="0.2">
      <c r="A220" s="35">
        <f t="shared" si="5"/>
        <v>45260</v>
      </c>
      <c r="B220" s="36">
        <f>SUMIFS(СВЦЭМ!$F$39:$F$782,СВЦЭМ!$A$39:$A$782,$A220,СВЦЭМ!$B$39:$B$782,B$190)+'СЕТ СН'!$F$12</f>
        <v>82.154138070000002</v>
      </c>
      <c r="C220" s="36">
        <f>SUMIFS(СВЦЭМ!$F$39:$F$782,СВЦЭМ!$A$39:$A$782,$A220,СВЦЭМ!$B$39:$B$782,C$190)+'СЕТ СН'!$F$12</f>
        <v>83.741924800000007</v>
      </c>
      <c r="D220" s="36">
        <f>SUMIFS(СВЦЭМ!$F$39:$F$782,СВЦЭМ!$A$39:$A$782,$A220,СВЦЭМ!$B$39:$B$782,D$190)+'СЕТ СН'!$F$12</f>
        <v>85.418959520000001</v>
      </c>
      <c r="E220" s="36">
        <f>SUMIFS(СВЦЭМ!$F$39:$F$782,СВЦЭМ!$A$39:$A$782,$A220,СВЦЭМ!$B$39:$B$782,E$190)+'СЕТ СН'!$F$12</f>
        <v>85.136773669999997</v>
      </c>
      <c r="F220" s="36">
        <f>SUMIFS(СВЦЭМ!$F$39:$F$782,СВЦЭМ!$A$39:$A$782,$A220,СВЦЭМ!$B$39:$B$782,F$190)+'СЕТ СН'!$F$12</f>
        <v>85.330997440000004</v>
      </c>
      <c r="G220" s="36">
        <f>SUMIFS(СВЦЭМ!$F$39:$F$782,СВЦЭМ!$A$39:$A$782,$A220,СВЦЭМ!$B$39:$B$782,G$190)+'СЕТ СН'!$F$12</f>
        <v>85.32778974</v>
      </c>
      <c r="H220" s="36">
        <f>SUMIFS(СВЦЭМ!$F$39:$F$782,СВЦЭМ!$A$39:$A$782,$A220,СВЦЭМ!$B$39:$B$782,H$190)+'СЕТ СН'!$F$12</f>
        <v>82.654357059999995</v>
      </c>
      <c r="I220" s="36">
        <f>SUMIFS(СВЦЭМ!$F$39:$F$782,СВЦЭМ!$A$39:$A$782,$A220,СВЦЭМ!$B$39:$B$782,I$190)+'СЕТ СН'!$F$12</f>
        <v>80.780513510000006</v>
      </c>
      <c r="J220" s="36">
        <f>SUMIFS(СВЦЭМ!$F$39:$F$782,СВЦЭМ!$A$39:$A$782,$A220,СВЦЭМ!$B$39:$B$782,J$190)+'СЕТ СН'!$F$12</f>
        <v>78.36645197</v>
      </c>
      <c r="K220" s="36">
        <f>SUMIFS(СВЦЭМ!$F$39:$F$782,СВЦЭМ!$A$39:$A$782,$A220,СВЦЭМ!$B$39:$B$782,K$190)+'СЕТ СН'!$F$12</f>
        <v>77.267091590000007</v>
      </c>
      <c r="L220" s="36">
        <f>SUMIFS(СВЦЭМ!$F$39:$F$782,СВЦЭМ!$A$39:$A$782,$A220,СВЦЭМ!$B$39:$B$782,L$190)+'СЕТ СН'!$F$12</f>
        <v>76.55940185</v>
      </c>
      <c r="M220" s="36">
        <f>SUMIFS(СВЦЭМ!$F$39:$F$782,СВЦЭМ!$A$39:$A$782,$A220,СВЦЭМ!$B$39:$B$782,M$190)+'СЕТ СН'!$F$12</f>
        <v>77.116410869999996</v>
      </c>
      <c r="N220" s="36">
        <f>SUMIFS(СВЦЭМ!$F$39:$F$782,СВЦЭМ!$A$39:$A$782,$A220,СВЦЭМ!$B$39:$B$782,N$190)+'СЕТ СН'!$F$12</f>
        <v>77.920116440000001</v>
      </c>
      <c r="O220" s="36">
        <f>SUMIFS(СВЦЭМ!$F$39:$F$782,СВЦЭМ!$A$39:$A$782,$A220,СВЦЭМ!$B$39:$B$782,O$190)+'СЕТ СН'!$F$12</f>
        <v>77.714787920000006</v>
      </c>
      <c r="P220" s="36">
        <f>SUMIFS(СВЦЭМ!$F$39:$F$782,СВЦЭМ!$A$39:$A$782,$A220,СВЦЭМ!$B$39:$B$782,P$190)+'СЕТ СН'!$F$12</f>
        <v>78.045235869999999</v>
      </c>
      <c r="Q220" s="36">
        <f>SUMIFS(СВЦЭМ!$F$39:$F$782,СВЦЭМ!$A$39:$A$782,$A220,СВЦЭМ!$B$39:$B$782,Q$190)+'СЕТ СН'!$F$12</f>
        <v>79.263015019999997</v>
      </c>
      <c r="R220" s="36">
        <f>SUMIFS(СВЦЭМ!$F$39:$F$782,СВЦЭМ!$A$39:$A$782,$A220,СВЦЭМ!$B$39:$B$782,R$190)+'СЕТ СН'!$F$12</f>
        <v>78.676188010000004</v>
      </c>
      <c r="S220" s="36">
        <f>SUMIFS(СВЦЭМ!$F$39:$F$782,СВЦЭМ!$A$39:$A$782,$A220,СВЦЭМ!$B$39:$B$782,S$190)+'СЕТ СН'!$F$12</f>
        <v>76.644333040000006</v>
      </c>
      <c r="T220" s="36">
        <f>SUMIFS(СВЦЭМ!$F$39:$F$782,СВЦЭМ!$A$39:$A$782,$A220,СВЦЭМ!$B$39:$B$782,T$190)+'СЕТ СН'!$F$12</f>
        <v>74.64767003</v>
      </c>
      <c r="U220" s="36">
        <f>SUMIFS(СВЦЭМ!$F$39:$F$782,СВЦЭМ!$A$39:$A$782,$A220,СВЦЭМ!$B$39:$B$782,U$190)+'СЕТ СН'!$F$12</f>
        <v>75.85709009</v>
      </c>
      <c r="V220" s="36">
        <f>SUMIFS(СВЦЭМ!$F$39:$F$782,СВЦЭМ!$A$39:$A$782,$A220,СВЦЭМ!$B$39:$B$782,V$190)+'СЕТ СН'!$F$12</f>
        <v>77.161863530000005</v>
      </c>
      <c r="W220" s="36">
        <f>SUMIFS(СВЦЭМ!$F$39:$F$782,СВЦЭМ!$A$39:$A$782,$A220,СВЦЭМ!$B$39:$B$782,W$190)+'СЕТ СН'!$F$12</f>
        <v>78.139687050000006</v>
      </c>
      <c r="X220" s="36">
        <f>SUMIFS(СВЦЭМ!$F$39:$F$782,СВЦЭМ!$A$39:$A$782,$A220,СВЦЭМ!$B$39:$B$782,X$190)+'СЕТ СН'!$F$12</f>
        <v>79.650498380000002</v>
      </c>
      <c r="Y220" s="36">
        <f>SUMIFS(СВЦЭМ!$F$39:$F$782,СВЦЭМ!$A$39:$A$782,$A220,СВЦЭМ!$B$39:$B$782,Y$190)+'СЕТ СН'!$F$12</f>
        <v>81.505526000000003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88</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45232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45233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45234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45235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45236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45237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45238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45239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45240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45241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45242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45243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45244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45245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45246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45247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45248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45249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45250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45251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45252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45253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45254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45255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45256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45257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45258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45259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45260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45261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89</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45232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45233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45234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45235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45236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45237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45238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45239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45240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45241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45242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45243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45244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45245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45246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45247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45248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45249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45250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45251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45252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45253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45254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45255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45256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45257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45258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45259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45260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45261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90</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45232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45233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45234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45235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45236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45237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45238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45239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45240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45241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45242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45243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45244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45245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45246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45247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45248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45249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45250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45251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45252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45253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45254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45255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45256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45257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45258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45259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45260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45261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91</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45232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45233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45234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45235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45236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45237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45238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45239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45240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45241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45242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45243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45244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45245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45246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45247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45248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45249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45250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45251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45252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45253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45254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45255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45256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45257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45258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45259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45260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45261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92</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45232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45233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45234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45235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45236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45237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45238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45239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45240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45241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45242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45243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45244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45245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45246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45247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45248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45249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45250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45251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45252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45253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45254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45255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45256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45257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45258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45259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45260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45261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93</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45232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45233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45234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45235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45236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45237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45238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45239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45240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45241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45242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45243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45244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45245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45246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45247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45248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45249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45250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45251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45252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45253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45254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45255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45256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45257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45258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45259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45260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45261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2" t="s">
        <v>94</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77</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5">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row>
    <row r="439" spans="1:26" ht="15.75" x14ac:dyDescent="0.25">
      <c r="A439" s="134"/>
      <c r="B439" s="134"/>
      <c r="C439" s="134"/>
      <c r="D439" s="134"/>
      <c r="E439" s="134"/>
      <c r="F439" s="134"/>
      <c r="G439" s="134"/>
      <c r="H439" s="134"/>
      <c r="I439" s="134"/>
      <c r="J439" s="134"/>
      <c r="K439" s="134"/>
      <c r="L439" s="134"/>
      <c r="M439" s="134"/>
      <c r="N439" s="137">
        <f>СВЦЭМ!$D$12+'СЕТ СН'!$F$10-'СЕТ СН'!$F$22</f>
        <v>651181.15225991083</v>
      </c>
      <c r="O439" s="138"/>
      <c r="P439" s="137">
        <f>СВЦЭМ!$D$12+'СЕТ СН'!$F$10-'СЕТ СН'!$G$22</f>
        <v>651181.15225991083</v>
      </c>
      <c r="Q439" s="138"/>
      <c r="R439" s="137">
        <f>СВЦЭМ!$D$12+'СЕТ СН'!$F$10-'СЕТ СН'!$H$22</f>
        <v>651181.15225991083</v>
      </c>
      <c r="S439" s="138"/>
      <c r="T439" s="137">
        <f>СВЦЭМ!$D$12+'СЕТ СН'!$F$10-'СЕТ СН'!$I$22</f>
        <v>651181.15225991083</v>
      </c>
      <c r="U439" s="138"/>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J12" sqref="J12"/>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2023г.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2" t="s">
        <v>42</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84</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SUMIFS(СВЦЭМ!$D$39:$D$782,СВЦЭМ!$A$39:$A$782,$A12,СВЦЭМ!$B$39:$B$782,B$11)+'СЕТ СН'!$F$11+СВЦЭМ!$D$10+'СЕТ СН'!$F$6-'СЕТ СН'!$F$23</f>
        <v>2056.4134681600003</v>
      </c>
      <c r="C12" s="36">
        <f>SUMIFS(СВЦЭМ!$D$39:$D$782,СВЦЭМ!$A$39:$A$782,$A12,СВЦЭМ!$B$39:$B$782,C$11)+'СЕТ СН'!$F$11+СВЦЭМ!$D$10+'СЕТ СН'!$F$6-'СЕТ СН'!$F$23</f>
        <v>1992.6480904800001</v>
      </c>
      <c r="D12" s="36">
        <f>SUMIFS(СВЦЭМ!$D$39:$D$782,СВЦЭМ!$A$39:$A$782,$A12,СВЦЭМ!$B$39:$B$782,D$11)+'СЕТ СН'!$F$11+СВЦЭМ!$D$10+'СЕТ СН'!$F$6-'СЕТ СН'!$F$23</f>
        <v>2065.4871638700001</v>
      </c>
      <c r="E12" s="36">
        <f>SUMIFS(СВЦЭМ!$D$39:$D$782,СВЦЭМ!$A$39:$A$782,$A12,СВЦЭМ!$B$39:$B$782,E$11)+'СЕТ СН'!$F$11+СВЦЭМ!$D$10+'СЕТ СН'!$F$6-'СЕТ СН'!$F$23</f>
        <v>2053.0754167200002</v>
      </c>
      <c r="F12" s="36">
        <f>SUMIFS(СВЦЭМ!$D$39:$D$782,СВЦЭМ!$A$39:$A$782,$A12,СВЦЭМ!$B$39:$B$782,F$11)+'СЕТ СН'!$F$11+СВЦЭМ!$D$10+'СЕТ СН'!$F$6-'СЕТ СН'!$F$23</f>
        <v>2062.6307294200001</v>
      </c>
      <c r="G12" s="36">
        <f>SUMIFS(СВЦЭМ!$D$39:$D$782,СВЦЭМ!$A$39:$A$782,$A12,СВЦЭМ!$B$39:$B$782,G$11)+'СЕТ СН'!$F$11+СВЦЭМ!$D$10+'СЕТ СН'!$F$6-'СЕТ СН'!$F$23</f>
        <v>2061.3112286400001</v>
      </c>
      <c r="H12" s="36">
        <f>SUMIFS(СВЦЭМ!$D$39:$D$782,СВЦЭМ!$A$39:$A$782,$A12,СВЦЭМ!$B$39:$B$782,H$11)+'СЕТ СН'!$F$11+СВЦЭМ!$D$10+'СЕТ СН'!$F$6-'СЕТ СН'!$F$23</f>
        <v>1995.5619606800001</v>
      </c>
      <c r="I12" s="36">
        <f>SUMIFS(СВЦЭМ!$D$39:$D$782,СВЦЭМ!$A$39:$A$782,$A12,СВЦЭМ!$B$39:$B$782,I$11)+'СЕТ СН'!$F$11+СВЦЭМ!$D$10+'СЕТ СН'!$F$6-'СЕТ СН'!$F$23</f>
        <v>1931.1085669200002</v>
      </c>
      <c r="J12" s="36">
        <f>SUMIFS(СВЦЭМ!$D$39:$D$782,СВЦЭМ!$A$39:$A$782,$A12,СВЦЭМ!$B$39:$B$782,J$11)+'СЕТ СН'!$F$11+СВЦЭМ!$D$10+'СЕТ СН'!$F$6-'СЕТ СН'!$F$23</f>
        <v>1897.79532324</v>
      </c>
      <c r="K12" s="36">
        <f>SUMIFS(СВЦЭМ!$D$39:$D$782,СВЦЭМ!$A$39:$A$782,$A12,СВЦЭМ!$B$39:$B$782,K$11)+'СЕТ СН'!$F$11+СВЦЭМ!$D$10+'СЕТ СН'!$F$6-'СЕТ СН'!$F$23</f>
        <v>1861.5458328300001</v>
      </c>
      <c r="L12" s="36">
        <f>SUMIFS(СВЦЭМ!$D$39:$D$782,СВЦЭМ!$A$39:$A$782,$A12,СВЦЭМ!$B$39:$B$782,L$11)+'СЕТ СН'!$F$11+СВЦЭМ!$D$10+'СЕТ СН'!$F$6-'СЕТ СН'!$F$23</f>
        <v>1875.3306831099999</v>
      </c>
      <c r="M12" s="36">
        <f>SUMIFS(СВЦЭМ!$D$39:$D$782,СВЦЭМ!$A$39:$A$782,$A12,СВЦЭМ!$B$39:$B$782,M$11)+'СЕТ СН'!$F$11+СВЦЭМ!$D$10+'СЕТ СН'!$F$6-'СЕТ СН'!$F$23</f>
        <v>1868.7373996900001</v>
      </c>
      <c r="N12" s="36">
        <f>SUMIFS(СВЦЭМ!$D$39:$D$782,СВЦЭМ!$A$39:$A$782,$A12,СВЦЭМ!$B$39:$B$782,N$11)+'СЕТ СН'!$F$11+СВЦЭМ!$D$10+'СЕТ СН'!$F$6-'СЕТ СН'!$F$23</f>
        <v>1886.6809704400002</v>
      </c>
      <c r="O12" s="36">
        <f>SUMIFS(СВЦЭМ!$D$39:$D$782,СВЦЭМ!$A$39:$A$782,$A12,СВЦЭМ!$B$39:$B$782,O$11)+'СЕТ СН'!$F$11+СВЦЭМ!$D$10+'СЕТ СН'!$F$6-'СЕТ СН'!$F$23</f>
        <v>1888.1972488800002</v>
      </c>
      <c r="P12" s="36">
        <f>SUMIFS(СВЦЭМ!$D$39:$D$782,СВЦЭМ!$A$39:$A$782,$A12,СВЦЭМ!$B$39:$B$782,P$11)+'СЕТ СН'!$F$11+СВЦЭМ!$D$10+'СЕТ СН'!$F$6-'СЕТ СН'!$F$23</f>
        <v>1895.0719644200003</v>
      </c>
      <c r="Q12" s="36">
        <f>SUMIFS(СВЦЭМ!$D$39:$D$782,СВЦЭМ!$A$39:$A$782,$A12,СВЦЭМ!$B$39:$B$782,Q$11)+'СЕТ СН'!$F$11+СВЦЭМ!$D$10+'СЕТ СН'!$F$6-'СЕТ СН'!$F$23</f>
        <v>1903.7707170500003</v>
      </c>
      <c r="R12" s="36">
        <f>SUMIFS(СВЦЭМ!$D$39:$D$782,СВЦЭМ!$A$39:$A$782,$A12,СВЦЭМ!$B$39:$B$782,R$11)+'СЕТ СН'!$F$11+СВЦЭМ!$D$10+'СЕТ СН'!$F$6-'СЕТ СН'!$F$23</f>
        <v>1906.5883651899999</v>
      </c>
      <c r="S12" s="36">
        <f>SUMIFS(СВЦЭМ!$D$39:$D$782,СВЦЭМ!$A$39:$A$782,$A12,СВЦЭМ!$B$39:$B$782,S$11)+'СЕТ СН'!$F$11+СВЦЭМ!$D$10+'СЕТ СН'!$F$6-'СЕТ СН'!$F$23</f>
        <v>1882.10788847</v>
      </c>
      <c r="T12" s="36">
        <f>SUMIFS(СВЦЭМ!$D$39:$D$782,СВЦЭМ!$A$39:$A$782,$A12,СВЦЭМ!$B$39:$B$782,T$11)+'СЕТ СН'!$F$11+СВЦЭМ!$D$10+'СЕТ СН'!$F$6-'СЕТ СН'!$F$23</f>
        <v>1826.2981576699999</v>
      </c>
      <c r="U12" s="36">
        <f>SUMIFS(СВЦЭМ!$D$39:$D$782,СВЦЭМ!$A$39:$A$782,$A12,СВЦЭМ!$B$39:$B$782,U$11)+'СЕТ СН'!$F$11+СВЦЭМ!$D$10+'СЕТ СН'!$F$6-'СЕТ СН'!$F$23</f>
        <v>1807.5744885200002</v>
      </c>
      <c r="V12" s="36">
        <f>SUMIFS(СВЦЭМ!$D$39:$D$782,СВЦЭМ!$A$39:$A$782,$A12,СВЦЭМ!$B$39:$B$782,V$11)+'СЕТ СН'!$F$11+СВЦЭМ!$D$10+'СЕТ СН'!$F$6-'СЕТ СН'!$F$23</f>
        <v>1829.1628149799999</v>
      </c>
      <c r="W12" s="36">
        <f>SUMIFS(СВЦЭМ!$D$39:$D$782,СВЦЭМ!$A$39:$A$782,$A12,СВЦЭМ!$B$39:$B$782,W$11)+'СЕТ СН'!$F$11+СВЦЭМ!$D$10+'СЕТ СН'!$F$6-'СЕТ СН'!$F$23</f>
        <v>1839.4485092899999</v>
      </c>
      <c r="X12" s="36">
        <f>SUMIFS(СВЦЭМ!$D$39:$D$782,СВЦЭМ!$A$39:$A$782,$A12,СВЦЭМ!$B$39:$B$782,X$11)+'СЕТ СН'!$F$11+СВЦЭМ!$D$10+'СЕТ СН'!$F$6-'СЕТ СН'!$F$23</f>
        <v>1874.1724511299999</v>
      </c>
      <c r="Y12" s="36">
        <f>SUMIFS(СВЦЭМ!$D$39:$D$782,СВЦЭМ!$A$39:$A$782,$A12,СВЦЭМ!$B$39:$B$782,Y$11)+'СЕТ СН'!$F$11+СВЦЭМ!$D$10+'СЕТ СН'!$F$6-'СЕТ СН'!$F$23</f>
        <v>1920.9717305300001</v>
      </c>
      <c r="AA12" s="45"/>
    </row>
    <row r="13" spans="1:27" ht="15.75" x14ac:dyDescent="0.2">
      <c r="A13" s="35">
        <f>A12+1</f>
        <v>45232</v>
      </c>
      <c r="B13" s="36">
        <f>SUMIFS(СВЦЭМ!$D$39:$D$782,СВЦЭМ!$A$39:$A$782,$A13,СВЦЭМ!$B$39:$B$782,B$11)+'СЕТ СН'!$F$11+СВЦЭМ!$D$10+'СЕТ СН'!$F$6-'СЕТ СН'!$F$23</f>
        <v>1921.1154803300001</v>
      </c>
      <c r="C13" s="36">
        <f>SUMIFS(СВЦЭМ!$D$39:$D$782,СВЦЭМ!$A$39:$A$782,$A13,СВЦЭМ!$B$39:$B$782,C$11)+'СЕТ СН'!$F$11+СВЦЭМ!$D$10+'СЕТ СН'!$F$6-'СЕТ СН'!$F$23</f>
        <v>1971.2291125800002</v>
      </c>
      <c r="D13" s="36">
        <f>SUMIFS(СВЦЭМ!$D$39:$D$782,СВЦЭМ!$A$39:$A$782,$A13,СВЦЭМ!$B$39:$B$782,D$11)+'СЕТ СН'!$F$11+СВЦЭМ!$D$10+'СЕТ СН'!$F$6-'СЕТ СН'!$F$23</f>
        <v>2027.11277931</v>
      </c>
      <c r="E13" s="36">
        <f>SUMIFS(СВЦЭМ!$D$39:$D$782,СВЦЭМ!$A$39:$A$782,$A13,СВЦЭМ!$B$39:$B$782,E$11)+'СЕТ СН'!$F$11+СВЦЭМ!$D$10+'СЕТ СН'!$F$6-'СЕТ СН'!$F$23</f>
        <v>2021.12543495</v>
      </c>
      <c r="F13" s="36">
        <f>SUMIFS(СВЦЭМ!$D$39:$D$782,СВЦЭМ!$A$39:$A$782,$A13,СВЦЭМ!$B$39:$B$782,F$11)+'СЕТ СН'!$F$11+СВЦЭМ!$D$10+'СЕТ СН'!$F$6-'СЕТ СН'!$F$23</f>
        <v>2015.5850225700001</v>
      </c>
      <c r="G13" s="36">
        <f>SUMIFS(СВЦЭМ!$D$39:$D$782,СВЦЭМ!$A$39:$A$782,$A13,СВЦЭМ!$B$39:$B$782,G$11)+'СЕТ СН'!$F$11+СВЦЭМ!$D$10+'СЕТ СН'!$F$6-'СЕТ СН'!$F$23</f>
        <v>2006.6430913600002</v>
      </c>
      <c r="H13" s="36">
        <f>SUMIFS(СВЦЭМ!$D$39:$D$782,СВЦЭМ!$A$39:$A$782,$A13,СВЦЭМ!$B$39:$B$782,H$11)+'СЕТ СН'!$F$11+СВЦЭМ!$D$10+'СЕТ СН'!$F$6-'СЕТ СН'!$F$23</f>
        <v>1944.3541009700002</v>
      </c>
      <c r="I13" s="36">
        <f>SUMIFS(СВЦЭМ!$D$39:$D$782,СВЦЭМ!$A$39:$A$782,$A13,СВЦЭМ!$B$39:$B$782,I$11)+'СЕТ СН'!$F$11+СВЦЭМ!$D$10+'СЕТ СН'!$F$6-'СЕТ СН'!$F$23</f>
        <v>1865.5161406400002</v>
      </c>
      <c r="J13" s="36">
        <f>SUMIFS(СВЦЭМ!$D$39:$D$782,СВЦЭМ!$A$39:$A$782,$A13,СВЦЭМ!$B$39:$B$782,J$11)+'СЕТ СН'!$F$11+СВЦЭМ!$D$10+'СЕТ СН'!$F$6-'СЕТ СН'!$F$23</f>
        <v>1819.5540690800003</v>
      </c>
      <c r="K13" s="36">
        <f>SUMIFS(СВЦЭМ!$D$39:$D$782,СВЦЭМ!$A$39:$A$782,$A13,СВЦЭМ!$B$39:$B$782,K$11)+'СЕТ СН'!$F$11+СВЦЭМ!$D$10+'СЕТ СН'!$F$6-'СЕТ СН'!$F$23</f>
        <v>1777.18442069</v>
      </c>
      <c r="L13" s="36">
        <f>SUMIFS(СВЦЭМ!$D$39:$D$782,СВЦЭМ!$A$39:$A$782,$A13,СВЦЭМ!$B$39:$B$782,L$11)+'СЕТ СН'!$F$11+СВЦЭМ!$D$10+'СЕТ СН'!$F$6-'СЕТ СН'!$F$23</f>
        <v>1780.5227992800001</v>
      </c>
      <c r="M13" s="36">
        <f>SUMIFS(СВЦЭМ!$D$39:$D$782,СВЦЭМ!$A$39:$A$782,$A13,СВЦЭМ!$B$39:$B$782,M$11)+'СЕТ СН'!$F$11+СВЦЭМ!$D$10+'СЕТ СН'!$F$6-'СЕТ СН'!$F$23</f>
        <v>1790.9676355300003</v>
      </c>
      <c r="N13" s="36">
        <f>SUMIFS(СВЦЭМ!$D$39:$D$782,СВЦЭМ!$A$39:$A$782,$A13,СВЦЭМ!$B$39:$B$782,N$11)+'СЕТ СН'!$F$11+СВЦЭМ!$D$10+'СЕТ СН'!$F$6-'СЕТ СН'!$F$23</f>
        <v>1823.0759513400003</v>
      </c>
      <c r="O13" s="36">
        <f>SUMIFS(СВЦЭМ!$D$39:$D$782,СВЦЭМ!$A$39:$A$782,$A13,СВЦЭМ!$B$39:$B$782,O$11)+'СЕТ СН'!$F$11+СВЦЭМ!$D$10+'СЕТ СН'!$F$6-'СЕТ СН'!$F$23</f>
        <v>1819.89000442</v>
      </c>
      <c r="P13" s="36">
        <f>SUMIFS(СВЦЭМ!$D$39:$D$782,СВЦЭМ!$A$39:$A$782,$A13,СВЦЭМ!$B$39:$B$782,P$11)+'СЕТ СН'!$F$11+СВЦЭМ!$D$10+'СЕТ СН'!$F$6-'СЕТ СН'!$F$23</f>
        <v>1823.3395889900003</v>
      </c>
      <c r="Q13" s="36">
        <f>SUMIFS(СВЦЭМ!$D$39:$D$782,СВЦЭМ!$A$39:$A$782,$A13,СВЦЭМ!$B$39:$B$782,Q$11)+'СЕТ СН'!$F$11+СВЦЭМ!$D$10+'СЕТ СН'!$F$6-'СЕТ СН'!$F$23</f>
        <v>1833.2803521599999</v>
      </c>
      <c r="R13" s="36">
        <f>SUMIFS(СВЦЭМ!$D$39:$D$782,СВЦЭМ!$A$39:$A$782,$A13,СВЦЭМ!$B$39:$B$782,R$11)+'СЕТ СН'!$F$11+СВЦЭМ!$D$10+'СЕТ СН'!$F$6-'СЕТ СН'!$F$23</f>
        <v>1830.7248427300001</v>
      </c>
      <c r="S13" s="36">
        <f>SUMIFS(СВЦЭМ!$D$39:$D$782,СВЦЭМ!$A$39:$A$782,$A13,СВЦЭМ!$B$39:$B$782,S$11)+'СЕТ СН'!$F$11+СВЦЭМ!$D$10+'СЕТ СН'!$F$6-'СЕТ СН'!$F$23</f>
        <v>1810.87276552</v>
      </c>
      <c r="T13" s="36">
        <f>SUMIFS(СВЦЭМ!$D$39:$D$782,СВЦЭМ!$A$39:$A$782,$A13,СВЦЭМ!$B$39:$B$782,T$11)+'СЕТ СН'!$F$11+СВЦЭМ!$D$10+'СЕТ СН'!$F$6-'СЕТ СН'!$F$23</f>
        <v>1755.20411182</v>
      </c>
      <c r="U13" s="36">
        <f>SUMIFS(СВЦЭМ!$D$39:$D$782,СВЦЭМ!$A$39:$A$782,$A13,СВЦЭМ!$B$39:$B$782,U$11)+'СЕТ СН'!$F$11+СВЦЭМ!$D$10+'СЕТ СН'!$F$6-'СЕТ СН'!$F$23</f>
        <v>1736.43494113</v>
      </c>
      <c r="V13" s="36">
        <f>SUMIFS(СВЦЭМ!$D$39:$D$782,СВЦЭМ!$A$39:$A$782,$A13,СВЦЭМ!$B$39:$B$782,V$11)+'СЕТ СН'!$F$11+СВЦЭМ!$D$10+'СЕТ СН'!$F$6-'СЕТ СН'!$F$23</f>
        <v>1756.2493884700002</v>
      </c>
      <c r="W13" s="36">
        <f>SUMIFS(СВЦЭМ!$D$39:$D$782,СВЦЭМ!$A$39:$A$782,$A13,СВЦЭМ!$B$39:$B$782,W$11)+'СЕТ СН'!$F$11+СВЦЭМ!$D$10+'СЕТ СН'!$F$6-'СЕТ СН'!$F$23</f>
        <v>1779.1012389800003</v>
      </c>
      <c r="X13" s="36">
        <f>SUMIFS(СВЦЭМ!$D$39:$D$782,СВЦЭМ!$A$39:$A$782,$A13,СВЦЭМ!$B$39:$B$782,X$11)+'СЕТ СН'!$F$11+СВЦЭМ!$D$10+'СЕТ СН'!$F$6-'СЕТ СН'!$F$23</f>
        <v>1821.5165933799999</v>
      </c>
      <c r="Y13" s="36">
        <f>SUMIFS(СВЦЭМ!$D$39:$D$782,СВЦЭМ!$A$39:$A$782,$A13,СВЦЭМ!$B$39:$B$782,Y$11)+'СЕТ СН'!$F$11+СВЦЭМ!$D$10+'СЕТ СН'!$F$6-'СЕТ СН'!$F$23</f>
        <v>1874.0045416600001</v>
      </c>
    </row>
    <row r="14" spans="1:27" ht="15.75" x14ac:dyDescent="0.2">
      <c r="A14" s="35">
        <f t="shared" ref="A14:A41" si="0">A13+1</f>
        <v>45233</v>
      </c>
      <c r="B14" s="36">
        <f>SUMIFS(СВЦЭМ!$D$39:$D$782,СВЦЭМ!$A$39:$A$782,$A14,СВЦЭМ!$B$39:$B$782,B$11)+'СЕТ СН'!$F$11+СВЦЭМ!$D$10+'СЕТ СН'!$F$6-'СЕТ СН'!$F$23</f>
        <v>1905.53361279</v>
      </c>
      <c r="C14" s="36">
        <f>SUMIFS(СВЦЭМ!$D$39:$D$782,СВЦЭМ!$A$39:$A$782,$A14,СВЦЭМ!$B$39:$B$782,C$11)+'СЕТ СН'!$F$11+СВЦЭМ!$D$10+'СЕТ СН'!$F$6-'СЕТ СН'!$F$23</f>
        <v>1956.3464876900002</v>
      </c>
      <c r="D14" s="36">
        <f>SUMIFS(СВЦЭМ!$D$39:$D$782,СВЦЭМ!$A$39:$A$782,$A14,СВЦЭМ!$B$39:$B$782,D$11)+'СЕТ СН'!$F$11+СВЦЭМ!$D$10+'СЕТ СН'!$F$6-'СЕТ СН'!$F$23</f>
        <v>1986.66766315</v>
      </c>
      <c r="E14" s="36">
        <f>SUMIFS(СВЦЭМ!$D$39:$D$782,СВЦЭМ!$A$39:$A$782,$A14,СВЦЭМ!$B$39:$B$782,E$11)+'СЕТ СН'!$F$11+СВЦЭМ!$D$10+'СЕТ СН'!$F$6-'СЕТ СН'!$F$23</f>
        <v>2011.9032889099999</v>
      </c>
      <c r="F14" s="36">
        <f>SUMIFS(СВЦЭМ!$D$39:$D$782,СВЦЭМ!$A$39:$A$782,$A14,СВЦЭМ!$B$39:$B$782,F$11)+'СЕТ СН'!$F$11+СВЦЭМ!$D$10+'СЕТ СН'!$F$6-'СЕТ СН'!$F$23</f>
        <v>2026.9797249799999</v>
      </c>
      <c r="G14" s="36">
        <f>SUMIFS(СВЦЭМ!$D$39:$D$782,СВЦЭМ!$A$39:$A$782,$A14,СВЦЭМ!$B$39:$B$782,G$11)+'СЕТ СН'!$F$11+СВЦЭМ!$D$10+'СЕТ СН'!$F$6-'СЕТ СН'!$F$23</f>
        <v>2017.55025209</v>
      </c>
      <c r="H14" s="36">
        <f>SUMIFS(СВЦЭМ!$D$39:$D$782,СВЦЭМ!$A$39:$A$782,$A14,СВЦЭМ!$B$39:$B$782,H$11)+'СЕТ СН'!$F$11+СВЦЭМ!$D$10+'СЕТ СН'!$F$6-'СЕТ СН'!$F$23</f>
        <v>1956.7487809500003</v>
      </c>
      <c r="I14" s="36">
        <f>SUMIFS(СВЦЭМ!$D$39:$D$782,СВЦЭМ!$A$39:$A$782,$A14,СВЦЭМ!$B$39:$B$782,I$11)+'СЕТ СН'!$F$11+СВЦЭМ!$D$10+'СЕТ СН'!$F$6-'СЕТ СН'!$F$23</f>
        <v>1889.9871183200003</v>
      </c>
      <c r="J14" s="36">
        <f>SUMIFS(СВЦЭМ!$D$39:$D$782,СВЦЭМ!$A$39:$A$782,$A14,СВЦЭМ!$B$39:$B$782,J$11)+'СЕТ СН'!$F$11+СВЦЭМ!$D$10+'СЕТ СН'!$F$6-'СЕТ СН'!$F$23</f>
        <v>1855.3956803599999</v>
      </c>
      <c r="K14" s="36">
        <f>SUMIFS(СВЦЭМ!$D$39:$D$782,СВЦЭМ!$A$39:$A$782,$A14,СВЦЭМ!$B$39:$B$782,K$11)+'СЕТ СН'!$F$11+СВЦЭМ!$D$10+'СЕТ СН'!$F$6-'СЕТ СН'!$F$23</f>
        <v>1816.5288092400001</v>
      </c>
      <c r="L14" s="36">
        <f>SUMIFS(СВЦЭМ!$D$39:$D$782,СВЦЭМ!$A$39:$A$782,$A14,СВЦЭМ!$B$39:$B$782,L$11)+'СЕТ СН'!$F$11+СВЦЭМ!$D$10+'СЕТ СН'!$F$6-'СЕТ СН'!$F$23</f>
        <v>1836.2709334000001</v>
      </c>
      <c r="M14" s="36">
        <f>SUMIFS(СВЦЭМ!$D$39:$D$782,СВЦЭМ!$A$39:$A$782,$A14,СВЦЭМ!$B$39:$B$782,M$11)+'СЕТ СН'!$F$11+СВЦЭМ!$D$10+'СЕТ СН'!$F$6-'СЕТ СН'!$F$23</f>
        <v>1844.1678271200003</v>
      </c>
      <c r="N14" s="36">
        <f>SUMIFS(СВЦЭМ!$D$39:$D$782,СВЦЭМ!$A$39:$A$782,$A14,СВЦЭМ!$B$39:$B$782,N$11)+'СЕТ СН'!$F$11+СВЦЭМ!$D$10+'СЕТ СН'!$F$6-'СЕТ СН'!$F$23</f>
        <v>1874.8210288200003</v>
      </c>
      <c r="O14" s="36">
        <f>SUMIFS(СВЦЭМ!$D$39:$D$782,СВЦЭМ!$A$39:$A$782,$A14,СВЦЭМ!$B$39:$B$782,O$11)+'СЕТ СН'!$F$11+СВЦЭМ!$D$10+'СЕТ СН'!$F$6-'СЕТ СН'!$F$23</f>
        <v>1861.8291494800001</v>
      </c>
      <c r="P14" s="36">
        <f>SUMIFS(СВЦЭМ!$D$39:$D$782,СВЦЭМ!$A$39:$A$782,$A14,СВЦЭМ!$B$39:$B$782,P$11)+'СЕТ СН'!$F$11+СВЦЭМ!$D$10+'СЕТ СН'!$F$6-'СЕТ СН'!$F$23</f>
        <v>1861.0038039599999</v>
      </c>
      <c r="Q14" s="36">
        <f>SUMIFS(СВЦЭМ!$D$39:$D$782,СВЦЭМ!$A$39:$A$782,$A14,СВЦЭМ!$B$39:$B$782,Q$11)+'СЕТ СН'!$F$11+СВЦЭМ!$D$10+'СЕТ СН'!$F$6-'СЕТ СН'!$F$23</f>
        <v>1865.1431791200002</v>
      </c>
      <c r="R14" s="36">
        <f>SUMIFS(СВЦЭМ!$D$39:$D$782,СВЦЭМ!$A$39:$A$782,$A14,СВЦЭМ!$B$39:$B$782,R$11)+'СЕТ СН'!$F$11+СВЦЭМ!$D$10+'СЕТ СН'!$F$6-'СЕТ СН'!$F$23</f>
        <v>1864.4574085100003</v>
      </c>
      <c r="S14" s="36">
        <f>SUMIFS(СВЦЭМ!$D$39:$D$782,СВЦЭМ!$A$39:$A$782,$A14,СВЦЭМ!$B$39:$B$782,S$11)+'СЕТ СН'!$F$11+СВЦЭМ!$D$10+'СЕТ СН'!$F$6-'СЕТ СН'!$F$23</f>
        <v>1834.8534783300001</v>
      </c>
      <c r="T14" s="36">
        <f>SUMIFS(СВЦЭМ!$D$39:$D$782,СВЦЭМ!$A$39:$A$782,$A14,СВЦЭМ!$B$39:$B$782,T$11)+'СЕТ СН'!$F$11+СВЦЭМ!$D$10+'СЕТ СН'!$F$6-'СЕТ СН'!$F$23</f>
        <v>1778.87654909</v>
      </c>
      <c r="U14" s="36">
        <f>SUMIFS(СВЦЭМ!$D$39:$D$782,СВЦЭМ!$A$39:$A$782,$A14,СВЦЭМ!$B$39:$B$782,U$11)+'СЕТ СН'!$F$11+СВЦЭМ!$D$10+'СЕТ СН'!$F$6-'СЕТ СН'!$F$23</f>
        <v>1753.7474169500001</v>
      </c>
      <c r="V14" s="36">
        <f>SUMIFS(СВЦЭМ!$D$39:$D$782,СВЦЭМ!$A$39:$A$782,$A14,СВЦЭМ!$B$39:$B$782,V$11)+'СЕТ СН'!$F$11+СВЦЭМ!$D$10+'СЕТ СН'!$F$6-'СЕТ СН'!$F$23</f>
        <v>1780.30220607</v>
      </c>
      <c r="W14" s="36">
        <f>SUMIFS(СВЦЭМ!$D$39:$D$782,СВЦЭМ!$A$39:$A$782,$A14,СВЦЭМ!$B$39:$B$782,W$11)+'СЕТ СН'!$F$11+СВЦЭМ!$D$10+'СЕТ СН'!$F$6-'СЕТ СН'!$F$23</f>
        <v>1787.7417410200001</v>
      </c>
      <c r="X14" s="36">
        <f>SUMIFS(СВЦЭМ!$D$39:$D$782,СВЦЭМ!$A$39:$A$782,$A14,СВЦЭМ!$B$39:$B$782,X$11)+'СЕТ СН'!$F$11+СВЦЭМ!$D$10+'СЕТ СН'!$F$6-'СЕТ СН'!$F$23</f>
        <v>1833.6442075300001</v>
      </c>
      <c r="Y14" s="36">
        <f>SUMIFS(СВЦЭМ!$D$39:$D$782,СВЦЭМ!$A$39:$A$782,$A14,СВЦЭМ!$B$39:$B$782,Y$11)+'СЕТ СН'!$F$11+СВЦЭМ!$D$10+'СЕТ СН'!$F$6-'СЕТ СН'!$F$23</f>
        <v>1945.5269491200002</v>
      </c>
    </row>
    <row r="15" spans="1:27" ht="15.75" x14ac:dyDescent="0.2">
      <c r="A15" s="35">
        <f t="shared" si="0"/>
        <v>45234</v>
      </c>
      <c r="B15" s="36">
        <f>SUMIFS(СВЦЭМ!$D$39:$D$782,СВЦЭМ!$A$39:$A$782,$A15,СВЦЭМ!$B$39:$B$782,B$11)+'СЕТ СН'!$F$11+СВЦЭМ!$D$10+'СЕТ СН'!$F$6-'СЕТ СН'!$F$23</f>
        <v>1769.4784132600003</v>
      </c>
      <c r="C15" s="36">
        <f>SUMIFS(СВЦЭМ!$D$39:$D$782,СВЦЭМ!$A$39:$A$782,$A15,СВЦЭМ!$B$39:$B$782,C$11)+'СЕТ СН'!$F$11+СВЦЭМ!$D$10+'СЕТ СН'!$F$6-'СЕТ СН'!$F$23</f>
        <v>1825.73759879</v>
      </c>
      <c r="D15" s="36">
        <f>SUMIFS(СВЦЭМ!$D$39:$D$782,СВЦЭМ!$A$39:$A$782,$A15,СВЦЭМ!$B$39:$B$782,D$11)+'СЕТ СН'!$F$11+СВЦЭМ!$D$10+'СЕТ СН'!$F$6-'СЕТ СН'!$F$23</f>
        <v>1890.16801854</v>
      </c>
      <c r="E15" s="36">
        <f>SUMIFS(СВЦЭМ!$D$39:$D$782,СВЦЭМ!$A$39:$A$782,$A15,СВЦЭМ!$B$39:$B$782,E$11)+'СЕТ СН'!$F$11+СВЦЭМ!$D$10+'СЕТ СН'!$F$6-'СЕТ СН'!$F$23</f>
        <v>1906.7339155300001</v>
      </c>
      <c r="F15" s="36">
        <f>SUMIFS(СВЦЭМ!$D$39:$D$782,СВЦЭМ!$A$39:$A$782,$A15,СВЦЭМ!$B$39:$B$782,F$11)+'СЕТ СН'!$F$11+СВЦЭМ!$D$10+'СЕТ СН'!$F$6-'СЕТ СН'!$F$23</f>
        <v>1910.28963866</v>
      </c>
      <c r="G15" s="36">
        <f>SUMIFS(СВЦЭМ!$D$39:$D$782,СВЦЭМ!$A$39:$A$782,$A15,СВЦЭМ!$B$39:$B$782,G$11)+'СЕТ СН'!$F$11+СВЦЭМ!$D$10+'СЕТ СН'!$F$6-'СЕТ СН'!$F$23</f>
        <v>1912.1846073199999</v>
      </c>
      <c r="H15" s="36">
        <f>SUMIFS(СВЦЭМ!$D$39:$D$782,СВЦЭМ!$A$39:$A$782,$A15,СВЦЭМ!$B$39:$B$782,H$11)+'СЕТ СН'!$F$11+СВЦЭМ!$D$10+'СЕТ СН'!$F$6-'СЕТ СН'!$F$23</f>
        <v>1900.9440459299999</v>
      </c>
      <c r="I15" s="36">
        <f>SUMIFS(СВЦЭМ!$D$39:$D$782,СВЦЭМ!$A$39:$A$782,$A15,СВЦЭМ!$B$39:$B$782,I$11)+'СЕТ СН'!$F$11+СВЦЭМ!$D$10+'СЕТ СН'!$F$6-'СЕТ СН'!$F$23</f>
        <v>1803.2154805</v>
      </c>
      <c r="J15" s="36">
        <f>SUMIFS(СВЦЭМ!$D$39:$D$782,СВЦЭМ!$A$39:$A$782,$A15,СВЦЭМ!$B$39:$B$782,J$11)+'СЕТ СН'!$F$11+СВЦЭМ!$D$10+'СЕТ СН'!$F$6-'СЕТ СН'!$F$23</f>
        <v>1727.0269786700001</v>
      </c>
      <c r="K15" s="36">
        <f>SUMIFS(СВЦЭМ!$D$39:$D$782,СВЦЭМ!$A$39:$A$782,$A15,СВЦЭМ!$B$39:$B$782,K$11)+'СЕТ СН'!$F$11+СВЦЭМ!$D$10+'СЕТ СН'!$F$6-'СЕТ СН'!$F$23</f>
        <v>1679.80863757</v>
      </c>
      <c r="L15" s="36">
        <f>SUMIFS(СВЦЭМ!$D$39:$D$782,СВЦЭМ!$A$39:$A$782,$A15,СВЦЭМ!$B$39:$B$782,L$11)+'СЕТ СН'!$F$11+СВЦЭМ!$D$10+'СЕТ СН'!$F$6-'СЕТ СН'!$F$23</f>
        <v>1655.2697052000003</v>
      </c>
      <c r="M15" s="36">
        <f>SUMIFS(СВЦЭМ!$D$39:$D$782,СВЦЭМ!$A$39:$A$782,$A15,СВЦЭМ!$B$39:$B$782,M$11)+'СЕТ СН'!$F$11+СВЦЭМ!$D$10+'СЕТ СН'!$F$6-'СЕТ СН'!$F$23</f>
        <v>1650.4653773099999</v>
      </c>
      <c r="N15" s="36">
        <f>SUMIFS(СВЦЭМ!$D$39:$D$782,СВЦЭМ!$A$39:$A$782,$A15,СВЦЭМ!$B$39:$B$782,N$11)+'СЕТ СН'!$F$11+СВЦЭМ!$D$10+'СЕТ СН'!$F$6-'СЕТ СН'!$F$23</f>
        <v>1672.7923515699999</v>
      </c>
      <c r="O15" s="36">
        <f>SUMIFS(СВЦЭМ!$D$39:$D$782,СВЦЭМ!$A$39:$A$782,$A15,СВЦЭМ!$B$39:$B$782,O$11)+'СЕТ СН'!$F$11+СВЦЭМ!$D$10+'СЕТ СН'!$F$6-'СЕТ СН'!$F$23</f>
        <v>1695.2872903299999</v>
      </c>
      <c r="P15" s="36">
        <f>SUMIFS(СВЦЭМ!$D$39:$D$782,СВЦЭМ!$A$39:$A$782,$A15,СВЦЭМ!$B$39:$B$782,P$11)+'СЕТ СН'!$F$11+СВЦЭМ!$D$10+'СЕТ СН'!$F$6-'СЕТ СН'!$F$23</f>
        <v>1715.02869203</v>
      </c>
      <c r="Q15" s="36">
        <f>SUMIFS(СВЦЭМ!$D$39:$D$782,СВЦЭМ!$A$39:$A$782,$A15,СВЦЭМ!$B$39:$B$782,Q$11)+'СЕТ СН'!$F$11+СВЦЭМ!$D$10+'СЕТ СН'!$F$6-'СЕТ СН'!$F$23</f>
        <v>1717.64763541</v>
      </c>
      <c r="R15" s="36">
        <f>SUMIFS(СВЦЭМ!$D$39:$D$782,СВЦЭМ!$A$39:$A$782,$A15,СВЦЭМ!$B$39:$B$782,R$11)+'СЕТ СН'!$F$11+СВЦЭМ!$D$10+'СЕТ СН'!$F$6-'СЕТ СН'!$F$23</f>
        <v>1711.5111662899999</v>
      </c>
      <c r="S15" s="36">
        <f>SUMIFS(СВЦЭМ!$D$39:$D$782,СВЦЭМ!$A$39:$A$782,$A15,СВЦЭМ!$B$39:$B$782,S$11)+'СЕТ СН'!$F$11+СВЦЭМ!$D$10+'СЕТ СН'!$F$6-'СЕТ СН'!$F$23</f>
        <v>1689.4376654500002</v>
      </c>
      <c r="T15" s="36">
        <f>SUMIFS(СВЦЭМ!$D$39:$D$782,СВЦЭМ!$A$39:$A$782,$A15,СВЦЭМ!$B$39:$B$782,T$11)+'СЕТ СН'!$F$11+СВЦЭМ!$D$10+'СЕТ СН'!$F$6-'СЕТ СН'!$F$23</f>
        <v>1628.71599874</v>
      </c>
      <c r="U15" s="36">
        <f>SUMIFS(СВЦЭМ!$D$39:$D$782,СВЦЭМ!$A$39:$A$782,$A15,СВЦЭМ!$B$39:$B$782,U$11)+'СЕТ СН'!$F$11+СВЦЭМ!$D$10+'СЕТ СН'!$F$6-'СЕТ СН'!$F$23</f>
        <v>1616.2154463300003</v>
      </c>
      <c r="V15" s="36">
        <f>SUMIFS(СВЦЭМ!$D$39:$D$782,СВЦЭМ!$A$39:$A$782,$A15,СВЦЭМ!$B$39:$B$782,V$11)+'СЕТ СН'!$F$11+СВЦЭМ!$D$10+'СЕТ СН'!$F$6-'СЕТ СН'!$F$23</f>
        <v>1636.2952889200001</v>
      </c>
      <c r="W15" s="36">
        <f>SUMIFS(СВЦЭМ!$D$39:$D$782,СВЦЭМ!$A$39:$A$782,$A15,СВЦЭМ!$B$39:$B$782,W$11)+'СЕТ СН'!$F$11+СВЦЭМ!$D$10+'СЕТ СН'!$F$6-'СЕТ СН'!$F$23</f>
        <v>1658.9024689100002</v>
      </c>
      <c r="X15" s="36">
        <f>SUMIFS(СВЦЭМ!$D$39:$D$782,СВЦЭМ!$A$39:$A$782,$A15,СВЦЭМ!$B$39:$B$782,X$11)+'СЕТ СН'!$F$11+СВЦЭМ!$D$10+'СЕТ СН'!$F$6-'СЕТ СН'!$F$23</f>
        <v>1699.1153761400001</v>
      </c>
      <c r="Y15" s="36">
        <f>SUMIFS(СВЦЭМ!$D$39:$D$782,СВЦЭМ!$A$39:$A$782,$A15,СВЦЭМ!$B$39:$B$782,Y$11)+'СЕТ СН'!$F$11+СВЦЭМ!$D$10+'СЕТ СН'!$F$6-'СЕТ СН'!$F$23</f>
        <v>1733.2658868399999</v>
      </c>
    </row>
    <row r="16" spans="1:27" ht="15.75" x14ac:dyDescent="0.2">
      <c r="A16" s="35">
        <f t="shared" si="0"/>
        <v>45235</v>
      </c>
      <c r="B16" s="36">
        <f>SUMIFS(СВЦЭМ!$D$39:$D$782,СВЦЭМ!$A$39:$A$782,$A16,СВЦЭМ!$B$39:$B$782,B$11)+'СЕТ СН'!$F$11+СВЦЭМ!$D$10+'СЕТ СН'!$F$6-'СЕТ СН'!$F$23</f>
        <v>1865.5485135399999</v>
      </c>
      <c r="C16" s="36">
        <f>SUMIFS(СВЦЭМ!$D$39:$D$782,СВЦЭМ!$A$39:$A$782,$A16,СВЦЭМ!$B$39:$B$782,C$11)+'СЕТ СН'!$F$11+СВЦЭМ!$D$10+'СЕТ СН'!$F$6-'СЕТ СН'!$F$23</f>
        <v>1908.3426090000003</v>
      </c>
      <c r="D16" s="36">
        <f>SUMIFS(СВЦЭМ!$D$39:$D$782,СВЦЭМ!$A$39:$A$782,$A16,СВЦЭМ!$B$39:$B$782,D$11)+'СЕТ СН'!$F$11+СВЦЭМ!$D$10+'СЕТ СН'!$F$6-'СЕТ СН'!$F$23</f>
        <v>1962.8879832299999</v>
      </c>
      <c r="E16" s="36">
        <f>SUMIFS(СВЦЭМ!$D$39:$D$782,СВЦЭМ!$A$39:$A$782,$A16,СВЦЭМ!$B$39:$B$782,E$11)+'СЕТ СН'!$F$11+СВЦЭМ!$D$10+'СЕТ СН'!$F$6-'СЕТ СН'!$F$23</f>
        <v>1959.3124175400003</v>
      </c>
      <c r="F16" s="36">
        <f>SUMIFS(СВЦЭМ!$D$39:$D$782,СВЦЭМ!$A$39:$A$782,$A16,СВЦЭМ!$B$39:$B$782,F$11)+'СЕТ СН'!$F$11+СВЦЭМ!$D$10+'СЕТ СН'!$F$6-'СЕТ СН'!$F$23</f>
        <v>1969.1736728000001</v>
      </c>
      <c r="G16" s="36">
        <f>SUMIFS(СВЦЭМ!$D$39:$D$782,СВЦЭМ!$A$39:$A$782,$A16,СВЦЭМ!$B$39:$B$782,G$11)+'СЕТ СН'!$F$11+СВЦЭМ!$D$10+'СЕТ СН'!$F$6-'СЕТ СН'!$F$23</f>
        <v>1966.0129456499999</v>
      </c>
      <c r="H16" s="36">
        <f>SUMIFS(СВЦЭМ!$D$39:$D$782,СВЦЭМ!$A$39:$A$782,$A16,СВЦЭМ!$B$39:$B$782,H$11)+'СЕТ СН'!$F$11+СВЦЭМ!$D$10+'СЕТ СН'!$F$6-'СЕТ СН'!$F$23</f>
        <v>1946.06830894</v>
      </c>
      <c r="I16" s="36">
        <f>SUMIFS(СВЦЭМ!$D$39:$D$782,СВЦЭМ!$A$39:$A$782,$A16,СВЦЭМ!$B$39:$B$782,I$11)+'СЕТ СН'!$F$11+СВЦЭМ!$D$10+'СЕТ СН'!$F$6-'СЕТ СН'!$F$23</f>
        <v>1921.43973117</v>
      </c>
      <c r="J16" s="36">
        <f>SUMIFS(СВЦЭМ!$D$39:$D$782,СВЦЭМ!$A$39:$A$782,$A16,СВЦЭМ!$B$39:$B$782,J$11)+'СЕТ СН'!$F$11+СВЦЭМ!$D$10+'СЕТ СН'!$F$6-'СЕТ СН'!$F$23</f>
        <v>1871.3699677499999</v>
      </c>
      <c r="K16" s="36">
        <f>SUMIFS(СВЦЭМ!$D$39:$D$782,СВЦЭМ!$A$39:$A$782,$A16,СВЦЭМ!$B$39:$B$782,K$11)+'СЕТ СН'!$F$11+СВЦЭМ!$D$10+'СЕТ СН'!$F$6-'СЕТ СН'!$F$23</f>
        <v>1806.9424344700001</v>
      </c>
      <c r="L16" s="36">
        <f>SUMIFS(СВЦЭМ!$D$39:$D$782,СВЦЭМ!$A$39:$A$782,$A16,СВЦЭМ!$B$39:$B$782,L$11)+'СЕТ СН'!$F$11+СВЦЭМ!$D$10+'СЕТ СН'!$F$6-'СЕТ СН'!$F$23</f>
        <v>1787.9023018600001</v>
      </c>
      <c r="M16" s="36">
        <f>SUMIFS(СВЦЭМ!$D$39:$D$782,СВЦЭМ!$A$39:$A$782,$A16,СВЦЭМ!$B$39:$B$782,M$11)+'СЕТ СН'!$F$11+СВЦЭМ!$D$10+'СЕТ СН'!$F$6-'СЕТ СН'!$F$23</f>
        <v>1790.8022243300002</v>
      </c>
      <c r="N16" s="36">
        <f>SUMIFS(СВЦЭМ!$D$39:$D$782,СВЦЭМ!$A$39:$A$782,$A16,СВЦЭМ!$B$39:$B$782,N$11)+'СЕТ СН'!$F$11+СВЦЭМ!$D$10+'СЕТ СН'!$F$6-'СЕТ СН'!$F$23</f>
        <v>1790.4985117599999</v>
      </c>
      <c r="O16" s="36">
        <f>SUMIFS(СВЦЭМ!$D$39:$D$782,СВЦЭМ!$A$39:$A$782,$A16,СВЦЭМ!$B$39:$B$782,O$11)+'СЕТ СН'!$F$11+СВЦЭМ!$D$10+'СЕТ СН'!$F$6-'СЕТ СН'!$F$23</f>
        <v>1808.95374842</v>
      </c>
      <c r="P16" s="36">
        <f>SUMIFS(СВЦЭМ!$D$39:$D$782,СВЦЭМ!$A$39:$A$782,$A16,СВЦЭМ!$B$39:$B$782,P$11)+'СЕТ СН'!$F$11+СВЦЭМ!$D$10+'СЕТ СН'!$F$6-'СЕТ СН'!$F$23</f>
        <v>1828.8466073600002</v>
      </c>
      <c r="Q16" s="36">
        <f>SUMIFS(СВЦЭМ!$D$39:$D$782,СВЦЭМ!$A$39:$A$782,$A16,СВЦЭМ!$B$39:$B$782,Q$11)+'СЕТ СН'!$F$11+СВЦЭМ!$D$10+'СЕТ СН'!$F$6-'СЕТ СН'!$F$23</f>
        <v>1841.7661590299999</v>
      </c>
      <c r="R16" s="36">
        <f>SUMIFS(СВЦЭМ!$D$39:$D$782,СВЦЭМ!$A$39:$A$782,$A16,СВЦЭМ!$B$39:$B$782,R$11)+'СЕТ СН'!$F$11+СВЦЭМ!$D$10+'СЕТ СН'!$F$6-'СЕТ СН'!$F$23</f>
        <v>1833.7598621400002</v>
      </c>
      <c r="S16" s="36">
        <f>SUMIFS(СВЦЭМ!$D$39:$D$782,СВЦЭМ!$A$39:$A$782,$A16,СВЦЭМ!$B$39:$B$782,S$11)+'СЕТ СН'!$F$11+СВЦЭМ!$D$10+'СЕТ СН'!$F$6-'СЕТ СН'!$F$23</f>
        <v>1810.0480062400002</v>
      </c>
      <c r="T16" s="36">
        <f>SUMIFS(СВЦЭМ!$D$39:$D$782,СВЦЭМ!$A$39:$A$782,$A16,СВЦЭМ!$B$39:$B$782,T$11)+'СЕТ СН'!$F$11+СВЦЭМ!$D$10+'СЕТ СН'!$F$6-'СЕТ СН'!$F$23</f>
        <v>1745.7557567200001</v>
      </c>
      <c r="U16" s="36">
        <f>SUMIFS(СВЦЭМ!$D$39:$D$782,СВЦЭМ!$A$39:$A$782,$A16,СВЦЭМ!$B$39:$B$782,U$11)+'СЕТ СН'!$F$11+СВЦЭМ!$D$10+'СЕТ СН'!$F$6-'СЕТ СН'!$F$23</f>
        <v>1736.6892550000002</v>
      </c>
      <c r="V16" s="36">
        <f>SUMIFS(СВЦЭМ!$D$39:$D$782,СВЦЭМ!$A$39:$A$782,$A16,СВЦЭМ!$B$39:$B$782,V$11)+'СЕТ СН'!$F$11+СВЦЭМ!$D$10+'СЕТ СН'!$F$6-'СЕТ СН'!$F$23</f>
        <v>1753.39180003</v>
      </c>
      <c r="W16" s="36">
        <f>SUMIFS(СВЦЭМ!$D$39:$D$782,СВЦЭМ!$A$39:$A$782,$A16,СВЦЭМ!$B$39:$B$782,W$11)+'СЕТ СН'!$F$11+СВЦЭМ!$D$10+'СЕТ СН'!$F$6-'СЕТ СН'!$F$23</f>
        <v>1768.6777603200003</v>
      </c>
      <c r="X16" s="36">
        <f>SUMIFS(СВЦЭМ!$D$39:$D$782,СВЦЭМ!$A$39:$A$782,$A16,СВЦЭМ!$B$39:$B$782,X$11)+'СЕТ СН'!$F$11+СВЦЭМ!$D$10+'СЕТ СН'!$F$6-'СЕТ СН'!$F$23</f>
        <v>1807.9267737700002</v>
      </c>
      <c r="Y16" s="36">
        <f>SUMIFS(СВЦЭМ!$D$39:$D$782,СВЦЭМ!$A$39:$A$782,$A16,СВЦЭМ!$B$39:$B$782,Y$11)+'СЕТ СН'!$F$11+СВЦЭМ!$D$10+'СЕТ СН'!$F$6-'СЕТ СН'!$F$23</f>
        <v>1859.89533755</v>
      </c>
    </row>
    <row r="17" spans="1:25" ht="15.75" x14ac:dyDescent="0.2">
      <c r="A17" s="35">
        <f t="shared" si="0"/>
        <v>45236</v>
      </c>
      <c r="B17" s="36">
        <f>SUMIFS(СВЦЭМ!$D$39:$D$782,СВЦЭМ!$A$39:$A$782,$A17,СВЦЭМ!$B$39:$B$782,B$11)+'СЕТ СН'!$F$11+СВЦЭМ!$D$10+'СЕТ СН'!$F$6-'СЕТ СН'!$F$23</f>
        <v>1783.7227031299999</v>
      </c>
      <c r="C17" s="36">
        <f>SUMIFS(СВЦЭМ!$D$39:$D$782,СВЦЭМ!$A$39:$A$782,$A17,СВЦЭМ!$B$39:$B$782,C$11)+'СЕТ СН'!$F$11+СВЦЭМ!$D$10+'СЕТ СН'!$F$6-'СЕТ СН'!$F$23</f>
        <v>1828.4796482199999</v>
      </c>
      <c r="D17" s="36">
        <f>SUMIFS(СВЦЭМ!$D$39:$D$782,СВЦЭМ!$A$39:$A$782,$A17,СВЦЭМ!$B$39:$B$782,D$11)+'СЕТ СН'!$F$11+СВЦЭМ!$D$10+'СЕТ СН'!$F$6-'СЕТ СН'!$F$23</f>
        <v>1846.87758927</v>
      </c>
      <c r="E17" s="36">
        <f>SUMIFS(СВЦЭМ!$D$39:$D$782,СВЦЭМ!$A$39:$A$782,$A17,СВЦЭМ!$B$39:$B$782,E$11)+'СЕТ СН'!$F$11+СВЦЭМ!$D$10+'СЕТ СН'!$F$6-'СЕТ СН'!$F$23</f>
        <v>1861.5863287299999</v>
      </c>
      <c r="F17" s="36">
        <f>SUMIFS(СВЦЭМ!$D$39:$D$782,СВЦЭМ!$A$39:$A$782,$A17,СВЦЭМ!$B$39:$B$782,F$11)+'СЕТ СН'!$F$11+СВЦЭМ!$D$10+'СЕТ СН'!$F$6-'СЕТ СН'!$F$23</f>
        <v>1861.6323451100002</v>
      </c>
      <c r="G17" s="36">
        <f>SUMIFS(СВЦЭМ!$D$39:$D$782,СВЦЭМ!$A$39:$A$782,$A17,СВЦЭМ!$B$39:$B$782,G$11)+'СЕТ СН'!$F$11+СВЦЭМ!$D$10+'СЕТ СН'!$F$6-'СЕТ СН'!$F$23</f>
        <v>1850.08068761</v>
      </c>
      <c r="H17" s="36">
        <f>SUMIFS(СВЦЭМ!$D$39:$D$782,СВЦЭМ!$A$39:$A$782,$A17,СВЦЭМ!$B$39:$B$782,H$11)+'СЕТ СН'!$F$11+СВЦЭМ!$D$10+'СЕТ СН'!$F$6-'СЕТ СН'!$F$23</f>
        <v>1846.4655957800001</v>
      </c>
      <c r="I17" s="36">
        <f>SUMIFS(СВЦЭМ!$D$39:$D$782,СВЦЭМ!$A$39:$A$782,$A17,СВЦЭМ!$B$39:$B$782,I$11)+'СЕТ СН'!$F$11+СВЦЭМ!$D$10+'СЕТ СН'!$F$6-'СЕТ СН'!$F$23</f>
        <v>1814.92112352</v>
      </c>
      <c r="J17" s="36">
        <f>SUMIFS(СВЦЭМ!$D$39:$D$782,СВЦЭМ!$A$39:$A$782,$A17,СВЦЭМ!$B$39:$B$782,J$11)+'СЕТ СН'!$F$11+СВЦЭМ!$D$10+'СЕТ СН'!$F$6-'СЕТ СН'!$F$23</f>
        <v>1771.1326287500001</v>
      </c>
      <c r="K17" s="36">
        <f>SUMIFS(СВЦЭМ!$D$39:$D$782,СВЦЭМ!$A$39:$A$782,$A17,СВЦЭМ!$B$39:$B$782,K$11)+'СЕТ СН'!$F$11+СВЦЭМ!$D$10+'СЕТ СН'!$F$6-'СЕТ СН'!$F$23</f>
        <v>1701.8733296999999</v>
      </c>
      <c r="L17" s="36">
        <f>SUMIFS(СВЦЭМ!$D$39:$D$782,СВЦЭМ!$A$39:$A$782,$A17,СВЦЭМ!$B$39:$B$782,L$11)+'СЕТ СН'!$F$11+СВЦЭМ!$D$10+'СЕТ СН'!$F$6-'СЕТ СН'!$F$23</f>
        <v>1673.74218066</v>
      </c>
      <c r="M17" s="36">
        <f>SUMIFS(СВЦЭМ!$D$39:$D$782,СВЦЭМ!$A$39:$A$782,$A17,СВЦЭМ!$B$39:$B$782,M$11)+'СЕТ СН'!$F$11+СВЦЭМ!$D$10+'СЕТ СН'!$F$6-'СЕТ СН'!$F$23</f>
        <v>1672.9987090300001</v>
      </c>
      <c r="N17" s="36">
        <f>SUMIFS(СВЦЭМ!$D$39:$D$782,СВЦЭМ!$A$39:$A$782,$A17,СВЦЭМ!$B$39:$B$782,N$11)+'СЕТ СН'!$F$11+СВЦЭМ!$D$10+'СЕТ СН'!$F$6-'СЕТ СН'!$F$23</f>
        <v>1677.50062351</v>
      </c>
      <c r="O17" s="36">
        <f>SUMIFS(СВЦЭМ!$D$39:$D$782,СВЦЭМ!$A$39:$A$782,$A17,СВЦЭМ!$B$39:$B$782,O$11)+'СЕТ СН'!$F$11+СВЦЭМ!$D$10+'СЕТ СН'!$F$6-'СЕТ СН'!$F$23</f>
        <v>1697.7910723800001</v>
      </c>
      <c r="P17" s="36">
        <f>SUMIFS(СВЦЭМ!$D$39:$D$782,СВЦЭМ!$A$39:$A$782,$A17,СВЦЭМ!$B$39:$B$782,P$11)+'СЕТ СН'!$F$11+СВЦЭМ!$D$10+'СЕТ СН'!$F$6-'СЕТ СН'!$F$23</f>
        <v>1704.3710797600002</v>
      </c>
      <c r="Q17" s="36">
        <f>SUMIFS(СВЦЭМ!$D$39:$D$782,СВЦЭМ!$A$39:$A$782,$A17,СВЦЭМ!$B$39:$B$782,Q$11)+'СЕТ СН'!$F$11+СВЦЭМ!$D$10+'СЕТ СН'!$F$6-'СЕТ СН'!$F$23</f>
        <v>1716.88492004</v>
      </c>
      <c r="R17" s="36">
        <f>SUMIFS(СВЦЭМ!$D$39:$D$782,СВЦЭМ!$A$39:$A$782,$A17,СВЦЭМ!$B$39:$B$782,R$11)+'СЕТ СН'!$F$11+СВЦЭМ!$D$10+'СЕТ СН'!$F$6-'СЕТ СН'!$F$23</f>
        <v>1707.0850732200001</v>
      </c>
      <c r="S17" s="36">
        <f>SUMIFS(СВЦЭМ!$D$39:$D$782,СВЦЭМ!$A$39:$A$782,$A17,СВЦЭМ!$B$39:$B$782,S$11)+'СЕТ СН'!$F$11+СВЦЭМ!$D$10+'СЕТ СН'!$F$6-'СЕТ СН'!$F$23</f>
        <v>1679.0664789699999</v>
      </c>
      <c r="T17" s="36">
        <f>SUMIFS(СВЦЭМ!$D$39:$D$782,СВЦЭМ!$A$39:$A$782,$A17,СВЦЭМ!$B$39:$B$782,T$11)+'СЕТ СН'!$F$11+СВЦЭМ!$D$10+'СЕТ СН'!$F$6-'СЕТ СН'!$F$23</f>
        <v>1612.6612562200003</v>
      </c>
      <c r="U17" s="36">
        <f>SUMIFS(СВЦЭМ!$D$39:$D$782,СВЦЭМ!$A$39:$A$782,$A17,СВЦЭМ!$B$39:$B$782,U$11)+'СЕТ СН'!$F$11+СВЦЭМ!$D$10+'СЕТ СН'!$F$6-'СЕТ СН'!$F$23</f>
        <v>1597.45067419</v>
      </c>
      <c r="V17" s="36">
        <f>SUMIFS(СВЦЭМ!$D$39:$D$782,СВЦЭМ!$A$39:$A$782,$A17,СВЦЭМ!$B$39:$B$782,V$11)+'СЕТ СН'!$F$11+СВЦЭМ!$D$10+'СЕТ СН'!$F$6-'СЕТ СН'!$F$23</f>
        <v>1626.9377791500001</v>
      </c>
      <c r="W17" s="36">
        <f>SUMIFS(СВЦЭМ!$D$39:$D$782,СВЦЭМ!$A$39:$A$782,$A17,СВЦЭМ!$B$39:$B$782,W$11)+'СЕТ СН'!$F$11+СВЦЭМ!$D$10+'СЕТ СН'!$F$6-'СЕТ СН'!$F$23</f>
        <v>1648.9909870000001</v>
      </c>
      <c r="X17" s="36">
        <f>SUMIFS(СВЦЭМ!$D$39:$D$782,СВЦЭМ!$A$39:$A$782,$A17,СВЦЭМ!$B$39:$B$782,X$11)+'СЕТ СН'!$F$11+СВЦЭМ!$D$10+'СЕТ СН'!$F$6-'СЕТ СН'!$F$23</f>
        <v>1689.6343876800001</v>
      </c>
      <c r="Y17" s="36">
        <f>SUMIFS(СВЦЭМ!$D$39:$D$782,СВЦЭМ!$A$39:$A$782,$A17,СВЦЭМ!$B$39:$B$782,Y$11)+'СЕТ СН'!$F$11+СВЦЭМ!$D$10+'СЕТ СН'!$F$6-'СЕТ СН'!$F$23</f>
        <v>1728.8160437000001</v>
      </c>
    </row>
    <row r="18" spans="1:25" ht="15.75" x14ac:dyDescent="0.2">
      <c r="A18" s="35">
        <f t="shared" si="0"/>
        <v>45237</v>
      </c>
      <c r="B18" s="36">
        <f>SUMIFS(СВЦЭМ!$D$39:$D$782,СВЦЭМ!$A$39:$A$782,$A18,СВЦЭМ!$B$39:$B$782,B$11)+'СЕТ СН'!$F$11+СВЦЭМ!$D$10+'СЕТ СН'!$F$6-'СЕТ СН'!$F$23</f>
        <v>1738.72828093</v>
      </c>
      <c r="C18" s="36">
        <f>SUMIFS(СВЦЭМ!$D$39:$D$782,СВЦЭМ!$A$39:$A$782,$A18,СВЦЭМ!$B$39:$B$782,C$11)+'СЕТ СН'!$F$11+СВЦЭМ!$D$10+'СЕТ СН'!$F$6-'СЕТ СН'!$F$23</f>
        <v>1783.5164141800001</v>
      </c>
      <c r="D18" s="36">
        <f>SUMIFS(СВЦЭМ!$D$39:$D$782,СВЦЭМ!$A$39:$A$782,$A18,СВЦЭМ!$B$39:$B$782,D$11)+'СЕТ СН'!$F$11+СВЦЭМ!$D$10+'СЕТ СН'!$F$6-'СЕТ СН'!$F$23</f>
        <v>1837.6658203400002</v>
      </c>
      <c r="E18" s="36">
        <f>SUMIFS(СВЦЭМ!$D$39:$D$782,СВЦЭМ!$A$39:$A$782,$A18,СВЦЭМ!$B$39:$B$782,E$11)+'СЕТ СН'!$F$11+СВЦЭМ!$D$10+'СЕТ СН'!$F$6-'СЕТ СН'!$F$23</f>
        <v>1827.38185084</v>
      </c>
      <c r="F18" s="36">
        <f>SUMIFS(СВЦЭМ!$D$39:$D$782,СВЦЭМ!$A$39:$A$782,$A18,СВЦЭМ!$B$39:$B$782,F$11)+'СЕТ СН'!$F$11+СВЦЭМ!$D$10+'СЕТ СН'!$F$6-'СЕТ СН'!$F$23</f>
        <v>1827.7550286700002</v>
      </c>
      <c r="G18" s="36">
        <f>SUMIFS(СВЦЭМ!$D$39:$D$782,СВЦЭМ!$A$39:$A$782,$A18,СВЦЭМ!$B$39:$B$782,G$11)+'СЕТ СН'!$F$11+СВЦЭМ!$D$10+'СЕТ СН'!$F$6-'СЕТ СН'!$F$23</f>
        <v>1812.9928048500001</v>
      </c>
      <c r="H18" s="36">
        <f>SUMIFS(СВЦЭМ!$D$39:$D$782,СВЦЭМ!$A$39:$A$782,$A18,СВЦЭМ!$B$39:$B$782,H$11)+'СЕТ СН'!$F$11+СВЦЭМ!$D$10+'СЕТ СН'!$F$6-'СЕТ СН'!$F$23</f>
        <v>1806.1305017</v>
      </c>
      <c r="I18" s="36">
        <f>SUMIFS(СВЦЭМ!$D$39:$D$782,СВЦЭМ!$A$39:$A$782,$A18,СВЦЭМ!$B$39:$B$782,I$11)+'СЕТ СН'!$F$11+СВЦЭМ!$D$10+'СЕТ СН'!$F$6-'СЕТ СН'!$F$23</f>
        <v>1764.4674662100001</v>
      </c>
      <c r="J18" s="36">
        <f>SUMIFS(СВЦЭМ!$D$39:$D$782,СВЦЭМ!$A$39:$A$782,$A18,СВЦЭМ!$B$39:$B$782,J$11)+'СЕТ СН'!$F$11+СВЦЭМ!$D$10+'СЕТ СН'!$F$6-'СЕТ СН'!$F$23</f>
        <v>1723.4594729099999</v>
      </c>
      <c r="K18" s="36">
        <f>SUMIFS(СВЦЭМ!$D$39:$D$782,СВЦЭМ!$A$39:$A$782,$A18,СВЦЭМ!$B$39:$B$782,K$11)+'СЕТ СН'!$F$11+СВЦЭМ!$D$10+'СЕТ СН'!$F$6-'СЕТ СН'!$F$23</f>
        <v>1707.9479216499999</v>
      </c>
      <c r="L18" s="36">
        <f>SUMIFS(СВЦЭМ!$D$39:$D$782,СВЦЭМ!$A$39:$A$782,$A18,СВЦЭМ!$B$39:$B$782,L$11)+'СЕТ СН'!$F$11+СВЦЭМ!$D$10+'СЕТ СН'!$F$6-'СЕТ СН'!$F$23</f>
        <v>1675.6876843</v>
      </c>
      <c r="M18" s="36">
        <f>SUMIFS(СВЦЭМ!$D$39:$D$782,СВЦЭМ!$A$39:$A$782,$A18,СВЦЭМ!$B$39:$B$782,M$11)+'СЕТ СН'!$F$11+СВЦЭМ!$D$10+'СЕТ СН'!$F$6-'СЕТ СН'!$F$23</f>
        <v>1683.9397598700002</v>
      </c>
      <c r="N18" s="36">
        <f>SUMIFS(СВЦЭМ!$D$39:$D$782,СВЦЭМ!$A$39:$A$782,$A18,СВЦЭМ!$B$39:$B$782,N$11)+'СЕТ СН'!$F$11+СВЦЭМ!$D$10+'СЕТ СН'!$F$6-'СЕТ СН'!$F$23</f>
        <v>1699.2438696899999</v>
      </c>
      <c r="O18" s="36">
        <f>SUMIFS(СВЦЭМ!$D$39:$D$782,СВЦЭМ!$A$39:$A$782,$A18,СВЦЭМ!$B$39:$B$782,O$11)+'СЕТ СН'!$F$11+СВЦЭМ!$D$10+'СЕТ СН'!$F$6-'СЕТ СН'!$F$23</f>
        <v>1717.05130611</v>
      </c>
      <c r="P18" s="36">
        <f>SUMIFS(СВЦЭМ!$D$39:$D$782,СВЦЭМ!$A$39:$A$782,$A18,СВЦЭМ!$B$39:$B$782,P$11)+'СЕТ СН'!$F$11+СВЦЭМ!$D$10+'СЕТ СН'!$F$6-'СЕТ СН'!$F$23</f>
        <v>1717.6764083400003</v>
      </c>
      <c r="Q18" s="36">
        <f>SUMIFS(СВЦЭМ!$D$39:$D$782,СВЦЭМ!$A$39:$A$782,$A18,СВЦЭМ!$B$39:$B$782,Q$11)+'СЕТ СН'!$F$11+СВЦЭМ!$D$10+'СЕТ СН'!$F$6-'СЕТ СН'!$F$23</f>
        <v>1733.50255126</v>
      </c>
      <c r="R18" s="36">
        <f>SUMIFS(СВЦЭМ!$D$39:$D$782,СВЦЭМ!$A$39:$A$782,$A18,СВЦЭМ!$B$39:$B$782,R$11)+'СЕТ СН'!$F$11+СВЦЭМ!$D$10+'СЕТ СН'!$F$6-'СЕТ СН'!$F$23</f>
        <v>1723.2645912000003</v>
      </c>
      <c r="S18" s="36">
        <f>SUMIFS(СВЦЭМ!$D$39:$D$782,СВЦЭМ!$A$39:$A$782,$A18,СВЦЭМ!$B$39:$B$782,S$11)+'СЕТ СН'!$F$11+СВЦЭМ!$D$10+'СЕТ СН'!$F$6-'СЕТ СН'!$F$23</f>
        <v>1698.0395148100001</v>
      </c>
      <c r="T18" s="36">
        <f>SUMIFS(СВЦЭМ!$D$39:$D$782,СВЦЭМ!$A$39:$A$782,$A18,СВЦЭМ!$B$39:$B$782,T$11)+'СЕТ СН'!$F$11+СВЦЭМ!$D$10+'СЕТ СН'!$F$6-'СЕТ СН'!$F$23</f>
        <v>1647.89630687</v>
      </c>
      <c r="U18" s="36">
        <f>SUMIFS(СВЦЭМ!$D$39:$D$782,СВЦЭМ!$A$39:$A$782,$A18,СВЦЭМ!$B$39:$B$782,U$11)+'СЕТ СН'!$F$11+СВЦЭМ!$D$10+'СЕТ СН'!$F$6-'СЕТ СН'!$F$23</f>
        <v>1643.2865266900003</v>
      </c>
      <c r="V18" s="36">
        <f>SUMIFS(СВЦЭМ!$D$39:$D$782,СВЦЭМ!$A$39:$A$782,$A18,СВЦЭМ!$B$39:$B$782,V$11)+'СЕТ СН'!$F$11+СВЦЭМ!$D$10+'СЕТ СН'!$F$6-'СЕТ СН'!$F$23</f>
        <v>1655.9201447200003</v>
      </c>
      <c r="W18" s="36">
        <f>SUMIFS(СВЦЭМ!$D$39:$D$782,СВЦЭМ!$A$39:$A$782,$A18,СВЦЭМ!$B$39:$B$782,W$11)+'СЕТ СН'!$F$11+СВЦЭМ!$D$10+'СЕТ СН'!$F$6-'СЕТ СН'!$F$23</f>
        <v>1671.34658924</v>
      </c>
      <c r="X18" s="36">
        <f>SUMIFS(СВЦЭМ!$D$39:$D$782,СВЦЭМ!$A$39:$A$782,$A18,СВЦЭМ!$B$39:$B$782,X$11)+'СЕТ СН'!$F$11+СВЦЭМ!$D$10+'СЕТ СН'!$F$6-'СЕТ СН'!$F$23</f>
        <v>1724.9063933299999</v>
      </c>
      <c r="Y18" s="36">
        <f>SUMIFS(СВЦЭМ!$D$39:$D$782,СВЦЭМ!$A$39:$A$782,$A18,СВЦЭМ!$B$39:$B$782,Y$11)+'СЕТ СН'!$F$11+СВЦЭМ!$D$10+'СЕТ СН'!$F$6-'СЕТ СН'!$F$23</f>
        <v>1762.5396340900002</v>
      </c>
    </row>
    <row r="19" spans="1:25" ht="15.75" x14ac:dyDescent="0.2">
      <c r="A19" s="35">
        <f t="shared" si="0"/>
        <v>45238</v>
      </c>
      <c r="B19" s="36">
        <f>SUMIFS(СВЦЭМ!$D$39:$D$782,СВЦЭМ!$A$39:$A$782,$A19,СВЦЭМ!$B$39:$B$782,B$11)+'СЕТ СН'!$F$11+СВЦЭМ!$D$10+'СЕТ СН'!$F$6-'СЕТ СН'!$F$23</f>
        <v>1786.6031962300003</v>
      </c>
      <c r="C19" s="36">
        <f>SUMIFS(СВЦЭМ!$D$39:$D$782,СВЦЭМ!$A$39:$A$782,$A19,СВЦЭМ!$B$39:$B$782,C$11)+'СЕТ СН'!$F$11+СВЦЭМ!$D$10+'СЕТ СН'!$F$6-'СЕТ СН'!$F$23</f>
        <v>1865.46835612</v>
      </c>
      <c r="D19" s="36">
        <f>SUMIFS(СВЦЭМ!$D$39:$D$782,СВЦЭМ!$A$39:$A$782,$A19,СВЦЭМ!$B$39:$B$782,D$11)+'СЕТ СН'!$F$11+СВЦЭМ!$D$10+'СЕТ СН'!$F$6-'СЕТ СН'!$F$23</f>
        <v>1939.67037635</v>
      </c>
      <c r="E19" s="36">
        <f>SUMIFS(СВЦЭМ!$D$39:$D$782,СВЦЭМ!$A$39:$A$782,$A19,СВЦЭМ!$B$39:$B$782,E$11)+'СЕТ СН'!$F$11+СВЦЭМ!$D$10+'СЕТ СН'!$F$6-'СЕТ СН'!$F$23</f>
        <v>1954.0227882100003</v>
      </c>
      <c r="F19" s="36">
        <f>SUMIFS(СВЦЭМ!$D$39:$D$782,СВЦЭМ!$A$39:$A$782,$A19,СВЦЭМ!$B$39:$B$782,F$11)+'СЕТ СН'!$F$11+СВЦЭМ!$D$10+'СЕТ СН'!$F$6-'СЕТ СН'!$F$23</f>
        <v>1960.2166955600001</v>
      </c>
      <c r="G19" s="36">
        <f>SUMIFS(СВЦЭМ!$D$39:$D$782,СВЦЭМ!$A$39:$A$782,$A19,СВЦЭМ!$B$39:$B$782,G$11)+'СЕТ СН'!$F$11+СВЦЭМ!$D$10+'СЕТ СН'!$F$6-'СЕТ СН'!$F$23</f>
        <v>1946.6567845300001</v>
      </c>
      <c r="H19" s="36">
        <f>SUMIFS(СВЦЭМ!$D$39:$D$782,СВЦЭМ!$A$39:$A$782,$A19,СВЦЭМ!$B$39:$B$782,H$11)+'СЕТ СН'!$F$11+СВЦЭМ!$D$10+'СЕТ СН'!$F$6-'СЕТ СН'!$F$23</f>
        <v>1895.52738843</v>
      </c>
      <c r="I19" s="36">
        <f>SUMIFS(СВЦЭМ!$D$39:$D$782,СВЦЭМ!$A$39:$A$782,$A19,СВЦЭМ!$B$39:$B$782,I$11)+'СЕТ СН'!$F$11+СВЦЭМ!$D$10+'СЕТ СН'!$F$6-'СЕТ СН'!$F$23</f>
        <v>1926.3055725600002</v>
      </c>
      <c r="J19" s="36">
        <f>SUMIFS(СВЦЭМ!$D$39:$D$782,СВЦЭМ!$A$39:$A$782,$A19,СВЦЭМ!$B$39:$B$782,J$11)+'СЕТ СН'!$F$11+СВЦЭМ!$D$10+'СЕТ СН'!$F$6-'СЕТ СН'!$F$23</f>
        <v>1897.0999852300001</v>
      </c>
      <c r="K19" s="36">
        <f>SUMIFS(СВЦЭМ!$D$39:$D$782,СВЦЭМ!$A$39:$A$782,$A19,СВЦЭМ!$B$39:$B$782,K$11)+'СЕТ СН'!$F$11+СВЦЭМ!$D$10+'СЕТ СН'!$F$6-'СЕТ СН'!$F$23</f>
        <v>1855.55641698</v>
      </c>
      <c r="L19" s="36">
        <f>SUMIFS(СВЦЭМ!$D$39:$D$782,СВЦЭМ!$A$39:$A$782,$A19,СВЦЭМ!$B$39:$B$782,L$11)+'СЕТ СН'!$F$11+СВЦЭМ!$D$10+'СЕТ СН'!$F$6-'СЕТ СН'!$F$23</f>
        <v>1836.0091621500001</v>
      </c>
      <c r="M19" s="36">
        <f>SUMIFS(СВЦЭМ!$D$39:$D$782,СВЦЭМ!$A$39:$A$782,$A19,СВЦЭМ!$B$39:$B$782,M$11)+'СЕТ СН'!$F$11+СВЦЭМ!$D$10+'СЕТ СН'!$F$6-'СЕТ СН'!$F$23</f>
        <v>1833.5883912200002</v>
      </c>
      <c r="N19" s="36">
        <f>SUMIFS(СВЦЭМ!$D$39:$D$782,СВЦЭМ!$A$39:$A$782,$A19,СВЦЭМ!$B$39:$B$782,N$11)+'СЕТ СН'!$F$11+СВЦЭМ!$D$10+'СЕТ СН'!$F$6-'СЕТ СН'!$F$23</f>
        <v>1810.802126</v>
      </c>
      <c r="O19" s="36">
        <f>SUMIFS(СВЦЭМ!$D$39:$D$782,СВЦЭМ!$A$39:$A$782,$A19,СВЦЭМ!$B$39:$B$782,O$11)+'СЕТ СН'!$F$11+СВЦЭМ!$D$10+'СЕТ СН'!$F$6-'СЕТ СН'!$F$23</f>
        <v>1827.6849411799999</v>
      </c>
      <c r="P19" s="36">
        <f>SUMIFS(СВЦЭМ!$D$39:$D$782,СВЦЭМ!$A$39:$A$782,$A19,СВЦЭМ!$B$39:$B$782,P$11)+'СЕТ СН'!$F$11+СВЦЭМ!$D$10+'СЕТ СН'!$F$6-'СЕТ СН'!$F$23</f>
        <v>1873.98354767</v>
      </c>
      <c r="Q19" s="36">
        <f>SUMIFS(СВЦЭМ!$D$39:$D$782,СВЦЭМ!$A$39:$A$782,$A19,СВЦЭМ!$B$39:$B$782,Q$11)+'СЕТ СН'!$F$11+СВЦЭМ!$D$10+'СЕТ СН'!$F$6-'СЕТ СН'!$F$23</f>
        <v>1862.4478487599999</v>
      </c>
      <c r="R19" s="36">
        <f>SUMIFS(СВЦЭМ!$D$39:$D$782,СВЦЭМ!$A$39:$A$782,$A19,СВЦЭМ!$B$39:$B$782,R$11)+'СЕТ СН'!$F$11+СВЦЭМ!$D$10+'СЕТ СН'!$F$6-'СЕТ СН'!$F$23</f>
        <v>1861.0666587700002</v>
      </c>
      <c r="S19" s="36">
        <f>SUMIFS(СВЦЭМ!$D$39:$D$782,СВЦЭМ!$A$39:$A$782,$A19,СВЦЭМ!$B$39:$B$782,S$11)+'СЕТ СН'!$F$11+СВЦЭМ!$D$10+'СЕТ СН'!$F$6-'СЕТ СН'!$F$23</f>
        <v>1848.0214018500001</v>
      </c>
      <c r="T19" s="36">
        <f>SUMIFS(СВЦЭМ!$D$39:$D$782,СВЦЭМ!$A$39:$A$782,$A19,СВЦЭМ!$B$39:$B$782,T$11)+'СЕТ СН'!$F$11+СВЦЭМ!$D$10+'СЕТ СН'!$F$6-'СЕТ СН'!$F$23</f>
        <v>1794.2806407400003</v>
      </c>
      <c r="U19" s="36">
        <f>SUMIFS(СВЦЭМ!$D$39:$D$782,СВЦЭМ!$A$39:$A$782,$A19,СВЦЭМ!$B$39:$B$782,U$11)+'СЕТ СН'!$F$11+СВЦЭМ!$D$10+'СЕТ СН'!$F$6-'СЕТ СН'!$F$23</f>
        <v>1793.29666769</v>
      </c>
      <c r="V19" s="36">
        <f>SUMIFS(СВЦЭМ!$D$39:$D$782,СВЦЭМ!$A$39:$A$782,$A19,СВЦЭМ!$B$39:$B$782,V$11)+'СЕТ СН'!$F$11+СВЦЭМ!$D$10+'СЕТ СН'!$F$6-'СЕТ СН'!$F$23</f>
        <v>1818.1124413100001</v>
      </c>
      <c r="W19" s="36">
        <f>SUMIFS(СВЦЭМ!$D$39:$D$782,СВЦЭМ!$A$39:$A$782,$A19,СВЦЭМ!$B$39:$B$782,W$11)+'СЕТ СН'!$F$11+СВЦЭМ!$D$10+'СЕТ СН'!$F$6-'СЕТ СН'!$F$23</f>
        <v>1819.4921697499999</v>
      </c>
      <c r="X19" s="36">
        <f>SUMIFS(СВЦЭМ!$D$39:$D$782,СВЦЭМ!$A$39:$A$782,$A19,СВЦЭМ!$B$39:$B$782,X$11)+'СЕТ СН'!$F$11+СВЦЭМ!$D$10+'СЕТ СН'!$F$6-'СЕТ СН'!$F$23</f>
        <v>1858.9381223099999</v>
      </c>
      <c r="Y19" s="36">
        <f>SUMIFS(СВЦЭМ!$D$39:$D$782,СВЦЭМ!$A$39:$A$782,$A19,СВЦЭМ!$B$39:$B$782,Y$11)+'СЕТ СН'!$F$11+СВЦЭМ!$D$10+'СЕТ СН'!$F$6-'СЕТ СН'!$F$23</f>
        <v>1894.2964821200003</v>
      </c>
    </row>
    <row r="20" spans="1:25" ht="15.75" x14ac:dyDescent="0.2">
      <c r="A20" s="35">
        <f t="shared" si="0"/>
        <v>45239</v>
      </c>
      <c r="B20" s="36">
        <f>SUMIFS(СВЦЭМ!$D$39:$D$782,СВЦЭМ!$A$39:$A$782,$A20,СВЦЭМ!$B$39:$B$782,B$11)+'СЕТ СН'!$F$11+СВЦЭМ!$D$10+'СЕТ СН'!$F$6-'СЕТ СН'!$F$23</f>
        <v>1872.5951178700002</v>
      </c>
      <c r="C20" s="36">
        <f>SUMIFS(СВЦЭМ!$D$39:$D$782,СВЦЭМ!$A$39:$A$782,$A20,СВЦЭМ!$B$39:$B$782,C$11)+'СЕТ СН'!$F$11+СВЦЭМ!$D$10+'СЕТ СН'!$F$6-'СЕТ СН'!$F$23</f>
        <v>1891.5997823500002</v>
      </c>
      <c r="D20" s="36">
        <f>SUMIFS(СВЦЭМ!$D$39:$D$782,СВЦЭМ!$A$39:$A$782,$A20,СВЦЭМ!$B$39:$B$782,D$11)+'СЕТ СН'!$F$11+СВЦЭМ!$D$10+'СЕТ СН'!$F$6-'СЕТ СН'!$F$23</f>
        <v>1990.9712728600002</v>
      </c>
      <c r="E20" s="36">
        <f>SUMIFS(СВЦЭМ!$D$39:$D$782,СВЦЭМ!$A$39:$A$782,$A20,СВЦЭМ!$B$39:$B$782,E$11)+'СЕТ СН'!$F$11+СВЦЭМ!$D$10+'СЕТ СН'!$F$6-'СЕТ СН'!$F$23</f>
        <v>2037.5919450300003</v>
      </c>
      <c r="F20" s="36">
        <f>SUMIFS(СВЦЭМ!$D$39:$D$782,СВЦЭМ!$A$39:$A$782,$A20,СВЦЭМ!$B$39:$B$782,F$11)+'СЕТ СН'!$F$11+СВЦЭМ!$D$10+'СЕТ СН'!$F$6-'СЕТ СН'!$F$23</f>
        <v>2051.0842412400002</v>
      </c>
      <c r="G20" s="36">
        <f>SUMIFS(СВЦЭМ!$D$39:$D$782,СВЦЭМ!$A$39:$A$782,$A20,СВЦЭМ!$B$39:$B$782,G$11)+'СЕТ СН'!$F$11+СВЦЭМ!$D$10+'СЕТ СН'!$F$6-'СЕТ СН'!$F$23</f>
        <v>2022.9574961200001</v>
      </c>
      <c r="H20" s="36">
        <f>SUMIFS(СВЦЭМ!$D$39:$D$782,СВЦЭМ!$A$39:$A$782,$A20,СВЦЭМ!$B$39:$B$782,H$11)+'СЕТ СН'!$F$11+СВЦЭМ!$D$10+'СЕТ СН'!$F$6-'СЕТ СН'!$F$23</f>
        <v>1961.77008183</v>
      </c>
      <c r="I20" s="36">
        <f>SUMIFS(СВЦЭМ!$D$39:$D$782,СВЦЭМ!$A$39:$A$782,$A20,СВЦЭМ!$B$39:$B$782,I$11)+'СЕТ СН'!$F$11+СВЦЭМ!$D$10+'СЕТ СН'!$F$6-'СЕТ СН'!$F$23</f>
        <v>1923.4818347</v>
      </c>
      <c r="J20" s="36">
        <f>SUMIFS(СВЦЭМ!$D$39:$D$782,СВЦЭМ!$A$39:$A$782,$A20,СВЦЭМ!$B$39:$B$782,J$11)+'СЕТ СН'!$F$11+СВЦЭМ!$D$10+'СЕТ СН'!$F$6-'СЕТ СН'!$F$23</f>
        <v>1904.19654081</v>
      </c>
      <c r="K20" s="36">
        <f>SUMIFS(СВЦЭМ!$D$39:$D$782,СВЦЭМ!$A$39:$A$782,$A20,СВЦЭМ!$B$39:$B$782,K$11)+'СЕТ СН'!$F$11+СВЦЭМ!$D$10+'СЕТ СН'!$F$6-'СЕТ СН'!$F$23</f>
        <v>1872.8032568399999</v>
      </c>
      <c r="L20" s="36">
        <f>SUMIFS(СВЦЭМ!$D$39:$D$782,СВЦЭМ!$A$39:$A$782,$A20,СВЦЭМ!$B$39:$B$782,L$11)+'СЕТ СН'!$F$11+СВЦЭМ!$D$10+'СЕТ СН'!$F$6-'СЕТ СН'!$F$23</f>
        <v>1865.7715494600002</v>
      </c>
      <c r="M20" s="36">
        <f>SUMIFS(СВЦЭМ!$D$39:$D$782,СВЦЭМ!$A$39:$A$782,$A20,СВЦЭМ!$B$39:$B$782,M$11)+'СЕТ СН'!$F$11+СВЦЭМ!$D$10+'СЕТ СН'!$F$6-'СЕТ СН'!$F$23</f>
        <v>1872.5522983800001</v>
      </c>
      <c r="N20" s="36">
        <f>SUMIFS(СВЦЭМ!$D$39:$D$782,СВЦЭМ!$A$39:$A$782,$A20,СВЦЭМ!$B$39:$B$782,N$11)+'СЕТ СН'!$F$11+СВЦЭМ!$D$10+'СЕТ СН'!$F$6-'СЕТ СН'!$F$23</f>
        <v>1882.1132539800001</v>
      </c>
      <c r="O20" s="36">
        <f>SUMIFS(СВЦЭМ!$D$39:$D$782,СВЦЭМ!$A$39:$A$782,$A20,СВЦЭМ!$B$39:$B$782,O$11)+'СЕТ СН'!$F$11+СВЦЭМ!$D$10+'СЕТ СН'!$F$6-'СЕТ СН'!$F$23</f>
        <v>1881.0198675300003</v>
      </c>
      <c r="P20" s="36">
        <f>SUMIFS(СВЦЭМ!$D$39:$D$782,СВЦЭМ!$A$39:$A$782,$A20,СВЦЭМ!$B$39:$B$782,P$11)+'СЕТ СН'!$F$11+СВЦЭМ!$D$10+'СЕТ СН'!$F$6-'СЕТ СН'!$F$23</f>
        <v>1893.3954141700001</v>
      </c>
      <c r="Q20" s="36">
        <f>SUMIFS(СВЦЭМ!$D$39:$D$782,СВЦЭМ!$A$39:$A$782,$A20,СВЦЭМ!$B$39:$B$782,Q$11)+'СЕТ СН'!$F$11+СВЦЭМ!$D$10+'СЕТ СН'!$F$6-'СЕТ СН'!$F$23</f>
        <v>1912.2888029000001</v>
      </c>
      <c r="R20" s="36">
        <f>SUMIFS(СВЦЭМ!$D$39:$D$782,СВЦЭМ!$A$39:$A$782,$A20,СВЦЭМ!$B$39:$B$782,R$11)+'СЕТ СН'!$F$11+СВЦЭМ!$D$10+'СЕТ СН'!$F$6-'СЕТ СН'!$F$23</f>
        <v>1890.1639935000003</v>
      </c>
      <c r="S20" s="36">
        <f>SUMIFS(СВЦЭМ!$D$39:$D$782,СВЦЭМ!$A$39:$A$782,$A20,СВЦЭМ!$B$39:$B$782,S$11)+'СЕТ СН'!$F$11+СВЦЭМ!$D$10+'СЕТ СН'!$F$6-'СЕТ СН'!$F$23</f>
        <v>1884.6542274600001</v>
      </c>
      <c r="T20" s="36">
        <f>SUMIFS(СВЦЭМ!$D$39:$D$782,СВЦЭМ!$A$39:$A$782,$A20,СВЦЭМ!$B$39:$B$782,T$11)+'СЕТ СН'!$F$11+СВЦЭМ!$D$10+'СЕТ СН'!$F$6-'СЕТ СН'!$F$23</f>
        <v>1843.07556621</v>
      </c>
      <c r="U20" s="36">
        <f>SUMIFS(СВЦЭМ!$D$39:$D$782,СВЦЭМ!$A$39:$A$782,$A20,СВЦЭМ!$B$39:$B$782,U$11)+'СЕТ СН'!$F$11+СВЦЭМ!$D$10+'СЕТ СН'!$F$6-'СЕТ СН'!$F$23</f>
        <v>1847.59530795</v>
      </c>
      <c r="V20" s="36">
        <f>SUMIFS(СВЦЭМ!$D$39:$D$782,СВЦЭМ!$A$39:$A$782,$A20,СВЦЭМ!$B$39:$B$782,V$11)+'СЕТ СН'!$F$11+СВЦЭМ!$D$10+'СЕТ СН'!$F$6-'СЕТ СН'!$F$23</f>
        <v>1857.5558780800002</v>
      </c>
      <c r="W20" s="36">
        <f>SUMIFS(СВЦЭМ!$D$39:$D$782,СВЦЭМ!$A$39:$A$782,$A20,СВЦЭМ!$B$39:$B$782,W$11)+'СЕТ СН'!$F$11+СВЦЭМ!$D$10+'СЕТ СН'!$F$6-'СЕТ СН'!$F$23</f>
        <v>1869.2591637600003</v>
      </c>
      <c r="X20" s="36">
        <f>SUMIFS(СВЦЭМ!$D$39:$D$782,СВЦЭМ!$A$39:$A$782,$A20,СВЦЭМ!$B$39:$B$782,X$11)+'СЕТ СН'!$F$11+СВЦЭМ!$D$10+'СЕТ СН'!$F$6-'СЕТ СН'!$F$23</f>
        <v>1919.09614298</v>
      </c>
      <c r="Y20" s="36">
        <f>SUMIFS(СВЦЭМ!$D$39:$D$782,СВЦЭМ!$A$39:$A$782,$A20,СВЦЭМ!$B$39:$B$782,Y$11)+'СЕТ СН'!$F$11+СВЦЭМ!$D$10+'СЕТ СН'!$F$6-'СЕТ СН'!$F$23</f>
        <v>1950.1474862700002</v>
      </c>
    </row>
    <row r="21" spans="1:25" ht="15.75" x14ac:dyDescent="0.2">
      <c r="A21" s="35">
        <f t="shared" si="0"/>
        <v>45240</v>
      </c>
      <c r="B21" s="36">
        <f>SUMIFS(СВЦЭМ!$D$39:$D$782,СВЦЭМ!$A$39:$A$782,$A21,СВЦЭМ!$B$39:$B$782,B$11)+'СЕТ СН'!$F$11+СВЦЭМ!$D$10+'СЕТ СН'!$F$6-'СЕТ СН'!$F$23</f>
        <v>1960.7069926600002</v>
      </c>
      <c r="C21" s="36">
        <f>SUMIFS(СВЦЭМ!$D$39:$D$782,СВЦЭМ!$A$39:$A$782,$A21,СВЦЭМ!$B$39:$B$782,C$11)+'СЕТ СН'!$F$11+СВЦЭМ!$D$10+'СЕТ СН'!$F$6-'СЕТ СН'!$F$23</f>
        <v>1988.8522475200002</v>
      </c>
      <c r="D21" s="36">
        <f>SUMIFS(СВЦЭМ!$D$39:$D$782,СВЦЭМ!$A$39:$A$782,$A21,СВЦЭМ!$B$39:$B$782,D$11)+'СЕТ СН'!$F$11+СВЦЭМ!$D$10+'СЕТ СН'!$F$6-'СЕТ СН'!$F$23</f>
        <v>1998.01838572</v>
      </c>
      <c r="E21" s="36">
        <f>SUMIFS(СВЦЭМ!$D$39:$D$782,СВЦЭМ!$A$39:$A$782,$A21,СВЦЭМ!$B$39:$B$782,E$11)+'СЕТ СН'!$F$11+СВЦЭМ!$D$10+'СЕТ СН'!$F$6-'СЕТ СН'!$F$23</f>
        <v>2012.4941573900001</v>
      </c>
      <c r="F21" s="36">
        <f>SUMIFS(СВЦЭМ!$D$39:$D$782,СВЦЭМ!$A$39:$A$782,$A21,СВЦЭМ!$B$39:$B$782,F$11)+'СЕТ СН'!$F$11+СВЦЭМ!$D$10+'СЕТ СН'!$F$6-'СЕТ СН'!$F$23</f>
        <v>2034.8708807799999</v>
      </c>
      <c r="G21" s="36">
        <f>SUMIFS(СВЦЭМ!$D$39:$D$782,СВЦЭМ!$A$39:$A$782,$A21,СВЦЭМ!$B$39:$B$782,G$11)+'СЕТ СН'!$F$11+СВЦЭМ!$D$10+'СЕТ СН'!$F$6-'СЕТ СН'!$F$23</f>
        <v>2017.07104106</v>
      </c>
      <c r="H21" s="36">
        <f>SUMIFS(СВЦЭМ!$D$39:$D$782,СВЦЭМ!$A$39:$A$782,$A21,СВЦЭМ!$B$39:$B$782,H$11)+'СЕТ СН'!$F$11+СВЦЭМ!$D$10+'СЕТ СН'!$F$6-'СЕТ СН'!$F$23</f>
        <v>1964.4249384</v>
      </c>
      <c r="I21" s="36">
        <f>SUMIFS(СВЦЭМ!$D$39:$D$782,СВЦЭМ!$A$39:$A$782,$A21,СВЦЭМ!$B$39:$B$782,I$11)+'СЕТ СН'!$F$11+СВЦЭМ!$D$10+'СЕТ СН'!$F$6-'СЕТ СН'!$F$23</f>
        <v>1913.7687235900003</v>
      </c>
      <c r="J21" s="36">
        <f>SUMIFS(СВЦЭМ!$D$39:$D$782,СВЦЭМ!$A$39:$A$782,$A21,СВЦЭМ!$B$39:$B$782,J$11)+'СЕТ СН'!$F$11+СВЦЭМ!$D$10+'СЕТ СН'!$F$6-'СЕТ СН'!$F$23</f>
        <v>1877.5204962400003</v>
      </c>
      <c r="K21" s="36">
        <f>SUMIFS(СВЦЭМ!$D$39:$D$782,СВЦЭМ!$A$39:$A$782,$A21,СВЦЭМ!$B$39:$B$782,K$11)+'СЕТ СН'!$F$11+СВЦЭМ!$D$10+'СЕТ СН'!$F$6-'СЕТ СН'!$F$23</f>
        <v>1842.3726552100002</v>
      </c>
      <c r="L21" s="36">
        <f>SUMIFS(СВЦЭМ!$D$39:$D$782,СВЦЭМ!$A$39:$A$782,$A21,СВЦЭМ!$B$39:$B$782,L$11)+'СЕТ СН'!$F$11+СВЦЭМ!$D$10+'СЕТ СН'!$F$6-'СЕТ СН'!$F$23</f>
        <v>1828.0256723699999</v>
      </c>
      <c r="M21" s="36">
        <f>SUMIFS(СВЦЭМ!$D$39:$D$782,СВЦЭМ!$A$39:$A$782,$A21,СВЦЭМ!$B$39:$B$782,M$11)+'СЕТ СН'!$F$11+СВЦЭМ!$D$10+'СЕТ СН'!$F$6-'СЕТ СН'!$F$23</f>
        <v>1844.4917193000001</v>
      </c>
      <c r="N21" s="36">
        <f>SUMIFS(СВЦЭМ!$D$39:$D$782,СВЦЭМ!$A$39:$A$782,$A21,СВЦЭМ!$B$39:$B$782,N$11)+'СЕТ СН'!$F$11+СВЦЭМ!$D$10+'СЕТ СН'!$F$6-'СЕТ СН'!$F$23</f>
        <v>1854.20591775</v>
      </c>
      <c r="O21" s="36">
        <f>SUMIFS(СВЦЭМ!$D$39:$D$782,СВЦЭМ!$A$39:$A$782,$A21,СВЦЭМ!$B$39:$B$782,O$11)+'СЕТ СН'!$F$11+СВЦЭМ!$D$10+'СЕТ СН'!$F$6-'СЕТ СН'!$F$23</f>
        <v>1869.4512424</v>
      </c>
      <c r="P21" s="36">
        <f>SUMIFS(СВЦЭМ!$D$39:$D$782,СВЦЭМ!$A$39:$A$782,$A21,СВЦЭМ!$B$39:$B$782,P$11)+'СЕТ СН'!$F$11+СВЦЭМ!$D$10+'СЕТ СН'!$F$6-'СЕТ СН'!$F$23</f>
        <v>1884.0079821100003</v>
      </c>
      <c r="Q21" s="36">
        <f>SUMIFS(СВЦЭМ!$D$39:$D$782,СВЦЭМ!$A$39:$A$782,$A21,СВЦЭМ!$B$39:$B$782,Q$11)+'СЕТ СН'!$F$11+СВЦЭМ!$D$10+'СЕТ СН'!$F$6-'СЕТ СН'!$F$23</f>
        <v>1913.8167728200001</v>
      </c>
      <c r="R21" s="36">
        <f>SUMIFS(СВЦЭМ!$D$39:$D$782,СВЦЭМ!$A$39:$A$782,$A21,СВЦЭМ!$B$39:$B$782,R$11)+'СЕТ СН'!$F$11+СВЦЭМ!$D$10+'СЕТ СН'!$F$6-'СЕТ СН'!$F$23</f>
        <v>1911.7345559200003</v>
      </c>
      <c r="S21" s="36">
        <f>SUMIFS(СВЦЭМ!$D$39:$D$782,СВЦЭМ!$A$39:$A$782,$A21,СВЦЭМ!$B$39:$B$782,S$11)+'СЕТ СН'!$F$11+СВЦЭМ!$D$10+'СЕТ СН'!$F$6-'СЕТ СН'!$F$23</f>
        <v>1867.4378592100002</v>
      </c>
      <c r="T21" s="36">
        <f>SUMIFS(СВЦЭМ!$D$39:$D$782,СВЦЭМ!$A$39:$A$782,$A21,СВЦЭМ!$B$39:$B$782,T$11)+'СЕТ СН'!$F$11+СВЦЭМ!$D$10+'СЕТ СН'!$F$6-'СЕТ СН'!$F$23</f>
        <v>1815.3973829300003</v>
      </c>
      <c r="U21" s="36">
        <f>SUMIFS(СВЦЭМ!$D$39:$D$782,СВЦЭМ!$A$39:$A$782,$A21,СВЦЭМ!$B$39:$B$782,U$11)+'СЕТ СН'!$F$11+СВЦЭМ!$D$10+'СЕТ СН'!$F$6-'СЕТ СН'!$F$23</f>
        <v>1817.3495647100003</v>
      </c>
      <c r="V21" s="36">
        <f>SUMIFS(СВЦЭМ!$D$39:$D$782,СВЦЭМ!$A$39:$A$782,$A21,СВЦЭМ!$B$39:$B$782,V$11)+'СЕТ СН'!$F$11+СВЦЭМ!$D$10+'СЕТ СН'!$F$6-'СЕТ СН'!$F$23</f>
        <v>1843.23222902</v>
      </c>
      <c r="W21" s="36">
        <f>SUMIFS(СВЦЭМ!$D$39:$D$782,СВЦЭМ!$A$39:$A$782,$A21,СВЦЭМ!$B$39:$B$782,W$11)+'СЕТ СН'!$F$11+СВЦЭМ!$D$10+'СЕТ СН'!$F$6-'СЕТ СН'!$F$23</f>
        <v>1861.0668574700003</v>
      </c>
      <c r="X21" s="36">
        <f>SUMIFS(СВЦЭМ!$D$39:$D$782,СВЦЭМ!$A$39:$A$782,$A21,СВЦЭМ!$B$39:$B$782,X$11)+'СЕТ СН'!$F$11+СВЦЭМ!$D$10+'СЕТ СН'!$F$6-'СЕТ СН'!$F$23</f>
        <v>1902.4863141800001</v>
      </c>
      <c r="Y21" s="36">
        <f>SUMIFS(СВЦЭМ!$D$39:$D$782,СВЦЭМ!$A$39:$A$782,$A21,СВЦЭМ!$B$39:$B$782,Y$11)+'СЕТ СН'!$F$11+СВЦЭМ!$D$10+'СЕТ СН'!$F$6-'СЕТ СН'!$F$23</f>
        <v>1990.5211804200003</v>
      </c>
    </row>
    <row r="22" spans="1:25" ht="15.75" x14ac:dyDescent="0.2">
      <c r="A22" s="35">
        <f t="shared" si="0"/>
        <v>45241</v>
      </c>
      <c r="B22" s="36">
        <f>SUMIFS(СВЦЭМ!$D$39:$D$782,СВЦЭМ!$A$39:$A$782,$A22,СВЦЭМ!$B$39:$B$782,B$11)+'СЕТ СН'!$F$11+СВЦЭМ!$D$10+'СЕТ СН'!$F$6-'СЕТ СН'!$F$23</f>
        <v>1872.2545524699999</v>
      </c>
      <c r="C22" s="36">
        <f>SUMIFS(СВЦЭМ!$D$39:$D$782,СВЦЭМ!$A$39:$A$782,$A22,СВЦЭМ!$B$39:$B$782,C$11)+'СЕТ СН'!$F$11+СВЦЭМ!$D$10+'СЕТ СН'!$F$6-'СЕТ СН'!$F$23</f>
        <v>1897.1869540800003</v>
      </c>
      <c r="D22" s="36">
        <f>SUMIFS(СВЦЭМ!$D$39:$D$782,СВЦЭМ!$A$39:$A$782,$A22,СВЦЭМ!$B$39:$B$782,D$11)+'СЕТ СН'!$F$11+СВЦЭМ!$D$10+'СЕТ СН'!$F$6-'СЕТ СН'!$F$23</f>
        <v>1934.3013354300001</v>
      </c>
      <c r="E22" s="36">
        <f>SUMIFS(СВЦЭМ!$D$39:$D$782,СВЦЭМ!$A$39:$A$782,$A22,СВЦЭМ!$B$39:$B$782,E$11)+'СЕТ СН'!$F$11+СВЦЭМ!$D$10+'СЕТ СН'!$F$6-'СЕТ СН'!$F$23</f>
        <v>1918.3337459200002</v>
      </c>
      <c r="F22" s="36">
        <f>SUMIFS(СВЦЭМ!$D$39:$D$782,СВЦЭМ!$A$39:$A$782,$A22,СВЦЭМ!$B$39:$B$782,F$11)+'СЕТ СН'!$F$11+СВЦЭМ!$D$10+'СЕТ СН'!$F$6-'СЕТ СН'!$F$23</f>
        <v>1926.8057690099999</v>
      </c>
      <c r="G22" s="36">
        <f>SUMIFS(СВЦЭМ!$D$39:$D$782,СВЦЭМ!$A$39:$A$782,$A22,СВЦЭМ!$B$39:$B$782,G$11)+'СЕТ СН'!$F$11+СВЦЭМ!$D$10+'СЕТ СН'!$F$6-'СЕТ СН'!$F$23</f>
        <v>1930.4542302099999</v>
      </c>
      <c r="H22" s="36">
        <f>SUMIFS(СВЦЭМ!$D$39:$D$782,СВЦЭМ!$A$39:$A$782,$A22,СВЦЭМ!$B$39:$B$782,H$11)+'СЕТ СН'!$F$11+СВЦЭМ!$D$10+'СЕТ СН'!$F$6-'СЕТ СН'!$F$23</f>
        <v>1902.12615147</v>
      </c>
      <c r="I22" s="36">
        <f>SUMIFS(СВЦЭМ!$D$39:$D$782,СВЦЭМ!$A$39:$A$782,$A22,СВЦЭМ!$B$39:$B$782,I$11)+'СЕТ СН'!$F$11+СВЦЭМ!$D$10+'СЕТ СН'!$F$6-'СЕТ СН'!$F$23</f>
        <v>1878.0583513000001</v>
      </c>
      <c r="J22" s="36">
        <f>SUMIFS(СВЦЭМ!$D$39:$D$782,СВЦЭМ!$A$39:$A$782,$A22,СВЦЭМ!$B$39:$B$782,J$11)+'СЕТ СН'!$F$11+СВЦЭМ!$D$10+'СЕТ СН'!$F$6-'СЕТ СН'!$F$23</f>
        <v>1877.5636669999999</v>
      </c>
      <c r="K22" s="36">
        <f>SUMIFS(СВЦЭМ!$D$39:$D$782,СВЦЭМ!$A$39:$A$782,$A22,СВЦЭМ!$B$39:$B$782,K$11)+'СЕТ СН'!$F$11+СВЦЭМ!$D$10+'СЕТ СН'!$F$6-'СЕТ СН'!$F$23</f>
        <v>1822.6024942600002</v>
      </c>
      <c r="L22" s="36">
        <f>SUMIFS(СВЦЭМ!$D$39:$D$782,СВЦЭМ!$A$39:$A$782,$A22,СВЦЭМ!$B$39:$B$782,L$11)+'СЕТ СН'!$F$11+СВЦЭМ!$D$10+'СЕТ СН'!$F$6-'СЕТ СН'!$F$23</f>
        <v>1789.6569927099999</v>
      </c>
      <c r="M22" s="36">
        <f>SUMIFS(СВЦЭМ!$D$39:$D$782,СВЦЭМ!$A$39:$A$782,$A22,СВЦЭМ!$B$39:$B$782,M$11)+'СЕТ СН'!$F$11+СВЦЭМ!$D$10+'СЕТ СН'!$F$6-'СЕТ СН'!$F$23</f>
        <v>1784.8354938299999</v>
      </c>
      <c r="N22" s="36">
        <f>SUMIFS(СВЦЭМ!$D$39:$D$782,СВЦЭМ!$A$39:$A$782,$A22,СВЦЭМ!$B$39:$B$782,N$11)+'СЕТ СН'!$F$11+СВЦЭМ!$D$10+'СЕТ СН'!$F$6-'СЕТ СН'!$F$23</f>
        <v>1800.9597850700002</v>
      </c>
      <c r="O22" s="36">
        <f>SUMIFS(СВЦЭМ!$D$39:$D$782,СВЦЭМ!$A$39:$A$782,$A22,СВЦЭМ!$B$39:$B$782,O$11)+'СЕТ СН'!$F$11+СВЦЭМ!$D$10+'СЕТ СН'!$F$6-'СЕТ СН'!$F$23</f>
        <v>1817.3440076100001</v>
      </c>
      <c r="P22" s="36">
        <f>SUMIFS(СВЦЭМ!$D$39:$D$782,СВЦЭМ!$A$39:$A$782,$A22,СВЦЭМ!$B$39:$B$782,P$11)+'СЕТ СН'!$F$11+СВЦЭМ!$D$10+'СЕТ СН'!$F$6-'СЕТ СН'!$F$23</f>
        <v>1827.9497206000001</v>
      </c>
      <c r="Q22" s="36">
        <f>SUMIFS(СВЦЭМ!$D$39:$D$782,СВЦЭМ!$A$39:$A$782,$A22,СВЦЭМ!$B$39:$B$782,Q$11)+'СЕТ СН'!$F$11+СВЦЭМ!$D$10+'СЕТ СН'!$F$6-'СЕТ СН'!$F$23</f>
        <v>1837.0238539400002</v>
      </c>
      <c r="R22" s="36">
        <f>SUMIFS(СВЦЭМ!$D$39:$D$782,СВЦЭМ!$A$39:$A$782,$A22,СВЦЭМ!$B$39:$B$782,R$11)+'СЕТ СН'!$F$11+СВЦЭМ!$D$10+'СЕТ СН'!$F$6-'СЕТ СН'!$F$23</f>
        <v>1831.4461586699999</v>
      </c>
      <c r="S22" s="36">
        <f>SUMIFS(СВЦЭМ!$D$39:$D$782,СВЦЭМ!$A$39:$A$782,$A22,СВЦЭМ!$B$39:$B$782,S$11)+'СЕТ СН'!$F$11+СВЦЭМ!$D$10+'СЕТ СН'!$F$6-'СЕТ СН'!$F$23</f>
        <v>1798.2859005099999</v>
      </c>
      <c r="T22" s="36">
        <f>SUMIFS(СВЦЭМ!$D$39:$D$782,СВЦЭМ!$A$39:$A$782,$A22,СВЦЭМ!$B$39:$B$782,T$11)+'СЕТ СН'!$F$11+СВЦЭМ!$D$10+'СЕТ СН'!$F$6-'СЕТ СН'!$F$23</f>
        <v>1740.92544486</v>
      </c>
      <c r="U22" s="36">
        <f>SUMIFS(СВЦЭМ!$D$39:$D$782,СВЦЭМ!$A$39:$A$782,$A22,СВЦЭМ!$B$39:$B$782,U$11)+'СЕТ СН'!$F$11+СВЦЭМ!$D$10+'СЕТ СН'!$F$6-'СЕТ СН'!$F$23</f>
        <v>1745.3445779799999</v>
      </c>
      <c r="V22" s="36">
        <f>SUMIFS(СВЦЭМ!$D$39:$D$782,СВЦЭМ!$A$39:$A$782,$A22,СВЦЭМ!$B$39:$B$782,V$11)+'СЕТ СН'!$F$11+СВЦЭМ!$D$10+'СЕТ СН'!$F$6-'СЕТ СН'!$F$23</f>
        <v>1770.7279916400003</v>
      </c>
      <c r="W22" s="36">
        <f>SUMIFS(СВЦЭМ!$D$39:$D$782,СВЦЭМ!$A$39:$A$782,$A22,СВЦЭМ!$B$39:$B$782,W$11)+'СЕТ СН'!$F$11+СВЦЭМ!$D$10+'СЕТ СН'!$F$6-'СЕТ СН'!$F$23</f>
        <v>1790.7395169400002</v>
      </c>
      <c r="X22" s="36">
        <f>SUMIFS(СВЦЭМ!$D$39:$D$782,СВЦЭМ!$A$39:$A$782,$A22,СВЦЭМ!$B$39:$B$782,X$11)+'СЕТ СН'!$F$11+СВЦЭМ!$D$10+'СЕТ СН'!$F$6-'СЕТ СН'!$F$23</f>
        <v>1828.70424933</v>
      </c>
      <c r="Y22" s="36">
        <f>SUMIFS(СВЦЭМ!$D$39:$D$782,СВЦЭМ!$A$39:$A$782,$A22,СВЦЭМ!$B$39:$B$782,Y$11)+'СЕТ СН'!$F$11+СВЦЭМ!$D$10+'СЕТ СН'!$F$6-'СЕТ СН'!$F$23</f>
        <v>1846.8537494500001</v>
      </c>
    </row>
    <row r="23" spans="1:25" ht="15.75" x14ac:dyDescent="0.2">
      <c r="A23" s="35">
        <f t="shared" si="0"/>
        <v>45242</v>
      </c>
      <c r="B23" s="36">
        <f>SUMIFS(СВЦЭМ!$D$39:$D$782,СВЦЭМ!$A$39:$A$782,$A23,СВЦЭМ!$B$39:$B$782,B$11)+'СЕТ СН'!$F$11+СВЦЭМ!$D$10+'СЕТ СН'!$F$6-'СЕТ СН'!$F$23</f>
        <v>1770.8937376100002</v>
      </c>
      <c r="C23" s="36">
        <f>SUMIFS(СВЦЭМ!$D$39:$D$782,СВЦЭМ!$A$39:$A$782,$A23,СВЦЭМ!$B$39:$B$782,C$11)+'СЕТ СН'!$F$11+СВЦЭМ!$D$10+'СЕТ СН'!$F$6-'СЕТ СН'!$F$23</f>
        <v>1812.61389844</v>
      </c>
      <c r="D23" s="36">
        <f>SUMIFS(СВЦЭМ!$D$39:$D$782,СВЦЭМ!$A$39:$A$782,$A23,СВЦЭМ!$B$39:$B$782,D$11)+'СЕТ СН'!$F$11+СВЦЭМ!$D$10+'СЕТ СН'!$F$6-'СЕТ СН'!$F$23</f>
        <v>1837.6680263400003</v>
      </c>
      <c r="E23" s="36">
        <f>SUMIFS(СВЦЭМ!$D$39:$D$782,СВЦЭМ!$A$39:$A$782,$A23,СВЦЭМ!$B$39:$B$782,E$11)+'СЕТ СН'!$F$11+СВЦЭМ!$D$10+'СЕТ СН'!$F$6-'СЕТ СН'!$F$23</f>
        <v>1834.05092878</v>
      </c>
      <c r="F23" s="36">
        <f>SUMIFS(СВЦЭМ!$D$39:$D$782,СВЦЭМ!$A$39:$A$782,$A23,СВЦЭМ!$B$39:$B$782,F$11)+'СЕТ СН'!$F$11+СВЦЭМ!$D$10+'СЕТ СН'!$F$6-'СЕТ СН'!$F$23</f>
        <v>1837.4199066599999</v>
      </c>
      <c r="G23" s="36">
        <f>SUMIFS(СВЦЭМ!$D$39:$D$782,СВЦЭМ!$A$39:$A$782,$A23,СВЦЭМ!$B$39:$B$782,G$11)+'СЕТ СН'!$F$11+СВЦЭМ!$D$10+'СЕТ СН'!$F$6-'СЕТ СН'!$F$23</f>
        <v>1840.25502173</v>
      </c>
      <c r="H23" s="36">
        <f>SUMIFS(СВЦЭМ!$D$39:$D$782,СВЦЭМ!$A$39:$A$782,$A23,СВЦЭМ!$B$39:$B$782,H$11)+'СЕТ СН'!$F$11+СВЦЭМ!$D$10+'СЕТ СН'!$F$6-'СЕТ СН'!$F$23</f>
        <v>1839.3264612500002</v>
      </c>
      <c r="I23" s="36">
        <f>SUMIFS(СВЦЭМ!$D$39:$D$782,СВЦЭМ!$A$39:$A$782,$A23,СВЦЭМ!$B$39:$B$782,I$11)+'СЕТ СН'!$F$11+СВЦЭМ!$D$10+'СЕТ СН'!$F$6-'СЕТ СН'!$F$23</f>
        <v>1831.8085323600003</v>
      </c>
      <c r="J23" s="36">
        <f>SUMIFS(СВЦЭМ!$D$39:$D$782,СВЦЭМ!$A$39:$A$782,$A23,СВЦЭМ!$B$39:$B$782,J$11)+'СЕТ СН'!$F$11+СВЦЭМ!$D$10+'СЕТ СН'!$F$6-'СЕТ СН'!$F$23</f>
        <v>1808.4787062400001</v>
      </c>
      <c r="K23" s="36">
        <f>SUMIFS(СВЦЭМ!$D$39:$D$782,СВЦЭМ!$A$39:$A$782,$A23,СВЦЭМ!$B$39:$B$782,K$11)+'СЕТ СН'!$F$11+СВЦЭМ!$D$10+'СЕТ СН'!$F$6-'СЕТ СН'!$F$23</f>
        <v>1764.9076865500001</v>
      </c>
      <c r="L23" s="36">
        <f>SUMIFS(СВЦЭМ!$D$39:$D$782,СВЦЭМ!$A$39:$A$782,$A23,СВЦЭМ!$B$39:$B$782,L$11)+'СЕТ СН'!$F$11+СВЦЭМ!$D$10+'СЕТ СН'!$F$6-'СЕТ СН'!$F$23</f>
        <v>1734.0509389500003</v>
      </c>
      <c r="M23" s="36">
        <f>SUMIFS(СВЦЭМ!$D$39:$D$782,СВЦЭМ!$A$39:$A$782,$A23,СВЦЭМ!$B$39:$B$782,M$11)+'СЕТ СН'!$F$11+СВЦЭМ!$D$10+'СЕТ СН'!$F$6-'СЕТ СН'!$F$23</f>
        <v>1720.6771376199999</v>
      </c>
      <c r="N23" s="36">
        <f>SUMIFS(СВЦЭМ!$D$39:$D$782,СВЦЭМ!$A$39:$A$782,$A23,СВЦЭМ!$B$39:$B$782,N$11)+'СЕТ СН'!$F$11+СВЦЭМ!$D$10+'СЕТ СН'!$F$6-'СЕТ СН'!$F$23</f>
        <v>1721.1669378199999</v>
      </c>
      <c r="O23" s="36">
        <f>SUMIFS(СВЦЭМ!$D$39:$D$782,СВЦЭМ!$A$39:$A$782,$A23,СВЦЭМ!$B$39:$B$782,O$11)+'СЕТ СН'!$F$11+СВЦЭМ!$D$10+'СЕТ СН'!$F$6-'СЕТ СН'!$F$23</f>
        <v>1745.23459241</v>
      </c>
      <c r="P23" s="36">
        <f>SUMIFS(СВЦЭМ!$D$39:$D$782,СВЦЭМ!$A$39:$A$782,$A23,СВЦЭМ!$B$39:$B$782,P$11)+'СЕТ СН'!$F$11+СВЦЭМ!$D$10+'СЕТ СН'!$F$6-'СЕТ СН'!$F$23</f>
        <v>1757.0259712500001</v>
      </c>
      <c r="Q23" s="36">
        <f>SUMIFS(СВЦЭМ!$D$39:$D$782,СВЦЭМ!$A$39:$A$782,$A23,СВЦЭМ!$B$39:$B$782,Q$11)+'СЕТ СН'!$F$11+СВЦЭМ!$D$10+'СЕТ СН'!$F$6-'СЕТ СН'!$F$23</f>
        <v>1758.4321777099999</v>
      </c>
      <c r="R23" s="36">
        <f>SUMIFS(СВЦЭМ!$D$39:$D$782,СВЦЭМ!$A$39:$A$782,$A23,СВЦЭМ!$B$39:$B$782,R$11)+'СЕТ СН'!$F$11+СВЦЭМ!$D$10+'СЕТ СН'!$F$6-'СЕТ СН'!$F$23</f>
        <v>1748.8597794000002</v>
      </c>
      <c r="S23" s="36">
        <f>SUMIFS(СВЦЭМ!$D$39:$D$782,СВЦЭМ!$A$39:$A$782,$A23,СВЦЭМ!$B$39:$B$782,S$11)+'СЕТ СН'!$F$11+СВЦЭМ!$D$10+'СЕТ СН'!$F$6-'СЕТ СН'!$F$23</f>
        <v>1708.9645520700001</v>
      </c>
      <c r="T23" s="36">
        <f>SUMIFS(СВЦЭМ!$D$39:$D$782,СВЦЭМ!$A$39:$A$782,$A23,СВЦЭМ!$B$39:$B$782,T$11)+'СЕТ СН'!$F$11+СВЦЭМ!$D$10+'СЕТ СН'!$F$6-'СЕТ СН'!$F$23</f>
        <v>1669.63928665</v>
      </c>
      <c r="U23" s="36">
        <f>SUMIFS(СВЦЭМ!$D$39:$D$782,СВЦЭМ!$A$39:$A$782,$A23,СВЦЭМ!$B$39:$B$782,U$11)+'СЕТ СН'!$F$11+СВЦЭМ!$D$10+'СЕТ СН'!$F$6-'СЕТ СН'!$F$23</f>
        <v>1669.49155066</v>
      </c>
      <c r="V23" s="36">
        <f>SUMIFS(СВЦЭМ!$D$39:$D$782,СВЦЭМ!$A$39:$A$782,$A23,СВЦЭМ!$B$39:$B$782,V$11)+'СЕТ СН'!$F$11+СВЦЭМ!$D$10+'СЕТ СН'!$F$6-'СЕТ СН'!$F$23</f>
        <v>1692.1407123200001</v>
      </c>
      <c r="W23" s="36">
        <f>SUMIFS(СВЦЭМ!$D$39:$D$782,СВЦЭМ!$A$39:$A$782,$A23,СВЦЭМ!$B$39:$B$782,W$11)+'СЕТ СН'!$F$11+СВЦЭМ!$D$10+'СЕТ СН'!$F$6-'СЕТ СН'!$F$23</f>
        <v>1703.3627623800003</v>
      </c>
      <c r="X23" s="36">
        <f>SUMIFS(СВЦЭМ!$D$39:$D$782,СВЦЭМ!$A$39:$A$782,$A23,СВЦЭМ!$B$39:$B$782,X$11)+'СЕТ СН'!$F$11+СВЦЭМ!$D$10+'СЕТ СН'!$F$6-'СЕТ СН'!$F$23</f>
        <v>1745.2488984400002</v>
      </c>
      <c r="Y23" s="36">
        <f>SUMIFS(СВЦЭМ!$D$39:$D$782,СВЦЭМ!$A$39:$A$782,$A23,СВЦЭМ!$B$39:$B$782,Y$11)+'СЕТ СН'!$F$11+СВЦЭМ!$D$10+'СЕТ СН'!$F$6-'СЕТ СН'!$F$23</f>
        <v>1792.4954691900002</v>
      </c>
    </row>
    <row r="24" spans="1:25" ht="15.75" x14ac:dyDescent="0.2">
      <c r="A24" s="35">
        <f t="shared" si="0"/>
        <v>45243</v>
      </c>
      <c r="B24" s="36">
        <f>SUMIFS(СВЦЭМ!$D$39:$D$782,СВЦЭМ!$A$39:$A$782,$A24,СВЦЭМ!$B$39:$B$782,B$11)+'СЕТ СН'!$F$11+СВЦЭМ!$D$10+'СЕТ СН'!$F$6-'СЕТ СН'!$F$23</f>
        <v>1811.7374525</v>
      </c>
      <c r="C24" s="36">
        <f>SUMIFS(СВЦЭМ!$D$39:$D$782,СВЦЭМ!$A$39:$A$782,$A24,СВЦЭМ!$B$39:$B$782,C$11)+'СЕТ СН'!$F$11+СВЦЭМ!$D$10+'СЕТ СН'!$F$6-'СЕТ СН'!$F$23</f>
        <v>1857.7323946000001</v>
      </c>
      <c r="D24" s="36">
        <f>SUMIFS(СВЦЭМ!$D$39:$D$782,СВЦЭМ!$A$39:$A$782,$A24,СВЦЭМ!$B$39:$B$782,D$11)+'СЕТ СН'!$F$11+СВЦЭМ!$D$10+'СЕТ СН'!$F$6-'СЕТ СН'!$F$23</f>
        <v>1874.9959214300002</v>
      </c>
      <c r="E24" s="36">
        <f>SUMIFS(СВЦЭМ!$D$39:$D$782,СВЦЭМ!$A$39:$A$782,$A24,СВЦЭМ!$B$39:$B$782,E$11)+'СЕТ СН'!$F$11+СВЦЭМ!$D$10+'СЕТ СН'!$F$6-'СЕТ СН'!$F$23</f>
        <v>1868.05887274</v>
      </c>
      <c r="F24" s="36">
        <f>SUMIFS(СВЦЭМ!$D$39:$D$782,СВЦЭМ!$A$39:$A$782,$A24,СВЦЭМ!$B$39:$B$782,F$11)+'СЕТ СН'!$F$11+СВЦЭМ!$D$10+'СЕТ СН'!$F$6-'СЕТ СН'!$F$23</f>
        <v>1861.3261183100003</v>
      </c>
      <c r="G24" s="36">
        <f>SUMIFS(СВЦЭМ!$D$39:$D$782,СВЦЭМ!$A$39:$A$782,$A24,СВЦЭМ!$B$39:$B$782,G$11)+'СЕТ СН'!$F$11+СВЦЭМ!$D$10+'СЕТ СН'!$F$6-'СЕТ СН'!$F$23</f>
        <v>1864.8932301700002</v>
      </c>
      <c r="H24" s="36">
        <f>SUMIFS(СВЦЭМ!$D$39:$D$782,СВЦЭМ!$A$39:$A$782,$A24,СВЦЭМ!$B$39:$B$782,H$11)+'СЕТ СН'!$F$11+СВЦЭМ!$D$10+'СЕТ СН'!$F$6-'СЕТ СН'!$F$23</f>
        <v>1830.1737829799999</v>
      </c>
      <c r="I24" s="36">
        <f>SUMIFS(СВЦЭМ!$D$39:$D$782,СВЦЭМ!$A$39:$A$782,$A24,СВЦЭМ!$B$39:$B$782,I$11)+'СЕТ СН'!$F$11+СВЦЭМ!$D$10+'СЕТ СН'!$F$6-'СЕТ СН'!$F$23</f>
        <v>1768.7579046999999</v>
      </c>
      <c r="J24" s="36">
        <f>SUMIFS(СВЦЭМ!$D$39:$D$782,СВЦЭМ!$A$39:$A$782,$A24,СВЦЭМ!$B$39:$B$782,J$11)+'СЕТ СН'!$F$11+СВЦЭМ!$D$10+'СЕТ СН'!$F$6-'СЕТ СН'!$F$23</f>
        <v>1745.1164124900001</v>
      </c>
      <c r="K24" s="36">
        <f>SUMIFS(СВЦЭМ!$D$39:$D$782,СВЦЭМ!$A$39:$A$782,$A24,СВЦЭМ!$B$39:$B$782,K$11)+'СЕТ СН'!$F$11+СВЦЭМ!$D$10+'СЕТ СН'!$F$6-'СЕТ СН'!$F$23</f>
        <v>1718.00082849</v>
      </c>
      <c r="L24" s="36">
        <f>SUMIFS(СВЦЭМ!$D$39:$D$782,СВЦЭМ!$A$39:$A$782,$A24,СВЦЭМ!$B$39:$B$782,L$11)+'СЕТ СН'!$F$11+СВЦЭМ!$D$10+'СЕТ СН'!$F$6-'СЕТ СН'!$F$23</f>
        <v>1734.5632394500003</v>
      </c>
      <c r="M24" s="36">
        <f>SUMIFS(СВЦЭМ!$D$39:$D$782,СВЦЭМ!$A$39:$A$782,$A24,СВЦЭМ!$B$39:$B$782,M$11)+'СЕТ СН'!$F$11+СВЦЭМ!$D$10+'СЕТ СН'!$F$6-'СЕТ СН'!$F$23</f>
        <v>1736.82660128</v>
      </c>
      <c r="N24" s="36">
        <f>SUMIFS(СВЦЭМ!$D$39:$D$782,СВЦЭМ!$A$39:$A$782,$A24,СВЦЭМ!$B$39:$B$782,N$11)+'СЕТ СН'!$F$11+СВЦЭМ!$D$10+'СЕТ СН'!$F$6-'СЕТ СН'!$F$23</f>
        <v>1753.02344842</v>
      </c>
      <c r="O24" s="36">
        <f>SUMIFS(СВЦЭМ!$D$39:$D$782,СВЦЭМ!$A$39:$A$782,$A24,СВЦЭМ!$B$39:$B$782,O$11)+'СЕТ СН'!$F$11+СВЦЭМ!$D$10+'СЕТ СН'!$F$6-'СЕТ СН'!$F$23</f>
        <v>1770.26436552</v>
      </c>
      <c r="P24" s="36">
        <f>SUMIFS(СВЦЭМ!$D$39:$D$782,СВЦЭМ!$A$39:$A$782,$A24,СВЦЭМ!$B$39:$B$782,P$11)+'СЕТ СН'!$F$11+СВЦЭМ!$D$10+'СЕТ СН'!$F$6-'СЕТ СН'!$F$23</f>
        <v>1781.6943961400002</v>
      </c>
      <c r="Q24" s="36">
        <f>SUMIFS(СВЦЭМ!$D$39:$D$782,СВЦЭМ!$A$39:$A$782,$A24,СВЦЭМ!$B$39:$B$782,Q$11)+'СЕТ СН'!$F$11+СВЦЭМ!$D$10+'СЕТ СН'!$F$6-'СЕТ СН'!$F$23</f>
        <v>1808.7341819900003</v>
      </c>
      <c r="R24" s="36">
        <f>SUMIFS(СВЦЭМ!$D$39:$D$782,СВЦЭМ!$A$39:$A$782,$A24,СВЦЭМ!$B$39:$B$782,R$11)+'СЕТ СН'!$F$11+СВЦЭМ!$D$10+'СЕТ СН'!$F$6-'СЕТ СН'!$F$23</f>
        <v>1810.15480622</v>
      </c>
      <c r="S24" s="36">
        <f>SUMIFS(СВЦЭМ!$D$39:$D$782,СВЦЭМ!$A$39:$A$782,$A24,СВЦЭМ!$B$39:$B$782,S$11)+'СЕТ СН'!$F$11+СВЦЭМ!$D$10+'СЕТ СН'!$F$6-'СЕТ СН'!$F$23</f>
        <v>1767.88290375</v>
      </c>
      <c r="T24" s="36">
        <f>SUMIFS(СВЦЭМ!$D$39:$D$782,СВЦЭМ!$A$39:$A$782,$A24,СВЦЭМ!$B$39:$B$782,T$11)+'СЕТ СН'!$F$11+СВЦЭМ!$D$10+'СЕТ СН'!$F$6-'СЕТ СН'!$F$23</f>
        <v>1686.6695705000002</v>
      </c>
      <c r="U24" s="36">
        <f>SUMIFS(СВЦЭМ!$D$39:$D$782,СВЦЭМ!$A$39:$A$782,$A24,СВЦЭМ!$B$39:$B$782,U$11)+'СЕТ СН'!$F$11+СВЦЭМ!$D$10+'СЕТ СН'!$F$6-'СЕТ СН'!$F$23</f>
        <v>1677.5131170700001</v>
      </c>
      <c r="V24" s="36">
        <f>SUMIFS(СВЦЭМ!$D$39:$D$782,СВЦЭМ!$A$39:$A$782,$A24,СВЦЭМ!$B$39:$B$782,V$11)+'СЕТ СН'!$F$11+СВЦЭМ!$D$10+'СЕТ СН'!$F$6-'СЕТ СН'!$F$23</f>
        <v>1703.5812746900001</v>
      </c>
      <c r="W24" s="36">
        <f>SUMIFS(СВЦЭМ!$D$39:$D$782,СВЦЭМ!$A$39:$A$782,$A24,СВЦЭМ!$B$39:$B$782,W$11)+'СЕТ СН'!$F$11+СВЦЭМ!$D$10+'СЕТ СН'!$F$6-'СЕТ СН'!$F$23</f>
        <v>1728.0353948800002</v>
      </c>
      <c r="X24" s="36">
        <f>SUMIFS(СВЦЭМ!$D$39:$D$782,СВЦЭМ!$A$39:$A$782,$A24,СВЦЭМ!$B$39:$B$782,X$11)+'СЕТ СН'!$F$11+СВЦЭМ!$D$10+'СЕТ СН'!$F$6-'СЕТ СН'!$F$23</f>
        <v>1765.5113661600003</v>
      </c>
      <c r="Y24" s="36">
        <f>SUMIFS(СВЦЭМ!$D$39:$D$782,СВЦЭМ!$A$39:$A$782,$A24,СВЦЭМ!$B$39:$B$782,Y$11)+'СЕТ СН'!$F$11+СВЦЭМ!$D$10+'СЕТ СН'!$F$6-'СЕТ СН'!$F$23</f>
        <v>1788.6208486400001</v>
      </c>
    </row>
    <row r="25" spans="1:25" ht="15.75" x14ac:dyDescent="0.2">
      <c r="A25" s="35">
        <f t="shared" si="0"/>
        <v>45244</v>
      </c>
      <c r="B25" s="36">
        <f>SUMIFS(СВЦЭМ!$D$39:$D$782,СВЦЭМ!$A$39:$A$782,$A25,СВЦЭМ!$B$39:$B$782,B$11)+'СЕТ СН'!$F$11+СВЦЭМ!$D$10+'СЕТ СН'!$F$6-'СЕТ СН'!$F$23</f>
        <v>1894.5924976400001</v>
      </c>
      <c r="C25" s="36">
        <f>SUMIFS(СВЦЭМ!$D$39:$D$782,СВЦЭМ!$A$39:$A$782,$A25,СВЦЭМ!$B$39:$B$782,C$11)+'СЕТ СН'!$F$11+СВЦЭМ!$D$10+'СЕТ СН'!$F$6-'СЕТ СН'!$F$23</f>
        <v>1917.8768207200001</v>
      </c>
      <c r="D25" s="36">
        <f>SUMIFS(СВЦЭМ!$D$39:$D$782,СВЦЭМ!$A$39:$A$782,$A25,СВЦЭМ!$B$39:$B$782,D$11)+'СЕТ СН'!$F$11+СВЦЭМ!$D$10+'СЕТ СН'!$F$6-'СЕТ СН'!$F$23</f>
        <v>1939.8916865300002</v>
      </c>
      <c r="E25" s="36">
        <f>SUMIFS(СВЦЭМ!$D$39:$D$782,СВЦЭМ!$A$39:$A$782,$A25,СВЦЭМ!$B$39:$B$782,E$11)+'СЕТ СН'!$F$11+СВЦЭМ!$D$10+'СЕТ СН'!$F$6-'СЕТ СН'!$F$23</f>
        <v>1911.6087817400003</v>
      </c>
      <c r="F25" s="36">
        <f>SUMIFS(СВЦЭМ!$D$39:$D$782,СВЦЭМ!$A$39:$A$782,$A25,СВЦЭМ!$B$39:$B$782,F$11)+'СЕТ СН'!$F$11+СВЦЭМ!$D$10+'СЕТ СН'!$F$6-'СЕТ СН'!$F$23</f>
        <v>1913.0076655100002</v>
      </c>
      <c r="G25" s="36">
        <f>SUMIFS(СВЦЭМ!$D$39:$D$782,СВЦЭМ!$A$39:$A$782,$A25,СВЦЭМ!$B$39:$B$782,G$11)+'СЕТ СН'!$F$11+СВЦЭМ!$D$10+'СЕТ СН'!$F$6-'СЕТ СН'!$F$23</f>
        <v>1921.2424293700001</v>
      </c>
      <c r="H25" s="36">
        <f>SUMIFS(СВЦЭМ!$D$39:$D$782,СВЦЭМ!$A$39:$A$782,$A25,СВЦЭМ!$B$39:$B$782,H$11)+'СЕТ СН'!$F$11+СВЦЭМ!$D$10+'СЕТ СН'!$F$6-'СЕТ СН'!$F$23</f>
        <v>1887.2034004100001</v>
      </c>
      <c r="I25" s="36">
        <f>SUMIFS(СВЦЭМ!$D$39:$D$782,СВЦЭМ!$A$39:$A$782,$A25,СВЦЭМ!$B$39:$B$782,I$11)+'СЕТ СН'!$F$11+СВЦЭМ!$D$10+'СЕТ СН'!$F$6-'СЕТ СН'!$F$23</f>
        <v>1868.2605211099999</v>
      </c>
      <c r="J25" s="36">
        <f>SUMIFS(СВЦЭМ!$D$39:$D$782,СВЦЭМ!$A$39:$A$782,$A25,СВЦЭМ!$B$39:$B$782,J$11)+'СЕТ СН'!$F$11+СВЦЭМ!$D$10+'СЕТ СН'!$F$6-'СЕТ СН'!$F$23</f>
        <v>1829.2458667999999</v>
      </c>
      <c r="K25" s="36">
        <f>SUMIFS(СВЦЭМ!$D$39:$D$782,СВЦЭМ!$A$39:$A$782,$A25,СВЦЭМ!$B$39:$B$782,K$11)+'СЕТ СН'!$F$11+СВЦЭМ!$D$10+'СЕТ СН'!$F$6-'СЕТ СН'!$F$23</f>
        <v>1791.2500760000003</v>
      </c>
      <c r="L25" s="36">
        <f>SUMIFS(СВЦЭМ!$D$39:$D$782,СВЦЭМ!$A$39:$A$782,$A25,СВЦЭМ!$B$39:$B$782,L$11)+'СЕТ СН'!$F$11+СВЦЭМ!$D$10+'СЕТ СН'!$F$6-'СЕТ СН'!$F$23</f>
        <v>1782.11283379</v>
      </c>
      <c r="M25" s="36">
        <f>SUMIFS(СВЦЭМ!$D$39:$D$782,СВЦЭМ!$A$39:$A$782,$A25,СВЦЭМ!$B$39:$B$782,M$11)+'СЕТ СН'!$F$11+СВЦЭМ!$D$10+'СЕТ СН'!$F$6-'СЕТ СН'!$F$23</f>
        <v>1797.8298769799999</v>
      </c>
      <c r="N25" s="36">
        <f>SUMIFS(СВЦЭМ!$D$39:$D$782,СВЦЭМ!$A$39:$A$782,$A25,СВЦЭМ!$B$39:$B$782,N$11)+'СЕТ СН'!$F$11+СВЦЭМ!$D$10+'СЕТ СН'!$F$6-'СЕТ СН'!$F$23</f>
        <v>1814.2218897299999</v>
      </c>
      <c r="O25" s="36">
        <f>SUMIFS(СВЦЭМ!$D$39:$D$782,СВЦЭМ!$A$39:$A$782,$A25,СВЦЭМ!$B$39:$B$782,O$11)+'СЕТ СН'!$F$11+СВЦЭМ!$D$10+'СЕТ СН'!$F$6-'СЕТ СН'!$F$23</f>
        <v>1829.21829041</v>
      </c>
      <c r="P25" s="36">
        <f>SUMIFS(СВЦЭМ!$D$39:$D$782,СВЦЭМ!$A$39:$A$782,$A25,СВЦЭМ!$B$39:$B$782,P$11)+'СЕТ СН'!$F$11+СВЦЭМ!$D$10+'СЕТ СН'!$F$6-'СЕТ СН'!$F$23</f>
        <v>1823.8446179900002</v>
      </c>
      <c r="Q25" s="36">
        <f>SUMIFS(СВЦЭМ!$D$39:$D$782,СВЦЭМ!$A$39:$A$782,$A25,СВЦЭМ!$B$39:$B$782,Q$11)+'СЕТ СН'!$F$11+СВЦЭМ!$D$10+'СЕТ СН'!$F$6-'СЕТ СН'!$F$23</f>
        <v>1824.1589685600002</v>
      </c>
      <c r="R25" s="36">
        <f>SUMIFS(СВЦЭМ!$D$39:$D$782,СВЦЭМ!$A$39:$A$782,$A25,СВЦЭМ!$B$39:$B$782,R$11)+'СЕТ СН'!$F$11+СВЦЭМ!$D$10+'СЕТ СН'!$F$6-'СЕТ СН'!$F$23</f>
        <v>1813.7600281200002</v>
      </c>
      <c r="S25" s="36">
        <f>SUMIFS(СВЦЭМ!$D$39:$D$782,СВЦЭМ!$A$39:$A$782,$A25,СВЦЭМ!$B$39:$B$782,S$11)+'СЕТ СН'!$F$11+СВЦЭМ!$D$10+'СЕТ СН'!$F$6-'СЕТ СН'!$F$23</f>
        <v>1777.6918971800001</v>
      </c>
      <c r="T25" s="36">
        <f>SUMIFS(СВЦЭМ!$D$39:$D$782,СВЦЭМ!$A$39:$A$782,$A25,СВЦЭМ!$B$39:$B$782,T$11)+'СЕТ СН'!$F$11+СВЦЭМ!$D$10+'СЕТ СН'!$F$6-'СЕТ СН'!$F$23</f>
        <v>1731.1843767</v>
      </c>
      <c r="U25" s="36">
        <f>SUMIFS(СВЦЭМ!$D$39:$D$782,СВЦЭМ!$A$39:$A$782,$A25,СВЦЭМ!$B$39:$B$782,U$11)+'СЕТ СН'!$F$11+СВЦЭМ!$D$10+'СЕТ СН'!$F$6-'СЕТ СН'!$F$23</f>
        <v>1726.8829335600003</v>
      </c>
      <c r="V25" s="36">
        <f>SUMIFS(СВЦЭМ!$D$39:$D$782,СВЦЭМ!$A$39:$A$782,$A25,СВЦЭМ!$B$39:$B$782,V$11)+'СЕТ СН'!$F$11+СВЦЭМ!$D$10+'СЕТ СН'!$F$6-'СЕТ СН'!$F$23</f>
        <v>1763.91871158</v>
      </c>
      <c r="W25" s="36">
        <f>SUMIFS(СВЦЭМ!$D$39:$D$782,СВЦЭМ!$A$39:$A$782,$A25,СВЦЭМ!$B$39:$B$782,W$11)+'СЕТ СН'!$F$11+СВЦЭМ!$D$10+'СЕТ СН'!$F$6-'СЕТ СН'!$F$23</f>
        <v>1773.4422802399999</v>
      </c>
      <c r="X25" s="36">
        <f>SUMIFS(СВЦЭМ!$D$39:$D$782,СВЦЭМ!$A$39:$A$782,$A25,СВЦЭМ!$B$39:$B$782,X$11)+'СЕТ СН'!$F$11+СВЦЭМ!$D$10+'СЕТ СН'!$F$6-'СЕТ СН'!$F$23</f>
        <v>1817.3511850700002</v>
      </c>
      <c r="Y25" s="36">
        <f>SUMIFS(СВЦЭМ!$D$39:$D$782,СВЦЭМ!$A$39:$A$782,$A25,СВЦЭМ!$B$39:$B$782,Y$11)+'СЕТ СН'!$F$11+СВЦЭМ!$D$10+'СЕТ СН'!$F$6-'СЕТ СН'!$F$23</f>
        <v>1860.8675392800001</v>
      </c>
    </row>
    <row r="26" spans="1:25" ht="15.75" x14ac:dyDescent="0.2">
      <c r="A26" s="35">
        <f t="shared" si="0"/>
        <v>45245</v>
      </c>
      <c r="B26" s="36">
        <f>SUMIFS(СВЦЭМ!$D$39:$D$782,СВЦЭМ!$A$39:$A$782,$A26,СВЦЭМ!$B$39:$B$782,B$11)+'СЕТ СН'!$F$11+СВЦЭМ!$D$10+'СЕТ СН'!$F$6-'СЕТ СН'!$F$23</f>
        <v>1946.0663009899999</v>
      </c>
      <c r="C26" s="36">
        <f>SUMIFS(СВЦЭМ!$D$39:$D$782,СВЦЭМ!$A$39:$A$782,$A26,СВЦЭМ!$B$39:$B$782,C$11)+'СЕТ СН'!$F$11+СВЦЭМ!$D$10+'СЕТ СН'!$F$6-'СЕТ СН'!$F$23</f>
        <v>2001.5496774400003</v>
      </c>
      <c r="D26" s="36">
        <f>SUMIFS(СВЦЭМ!$D$39:$D$782,СВЦЭМ!$A$39:$A$782,$A26,СВЦЭМ!$B$39:$B$782,D$11)+'СЕТ СН'!$F$11+СВЦЭМ!$D$10+'СЕТ СН'!$F$6-'СЕТ СН'!$F$23</f>
        <v>2012.93748486</v>
      </c>
      <c r="E26" s="36">
        <f>SUMIFS(СВЦЭМ!$D$39:$D$782,СВЦЭМ!$A$39:$A$782,$A26,СВЦЭМ!$B$39:$B$782,E$11)+'СЕТ СН'!$F$11+СВЦЭМ!$D$10+'СЕТ СН'!$F$6-'СЕТ СН'!$F$23</f>
        <v>2009.3755316900001</v>
      </c>
      <c r="F26" s="36">
        <f>SUMIFS(СВЦЭМ!$D$39:$D$782,СВЦЭМ!$A$39:$A$782,$A26,СВЦЭМ!$B$39:$B$782,F$11)+'СЕТ СН'!$F$11+СВЦЭМ!$D$10+'СЕТ СН'!$F$6-'СЕТ СН'!$F$23</f>
        <v>2002.12970189</v>
      </c>
      <c r="G26" s="36">
        <f>SUMIFS(СВЦЭМ!$D$39:$D$782,СВЦЭМ!$A$39:$A$782,$A26,СВЦЭМ!$B$39:$B$782,G$11)+'СЕТ СН'!$F$11+СВЦЭМ!$D$10+'СЕТ СН'!$F$6-'СЕТ СН'!$F$23</f>
        <v>2009.28133574</v>
      </c>
      <c r="H26" s="36">
        <f>SUMIFS(СВЦЭМ!$D$39:$D$782,СВЦЭМ!$A$39:$A$782,$A26,СВЦЭМ!$B$39:$B$782,H$11)+'СЕТ СН'!$F$11+СВЦЭМ!$D$10+'СЕТ СН'!$F$6-'СЕТ СН'!$F$23</f>
        <v>1971.8020967000002</v>
      </c>
      <c r="I26" s="36">
        <f>SUMIFS(СВЦЭМ!$D$39:$D$782,СВЦЭМ!$A$39:$A$782,$A26,СВЦЭМ!$B$39:$B$782,I$11)+'СЕТ СН'!$F$11+СВЦЭМ!$D$10+'СЕТ СН'!$F$6-'СЕТ СН'!$F$23</f>
        <v>1891.4162982400003</v>
      </c>
      <c r="J26" s="36">
        <f>SUMIFS(СВЦЭМ!$D$39:$D$782,СВЦЭМ!$A$39:$A$782,$A26,СВЦЭМ!$B$39:$B$782,J$11)+'СЕТ СН'!$F$11+СВЦЭМ!$D$10+'СЕТ СН'!$F$6-'СЕТ СН'!$F$23</f>
        <v>1846.70510212</v>
      </c>
      <c r="K26" s="36">
        <f>SUMIFS(СВЦЭМ!$D$39:$D$782,СВЦЭМ!$A$39:$A$782,$A26,СВЦЭМ!$B$39:$B$782,K$11)+'СЕТ СН'!$F$11+СВЦЭМ!$D$10+'СЕТ СН'!$F$6-'СЕТ СН'!$F$23</f>
        <v>1812.9917007200002</v>
      </c>
      <c r="L26" s="36">
        <f>SUMIFS(СВЦЭМ!$D$39:$D$782,СВЦЭМ!$A$39:$A$782,$A26,СВЦЭМ!$B$39:$B$782,L$11)+'СЕТ СН'!$F$11+СВЦЭМ!$D$10+'СЕТ СН'!$F$6-'СЕТ СН'!$F$23</f>
        <v>1801.5859674100002</v>
      </c>
      <c r="M26" s="36">
        <f>SUMIFS(СВЦЭМ!$D$39:$D$782,СВЦЭМ!$A$39:$A$782,$A26,СВЦЭМ!$B$39:$B$782,M$11)+'СЕТ СН'!$F$11+СВЦЭМ!$D$10+'СЕТ СН'!$F$6-'СЕТ СН'!$F$23</f>
        <v>1804.14305401</v>
      </c>
      <c r="N26" s="36">
        <f>SUMIFS(СВЦЭМ!$D$39:$D$782,СВЦЭМ!$A$39:$A$782,$A26,СВЦЭМ!$B$39:$B$782,N$11)+'СЕТ СН'!$F$11+СВЦЭМ!$D$10+'СЕТ СН'!$F$6-'СЕТ СН'!$F$23</f>
        <v>1820.3537959300002</v>
      </c>
      <c r="O26" s="36">
        <f>SUMIFS(СВЦЭМ!$D$39:$D$782,СВЦЭМ!$A$39:$A$782,$A26,СВЦЭМ!$B$39:$B$782,O$11)+'СЕТ СН'!$F$11+СВЦЭМ!$D$10+'СЕТ СН'!$F$6-'СЕТ СН'!$F$23</f>
        <v>1808.1717236499999</v>
      </c>
      <c r="P26" s="36">
        <f>SUMIFS(СВЦЭМ!$D$39:$D$782,СВЦЭМ!$A$39:$A$782,$A26,СВЦЭМ!$B$39:$B$782,P$11)+'СЕТ СН'!$F$11+СВЦЭМ!$D$10+'СЕТ СН'!$F$6-'СЕТ СН'!$F$23</f>
        <v>1803.00547977</v>
      </c>
      <c r="Q26" s="36">
        <f>SUMIFS(СВЦЭМ!$D$39:$D$782,СВЦЭМ!$A$39:$A$782,$A26,СВЦЭМ!$B$39:$B$782,Q$11)+'СЕТ СН'!$F$11+СВЦЭМ!$D$10+'СЕТ СН'!$F$6-'СЕТ СН'!$F$23</f>
        <v>1837.42670481</v>
      </c>
      <c r="R26" s="36">
        <f>SUMIFS(СВЦЭМ!$D$39:$D$782,СВЦЭМ!$A$39:$A$782,$A26,СВЦЭМ!$B$39:$B$782,R$11)+'СЕТ СН'!$F$11+СВЦЭМ!$D$10+'СЕТ СН'!$F$6-'СЕТ СН'!$F$23</f>
        <v>1862.9405778700002</v>
      </c>
      <c r="S26" s="36">
        <f>SUMIFS(СВЦЭМ!$D$39:$D$782,СВЦЭМ!$A$39:$A$782,$A26,СВЦЭМ!$B$39:$B$782,S$11)+'СЕТ СН'!$F$11+СВЦЭМ!$D$10+'СЕТ СН'!$F$6-'СЕТ СН'!$F$23</f>
        <v>1831.56452739</v>
      </c>
      <c r="T26" s="36">
        <f>SUMIFS(СВЦЭМ!$D$39:$D$782,СВЦЭМ!$A$39:$A$782,$A26,СВЦЭМ!$B$39:$B$782,T$11)+'СЕТ СН'!$F$11+СВЦЭМ!$D$10+'СЕТ СН'!$F$6-'СЕТ СН'!$F$23</f>
        <v>1758.3175860400002</v>
      </c>
      <c r="U26" s="36">
        <f>SUMIFS(СВЦЭМ!$D$39:$D$782,СВЦЭМ!$A$39:$A$782,$A26,СВЦЭМ!$B$39:$B$782,U$11)+'СЕТ СН'!$F$11+СВЦЭМ!$D$10+'СЕТ СН'!$F$6-'СЕТ СН'!$F$23</f>
        <v>1771.9818410400003</v>
      </c>
      <c r="V26" s="36">
        <f>SUMIFS(СВЦЭМ!$D$39:$D$782,СВЦЭМ!$A$39:$A$782,$A26,СВЦЭМ!$B$39:$B$782,V$11)+'СЕТ СН'!$F$11+СВЦЭМ!$D$10+'СЕТ СН'!$F$6-'СЕТ СН'!$F$23</f>
        <v>1799.52242333</v>
      </c>
      <c r="W26" s="36">
        <f>SUMIFS(СВЦЭМ!$D$39:$D$782,СВЦЭМ!$A$39:$A$782,$A26,СВЦЭМ!$B$39:$B$782,W$11)+'СЕТ СН'!$F$11+СВЦЭМ!$D$10+'СЕТ СН'!$F$6-'СЕТ СН'!$F$23</f>
        <v>1814.5782252900003</v>
      </c>
      <c r="X26" s="36">
        <f>SUMIFS(СВЦЭМ!$D$39:$D$782,СВЦЭМ!$A$39:$A$782,$A26,СВЦЭМ!$B$39:$B$782,X$11)+'СЕТ СН'!$F$11+СВЦЭМ!$D$10+'СЕТ СН'!$F$6-'СЕТ СН'!$F$23</f>
        <v>1855.3944348</v>
      </c>
      <c r="Y26" s="36">
        <f>SUMIFS(СВЦЭМ!$D$39:$D$782,СВЦЭМ!$A$39:$A$782,$A26,СВЦЭМ!$B$39:$B$782,Y$11)+'СЕТ СН'!$F$11+СВЦЭМ!$D$10+'СЕТ СН'!$F$6-'СЕТ СН'!$F$23</f>
        <v>1904.8172465299999</v>
      </c>
    </row>
    <row r="27" spans="1:25" ht="15.75" x14ac:dyDescent="0.2">
      <c r="A27" s="35">
        <f t="shared" si="0"/>
        <v>45246</v>
      </c>
      <c r="B27" s="36">
        <f>SUMIFS(СВЦЭМ!$D$39:$D$782,СВЦЭМ!$A$39:$A$782,$A27,СВЦЭМ!$B$39:$B$782,B$11)+'СЕТ СН'!$F$11+СВЦЭМ!$D$10+'СЕТ СН'!$F$6-'СЕТ СН'!$F$23</f>
        <v>1893.0328254400001</v>
      </c>
      <c r="C27" s="36">
        <f>SUMIFS(СВЦЭМ!$D$39:$D$782,СВЦЭМ!$A$39:$A$782,$A27,СВЦЭМ!$B$39:$B$782,C$11)+'СЕТ СН'!$F$11+СВЦЭМ!$D$10+'СЕТ СН'!$F$6-'СЕТ СН'!$F$23</f>
        <v>1923.56134092</v>
      </c>
      <c r="D27" s="36">
        <f>SUMIFS(СВЦЭМ!$D$39:$D$782,СВЦЭМ!$A$39:$A$782,$A27,СВЦЭМ!$B$39:$B$782,D$11)+'СЕТ СН'!$F$11+СВЦЭМ!$D$10+'СЕТ СН'!$F$6-'СЕТ СН'!$F$23</f>
        <v>1956.1746339800002</v>
      </c>
      <c r="E27" s="36">
        <f>SUMIFS(СВЦЭМ!$D$39:$D$782,СВЦЭМ!$A$39:$A$782,$A27,СВЦЭМ!$B$39:$B$782,E$11)+'СЕТ СН'!$F$11+СВЦЭМ!$D$10+'СЕТ СН'!$F$6-'СЕТ СН'!$F$23</f>
        <v>1948.2401192400002</v>
      </c>
      <c r="F27" s="36">
        <f>SUMIFS(СВЦЭМ!$D$39:$D$782,СВЦЭМ!$A$39:$A$782,$A27,СВЦЭМ!$B$39:$B$782,F$11)+'СЕТ СН'!$F$11+СВЦЭМ!$D$10+'СЕТ СН'!$F$6-'СЕТ СН'!$F$23</f>
        <v>1940.8842442800001</v>
      </c>
      <c r="G27" s="36">
        <f>SUMIFS(СВЦЭМ!$D$39:$D$782,СВЦЭМ!$A$39:$A$782,$A27,СВЦЭМ!$B$39:$B$782,G$11)+'СЕТ СН'!$F$11+СВЦЭМ!$D$10+'СЕТ СН'!$F$6-'СЕТ СН'!$F$23</f>
        <v>1935.9701904000003</v>
      </c>
      <c r="H27" s="36">
        <f>SUMIFS(СВЦЭМ!$D$39:$D$782,СВЦЭМ!$A$39:$A$782,$A27,СВЦЭМ!$B$39:$B$782,H$11)+'СЕТ СН'!$F$11+СВЦЭМ!$D$10+'СЕТ СН'!$F$6-'СЕТ СН'!$F$23</f>
        <v>1880.8656077400001</v>
      </c>
      <c r="I27" s="36">
        <f>SUMIFS(СВЦЭМ!$D$39:$D$782,СВЦЭМ!$A$39:$A$782,$A27,СВЦЭМ!$B$39:$B$782,I$11)+'СЕТ СН'!$F$11+СВЦЭМ!$D$10+'СЕТ СН'!$F$6-'СЕТ СН'!$F$23</f>
        <v>1840.5558299100003</v>
      </c>
      <c r="J27" s="36">
        <f>SUMIFS(СВЦЭМ!$D$39:$D$782,СВЦЭМ!$A$39:$A$782,$A27,СВЦЭМ!$B$39:$B$782,J$11)+'СЕТ СН'!$F$11+СВЦЭМ!$D$10+'СЕТ СН'!$F$6-'СЕТ СН'!$F$23</f>
        <v>1818.2741110900001</v>
      </c>
      <c r="K27" s="36">
        <f>SUMIFS(СВЦЭМ!$D$39:$D$782,СВЦЭМ!$A$39:$A$782,$A27,СВЦЭМ!$B$39:$B$782,K$11)+'СЕТ СН'!$F$11+СВЦЭМ!$D$10+'СЕТ СН'!$F$6-'СЕТ СН'!$F$23</f>
        <v>1813.3275255500002</v>
      </c>
      <c r="L27" s="36">
        <f>SUMIFS(СВЦЭМ!$D$39:$D$782,СВЦЭМ!$A$39:$A$782,$A27,СВЦЭМ!$B$39:$B$782,L$11)+'СЕТ СН'!$F$11+СВЦЭМ!$D$10+'СЕТ СН'!$F$6-'СЕТ СН'!$F$23</f>
        <v>1844.0673559800002</v>
      </c>
      <c r="M27" s="36">
        <f>SUMIFS(СВЦЭМ!$D$39:$D$782,СВЦЭМ!$A$39:$A$782,$A27,СВЦЭМ!$B$39:$B$782,M$11)+'СЕТ СН'!$F$11+СВЦЭМ!$D$10+'СЕТ СН'!$F$6-'СЕТ СН'!$F$23</f>
        <v>1851.8631694400001</v>
      </c>
      <c r="N27" s="36">
        <f>SUMIFS(СВЦЭМ!$D$39:$D$782,СВЦЭМ!$A$39:$A$782,$A27,СВЦЭМ!$B$39:$B$782,N$11)+'СЕТ СН'!$F$11+СВЦЭМ!$D$10+'СЕТ СН'!$F$6-'СЕТ СН'!$F$23</f>
        <v>1874.1373670900002</v>
      </c>
      <c r="O27" s="36">
        <f>SUMIFS(СВЦЭМ!$D$39:$D$782,СВЦЭМ!$A$39:$A$782,$A27,СВЦЭМ!$B$39:$B$782,O$11)+'СЕТ СН'!$F$11+СВЦЭМ!$D$10+'СЕТ СН'!$F$6-'СЕТ СН'!$F$23</f>
        <v>1871.6275315299999</v>
      </c>
      <c r="P27" s="36">
        <f>SUMIFS(СВЦЭМ!$D$39:$D$782,СВЦЭМ!$A$39:$A$782,$A27,СВЦЭМ!$B$39:$B$782,P$11)+'СЕТ СН'!$F$11+СВЦЭМ!$D$10+'СЕТ СН'!$F$6-'СЕТ СН'!$F$23</f>
        <v>1853.4119490100002</v>
      </c>
      <c r="Q27" s="36">
        <f>SUMIFS(СВЦЭМ!$D$39:$D$782,СВЦЭМ!$A$39:$A$782,$A27,СВЦЭМ!$B$39:$B$782,Q$11)+'СЕТ СН'!$F$11+СВЦЭМ!$D$10+'СЕТ СН'!$F$6-'СЕТ СН'!$F$23</f>
        <v>1855.8308752600001</v>
      </c>
      <c r="R27" s="36">
        <f>SUMIFS(СВЦЭМ!$D$39:$D$782,СВЦЭМ!$A$39:$A$782,$A27,СВЦЭМ!$B$39:$B$782,R$11)+'СЕТ СН'!$F$11+СВЦЭМ!$D$10+'СЕТ СН'!$F$6-'СЕТ СН'!$F$23</f>
        <v>1901.4355309400003</v>
      </c>
      <c r="S27" s="36">
        <f>SUMIFS(СВЦЭМ!$D$39:$D$782,СВЦЭМ!$A$39:$A$782,$A27,СВЦЭМ!$B$39:$B$782,S$11)+'СЕТ СН'!$F$11+СВЦЭМ!$D$10+'СЕТ СН'!$F$6-'СЕТ СН'!$F$23</f>
        <v>1861.54032598</v>
      </c>
      <c r="T27" s="36">
        <f>SUMIFS(СВЦЭМ!$D$39:$D$782,СВЦЭМ!$A$39:$A$782,$A27,СВЦЭМ!$B$39:$B$782,T$11)+'СЕТ СН'!$F$11+СВЦЭМ!$D$10+'СЕТ СН'!$F$6-'СЕТ СН'!$F$23</f>
        <v>1772.1841857300001</v>
      </c>
      <c r="U27" s="36">
        <f>SUMIFS(СВЦЭМ!$D$39:$D$782,СВЦЭМ!$A$39:$A$782,$A27,СВЦЭМ!$B$39:$B$782,U$11)+'СЕТ СН'!$F$11+СВЦЭМ!$D$10+'СЕТ СН'!$F$6-'СЕТ СН'!$F$23</f>
        <v>1773.3960054200002</v>
      </c>
      <c r="V27" s="36">
        <f>SUMIFS(СВЦЭМ!$D$39:$D$782,СВЦЭМ!$A$39:$A$782,$A27,СВЦЭМ!$B$39:$B$782,V$11)+'СЕТ СН'!$F$11+СВЦЭМ!$D$10+'СЕТ СН'!$F$6-'СЕТ СН'!$F$23</f>
        <v>1799.2954174900001</v>
      </c>
      <c r="W27" s="36">
        <f>SUMIFS(СВЦЭМ!$D$39:$D$782,СВЦЭМ!$A$39:$A$782,$A27,СВЦЭМ!$B$39:$B$782,W$11)+'СЕТ СН'!$F$11+СВЦЭМ!$D$10+'СЕТ СН'!$F$6-'СЕТ СН'!$F$23</f>
        <v>1820.73264737</v>
      </c>
      <c r="X27" s="36">
        <f>SUMIFS(СВЦЭМ!$D$39:$D$782,СВЦЭМ!$A$39:$A$782,$A27,СВЦЭМ!$B$39:$B$782,X$11)+'СЕТ СН'!$F$11+СВЦЭМ!$D$10+'СЕТ СН'!$F$6-'СЕТ СН'!$F$23</f>
        <v>1849.2877881600002</v>
      </c>
      <c r="Y27" s="36">
        <f>SUMIFS(СВЦЭМ!$D$39:$D$782,СВЦЭМ!$A$39:$A$782,$A27,СВЦЭМ!$B$39:$B$782,Y$11)+'СЕТ СН'!$F$11+СВЦЭМ!$D$10+'СЕТ СН'!$F$6-'СЕТ СН'!$F$23</f>
        <v>1892.8627355600001</v>
      </c>
    </row>
    <row r="28" spans="1:25" ht="15.75" x14ac:dyDescent="0.2">
      <c r="A28" s="35">
        <f t="shared" si="0"/>
        <v>45247</v>
      </c>
      <c r="B28" s="36">
        <f>SUMIFS(СВЦЭМ!$D$39:$D$782,СВЦЭМ!$A$39:$A$782,$A28,СВЦЭМ!$B$39:$B$782,B$11)+'СЕТ СН'!$F$11+СВЦЭМ!$D$10+'СЕТ СН'!$F$6-'СЕТ СН'!$F$23</f>
        <v>1922.32987787</v>
      </c>
      <c r="C28" s="36">
        <f>SUMIFS(СВЦЭМ!$D$39:$D$782,СВЦЭМ!$A$39:$A$782,$A28,СВЦЭМ!$B$39:$B$782,C$11)+'СЕТ СН'!$F$11+СВЦЭМ!$D$10+'СЕТ СН'!$F$6-'СЕТ СН'!$F$23</f>
        <v>1967.1934185</v>
      </c>
      <c r="D28" s="36">
        <f>SUMIFS(СВЦЭМ!$D$39:$D$782,СВЦЭМ!$A$39:$A$782,$A28,СВЦЭМ!$B$39:$B$782,D$11)+'СЕТ СН'!$F$11+СВЦЭМ!$D$10+'СЕТ СН'!$F$6-'СЕТ СН'!$F$23</f>
        <v>1984.0478489299999</v>
      </c>
      <c r="E28" s="36">
        <f>SUMIFS(СВЦЭМ!$D$39:$D$782,СВЦЭМ!$A$39:$A$782,$A28,СВЦЭМ!$B$39:$B$782,E$11)+'СЕТ СН'!$F$11+СВЦЭМ!$D$10+'СЕТ СН'!$F$6-'СЕТ СН'!$F$23</f>
        <v>1980.5888254800002</v>
      </c>
      <c r="F28" s="36">
        <f>SUMIFS(СВЦЭМ!$D$39:$D$782,СВЦЭМ!$A$39:$A$782,$A28,СВЦЭМ!$B$39:$B$782,F$11)+'СЕТ СН'!$F$11+СВЦЭМ!$D$10+'СЕТ СН'!$F$6-'СЕТ СН'!$F$23</f>
        <v>1972.06823196</v>
      </c>
      <c r="G28" s="36">
        <f>SUMIFS(СВЦЭМ!$D$39:$D$782,СВЦЭМ!$A$39:$A$782,$A28,СВЦЭМ!$B$39:$B$782,G$11)+'СЕТ СН'!$F$11+СВЦЭМ!$D$10+'СЕТ СН'!$F$6-'СЕТ СН'!$F$23</f>
        <v>1972.2519013400001</v>
      </c>
      <c r="H28" s="36">
        <f>SUMIFS(СВЦЭМ!$D$39:$D$782,СВЦЭМ!$A$39:$A$782,$A28,СВЦЭМ!$B$39:$B$782,H$11)+'СЕТ СН'!$F$11+СВЦЭМ!$D$10+'СЕТ СН'!$F$6-'СЕТ СН'!$F$23</f>
        <v>1925.3293184200002</v>
      </c>
      <c r="I28" s="36">
        <f>SUMIFS(СВЦЭМ!$D$39:$D$782,СВЦЭМ!$A$39:$A$782,$A28,СВЦЭМ!$B$39:$B$782,I$11)+'СЕТ СН'!$F$11+СВЦЭМ!$D$10+'СЕТ СН'!$F$6-'СЕТ СН'!$F$23</f>
        <v>1848.1302291900001</v>
      </c>
      <c r="J28" s="36">
        <f>SUMIFS(СВЦЭМ!$D$39:$D$782,СВЦЭМ!$A$39:$A$782,$A28,СВЦЭМ!$B$39:$B$782,J$11)+'СЕТ СН'!$F$11+СВЦЭМ!$D$10+'СЕТ СН'!$F$6-'СЕТ СН'!$F$23</f>
        <v>1766.63849084</v>
      </c>
      <c r="K28" s="36">
        <f>SUMIFS(СВЦЭМ!$D$39:$D$782,СВЦЭМ!$A$39:$A$782,$A28,СВЦЭМ!$B$39:$B$782,K$11)+'СЕТ СН'!$F$11+СВЦЭМ!$D$10+'СЕТ СН'!$F$6-'СЕТ СН'!$F$23</f>
        <v>1773.4065428900003</v>
      </c>
      <c r="L28" s="36">
        <f>SUMIFS(СВЦЭМ!$D$39:$D$782,СВЦЭМ!$A$39:$A$782,$A28,СВЦЭМ!$B$39:$B$782,L$11)+'СЕТ СН'!$F$11+СВЦЭМ!$D$10+'СЕТ СН'!$F$6-'СЕТ СН'!$F$23</f>
        <v>1773.02154359</v>
      </c>
      <c r="M28" s="36">
        <f>SUMIFS(СВЦЭМ!$D$39:$D$782,СВЦЭМ!$A$39:$A$782,$A28,СВЦЭМ!$B$39:$B$782,M$11)+'СЕТ СН'!$F$11+СВЦЭМ!$D$10+'СЕТ СН'!$F$6-'СЕТ СН'!$F$23</f>
        <v>1792.6176402800002</v>
      </c>
      <c r="N28" s="36">
        <f>SUMIFS(СВЦЭМ!$D$39:$D$782,СВЦЭМ!$A$39:$A$782,$A28,СВЦЭМ!$B$39:$B$782,N$11)+'СЕТ СН'!$F$11+СВЦЭМ!$D$10+'СЕТ СН'!$F$6-'СЕТ СН'!$F$23</f>
        <v>1809.8568487699999</v>
      </c>
      <c r="O28" s="36">
        <f>SUMIFS(СВЦЭМ!$D$39:$D$782,СВЦЭМ!$A$39:$A$782,$A28,СВЦЭМ!$B$39:$B$782,O$11)+'СЕТ СН'!$F$11+СВЦЭМ!$D$10+'СЕТ СН'!$F$6-'СЕТ СН'!$F$23</f>
        <v>1846.48812137</v>
      </c>
      <c r="P28" s="36">
        <f>SUMIFS(СВЦЭМ!$D$39:$D$782,СВЦЭМ!$A$39:$A$782,$A28,СВЦЭМ!$B$39:$B$782,P$11)+'СЕТ СН'!$F$11+СВЦЭМ!$D$10+'СЕТ СН'!$F$6-'СЕТ СН'!$F$23</f>
        <v>1900.1042522900002</v>
      </c>
      <c r="Q28" s="36">
        <f>SUMIFS(СВЦЭМ!$D$39:$D$782,СВЦЭМ!$A$39:$A$782,$A28,СВЦЭМ!$B$39:$B$782,Q$11)+'СЕТ СН'!$F$11+СВЦЭМ!$D$10+'СЕТ СН'!$F$6-'СЕТ СН'!$F$23</f>
        <v>1881.7749242200002</v>
      </c>
      <c r="R28" s="36">
        <f>SUMIFS(СВЦЭМ!$D$39:$D$782,СВЦЭМ!$A$39:$A$782,$A28,СВЦЭМ!$B$39:$B$782,R$11)+'СЕТ СН'!$F$11+СВЦЭМ!$D$10+'СЕТ СН'!$F$6-'СЕТ СН'!$F$23</f>
        <v>1888.4673833000002</v>
      </c>
      <c r="S28" s="36">
        <f>SUMIFS(СВЦЭМ!$D$39:$D$782,СВЦЭМ!$A$39:$A$782,$A28,СВЦЭМ!$B$39:$B$782,S$11)+'СЕТ СН'!$F$11+СВЦЭМ!$D$10+'СЕТ СН'!$F$6-'СЕТ СН'!$F$23</f>
        <v>1845.5835846499999</v>
      </c>
      <c r="T28" s="36">
        <f>SUMIFS(СВЦЭМ!$D$39:$D$782,СВЦЭМ!$A$39:$A$782,$A28,СВЦЭМ!$B$39:$B$782,T$11)+'СЕТ СН'!$F$11+СВЦЭМ!$D$10+'СЕТ СН'!$F$6-'СЕТ СН'!$F$23</f>
        <v>1786.3998200000001</v>
      </c>
      <c r="U28" s="36">
        <f>SUMIFS(СВЦЭМ!$D$39:$D$782,СВЦЭМ!$A$39:$A$782,$A28,СВЦЭМ!$B$39:$B$782,U$11)+'СЕТ СН'!$F$11+СВЦЭМ!$D$10+'СЕТ СН'!$F$6-'СЕТ СН'!$F$23</f>
        <v>1773.2455950000003</v>
      </c>
      <c r="V28" s="36">
        <f>SUMIFS(СВЦЭМ!$D$39:$D$782,СВЦЭМ!$A$39:$A$782,$A28,СВЦЭМ!$B$39:$B$782,V$11)+'СЕТ СН'!$F$11+СВЦЭМ!$D$10+'СЕТ СН'!$F$6-'СЕТ СН'!$F$23</f>
        <v>1834.2893890200003</v>
      </c>
      <c r="W28" s="36">
        <f>SUMIFS(СВЦЭМ!$D$39:$D$782,СВЦЭМ!$A$39:$A$782,$A28,СВЦЭМ!$B$39:$B$782,W$11)+'СЕТ СН'!$F$11+СВЦЭМ!$D$10+'СЕТ СН'!$F$6-'СЕТ СН'!$F$23</f>
        <v>1844.5425846799999</v>
      </c>
      <c r="X28" s="36">
        <f>SUMIFS(СВЦЭМ!$D$39:$D$782,СВЦЭМ!$A$39:$A$782,$A28,СВЦЭМ!$B$39:$B$782,X$11)+'СЕТ СН'!$F$11+СВЦЭМ!$D$10+'СЕТ СН'!$F$6-'СЕТ СН'!$F$23</f>
        <v>1852.0775959800003</v>
      </c>
      <c r="Y28" s="36">
        <f>SUMIFS(СВЦЭМ!$D$39:$D$782,СВЦЭМ!$A$39:$A$782,$A28,СВЦЭМ!$B$39:$B$782,Y$11)+'СЕТ СН'!$F$11+СВЦЭМ!$D$10+'СЕТ СН'!$F$6-'СЕТ СН'!$F$23</f>
        <v>1929.4369859200001</v>
      </c>
    </row>
    <row r="29" spans="1:25" ht="15.75" x14ac:dyDescent="0.2">
      <c r="A29" s="35">
        <f t="shared" si="0"/>
        <v>45248</v>
      </c>
      <c r="B29" s="36">
        <f>SUMIFS(СВЦЭМ!$D$39:$D$782,СВЦЭМ!$A$39:$A$782,$A29,СВЦЭМ!$B$39:$B$782,B$11)+'СЕТ СН'!$F$11+СВЦЭМ!$D$10+'СЕТ СН'!$F$6-'СЕТ СН'!$F$23</f>
        <v>1926.8941662699999</v>
      </c>
      <c r="C29" s="36">
        <f>SUMIFS(СВЦЭМ!$D$39:$D$782,СВЦЭМ!$A$39:$A$782,$A29,СВЦЭМ!$B$39:$B$782,C$11)+'СЕТ СН'!$F$11+СВЦЭМ!$D$10+'СЕТ СН'!$F$6-'СЕТ СН'!$F$23</f>
        <v>1909.9541009</v>
      </c>
      <c r="D29" s="36">
        <f>SUMIFS(СВЦЭМ!$D$39:$D$782,СВЦЭМ!$A$39:$A$782,$A29,СВЦЭМ!$B$39:$B$782,D$11)+'СЕТ СН'!$F$11+СВЦЭМ!$D$10+'СЕТ СН'!$F$6-'СЕТ СН'!$F$23</f>
        <v>1934.85069449</v>
      </c>
      <c r="E29" s="36">
        <f>SUMIFS(СВЦЭМ!$D$39:$D$782,СВЦЭМ!$A$39:$A$782,$A29,СВЦЭМ!$B$39:$B$782,E$11)+'СЕТ СН'!$F$11+СВЦЭМ!$D$10+'СЕТ СН'!$F$6-'СЕТ СН'!$F$23</f>
        <v>1941.9173287200001</v>
      </c>
      <c r="F29" s="36">
        <f>SUMIFS(СВЦЭМ!$D$39:$D$782,СВЦЭМ!$A$39:$A$782,$A29,СВЦЭМ!$B$39:$B$782,F$11)+'СЕТ СН'!$F$11+СВЦЭМ!$D$10+'СЕТ СН'!$F$6-'СЕТ СН'!$F$23</f>
        <v>1945.4685578600001</v>
      </c>
      <c r="G29" s="36">
        <f>SUMIFS(СВЦЭМ!$D$39:$D$782,СВЦЭМ!$A$39:$A$782,$A29,СВЦЭМ!$B$39:$B$782,G$11)+'СЕТ СН'!$F$11+СВЦЭМ!$D$10+'СЕТ СН'!$F$6-'СЕТ СН'!$F$23</f>
        <v>1931.2108884600002</v>
      </c>
      <c r="H29" s="36">
        <f>SUMIFS(СВЦЭМ!$D$39:$D$782,СВЦЭМ!$A$39:$A$782,$A29,СВЦЭМ!$B$39:$B$782,H$11)+'СЕТ СН'!$F$11+СВЦЭМ!$D$10+'СЕТ СН'!$F$6-'СЕТ СН'!$F$23</f>
        <v>1921.1252702100001</v>
      </c>
      <c r="I29" s="36">
        <f>SUMIFS(СВЦЭМ!$D$39:$D$782,СВЦЭМ!$A$39:$A$782,$A29,СВЦЭМ!$B$39:$B$782,I$11)+'СЕТ СН'!$F$11+СВЦЭМ!$D$10+'СЕТ СН'!$F$6-'СЕТ СН'!$F$23</f>
        <v>1953.48026738</v>
      </c>
      <c r="J29" s="36">
        <f>SUMIFS(СВЦЭМ!$D$39:$D$782,СВЦЭМ!$A$39:$A$782,$A29,СВЦЭМ!$B$39:$B$782,J$11)+'СЕТ СН'!$F$11+СВЦЭМ!$D$10+'СЕТ СН'!$F$6-'СЕТ СН'!$F$23</f>
        <v>1927.0775535000002</v>
      </c>
      <c r="K29" s="36">
        <f>SUMIFS(СВЦЭМ!$D$39:$D$782,СВЦЭМ!$A$39:$A$782,$A29,СВЦЭМ!$B$39:$B$782,K$11)+'СЕТ СН'!$F$11+СВЦЭМ!$D$10+'СЕТ СН'!$F$6-'СЕТ СН'!$F$23</f>
        <v>1866.9972465400001</v>
      </c>
      <c r="L29" s="36">
        <f>SUMIFS(СВЦЭМ!$D$39:$D$782,СВЦЭМ!$A$39:$A$782,$A29,СВЦЭМ!$B$39:$B$782,L$11)+'СЕТ СН'!$F$11+СВЦЭМ!$D$10+'СЕТ СН'!$F$6-'СЕТ СН'!$F$23</f>
        <v>1846.9347510800003</v>
      </c>
      <c r="M29" s="36">
        <f>SUMIFS(СВЦЭМ!$D$39:$D$782,СВЦЭМ!$A$39:$A$782,$A29,СВЦЭМ!$B$39:$B$782,M$11)+'СЕТ СН'!$F$11+СВЦЭМ!$D$10+'СЕТ СН'!$F$6-'СЕТ СН'!$F$23</f>
        <v>1848.3665835199999</v>
      </c>
      <c r="N29" s="36">
        <f>SUMIFS(СВЦЭМ!$D$39:$D$782,СВЦЭМ!$A$39:$A$782,$A29,СВЦЭМ!$B$39:$B$782,N$11)+'СЕТ СН'!$F$11+СВЦЭМ!$D$10+'СЕТ СН'!$F$6-'СЕТ СН'!$F$23</f>
        <v>1834.3616806099999</v>
      </c>
      <c r="O29" s="36">
        <f>SUMIFS(СВЦЭМ!$D$39:$D$782,СВЦЭМ!$A$39:$A$782,$A29,СВЦЭМ!$B$39:$B$782,O$11)+'СЕТ СН'!$F$11+СВЦЭМ!$D$10+'СЕТ СН'!$F$6-'СЕТ СН'!$F$23</f>
        <v>1849.4661269600001</v>
      </c>
      <c r="P29" s="36">
        <f>SUMIFS(СВЦЭМ!$D$39:$D$782,СВЦЭМ!$A$39:$A$782,$A29,СВЦЭМ!$B$39:$B$782,P$11)+'СЕТ СН'!$F$11+СВЦЭМ!$D$10+'СЕТ СН'!$F$6-'СЕТ СН'!$F$23</f>
        <v>1888.7895601600003</v>
      </c>
      <c r="Q29" s="36">
        <f>SUMIFS(СВЦЭМ!$D$39:$D$782,СВЦЭМ!$A$39:$A$782,$A29,СВЦЭМ!$B$39:$B$782,Q$11)+'СЕТ СН'!$F$11+СВЦЭМ!$D$10+'СЕТ СН'!$F$6-'СЕТ СН'!$F$23</f>
        <v>1890.24575654</v>
      </c>
      <c r="R29" s="36">
        <f>SUMIFS(СВЦЭМ!$D$39:$D$782,СВЦЭМ!$A$39:$A$782,$A29,СВЦЭМ!$B$39:$B$782,R$11)+'СЕТ СН'!$F$11+СВЦЭМ!$D$10+'СЕТ СН'!$F$6-'СЕТ СН'!$F$23</f>
        <v>1900.4835839800003</v>
      </c>
      <c r="S29" s="36">
        <f>SUMIFS(СВЦЭМ!$D$39:$D$782,СВЦЭМ!$A$39:$A$782,$A29,СВЦЭМ!$B$39:$B$782,S$11)+'СЕТ СН'!$F$11+СВЦЭМ!$D$10+'СЕТ СН'!$F$6-'СЕТ СН'!$F$23</f>
        <v>1875.8151443100001</v>
      </c>
      <c r="T29" s="36">
        <f>SUMIFS(СВЦЭМ!$D$39:$D$782,СВЦЭМ!$A$39:$A$782,$A29,СВЦЭМ!$B$39:$B$782,T$11)+'СЕТ СН'!$F$11+СВЦЭМ!$D$10+'СЕТ СН'!$F$6-'СЕТ СН'!$F$23</f>
        <v>1826.0838020400001</v>
      </c>
      <c r="U29" s="36">
        <f>SUMIFS(СВЦЭМ!$D$39:$D$782,СВЦЭМ!$A$39:$A$782,$A29,СВЦЭМ!$B$39:$B$782,U$11)+'СЕТ СН'!$F$11+СВЦЭМ!$D$10+'СЕТ СН'!$F$6-'СЕТ СН'!$F$23</f>
        <v>1829.5879350200003</v>
      </c>
      <c r="V29" s="36">
        <f>SUMIFS(СВЦЭМ!$D$39:$D$782,СВЦЭМ!$A$39:$A$782,$A29,СВЦЭМ!$B$39:$B$782,V$11)+'СЕТ СН'!$F$11+СВЦЭМ!$D$10+'СЕТ СН'!$F$6-'СЕТ СН'!$F$23</f>
        <v>1854.2625172600001</v>
      </c>
      <c r="W29" s="36">
        <f>SUMIFS(СВЦЭМ!$D$39:$D$782,СВЦЭМ!$A$39:$A$782,$A29,СВЦЭМ!$B$39:$B$782,W$11)+'СЕТ СН'!$F$11+СВЦЭМ!$D$10+'СЕТ СН'!$F$6-'СЕТ СН'!$F$23</f>
        <v>1873.78257003</v>
      </c>
      <c r="X29" s="36">
        <f>SUMIFS(СВЦЭМ!$D$39:$D$782,СВЦЭМ!$A$39:$A$782,$A29,СВЦЭМ!$B$39:$B$782,X$11)+'СЕТ СН'!$F$11+СВЦЭМ!$D$10+'СЕТ СН'!$F$6-'СЕТ СН'!$F$23</f>
        <v>1906.4879220400003</v>
      </c>
      <c r="Y29" s="36">
        <f>SUMIFS(СВЦЭМ!$D$39:$D$782,СВЦЭМ!$A$39:$A$782,$A29,СВЦЭМ!$B$39:$B$782,Y$11)+'СЕТ СН'!$F$11+СВЦЭМ!$D$10+'СЕТ СН'!$F$6-'СЕТ СН'!$F$23</f>
        <v>1952.1747925899999</v>
      </c>
    </row>
    <row r="30" spans="1:25" ht="15.75" x14ac:dyDescent="0.2">
      <c r="A30" s="35">
        <f t="shared" si="0"/>
        <v>45249</v>
      </c>
      <c r="B30" s="36">
        <f>SUMIFS(СВЦЭМ!$D$39:$D$782,СВЦЭМ!$A$39:$A$782,$A30,СВЦЭМ!$B$39:$B$782,B$11)+'СЕТ СН'!$F$11+СВЦЭМ!$D$10+'СЕТ СН'!$F$6-'СЕТ СН'!$F$23</f>
        <v>1975.9026664100002</v>
      </c>
      <c r="C30" s="36">
        <f>SUMIFS(СВЦЭМ!$D$39:$D$782,СВЦЭМ!$A$39:$A$782,$A30,СВЦЭМ!$B$39:$B$782,C$11)+'СЕТ СН'!$F$11+СВЦЭМ!$D$10+'СЕТ СН'!$F$6-'СЕТ СН'!$F$23</f>
        <v>1983.2878706400002</v>
      </c>
      <c r="D30" s="36">
        <f>SUMIFS(СВЦЭМ!$D$39:$D$782,СВЦЭМ!$A$39:$A$782,$A30,СВЦЭМ!$B$39:$B$782,D$11)+'СЕТ СН'!$F$11+СВЦЭМ!$D$10+'СЕТ СН'!$F$6-'СЕТ СН'!$F$23</f>
        <v>2021.0230326000001</v>
      </c>
      <c r="E30" s="36">
        <f>SUMIFS(СВЦЭМ!$D$39:$D$782,СВЦЭМ!$A$39:$A$782,$A30,СВЦЭМ!$B$39:$B$782,E$11)+'СЕТ СН'!$F$11+СВЦЭМ!$D$10+'СЕТ СН'!$F$6-'СЕТ СН'!$F$23</f>
        <v>2027.16151365</v>
      </c>
      <c r="F30" s="36">
        <f>SUMIFS(СВЦЭМ!$D$39:$D$782,СВЦЭМ!$A$39:$A$782,$A30,СВЦЭМ!$B$39:$B$782,F$11)+'СЕТ СН'!$F$11+СВЦЭМ!$D$10+'СЕТ СН'!$F$6-'СЕТ СН'!$F$23</f>
        <v>2019.2352226600001</v>
      </c>
      <c r="G30" s="36">
        <f>SUMIFS(СВЦЭМ!$D$39:$D$782,СВЦЭМ!$A$39:$A$782,$A30,СВЦЭМ!$B$39:$B$782,G$11)+'СЕТ СН'!$F$11+СВЦЭМ!$D$10+'СЕТ СН'!$F$6-'СЕТ СН'!$F$23</f>
        <v>2024.5887925300003</v>
      </c>
      <c r="H30" s="36">
        <f>SUMIFS(СВЦЭМ!$D$39:$D$782,СВЦЭМ!$A$39:$A$782,$A30,СВЦЭМ!$B$39:$B$782,H$11)+'СЕТ СН'!$F$11+СВЦЭМ!$D$10+'СЕТ СН'!$F$6-'СЕТ СН'!$F$23</f>
        <v>2015.4145545300003</v>
      </c>
      <c r="I30" s="36">
        <f>SUMIFS(СВЦЭМ!$D$39:$D$782,СВЦЭМ!$A$39:$A$782,$A30,СВЦЭМ!$B$39:$B$782,I$11)+'СЕТ СН'!$F$11+СВЦЭМ!$D$10+'СЕТ СН'!$F$6-'СЕТ СН'!$F$23</f>
        <v>2008.16247441</v>
      </c>
      <c r="J30" s="36">
        <f>SUMIFS(СВЦЭМ!$D$39:$D$782,СВЦЭМ!$A$39:$A$782,$A30,СВЦЭМ!$B$39:$B$782,J$11)+'СЕТ СН'!$F$11+СВЦЭМ!$D$10+'СЕТ СН'!$F$6-'СЕТ СН'!$F$23</f>
        <v>1994.71573132</v>
      </c>
      <c r="K30" s="36">
        <f>SUMIFS(СВЦЭМ!$D$39:$D$782,СВЦЭМ!$A$39:$A$782,$A30,СВЦЭМ!$B$39:$B$782,K$11)+'СЕТ СН'!$F$11+СВЦЭМ!$D$10+'СЕТ СН'!$F$6-'СЕТ СН'!$F$23</f>
        <v>1953.14522601</v>
      </c>
      <c r="L30" s="36">
        <f>SUMIFS(СВЦЭМ!$D$39:$D$782,СВЦЭМ!$A$39:$A$782,$A30,СВЦЭМ!$B$39:$B$782,L$11)+'СЕТ СН'!$F$11+СВЦЭМ!$D$10+'СЕТ СН'!$F$6-'СЕТ СН'!$F$23</f>
        <v>1915.46329522</v>
      </c>
      <c r="M30" s="36">
        <f>SUMIFS(СВЦЭМ!$D$39:$D$782,СВЦЭМ!$A$39:$A$782,$A30,СВЦЭМ!$B$39:$B$782,M$11)+'СЕТ СН'!$F$11+СВЦЭМ!$D$10+'СЕТ СН'!$F$6-'СЕТ СН'!$F$23</f>
        <v>1908.0111443400001</v>
      </c>
      <c r="N30" s="36">
        <f>SUMIFS(СВЦЭМ!$D$39:$D$782,СВЦЭМ!$A$39:$A$782,$A30,СВЦЭМ!$B$39:$B$782,N$11)+'СЕТ СН'!$F$11+СВЦЭМ!$D$10+'СЕТ СН'!$F$6-'СЕТ СН'!$F$23</f>
        <v>1922.1607277200001</v>
      </c>
      <c r="O30" s="36">
        <f>SUMIFS(СВЦЭМ!$D$39:$D$782,СВЦЭМ!$A$39:$A$782,$A30,СВЦЭМ!$B$39:$B$782,O$11)+'СЕТ СН'!$F$11+СВЦЭМ!$D$10+'СЕТ СН'!$F$6-'СЕТ СН'!$F$23</f>
        <v>1956.1643126500003</v>
      </c>
      <c r="P30" s="36">
        <f>SUMIFS(СВЦЭМ!$D$39:$D$782,СВЦЭМ!$A$39:$A$782,$A30,СВЦЭМ!$B$39:$B$782,P$11)+'СЕТ СН'!$F$11+СВЦЭМ!$D$10+'СЕТ СН'!$F$6-'СЕТ СН'!$F$23</f>
        <v>1957.5976123300002</v>
      </c>
      <c r="Q30" s="36">
        <f>SUMIFS(СВЦЭМ!$D$39:$D$782,СВЦЭМ!$A$39:$A$782,$A30,СВЦЭМ!$B$39:$B$782,Q$11)+'СЕТ СН'!$F$11+СВЦЭМ!$D$10+'СЕТ СН'!$F$6-'СЕТ СН'!$F$23</f>
        <v>1971.7537574500002</v>
      </c>
      <c r="R30" s="36">
        <f>SUMIFS(СВЦЭМ!$D$39:$D$782,СВЦЭМ!$A$39:$A$782,$A30,СВЦЭМ!$B$39:$B$782,R$11)+'СЕТ СН'!$F$11+СВЦЭМ!$D$10+'СЕТ СН'!$F$6-'СЕТ СН'!$F$23</f>
        <v>1954.2516205300003</v>
      </c>
      <c r="S30" s="36">
        <f>SUMIFS(СВЦЭМ!$D$39:$D$782,СВЦЭМ!$A$39:$A$782,$A30,СВЦЭМ!$B$39:$B$782,S$11)+'СЕТ СН'!$F$11+СВЦЭМ!$D$10+'СЕТ СН'!$F$6-'СЕТ СН'!$F$23</f>
        <v>1934.9018431600002</v>
      </c>
      <c r="T30" s="36">
        <f>SUMIFS(СВЦЭМ!$D$39:$D$782,СВЦЭМ!$A$39:$A$782,$A30,СВЦЭМ!$B$39:$B$782,T$11)+'СЕТ СН'!$F$11+СВЦЭМ!$D$10+'СЕТ СН'!$F$6-'СЕТ СН'!$F$23</f>
        <v>1886.2295288600003</v>
      </c>
      <c r="U30" s="36">
        <f>SUMIFS(СВЦЭМ!$D$39:$D$782,СВЦЭМ!$A$39:$A$782,$A30,СВЦЭМ!$B$39:$B$782,U$11)+'СЕТ СН'!$F$11+СВЦЭМ!$D$10+'СЕТ СН'!$F$6-'СЕТ СН'!$F$23</f>
        <v>1888.05642072</v>
      </c>
      <c r="V30" s="36">
        <f>SUMIFS(СВЦЭМ!$D$39:$D$782,СВЦЭМ!$A$39:$A$782,$A30,СВЦЭМ!$B$39:$B$782,V$11)+'СЕТ СН'!$F$11+СВЦЭМ!$D$10+'СЕТ СН'!$F$6-'СЕТ СН'!$F$23</f>
        <v>1919.0360443300001</v>
      </c>
      <c r="W30" s="36">
        <f>SUMIFS(СВЦЭМ!$D$39:$D$782,СВЦЭМ!$A$39:$A$782,$A30,СВЦЭМ!$B$39:$B$782,W$11)+'СЕТ СН'!$F$11+СВЦЭМ!$D$10+'СЕТ СН'!$F$6-'СЕТ СН'!$F$23</f>
        <v>1934.3362156200001</v>
      </c>
      <c r="X30" s="36">
        <f>SUMIFS(СВЦЭМ!$D$39:$D$782,СВЦЭМ!$A$39:$A$782,$A30,СВЦЭМ!$B$39:$B$782,X$11)+'СЕТ СН'!$F$11+СВЦЭМ!$D$10+'СЕТ СН'!$F$6-'СЕТ СН'!$F$23</f>
        <v>1975.1369425100002</v>
      </c>
      <c r="Y30" s="36">
        <f>SUMIFS(СВЦЭМ!$D$39:$D$782,СВЦЭМ!$A$39:$A$782,$A30,СВЦЭМ!$B$39:$B$782,Y$11)+'СЕТ СН'!$F$11+СВЦЭМ!$D$10+'СЕТ СН'!$F$6-'СЕТ СН'!$F$23</f>
        <v>2012.2515620700001</v>
      </c>
    </row>
    <row r="31" spans="1:25" ht="15.75" x14ac:dyDescent="0.2">
      <c r="A31" s="35">
        <f t="shared" si="0"/>
        <v>45250</v>
      </c>
      <c r="B31" s="36">
        <f>SUMIFS(СВЦЭМ!$D$39:$D$782,СВЦЭМ!$A$39:$A$782,$A31,СВЦЭМ!$B$39:$B$782,B$11)+'СЕТ СН'!$F$11+СВЦЭМ!$D$10+'СЕТ СН'!$F$6-'СЕТ СН'!$F$23</f>
        <v>1963.47585979</v>
      </c>
      <c r="C31" s="36">
        <f>SUMIFS(СВЦЭМ!$D$39:$D$782,СВЦЭМ!$A$39:$A$782,$A31,СВЦЭМ!$B$39:$B$782,C$11)+'СЕТ СН'!$F$11+СВЦЭМ!$D$10+'СЕТ СН'!$F$6-'СЕТ СН'!$F$23</f>
        <v>2001.25011189</v>
      </c>
      <c r="D31" s="36">
        <f>SUMIFS(СВЦЭМ!$D$39:$D$782,СВЦЭМ!$A$39:$A$782,$A31,СВЦЭМ!$B$39:$B$782,D$11)+'СЕТ СН'!$F$11+СВЦЭМ!$D$10+'СЕТ СН'!$F$6-'СЕТ СН'!$F$23</f>
        <v>2054.3254835500002</v>
      </c>
      <c r="E31" s="36">
        <f>SUMIFS(СВЦЭМ!$D$39:$D$782,СВЦЭМ!$A$39:$A$782,$A31,СВЦЭМ!$B$39:$B$782,E$11)+'СЕТ СН'!$F$11+СВЦЭМ!$D$10+'СЕТ СН'!$F$6-'СЕТ СН'!$F$23</f>
        <v>2036.8651886299999</v>
      </c>
      <c r="F31" s="36">
        <f>SUMIFS(СВЦЭМ!$D$39:$D$782,СВЦЭМ!$A$39:$A$782,$A31,СВЦЭМ!$B$39:$B$782,F$11)+'СЕТ СН'!$F$11+СВЦЭМ!$D$10+'СЕТ СН'!$F$6-'СЕТ СН'!$F$23</f>
        <v>2031.6114609800002</v>
      </c>
      <c r="G31" s="36">
        <f>SUMIFS(СВЦЭМ!$D$39:$D$782,СВЦЭМ!$A$39:$A$782,$A31,СВЦЭМ!$B$39:$B$782,G$11)+'СЕТ СН'!$F$11+СВЦЭМ!$D$10+'СЕТ СН'!$F$6-'СЕТ СН'!$F$23</f>
        <v>2036.76229001</v>
      </c>
      <c r="H31" s="36">
        <f>SUMIFS(СВЦЭМ!$D$39:$D$782,СВЦЭМ!$A$39:$A$782,$A31,СВЦЭМ!$B$39:$B$782,H$11)+'СЕТ СН'!$F$11+СВЦЭМ!$D$10+'СЕТ СН'!$F$6-'СЕТ СН'!$F$23</f>
        <v>1994.7473909600003</v>
      </c>
      <c r="I31" s="36">
        <f>SUMIFS(СВЦЭМ!$D$39:$D$782,СВЦЭМ!$A$39:$A$782,$A31,СВЦЭМ!$B$39:$B$782,I$11)+'СЕТ СН'!$F$11+СВЦЭМ!$D$10+'СЕТ СН'!$F$6-'СЕТ СН'!$F$23</f>
        <v>1954.3531000000003</v>
      </c>
      <c r="J31" s="36">
        <f>SUMIFS(СВЦЭМ!$D$39:$D$782,СВЦЭМ!$A$39:$A$782,$A31,СВЦЭМ!$B$39:$B$782,J$11)+'СЕТ СН'!$F$11+СВЦЭМ!$D$10+'СЕТ СН'!$F$6-'СЕТ СН'!$F$23</f>
        <v>1935.7178211400001</v>
      </c>
      <c r="K31" s="36">
        <f>SUMIFS(СВЦЭМ!$D$39:$D$782,СВЦЭМ!$A$39:$A$782,$A31,СВЦЭМ!$B$39:$B$782,K$11)+'СЕТ СН'!$F$11+СВЦЭМ!$D$10+'СЕТ СН'!$F$6-'СЕТ СН'!$F$23</f>
        <v>1890.3126446700003</v>
      </c>
      <c r="L31" s="36">
        <f>SUMIFS(СВЦЭМ!$D$39:$D$782,СВЦЭМ!$A$39:$A$782,$A31,СВЦЭМ!$B$39:$B$782,L$11)+'СЕТ СН'!$F$11+СВЦЭМ!$D$10+'СЕТ СН'!$F$6-'СЕТ СН'!$F$23</f>
        <v>1916.1550352300001</v>
      </c>
      <c r="M31" s="36">
        <f>SUMIFS(СВЦЭМ!$D$39:$D$782,СВЦЭМ!$A$39:$A$782,$A31,СВЦЭМ!$B$39:$B$782,M$11)+'СЕТ СН'!$F$11+СВЦЭМ!$D$10+'СЕТ СН'!$F$6-'СЕТ СН'!$F$23</f>
        <v>1934.7176325600003</v>
      </c>
      <c r="N31" s="36">
        <f>SUMIFS(СВЦЭМ!$D$39:$D$782,СВЦЭМ!$A$39:$A$782,$A31,СВЦЭМ!$B$39:$B$782,N$11)+'СЕТ СН'!$F$11+СВЦЭМ!$D$10+'СЕТ СН'!$F$6-'СЕТ СН'!$F$23</f>
        <v>1943.2431981899999</v>
      </c>
      <c r="O31" s="36">
        <f>SUMIFS(СВЦЭМ!$D$39:$D$782,СВЦЭМ!$A$39:$A$782,$A31,СВЦЭМ!$B$39:$B$782,O$11)+'СЕТ СН'!$F$11+СВЦЭМ!$D$10+'СЕТ СН'!$F$6-'СЕТ СН'!$F$23</f>
        <v>1965.14194503</v>
      </c>
      <c r="P31" s="36">
        <f>SUMIFS(СВЦЭМ!$D$39:$D$782,СВЦЭМ!$A$39:$A$782,$A31,СВЦЭМ!$B$39:$B$782,P$11)+'СЕТ СН'!$F$11+СВЦЭМ!$D$10+'СЕТ СН'!$F$6-'СЕТ СН'!$F$23</f>
        <v>1976.6122339399999</v>
      </c>
      <c r="Q31" s="36">
        <f>SUMIFS(СВЦЭМ!$D$39:$D$782,СВЦЭМ!$A$39:$A$782,$A31,СВЦЭМ!$B$39:$B$782,Q$11)+'СЕТ СН'!$F$11+СВЦЭМ!$D$10+'СЕТ СН'!$F$6-'СЕТ СН'!$F$23</f>
        <v>1978.0866662500002</v>
      </c>
      <c r="R31" s="36">
        <f>SUMIFS(СВЦЭМ!$D$39:$D$782,СВЦЭМ!$A$39:$A$782,$A31,СВЦЭМ!$B$39:$B$782,R$11)+'СЕТ СН'!$F$11+СВЦЭМ!$D$10+'СЕТ СН'!$F$6-'СЕТ СН'!$F$23</f>
        <v>1971.4988947300003</v>
      </c>
      <c r="S31" s="36">
        <f>SUMIFS(СВЦЭМ!$D$39:$D$782,СВЦЭМ!$A$39:$A$782,$A31,СВЦЭМ!$B$39:$B$782,S$11)+'СЕТ СН'!$F$11+СВЦЭМ!$D$10+'СЕТ СН'!$F$6-'СЕТ СН'!$F$23</f>
        <v>1936.5041045900002</v>
      </c>
      <c r="T31" s="36">
        <f>SUMIFS(СВЦЭМ!$D$39:$D$782,СВЦЭМ!$A$39:$A$782,$A31,СВЦЭМ!$B$39:$B$782,T$11)+'СЕТ СН'!$F$11+СВЦЭМ!$D$10+'СЕТ СН'!$F$6-'СЕТ СН'!$F$23</f>
        <v>1865.8519309900003</v>
      </c>
      <c r="U31" s="36">
        <f>SUMIFS(СВЦЭМ!$D$39:$D$782,СВЦЭМ!$A$39:$A$782,$A31,СВЦЭМ!$B$39:$B$782,U$11)+'СЕТ СН'!$F$11+СВЦЭМ!$D$10+'СЕТ СН'!$F$6-'СЕТ СН'!$F$23</f>
        <v>1870.63376591</v>
      </c>
      <c r="V31" s="36">
        <f>SUMIFS(СВЦЭМ!$D$39:$D$782,СВЦЭМ!$A$39:$A$782,$A31,СВЦЭМ!$B$39:$B$782,V$11)+'СЕТ СН'!$F$11+СВЦЭМ!$D$10+'СЕТ СН'!$F$6-'СЕТ СН'!$F$23</f>
        <v>1895.5604959100001</v>
      </c>
      <c r="W31" s="36">
        <f>SUMIFS(СВЦЭМ!$D$39:$D$782,СВЦЭМ!$A$39:$A$782,$A31,СВЦЭМ!$B$39:$B$782,W$11)+'СЕТ СН'!$F$11+СВЦЭМ!$D$10+'СЕТ СН'!$F$6-'СЕТ СН'!$F$23</f>
        <v>1907.18207153</v>
      </c>
      <c r="X31" s="36">
        <f>SUMIFS(СВЦЭМ!$D$39:$D$782,СВЦЭМ!$A$39:$A$782,$A31,СВЦЭМ!$B$39:$B$782,X$11)+'СЕТ СН'!$F$11+СВЦЭМ!$D$10+'СЕТ СН'!$F$6-'СЕТ СН'!$F$23</f>
        <v>1932.7345933900001</v>
      </c>
      <c r="Y31" s="36">
        <f>SUMIFS(СВЦЭМ!$D$39:$D$782,СВЦЭМ!$A$39:$A$782,$A31,СВЦЭМ!$B$39:$B$782,Y$11)+'СЕТ СН'!$F$11+СВЦЭМ!$D$10+'СЕТ СН'!$F$6-'СЕТ СН'!$F$23</f>
        <v>1972.7806168299999</v>
      </c>
    </row>
    <row r="32" spans="1:25" ht="15.75" x14ac:dyDescent="0.2">
      <c r="A32" s="35">
        <f t="shared" si="0"/>
        <v>45251</v>
      </c>
      <c r="B32" s="36">
        <f>SUMIFS(СВЦЭМ!$D$39:$D$782,СВЦЭМ!$A$39:$A$782,$A32,СВЦЭМ!$B$39:$B$782,B$11)+'СЕТ СН'!$F$11+СВЦЭМ!$D$10+'СЕТ СН'!$F$6-'СЕТ СН'!$F$23</f>
        <v>1938.3089325300002</v>
      </c>
      <c r="C32" s="36">
        <f>SUMIFS(СВЦЭМ!$D$39:$D$782,СВЦЭМ!$A$39:$A$782,$A32,СВЦЭМ!$B$39:$B$782,C$11)+'СЕТ СН'!$F$11+СВЦЭМ!$D$10+'СЕТ СН'!$F$6-'СЕТ СН'!$F$23</f>
        <v>1972.5999444900003</v>
      </c>
      <c r="D32" s="36">
        <f>SUMIFS(СВЦЭМ!$D$39:$D$782,СВЦЭМ!$A$39:$A$782,$A32,СВЦЭМ!$B$39:$B$782,D$11)+'СЕТ СН'!$F$11+СВЦЭМ!$D$10+'СЕТ СН'!$F$6-'СЕТ СН'!$F$23</f>
        <v>2000.6556188499999</v>
      </c>
      <c r="E32" s="36">
        <f>SUMIFS(СВЦЭМ!$D$39:$D$782,СВЦЭМ!$A$39:$A$782,$A32,СВЦЭМ!$B$39:$B$782,E$11)+'СЕТ СН'!$F$11+СВЦЭМ!$D$10+'СЕТ СН'!$F$6-'СЕТ СН'!$F$23</f>
        <v>1984.7260294100001</v>
      </c>
      <c r="F32" s="36">
        <f>SUMIFS(СВЦЭМ!$D$39:$D$782,СВЦЭМ!$A$39:$A$782,$A32,СВЦЭМ!$B$39:$B$782,F$11)+'СЕТ СН'!$F$11+СВЦЭМ!$D$10+'СЕТ СН'!$F$6-'СЕТ СН'!$F$23</f>
        <v>1965.8770640299999</v>
      </c>
      <c r="G32" s="36">
        <f>SUMIFS(СВЦЭМ!$D$39:$D$782,СВЦЭМ!$A$39:$A$782,$A32,СВЦЭМ!$B$39:$B$782,G$11)+'СЕТ СН'!$F$11+СВЦЭМ!$D$10+'СЕТ СН'!$F$6-'СЕТ СН'!$F$23</f>
        <v>1959.8450661100001</v>
      </c>
      <c r="H32" s="36">
        <f>SUMIFS(СВЦЭМ!$D$39:$D$782,СВЦЭМ!$A$39:$A$782,$A32,СВЦЭМ!$B$39:$B$782,H$11)+'СЕТ СН'!$F$11+СВЦЭМ!$D$10+'СЕТ СН'!$F$6-'СЕТ СН'!$F$23</f>
        <v>1953.3727356600002</v>
      </c>
      <c r="I32" s="36">
        <f>SUMIFS(СВЦЭМ!$D$39:$D$782,СВЦЭМ!$A$39:$A$782,$A32,СВЦЭМ!$B$39:$B$782,I$11)+'СЕТ СН'!$F$11+СВЦЭМ!$D$10+'СЕТ СН'!$F$6-'СЕТ СН'!$F$23</f>
        <v>1944.4987138700003</v>
      </c>
      <c r="J32" s="36">
        <f>SUMIFS(СВЦЭМ!$D$39:$D$782,СВЦЭМ!$A$39:$A$782,$A32,СВЦЭМ!$B$39:$B$782,J$11)+'СЕТ СН'!$F$11+СВЦЭМ!$D$10+'СЕТ СН'!$F$6-'СЕТ СН'!$F$23</f>
        <v>1902.2911728100003</v>
      </c>
      <c r="K32" s="36">
        <f>SUMIFS(СВЦЭМ!$D$39:$D$782,СВЦЭМ!$A$39:$A$782,$A32,СВЦЭМ!$B$39:$B$782,K$11)+'СЕТ СН'!$F$11+СВЦЭМ!$D$10+'СЕТ СН'!$F$6-'СЕТ СН'!$F$23</f>
        <v>1903.16077503</v>
      </c>
      <c r="L32" s="36">
        <f>SUMIFS(СВЦЭМ!$D$39:$D$782,СВЦЭМ!$A$39:$A$782,$A32,СВЦЭМ!$B$39:$B$782,L$11)+'СЕТ СН'!$F$11+СВЦЭМ!$D$10+'СЕТ СН'!$F$6-'СЕТ СН'!$F$23</f>
        <v>1944.2409533499999</v>
      </c>
      <c r="M32" s="36">
        <f>SUMIFS(СВЦЭМ!$D$39:$D$782,СВЦЭМ!$A$39:$A$782,$A32,СВЦЭМ!$B$39:$B$782,M$11)+'СЕТ СН'!$F$11+СВЦЭМ!$D$10+'СЕТ СН'!$F$6-'СЕТ СН'!$F$23</f>
        <v>1969.4337696600001</v>
      </c>
      <c r="N32" s="36">
        <f>SUMIFS(СВЦЭМ!$D$39:$D$782,СВЦЭМ!$A$39:$A$782,$A32,СВЦЭМ!$B$39:$B$782,N$11)+'СЕТ СН'!$F$11+СВЦЭМ!$D$10+'СЕТ СН'!$F$6-'СЕТ СН'!$F$23</f>
        <v>1952.08288412</v>
      </c>
      <c r="O32" s="36">
        <f>SUMIFS(СВЦЭМ!$D$39:$D$782,СВЦЭМ!$A$39:$A$782,$A32,СВЦЭМ!$B$39:$B$782,O$11)+'СЕТ СН'!$F$11+СВЦЭМ!$D$10+'СЕТ СН'!$F$6-'СЕТ СН'!$F$23</f>
        <v>1939.9958646800001</v>
      </c>
      <c r="P32" s="36">
        <f>SUMIFS(СВЦЭМ!$D$39:$D$782,СВЦЭМ!$A$39:$A$782,$A32,СВЦЭМ!$B$39:$B$782,P$11)+'СЕТ СН'!$F$11+СВЦЭМ!$D$10+'СЕТ СН'!$F$6-'СЕТ СН'!$F$23</f>
        <v>1940.9094564800002</v>
      </c>
      <c r="Q32" s="36">
        <f>SUMIFS(СВЦЭМ!$D$39:$D$782,СВЦЭМ!$A$39:$A$782,$A32,СВЦЭМ!$B$39:$B$782,Q$11)+'СЕТ СН'!$F$11+СВЦЭМ!$D$10+'СЕТ СН'!$F$6-'СЕТ СН'!$F$23</f>
        <v>1943.99112139</v>
      </c>
      <c r="R32" s="36">
        <f>SUMIFS(СВЦЭМ!$D$39:$D$782,СВЦЭМ!$A$39:$A$782,$A32,СВЦЭМ!$B$39:$B$782,R$11)+'СЕТ СН'!$F$11+СВЦЭМ!$D$10+'СЕТ СН'!$F$6-'СЕТ СН'!$F$23</f>
        <v>1937.2893434500002</v>
      </c>
      <c r="S32" s="36">
        <f>SUMIFS(СВЦЭМ!$D$39:$D$782,СВЦЭМ!$A$39:$A$782,$A32,СВЦЭМ!$B$39:$B$782,S$11)+'СЕТ СН'!$F$11+СВЦЭМ!$D$10+'СЕТ СН'!$F$6-'СЕТ СН'!$F$23</f>
        <v>1921.9090862400003</v>
      </c>
      <c r="T32" s="36">
        <f>SUMIFS(СВЦЭМ!$D$39:$D$782,СВЦЭМ!$A$39:$A$782,$A32,СВЦЭМ!$B$39:$B$782,T$11)+'СЕТ СН'!$F$11+СВЦЭМ!$D$10+'СЕТ СН'!$F$6-'СЕТ СН'!$F$23</f>
        <v>1873.9010496400001</v>
      </c>
      <c r="U32" s="36">
        <f>SUMIFS(СВЦЭМ!$D$39:$D$782,СВЦЭМ!$A$39:$A$782,$A32,СВЦЭМ!$B$39:$B$782,U$11)+'СЕТ СН'!$F$11+СВЦЭМ!$D$10+'СЕТ СН'!$F$6-'СЕТ СН'!$F$23</f>
        <v>1853.8294782200001</v>
      </c>
      <c r="V32" s="36">
        <f>SUMIFS(СВЦЭМ!$D$39:$D$782,СВЦЭМ!$A$39:$A$782,$A32,СВЦЭМ!$B$39:$B$782,V$11)+'СЕТ СН'!$F$11+СВЦЭМ!$D$10+'СЕТ СН'!$F$6-'СЕТ СН'!$F$23</f>
        <v>1860.25591687</v>
      </c>
      <c r="W32" s="36">
        <f>SUMIFS(СВЦЭМ!$D$39:$D$782,СВЦЭМ!$A$39:$A$782,$A32,СВЦЭМ!$B$39:$B$782,W$11)+'СЕТ СН'!$F$11+СВЦЭМ!$D$10+'СЕТ СН'!$F$6-'СЕТ СН'!$F$23</f>
        <v>1870.7178770800001</v>
      </c>
      <c r="X32" s="36">
        <f>SUMIFS(СВЦЭМ!$D$39:$D$782,СВЦЭМ!$A$39:$A$782,$A32,СВЦЭМ!$B$39:$B$782,X$11)+'СЕТ СН'!$F$11+СВЦЭМ!$D$10+'СЕТ СН'!$F$6-'СЕТ СН'!$F$23</f>
        <v>1897.4259323300003</v>
      </c>
      <c r="Y32" s="36">
        <f>SUMIFS(СВЦЭМ!$D$39:$D$782,СВЦЭМ!$A$39:$A$782,$A32,СВЦЭМ!$B$39:$B$782,Y$11)+'СЕТ СН'!$F$11+СВЦЭМ!$D$10+'СЕТ СН'!$F$6-'СЕТ СН'!$F$23</f>
        <v>1920.4611084000003</v>
      </c>
    </row>
    <row r="33" spans="1:27" ht="15.75" x14ac:dyDescent="0.2">
      <c r="A33" s="35">
        <f t="shared" si="0"/>
        <v>45252</v>
      </c>
      <c r="B33" s="36">
        <f>SUMIFS(СВЦЭМ!$D$39:$D$782,СВЦЭМ!$A$39:$A$782,$A33,СВЦЭМ!$B$39:$B$782,B$11)+'СЕТ СН'!$F$11+СВЦЭМ!$D$10+'СЕТ СН'!$F$6-'СЕТ СН'!$F$23</f>
        <v>1842.9258444699999</v>
      </c>
      <c r="C33" s="36">
        <f>SUMIFS(СВЦЭМ!$D$39:$D$782,СВЦЭМ!$A$39:$A$782,$A33,СВЦЭМ!$B$39:$B$782,C$11)+'СЕТ СН'!$F$11+СВЦЭМ!$D$10+'СЕТ СН'!$F$6-'СЕТ СН'!$F$23</f>
        <v>1884.12663195</v>
      </c>
      <c r="D33" s="36">
        <f>SUMIFS(СВЦЭМ!$D$39:$D$782,СВЦЭМ!$A$39:$A$782,$A33,СВЦЭМ!$B$39:$B$782,D$11)+'СЕТ СН'!$F$11+СВЦЭМ!$D$10+'СЕТ СН'!$F$6-'СЕТ СН'!$F$23</f>
        <v>1934.05343167</v>
      </c>
      <c r="E33" s="36">
        <f>SUMIFS(СВЦЭМ!$D$39:$D$782,СВЦЭМ!$A$39:$A$782,$A33,СВЦЭМ!$B$39:$B$782,E$11)+'СЕТ СН'!$F$11+СВЦЭМ!$D$10+'СЕТ СН'!$F$6-'СЕТ СН'!$F$23</f>
        <v>1936.7569972300003</v>
      </c>
      <c r="F33" s="36">
        <f>SUMIFS(СВЦЭМ!$D$39:$D$782,СВЦЭМ!$A$39:$A$782,$A33,СВЦЭМ!$B$39:$B$782,F$11)+'СЕТ СН'!$F$11+СВЦЭМ!$D$10+'СЕТ СН'!$F$6-'СЕТ СН'!$F$23</f>
        <v>1929.9809686100002</v>
      </c>
      <c r="G33" s="36">
        <f>SUMIFS(СВЦЭМ!$D$39:$D$782,СВЦЭМ!$A$39:$A$782,$A33,СВЦЭМ!$B$39:$B$782,G$11)+'СЕТ СН'!$F$11+СВЦЭМ!$D$10+'СЕТ СН'!$F$6-'СЕТ СН'!$F$23</f>
        <v>1921.7149838300002</v>
      </c>
      <c r="H33" s="36">
        <f>SUMIFS(СВЦЭМ!$D$39:$D$782,СВЦЭМ!$A$39:$A$782,$A33,СВЦЭМ!$B$39:$B$782,H$11)+'СЕТ СН'!$F$11+СВЦЭМ!$D$10+'СЕТ СН'!$F$6-'СЕТ СН'!$F$23</f>
        <v>1886.6517185500002</v>
      </c>
      <c r="I33" s="36">
        <f>SUMIFS(СВЦЭМ!$D$39:$D$782,СВЦЭМ!$A$39:$A$782,$A33,СВЦЭМ!$B$39:$B$782,I$11)+'СЕТ СН'!$F$11+СВЦЭМ!$D$10+'СЕТ СН'!$F$6-'СЕТ СН'!$F$23</f>
        <v>1825.3194494200002</v>
      </c>
      <c r="J33" s="36">
        <f>SUMIFS(СВЦЭМ!$D$39:$D$782,СВЦЭМ!$A$39:$A$782,$A33,СВЦЭМ!$B$39:$B$782,J$11)+'СЕТ СН'!$F$11+СВЦЭМ!$D$10+'СЕТ СН'!$F$6-'СЕТ СН'!$F$23</f>
        <v>1794.7295636500003</v>
      </c>
      <c r="K33" s="36">
        <f>SUMIFS(СВЦЭМ!$D$39:$D$782,СВЦЭМ!$A$39:$A$782,$A33,СВЦЭМ!$B$39:$B$782,K$11)+'СЕТ СН'!$F$11+СВЦЭМ!$D$10+'СЕТ СН'!$F$6-'СЕТ СН'!$F$23</f>
        <v>1806.63403169</v>
      </c>
      <c r="L33" s="36">
        <f>SUMIFS(СВЦЭМ!$D$39:$D$782,СВЦЭМ!$A$39:$A$782,$A33,СВЦЭМ!$B$39:$B$782,L$11)+'СЕТ СН'!$F$11+СВЦЭМ!$D$10+'СЕТ СН'!$F$6-'СЕТ СН'!$F$23</f>
        <v>1822.5689333</v>
      </c>
      <c r="M33" s="36">
        <f>SUMIFS(СВЦЭМ!$D$39:$D$782,СВЦЭМ!$A$39:$A$782,$A33,СВЦЭМ!$B$39:$B$782,M$11)+'СЕТ СН'!$F$11+СВЦЭМ!$D$10+'СЕТ СН'!$F$6-'СЕТ СН'!$F$23</f>
        <v>1894.1733359300001</v>
      </c>
      <c r="N33" s="36">
        <f>SUMIFS(СВЦЭМ!$D$39:$D$782,СВЦЭМ!$A$39:$A$782,$A33,СВЦЭМ!$B$39:$B$782,N$11)+'СЕТ СН'!$F$11+СВЦЭМ!$D$10+'СЕТ СН'!$F$6-'СЕТ СН'!$F$23</f>
        <v>1903.9523324800002</v>
      </c>
      <c r="O33" s="36">
        <f>SUMIFS(СВЦЭМ!$D$39:$D$782,СВЦЭМ!$A$39:$A$782,$A33,СВЦЭМ!$B$39:$B$782,O$11)+'СЕТ СН'!$F$11+СВЦЭМ!$D$10+'СЕТ СН'!$F$6-'СЕТ СН'!$F$23</f>
        <v>1915.3727716500002</v>
      </c>
      <c r="P33" s="36">
        <f>SUMIFS(СВЦЭМ!$D$39:$D$782,СВЦЭМ!$A$39:$A$782,$A33,СВЦЭМ!$B$39:$B$782,P$11)+'СЕТ СН'!$F$11+СВЦЭМ!$D$10+'СЕТ СН'!$F$6-'СЕТ СН'!$F$23</f>
        <v>1929.9573127799999</v>
      </c>
      <c r="Q33" s="36">
        <f>SUMIFS(СВЦЭМ!$D$39:$D$782,СВЦЭМ!$A$39:$A$782,$A33,СВЦЭМ!$B$39:$B$782,Q$11)+'СЕТ СН'!$F$11+СВЦЭМ!$D$10+'СЕТ СН'!$F$6-'СЕТ СН'!$F$23</f>
        <v>1940.8336717500001</v>
      </c>
      <c r="R33" s="36">
        <f>SUMIFS(СВЦЭМ!$D$39:$D$782,СВЦЭМ!$A$39:$A$782,$A33,СВЦЭМ!$B$39:$B$782,R$11)+'СЕТ СН'!$F$11+СВЦЭМ!$D$10+'СЕТ СН'!$F$6-'СЕТ СН'!$F$23</f>
        <v>1934.78294056</v>
      </c>
      <c r="S33" s="36">
        <f>SUMIFS(СВЦЭМ!$D$39:$D$782,СВЦЭМ!$A$39:$A$782,$A33,СВЦЭМ!$B$39:$B$782,S$11)+'СЕТ СН'!$F$11+СВЦЭМ!$D$10+'СЕТ СН'!$F$6-'СЕТ СН'!$F$23</f>
        <v>1902.04001066</v>
      </c>
      <c r="T33" s="36">
        <f>SUMIFS(СВЦЭМ!$D$39:$D$782,СВЦЭМ!$A$39:$A$782,$A33,СВЦЭМ!$B$39:$B$782,T$11)+'СЕТ СН'!$F$11+СВЦЭМ!$D$10+'СЕТ СН'!$F$6-'СЕТ СН'!$F$23</f>
        <v>1836.3745867500002</v>
      </c>
      <c r="U33" s="36">
        <f>SUMIFS(СВЦЭМ!$D$39:$D$782,СВЦЭМ!$A$39:$A$782,$A33,СВЦЭМ!$B$39:$B$782,U$11)+'СЕТ СН'!$F$11+СВЦЭМ!$D$10+'СЕТ СН'!$F$6-'СЕТ СН'!$F$23</f>
        <v>1807.76514335</v>
      </c>
      <c r="V33" s="36">
        <f>SUMIFS(СВЦЭМ!$D$39:$D$782,СВЦЭМ!$A$39:$A$782,$A33,СВЦЭМ!$B$39:$B$782,V$11)+'СЕТ СН'!$F$11+СВЦЭМ!$D$10+'СЕТ СН'!$F$6-'СЕТ СН'!$F$23</f>
        <v>1789.3049859100001</v>
      </c>
      <c r="W33" s="36">
        <f>SUMIFS(СВЦЭМ!$D$39:$D$782,СВЦЭМ!$A$39:$A$782,$A33,СВЦЭМ!$B$39:$B$782,W$11)+'СЕТ СН'!$F$11+СВЦЭМ!$D$10+'СЕТ СН'!$F$6-'СЕТ СН'!$F$23</f>
        <v>1762.4796772600002</v>
      </c>
      <c r="X33" s="36">
        <f>SUMIFS(СВЦЭМ!$D$39:$D$782,СВЦЭМ!$A$39:$A$782,$A33,СВЦЭМ!$B$39:$B$782,X$11)+'СЕТ СН'!$F$11+СВЦЭМ!$D$10+'СЕТ СН'!$F$6-'СЕТ СН'!$F$23</f>
        <v>1786.9722400800001</v>
      </c>
      <c r="Y33" s="36">
        <f>SUMIFS(СВЦЭМ!$D$39:$D$782,СВЦЭМ!$A$39:$A$782,$A33,СВЦЭМ!$B$39:$B$782,Y$11)+'СЕТ СН'!$F$11+СВЦЭМ!$D$10+'СЕТ СН'!$F$6-'СЕТ СН'!$F$23</f>
        <v>1840.0488594200001</v>
      </c>
    </row>
    <row r="34" spans="1:27" ht="15.75" x14ac:dyDescent="0.2">
      <c r="A34" s="35">
        <f t="shared" si="0"/>
        <v>45253</v>
      </c>
      <c r="B34" s="36">
        <f>SUMIFS(СВЦЭМ!$D$39:$D$782,СВЦЭМ!$A$39:$A$782,$A34,СВЦЭМ!$B$39:$B$782,B$11)+'СЕТ СН'!$F$11+СВЦЭМ!$D$10+'СЕТ СН'!$F$6-'СЕТ СН'!$F$23</f>
        <v>1882.30017825</v>
      </c>
      <c r="C34" s="36">
        <f>SUMIFS(СВЦЭМ!$D$39:$D$782,СВЦЭМ!$A$39:$A$782,$A34,СВЦЭМ!$B$39:$B$782,C$11)+'СЕТ СН'!$F$11+СВЦЭМ!$D$10+'СЕТ СН'!$F$6-'СЕТ СН'!$F$23</f>
        <v>1937.7466639100003</v>
      </c>
      <c r="D34" s="36">
        <f>SUMIFS(СВЦЭМ!$D$39:$D$782,СВЦЭМ!$A$39:$A$782,$A34,СВЦЭМ!$B$39:$B$782,D$11)+'СЕТ СН'!$F$11+СВЦЭМ!$D$10+'СЕТ СН'!$F$6-'СЕТ СН'!$F$23</f>
        <v>1982.6132646700003</v>
      </c>
      <c r="E34" s="36">
        <f>SUMIFS(СВЦЭМ!$D$39:$D$782,СВЦЭМ!$A$39:$A$782,$A34,СВЦЭМ!$B$39:$B$782,E$11)+'СЕТ СН'!$F$11+СВЦЭМ!$D$10+'СЕТ СН'!$F$6-'СЕТ СН'!$F$23</f>
        <v>1964.2223111600001</v>
      </c>
      <c r="F34" s="36">
        <f>SUMIFS(СВЦЭМ!$D$39:$D$782,СВЦЭМ!$A$39:$A$782,$A34,СВЦЭМ!$B$39:$B$782,F$11)+'СЕТ СН'!$F$11+СВЦЭМ!$D$10+'СЕТ СН'!$F$6-'СЕТ СН'!$F$23</f>
        <v>1970.61523347</v>
      </c>
      <c r="G34" s="36">
        <f>SUMIFS(СВЦЭМ!$D$39:$D$782,СВЦЭМ!$A$39:$A$782,$A34,СВЦЭМ!$B$39:$B$782,G$11)+'СЕТ СН'!$F$11+СВЦЭМ!$D$10+'СЕТ СН'!$F$6-'СЕТ СН'!$F$23</f>
        <v>1944.2073735100003</v>
      </c>
      <c r="H34" s="36">
        <f>SUMIFS(СВЦЭМ!$D$39:$D$782,СВЦЭМ!$A$39:$A$782,$A34,СВЦЭМ!$B$39:$B$782,H$11)+'СЕТ СН'!$F$11+СВЦЭМ!$D$10+'СЕТ СН'!$F$6-'СЕТ СН'!$F$23</f>
        <v>1901.6912140700001</v>
      </c>
      <c r="I34" s="36">
        <f>SUMIFS(СВЦЭМ!$D$39:$D$782,СВЦЭМ!$A$39:$A$782,$A34,СВЦЭМ!$B$39:$B$782,I$11)+'СЕТ СН'!$F$11+СВЦЭМ!$D$10+'СЕТ СН'!$F$6-'СЕТ СН'!$F$23</f>
        <v>1863.4207698700002</v>
      </c>
      <c r="J34" s="36">
        <f>SUMIFS(СВЦЭМ!$D$39:$D$782,СВЦЭМ!$A$39:$A$782,$A34,СВЦЭМ!$B$39:$B$782,J$11)+'СЕТ СН'!$F$11+СВЦЭМ!$D$10+'СЕТ СН'!$F$6-'СЕТ СН'!$F$23</f>
        <v>1852.2053272000003</v>
      </c>
      <c r="K34" s="36">
        <f>SUMIFS(СВЦЭМ!$D$39:$D$782,СВЦЭМ!$A$39:$A$782,$A34,СВЦЭМ!$B$39:$B$782,K$11)+'СЕТ СН'!$F$11+СВЦЭМ!$D$10+'СЕТ СН'!$F$6-'СЕТ СН'!$F$23</f>
        <v>1872.2193100600002</v>
      </c>
      <c r="L34" s="36">
        <f>SUMIFS(СВЦЭМ!$D$39:$D$782,СВЦЭМ!$A$39:$A$782,$A34,СВЦЭМ!$B$39:$B$782,L$11)+'СЕТ СН'!$F$11+СВЦЭМ!$D$10+'СЕТ СН'!$F$6-'СЕТ СН'!$F$23</f>
        <v>1900.9014539200002</v>
      </c>
      <c r="M34" s="36">
        <f>SUMIFS(СВЦЭМ!$D$39:$D$782,СВЦЭМ!$A$39:$A$782,$A34,СВЦЭМ!$B$39:$B$782,M$11)+'СЕТ СН'!$F$11+СВЦЭМ!$D$10+'СЕТ СН'!$F$6-'СЕТ СН'!$F$23</f>
        <v>1968.64760961</v>
      </c>
      <c r="N34" s="36">
        <f>SUMIFS(СВЦЭМ!$D$39:$D$782,СВЦЭМ!$A$39:$A$782,$A34,СВЦЭМ!$B$39:$B$782,N$11)+'СЕТ СН'!$F$11+СВЦЭМ!$D$10+'СЕТ СН'!$F$6-'СЕТ СН'!$F$23</f>
        <v>2007.7773735400001</v>
      </c>
      <c r="O34" s="36">
        <f>SUMIFS(СВЦЭМ!$D$39:$D$782,СВЦЭМ!$A$39:$A$782,$A34,СВЦЭМ!$B$39:$B$782,O$11)+'СЕТ СН'!$F$11+СВЦЭМ!$D$10+'СЕТ СН'!$F$6-'СЕТ СН'!$F$23</f>
        <v>2008.1675950500003</v>
      </c>
      <c r="P34" s="36">
        <f>SUMIFS(СВЦЭМ!$D$39:$D$782,СВЦЭМ!$A$39:$A$782,$A34,СВЦЭМ!$B$39:$B$782,P$11)+'СЕТ СН'!$F$11+СВЦЭМ!$D$10+'СЕТ СН'!$F$6-'СЕТ СН'!$F$23</f>
        <v>2007.3370104999999</v>
      </c>
      <c r="Q34" s="36">
        <f>SUMIFS(СВЦЭМ!$D$39:$D$782,СВЦЭМ!$A$39:$A$782,$A34,СВЦЭМ!$B$39:$B$782,Q$11)+'СЕТ СН'!$F$11+СВЦЭМ!$D$10+'СЕТ СН'!$F$6-'СЕТ СН'!$F$23</f>
        <v>2013.0367138300003</v>
      </c>
      <c r="R34" s="36">
        <f>SUMIFS(СВЦЭМ!$D$39:$D$782,СВЦЭМ!$A$39:$A$782,$A34,СВЦЭМ!$B$39:$B$782,R$11)+'СЕТ СН'!$F$11+СВЦЭМ!$D$10+'СЕТ СН'!$F$6-'СЕТ СН'!$F$23</f>
        <v>1999.3273385100001</v>
      </c>
      <c r="S34" s="36">
        <f>SUMIFS(СВЦЭМ!$D$39:$D$782,СВЦЭМ!$A$39:$A$782,$A34,СВЦЭМ!$B$39:$B$782,S$11)+'СЕТ СН'!$F$11+СВЦЭМ!$D$10+'СЕТ СН'!$F$6-'СЕТ СН'!$F$23</f>
        <v>1974.1069881399999</v>
      </c>
      <c r="T34" s="36">
        <f>SUMIFS(СВЦЭМ!$D$39:$D$782,СВЦЭМ!$A$39:$A$782,$A34,СВЦЭМ!$B$39:$B$782,T$11)+'СЕТ СН'!$F$11+СВЦЭМ!$D$10+'СЕТ СН'!$F$6-'СЕТ СН'!$F$23</f>
        <v>1910.2206584600003</v>
      </c>
      <c r="U34" s="36">
        <f>SUMIFS(СВЦЭМ!$D$39:$D$782,СВЦЭМ!$A$39:$A$782,$A34,СВЦЭМ!$B$39:$B$782,U$11)+'СЕТ СН'!$F$11+СВЦЭМ!$D$10+'СЕТ СН'!$F$6-'СЕТ СН'!$F$23</f>
        <v>1910.4991598700003</v>
      </c>
      <c r="V34" s="36">
        <f>SUMIFS(СВЦЭМ!$D$39:$D$782,СВЦЭМ!$A$39:$A$782,$A34,СВЦЭМ!$B$39:$B$782,V$11)+'СЕТ СН'!$F$11+СВЦЭМ!$D$10+'СЕТ СН'!$F$6-'СЕТ СН'!$F$23</f>
        <v>1888.2432441800001</v>
      </c>
      <c r="W34" s="36">
        <f>SUMIFS(СВЦЭМ!$D$39:$D$782,СВЦЭМ!$A$39:$A$782,$A34,СВЦЭМ!$B$39:$B$782,W$11)+'СЕТ СН'!$F$11+СВЦЭМ!$D$10+'СЕТ СН'!$F$6-'СЕТ СН'!$F$23</f>
        <v>1879.7918355100001</v>
      </c>
      <c r="X34" s="36">
        <f>SUMIFS(СВЦЭМ!$D$39:$D$782,СВЦЭМ!$A$39:$A$782,$A34,СВЦЭМ!$B$39:$B$782,X$11)+'СЕТ СН'!$F$11+СВЦЭМ!$D$10+'СЕТ СН'!$F$6-'СЕТ СН'!$F$23</f>
        <v>1885.6504644000001</v>
      </c>
      <c r="Y34" s="36">
        <f>SUMIFS(СВЦЭМ!$D$39:$D$782,СВЦЭМ!$A$39:$A$782,$A34,СВЦЭМ!$B$39:$B$782,Y$11)+'СЕТ СН'!$F$11+СВЦЭМ!$D$10+'СЕТ СН'!$F$6-'СЕТ СН'!$F$23</f>
        <v>1942.2678712800002</v>
      </c>
    </row>
    <row r="35" spans="1:27" ht="15.75" x14ac:dyDescent="0.2">
      <c r="A35" s="35">
        <f t="shared" si="0"/>
        <v>45254</v>
      </c>
      <c r="B35" s="36">
        <f>SUMIFS(СВЦЭМ!$D$39:$D$782,СВЦЭМ!$A$39:$A$782,$A35,СВЦЭМ!$B$39:$B$782,B$11)+'СЕТ СН'!$F$11+СВЦЭМ!$D$10+'СЕТ СН'!$F$6-'СЕТ СН'!$F$23</f>
        <v>1862.4172272800001</v>
      </c>
      <c r="C35" s="36">
        <f>SUMIFS(СВЦЭМ!$D$39:$D$782,СВЦЭМ!$A$39:$A$782,$A35,СВЦЭМ!$B$39:$B$782,C$11)+'СЕТ СН'!$F$11+СВЦЭМ!$D$10+'СЕТ СН'!$F$6-'СЕТ СН'!$F$23</f>
        <v>1896.02864107</v>
      </c>
      <c r="D35" s="36">
        <f>SUMIFS(СВЦЭМ!$D$39:$D$782,СВЦЭМ!$A$39:$A$782,$A35,СВЦЭМ!$B$39:$B$782,D$11)+'СЕТ СН'!$F$11+СВЦЭМ!$D$10+'СЕТ СН'!$F$6-'СЕТ СН'!$F$23</f>
        <v>1928.90104316</v>
      </c>
      <c r="E35" s="36">
        <f>SUMIFS(СВЦЭМ!$D$39:$D$782,СВЦЭМ!$A$39:$A$782,$A35,СВЦЭМ!$B$39:$B$782,E$11)+'СЕТ СН'!$F$11+СВЦЭМ!$D$10+'СЕТ СН'!$F$6-'СЕТ СН'!$F$23</f>
        <v>1916.8426662699999</v>
      </c>
      <c r="F35" s="36">
        <f>SUMIFS(СВЦЭМ!$D$39:$D$782,СВЦЭМ!$A$39:$A$782,$A35,СВЦЭМ!$B$39:$B$782,F$11)+'СЕТ СН'!$F$11+СВЦЭМ!$D$10+'СЕТ СН'!$F$6-'СЕТ СН'!$F$23</f>
        <v>1921.5705652000001</v>
      </c>
      <c r="G35" s="36">
        <f>SUMIFS(СВЦЭМ!$D$39:$D$782,СВЦЭМ!$A$39:$A$782,$A35,СВЦЭМ!$B$39:$B$782,G$11)+'СЕТ СН'!$F$11+СВЦЭМ!$D$10+'СЕТ СН'!$F$6-'СЕТ СН'!$F$23</f>
        <v>1914.3794604100003</v>
      </c>
      <c r="H35" s="36">
        <f>SUMIFS(СВЦЭМ!$D$39:$D$782,СВЦЭМ!$A$39:$A$782,$A35,СВЦЭМ!$B$39:$B$782,H$11)+'СЕТ СН'!$F$11+СВЦЭМ!$D$10+'СЕТ СН'!$F$6-'СЕТ СН'!$F$23</f>
        <v>1888.9570763400002</v>
      </c>
      <c r="I35" s="36">
        <f>SUMIFS(СВЦЭМ!$D$39:$D$782,СВЦЭМ!$A$39:$A$782,$A35,СВЦЭМ!$B$39:$B$782,I$11)+'СЕТ СН'!$F$11+СВЦЭМ!$D$10+'СЕТ СН'!$F$6-'СЕТ СН'!$F$23</f>
        <v>1837.54704649</v>
      </c>
      <c r="J35" s="36">
        <f>SUMIFS(СВЦЭМ!$D$39:$D$782,СВЦЭМ!$A$39:$A$782,$A35,СВЦЭМ!$B$39:$B$782,J$11)+'СЕТ СН'!$F$11+СВЦЭМ!$D$10+'СЕТ СН'!$F$6-'СЕТ СН'!$F$23</f>
        <v>1790.1158377400002</v>
      </c>
      <c r="K35" s="36">
        <f>SUMIFS(СВЦЭМ!$D$39:$D$782,СВЦЭМ!$A$39:$A$782,$A35,СВЦЭМ!$B$39:$B$782,K$11)+'СЕТ СН'!$F$11+СВЦЭМ!$D$10+'СЕТ СН'!$F$6-'СЕТ СН'!$F$23</f>
        <v>1758.3518944000002</v>
      </c>
      <c r="L35" s="36">
        <f>SUMIFS(СВЦЭМ!$D$39:$D$782,СВЦЭМ!$A$39:$A$782,$A35,СВЦЭМ!$B$39:$B$782,L$11)+'СЕТ СН'!$F$11+СВЦЭМ!$D$10+'СЕТ СН'!$F$6-'СЕТ СН'!$F$23</f>
        <v>1747.4197371</v>
      </c>
      <c r="M35" s="36">
        <f>SUMIFS(СВЦЭМ!$D$39:$D$782,СВЦЭМ!$A$39:$A$782,$A35,СВЦЭМ!$B$39:$B$782,M$11)+'СЕТ СН'!$F$11+СВЦЭМ!$D$10+'СЕТ СН'!$F$6-'СЕТ СН'!$F$23</f>
        <v>1762.14929807</v>
      </c>
      <c r="N35" s="36">
        <f>SUMIFS(СВЦЭМ!$D$39:$D$782,СВЦЭМ!$A$39:$A$782,$A35,СВЦЭМ!$B$39:$B$782,N$11)+'СЕТ СН'!$F$11+СВЦЭМ!$D$10+'СЕТ СН'!$F$6-'СЕТ СН'!$F$23</f>
        <v>1773.67528103</v>
      </c>
      <c r="O35" s="36">
        <f>SUMIFS(СВЦЭМ!$D$39:$D$782,СВЦЭМ!$A$39:$A$782,$A35,СВЦЭМ!$B$39:$B$782,O$11)+'СЕТ СН'!$F$11+СВЦЭМ!$D$10+'СЕТ СН'!$F$6-'СЕТ СН'!$F$23</f>
        <v>1780.5373265900002</v>
      </c>
      <c r="P35" s="36">
        <f>SUMIFS(СВЦЭМ!$D$39:$D$782,СВЦЭМ!$A$39:$A$782,$A35,СВЦЭМ!$B$39:$B$782,P$11)+'СЕТ СН'!$F$11+СВЦЭМ!$D$10+'СЕТ СН'!$F$6-'СЕТ СН'!$F$23</f>
        <v>1784.7693146900001</v>
      </c>
      <c r="Q35" s="36">
        <f>SUMIFS(СВЦЭМ!$D$39:$D$782,СВЦЭМ!$A$39:$A$782,$A35,СВЦЭМ!$B$39:$B$782,Q$11)+'СЕТ СН'!$F$11+СВЦЭМ!$D$10+'СЕТ СН'!$F$6-'СЕТ СН'!$F$23</f>
        <v>1789.3903992300002</v>
      </c>
      <c r="R35" s="36">
        <f>SUMIFS(СВЦЭМ!$D$39:$D$782,СВЦЭМ!$A$39:$A$782,$A35,СВЦЭМ!$B$39:$B$782,R$11)+'СЕТ СН'!$F$11+СВЦЭМ!$D$10+'СЕТ СН'!$F$6-'СЕТ СН'!$F$23</f>
        <v>1786.5955470200001</v>
      </c>
      <c r="S35" s="36">
        <f>SUMIFS(СВЦЭМ!$D$39:$D$782,СВЦЭМ!$A$39:$A$782,$A35,СВЦЭМ!$B$39:$B$782,S$11)+'СЕТ СН'!$F$11+СВЦЭМ!$D$10+'СЕТ СН'!$F$6-'СЕТ СН'!$F$23</f>
        <v>1741.3432909799999</v>
      </c>
      <c r="T35" s="36">
        <f>SUMIFS(СВЦЭМ!$D$39:$D$782,СВЦЭМ!$A$39:$A$782,$A35,СВЦЭМ!$B$39:$B$782,T$11)+'СЕТ СН'!$F$11+СВЦЭМ!$D$10+'СЕТ СН'!$F$6-'СЕТ СН'!$F$23</f>
        <v>1709.98597909</v>
      </c>
      <c r="U35" s="36">
        <f>SUMIFS(СВЦЭМ!$D$39:$D$782,СВЦЭМ!$A$39:$A$782,$A35,СВЦЭМ!$B$39:$B$782,U$11)+'СЕТ СН'!$F$11+СВЦЭМ!$D$10+'СЕТ СН'!$F$6-'СЕТ СН'!$F$23</f>
        <v>1720.62866854</v>
      </c>
      <c r="V35" s="36">
        <f>SUMIFS(СВЦЭМ!$D$39:$D$782,СВЦЭМ!$A$39:$A$782,$A35,СВЦЭМ!$B$39:$B$782,V$11)+'СЕТ СН'!$F$11+СВЦЭМ!$D$10+'СЕТ СН'!$F$6-'СЕТ СН'!$F$23</f>
        <v>1751.6529939000002</v>
      </c>
      <c r="W35" s="36">
        <f>SUMIFS(СВЦЭМ!$D$39:$D$782,СВЦЭМ!$A$39:$A$782,$A35,СВЦЭМ!$B$39:$B$782,W$11)+'СЕТ СН'!$F$11+СВЦЭМ!$D$10+'СЕТ СН'!$F$6-'СЕТ СН'!$F$23</f>
        <v>1765.8705395900001</v>
      </c>
      <c r="X35" s="36">
        <f>SUMIFS(СВЦЭМ!$D$39:$D$782,СВЦЭМ!$A$39:$A$782,$A35,СВЦЭМ!$B$39:$B$782,X$11)+'СЕТ СН'!$F$11+СВЦЭМ!$D$10+'СЕТ СН'!$F$6-'СЕТ СН'!$F$23</f>
        <v>1773.8473562200002</v>
      </c>
      <c r="Y35" s="36">
        <f>SUMIFS(СВЦЭМ!$D$39:$D$782,СВЦЭМ!$A$39:$A$782,$A35,СВЦЭМ!$B$39:$B$782,Y$11)+'СЕТ СН'!$F$11+СВЦЭМ!$D$10+'СЕТ СН'!$F$6-'СЕТ СН'!$F$23</f>
        <v>1877.6537834200003</v>
      </c>
    </row>
    <row r="36" spans="1:27" ht="15.75" x14ac:dyDescent="0.2">
      <c r="A36" s="35">
        <f t="shared" si="0"/>
        <v>45255</v>
      </c>
      <c r="B36" s="36">
        <f>SUMIFS(СВЦЭМ!$D$39:$D$782,СВЦЭМ!$A$39:$A$782,$A36,СВЦЭМ!$B$39:$B$782,B$11)+'СЕТ СН'!$F$11+СВЦЭМ!$D$10+'СЕТ СН'!$F$6-'СЕТ СН'!$F$23</f>
        <v>1957.9946917299999</v>
      </c>
      <c r="C36" s="36">
        <f>SUMIFS(СВЦЭМ!$D$39:$D$782,СВЦЭМ!$A$39:$A$782,$A36,СВЦЭМ!$B$39:$B$782,C$11)+'СЕТ СН'!$F$11+СВЦЭМ!$D$10+'СЕТ СН'!$F$6-'СЕТ СН'!$F$23</f>
        <v>1929.45635098</v>
      </c>
      <c r="D36" s="36">
        <f>SUMIFS(СВЦЭМ!$D$39:$D$782,СВЦЭМ!$A$39:$A$782,$A36,СВЦЭМ!$B$39:$B$782,D$11)+'СЕТ СН'!$F$11+СВЦЭМ!$D$10+'СЕТ СН'!$F$6-'СЕТ СН'!$F$23</f>
        <v>1989.6644934400001</v>
      </c>
      <c r="E36" s="36">
        <f>SUMIFS(СВЦЭМ!$D$39:$D$782,СВЦЭМ!$A$39:$A$782,$A36,СВЦЭМ!$B$39:$B$782,E$11)+'СЕТ СН'!$F$11+СВЦЭМ!$D$10+'СЕТ СН'!$F$6-'СЕТ СН'!$F$23</f>
        <v>1981.9954795399999</v>
      </c>
      <c r="F36" s="36">
        <f>SUMIFS(СВЦЭМ!$D$39:$D$782,СВЦЭМ!$A$39:$A$782,$A36,СВЦЭМ!$B$39:$B$782,F$11)+'СЕТ СН'!$F$11+СВЦЭМ!$D$10+'СЕТ СН'!$F$6-'СЕТ СН'!$F$23</f>
        <v>1981.8668131899999</v>
      </c>
      <c r="G36" s="36">
        <f>SUMIFS(СВЦЭМ!$D$39:$D$782,СВЦЭМ!$A$39:$A$782,$A36,СВЦЭМ!$B$39:$B$782,G$11)+'СЕТ СН'!$F$11+СВЦЭМ!$D$10+'СЕТ СН'!$F$6-'СЕТ СН'!$F$23</f>
        <v>1996.7561682800001</v>
      </c>
      <c r="H36" s="36">
        <f>SUMIFS(СВЦЭМ!$D$39:$D$782,СВЦЭМ!$A$39:$A$782,$A36,СВЦЭМ!$B$39:$B$782,H$11)+'СЕТ СН'!$F$11+СВЦЭМ!$D$10+'СЕТ СН'!$F$6-'СЕТ СН'!$F$23</f>
        <v>1970.4678281700003</v>
      </c>
      <c r="I36" s="36">
        <f>SUMIFS(СВЦЭМ!$D$39:$D$782,СВЦЭМ!$A$39:$A$782,$A36,СВЦЭМ!$B$39:$B$782,I$11)+'СЕТ СН'!$F$11+СВЦЭМ!$D$10+'СЕТ СН'!$F$6-'СЕТ СН'!$F$23</f>
        <v>1964.3484696</v>
      </c>
      <c r="J36" s="36">
        <f>SUMIFS(СВЦЭМ!$D$39:$D$782,СВЦЭМ!$A$39:$A$782,$A36,СВЦЭМ!$B$39:$B$782,J$11)+'СЕТ СН'!$F$11+СВЦЭМ!$D$10+'СЕТ СН'!$F$6-'СЕТ СН'!$F$23</f>
        <v>1927.9987238600002</v>
      </c>
      <c r="K36" s="36">
        <f>SUMIFS(СВЦЭМ!$D$39:$D$782,СВЦЭМ!$A$39:$A$782,$A36,СВЦЭМ!$B$39:$B$782,K$11)+'СЕТ СН'!$F$11+СВЦЭМ!$D$10+'СЕТ СН'!$F$6-'СЕТ СН'!$F$23</f>
        <v>1900.2888316000003</v>
      </c>
      <c r="L36" s="36">
        <f>SUMIFS(СВЦЭМ!$D$39:$D$782,СВЦЭМ!$A$39:$A$782,$A36,СВЦЭМ!$B$39:$B$782,L$11)+'СЕТ СН'!$F$11+СВЦЭМ!$D$10+'СЕТ СН'!$F$6-'СЕТ СН'!$F$23</f>
        <v>1864.2962094600002</v>
      </c>
      <c r="M36" s="36">
        <f>SUMIFS(СВЦЭМ!$D$39:$D$782,СВЦЭМ!$A$39:$A$782,$A36,СВЦЭМ!$B$39:$B$782,M$11)+'СЕТ СН'!$F$11+СВЦЭМ!$D$10+'СЕТ СН'!$F$6-'СЕТ СН'!$F$23</f>
        <v>1856.5803405500001</v>
      </c>
      <c r="N36" s="36">
        <f>SUMIFS(СВЦЭМ!$D$39:$D$782,СВЦЭМ!$A$39:$A$782,$A36,СВЦЭМ!$B$39:$B$782,N$11)+'СЕТ СН'!$F$11+СВЦЭМ!$D$10+'СЕТ СН'!$F$6-'СЕТ СН'!$F$23</f>
        <v>1873.8761223700003</v>
      </c>
      <c r="O36" s="36">
        <f>SUMIFS(СВЦЭМ!$D$39:$D$782,СВЦЭМ!$A$39:$A$782,$A36,СВЦЭМ!$B$39:$B$782,O$11)+'СЕТ СН'!$F$11+СВЦЭМ!$D$10+'СЕТ СН'!$F$6-'СЕТ СН'!$F$23</f>
        <v>1891.10464047</v>
      </c>
      <c r="P36" s="36">
        <f>SUMIFS(СВЦЭМ!$D$39:$D$782,СВЦЭМ!$A$39:$A$782,$A36,СВЦЭМ!$B$39:$B$782,P$11)+'СЕТ СН'!$F$11+СВЦЭМ!$D$10+'СЕТ СН'!$F$6-'СЕТ СН'!$F$23</f>
        <v>1894.9514749099999</v>
      </c>
      <c r="Q36" s="36">
        <f>SUMIFS(СВЦЭМ!$D$39:$D$782,СВЦЭМ!$A$39:$A$782,$A36,СВЦЭМ!$B$39:$B$782,Q$11)+'СЕТ СН'!$F$11+СВЦЭМ!$D$10+'СЕТ СН'!$F$6-'СЕТ СН'!$F$23</f>
        <v>1899.6281028600001</v>
      </c>
      <c r="R36" s="36">
        <f>SUMIFS(СВЦЭМ!$D$39:$D$782,СВЦЭМ!$A$39:$A$782,$A36,СВЦЭМ!$B$39:$B$782,R$11)+'СЕТ СН'!$F$11+СВЦЭМ!$D$10+'СЕТ СН'!$F$6-'СЕТ СН'!$F$23</f>
        <v>1891.7950089300002</v>
      </c>
      <c r="S36" s="36">
        <f>SUMIFS(СВЦЭМ!$D$39:$D$782,СВЦЭМ!$A$39:$A$782,$A36,СВЦЭМ!$B$39:$B$782,S$11)+'СЕТ СН'!$F$11+СВЦЭМ!$D$10+'СЕТ СН'!$F$6-'СЕТ СН'!$F$23</f>
        <v>1863.3481717</v>
      </c>
      <c r="T36" s="36">
        <f>SUMIFS(СВЦЭМ!$D$39:$D$782,СВЦЭМ!$A$39:$A$782,$A36,СВЦЭМ!$B$39:$B$782,T$11)+'СЕТ СН'!$F$11+СВЦЭМ!$D$10+'СЕТ СН'!$F$6-'СЕТ СН'!$F$23</f>
        <v>1809.4208413400002</v>
      </c>
      <c r="U36" s="36">
        <f>SUMIFS(СВЦЭМ!$D$39:$D$782,СВЦЭМ!$A$39:$A$782,$A36,СВЦЭМ!$B$39:$B$782,U$11)+'СЕТ СН'!$F$11+СВЦЭМ!$D$10+'СЕТ СН'!$F$6-'СЕТ СН'!$F$23</f>
        <v>1825.6115929000002</v>
      </c>
      <c r="V36" s="36">
        <f>SUMIFS(СВЦЭМ!$D$39:$D$782,СВЦЭМ!$A$39:$A$782,$A36,СВЦЭМ!$B$39:$B$782,V$11)+'СЕТ СН'!$F$11+СВЦЭМ!$D$10+'СЕТ СН'!$F$6-'СЕТ СН'!$F$23</f>
        <v>1853.0780606600001</v>
      </c>
      <c r="W36" s="36">
        <f>SUMIFS(СВЦЭМ!$D$39:$D$782,СВЦЭМ!$A$39:$A$782,$A36,СВЦЭМ!$B$39:$B$782,W$11)+'СЕТ СН'!$F$11+СВЦЭМ!$D$10+'СЕТ СН'!$F$6-'СЕТ СН'!$F$23</f>
        <v>1866.81308816</v>
      </c>
      <c r="X36" s="36">
        <f>SUMIFS(СВЦЭМ!$D$39:$D$782,СВЦЭМ!$A$39:$A$782,$A36,СВЦЭМ!$B$39:$B$782,X$11)+'СЕТ СН'!$F$11+СВЦЭМ!$D$10+'СЕТ СН'!$F$6-'СЕТ СН'!$F$23</f>
        <v>1881.7777794100002</v>
      </c>
      <c r="Y36" s="36">
        <f>SUMIFS(СВЦЭМ!$D$39:$D$782,СВЦЭМ!$A$39:$A$782,$A36,СВЦЭМ!$B$39:$B$782,Y$11)+'СЕТ СН'!$F$11+СВЦЭМ!$D$10+'СЕТ СН'!$F$6-'СЕТ СН'!$F$23</f>
        <v>1904.3411903400001</v>
      </c>
    </row>
    <row r="37" spans="1:27" ht="15.75" x14ac:dyDescent="0.2">
      <c r="A37" s="35">
        <f t="shared" si="0"/>
        <v>45256</v>
      </c>
      <c r="B37" s="36">
        <f>SUMIFS(СВЦЭМ!$D$39:$D$782,СВЦЭМ!$A$39:$A$782,$A37,СВЦЭМ!$B$39:$B$782,B$11)+'СЕТ СН'!$F$11+СВЦЭМ!$D$10+'СЕТ СН'!$F$6-'СЕТ СН'!$F$23</f>
        <v>1968.7200228199999</v>
      </c>
      <c r="C37" s="36">
        <f>SUMIFS(СВЦЭМ!$D$39:$D$782,СВЦЭМ!$A$39:$A$782,$A37,СВЦЭМ!$B$39:$B$782,C$11)+'СЕТ СН'!$F$11+СВЦЭМ!$D$10+'СЕТ СН'!$F$6-'СЕТ СН'!$F$23</f>
        <v>1952.1535578100002</v>
      </c>
      <c r="D37" s="36">
        <f>SUMIFS(СВЦЭМ!$D$39:$D$782,СВЦЭМ!$A$39:$A$782,$A37,СВЦЭМ!$B$39:$B$782,D$11)+'СЕТ СН'!$F$11+СВЦЭМ!$D$10+'СЕТ СН'!$F$6-'СЕТ СН'!$F$23</f>
        <v>1957.16237615</v>
      </c>
      <c r="E37" s="36">
        <f>SUMIFS(СВЦЭМ!$D$39:$D$782,СВЦЭМ!$A$39:$A$782,$A37,СВЦЭМ!$B$39:$B$782,E$11)+'СЕТ СН'!$F$11+СВЦЭМ!$D$10+'СЕТ СН'!$F$6-'СЕТ СН'!$F$23</f>
        <v>1971.90636963</v>
      </c>
      <c r="F37" s="36">
        <f>SUMIFS(СВЦЭМ!$D$39:$D$782,СВЦЭМ!$A$39:$A$782,$A37,СВЦЭМ!$B$39:$B$782,F$11)+'СЕТ СН'!$F$11+СВЦЭМ!$D$10+'СЕТ СН'!$F$6-'СЕТ СН'!$F$23</f>
        <v>1969.4775030700002</v>
      </c>
      <c r="G37" s="36">
        <f>SUMIFS(СВЦЭМ!$D$39:$D$782,СВЦЭМ!$A$39:$A$782,$A37,СВЦЭМ!$B$39:$B$782,G$11)+'СЕТ СН'!$F$11+СВЦЭМ!$D$10+'СЕТ СН'!$F$6-'СЕТ СН'!$F$23</f>
        <v>1956.58815817</v>
      </c>
      <c r="H37" s="36">
        <f>SUMIFS(СВЦЭМ!$D$39:$D$782,СВЦЭМ!$A$39:$A$782,$A37,СВЦЭМ!$B$39:$B$782,H$11)+'СЕТ СН'!$F$11+СВЦЭМ!$D$10+'СЕТ СН'!$F$6-'СЕТ СН'!$F$23</f>
        <v>1939.7924768400003</v>
      </c>
      <c r="I37" s="36">
        <f>SUMIFS(СВЦЭМ!$D$39:$D$782,СВЦЭМ!$A$39:$A$782,$A37,СВЦЭМ!$B$39:$B$782,I$11)+'СЕТ СН'!$F$11+СВЦЭМ!$D$10+'СЕТ СН'!$F$6-'СЕТ СН'!$F$23</f>
        <v>1926.6257922099999</v>
      </c>
      <c r="J37" s="36">
        <f>SUMIFS(СВЦЭМ!$D$39:$D$782,СВЦЭМ!$A$39:$A$782,$A37,СВЦЭМ!$B$39:$B$782,J$11)+'СЕТ СН'!$F$11+СВЦЭМ!$D$10+'СЕТ СН'!$F$6-'СЕТ СН'!$F$23</f>
        <v>1911.6718800799999</v>
      </c>
      <c r="K37" s="36">
        <f>SUMIFS(СВЦЭМ!$D$39:$D$782,СВЦЭМ!$A$39:$A$782,$A37,СВЦЭМ!$B$39:$B$782,K$11)+'СЕТ СН'!$F$11+СВЦЭМ!$D$10+'СЕТ СН'!$F$6-'СЕТ СН'!$F$23</f>
        <v>1851.36819358</v>
      </c>
      <c r="L37" s="36">
        <f>SUMIFS(СВЦЭМ!$D$39:$D$782,СВЦЭМ!$A$39:$A$782,$A37,СВЦЭМ!$B$39:$B$782,L$11)+'СЕТ СН'!$F$11+СВЦЭМ!$D$10+'СЕТ СН'!$F$6-'СЕТ СН'!$F$23</f>
        <v>1825.3135007999999</v>
      </c>
      <c r="M37" s="36">
        <f>SUMIFS(СВЦЭМ!$D$39:$D$782,СВЦЭМ!$A$39:$A$782,$A37,СВЦЭМ!$B$39:$B$782,M$11)+'СЕТ СН'!$F$11+СВЦЭМ!$D$10+'СЕТ СН'!$F$6-'СЕТ СН'!$F$23</f>
        <v>1820.6623866</v>
      </c>
      <c r="N37" s="36">
        <f>SUMIFS(СВЦЭМ!$D$39:$D$782,СВЦЭМ!$A$39:$A$782,$A37,СВЦЭМ!$B$39:$B$782,N$11)+'СЕТ СН'!$F$11+СВЦЭМ!$D$10+'СЕТ СН'!$F$6-'СЕТ СН'!$F$23</f>
        <v>1823.9991221099999</v>
      </c>
      <c r="O37" s="36">
        <f>SUMIFS(СВЦЭМ!$D$39:$D$782,СВЦЭМ!$A$39:$A$782,$A37,СВЦЭМ!$B$39:$B$782,O$11)+'СЕТ СН'!$F$11+СВЦЭМ!$D$10+'СЕТ СН'!$F$6-'СЕТ СН'!$F$23</f>
        <v>1853.7134916</v>
      </c>
      <c r="P37" s="36">
        <f>SUMIFS(СВЦЭМ!$D$39:$D$782,СВЦЭМ!$A$39:$A$782,$A37,СВЦЭМ!$B$39:$B$782,P$11)+'СЕТ СН'!$F$11+СВЦЭМ!$D$10+'СЕТ СН'!$F$6-'СЕТ СН'!$F$23</f>
        <v>1861.20654878</v>
      </c>
      <c r="Q37" s="36">
        <f>SUMIFS(СВЦЭМ!$D$39:$D$782,СВЦЭМ!$A$39:$A$782,$A37,СВЦЭМ!$B$39:$B$782,Q$11)+'СЕТ СН'!$F$11+СВЦЭМ!$D$10+'СЕТ СН'!$F$6-'СЕТ СН'!$F$23</f>
        <v>1862.1996361300003</v>
      </c>
      <c r="R37" s="36">
        <f>SUMIFS(СВЦЭМ!$D$39:$D$782,СВЦЭМ!$A$39:$A$782,$A37,СВЦЭМ!$B$39:$B$782,R$11)+'СЕТ СН'!$F$11+СВЦЭМ!$D$10+'СЕТ СН'!$F$6-'СЕТ СН'!$F$23</f>
        <v>1862.4578402800003</v>
      </c>
      <c r="S37" s="36">
        <f>SUMIFS(СВЦЭМ!$D$39:$D$782,СВЦЭМ!$A$39:$A$782,$A37,СВЦЭМ!$B$39:$B$782,S$11)+'СЕТ СН'!$F$11+СВЦЭМ!$D$10+'СЕТ СН'!$F$6-'СЕТ СН'!$F$23</f>
        <v>1800.9124027100002</v>
      </c>
      <c r="T37" s="36">
        <f>SUMIFS(СВЦЭМ!$D$39:$D$782,СВЦЭМ!$A$39:$A$782,$A37,СВЦЭМ!$B$39:$B$782,T$11)+'СЕТ СН'!$F$11+СВЦЭМ!$D$10+'СЕТ СН'!$F$6-'СЕТ СН'!$F$23</f>
        <v>1751.01112332</v>
      </c>
      <c r="U37" s="36">
        <f>SUMIFS(СВЦЭМ!$D$39:$D$782,СВЦЭМ!$A$39:$A$782,$A37,СВЦЭМ!$B$39:$B$782,U$11)+'СЕТ СН'!$F$11+СВЦЭМ!$D$10+'СЕТ СН'!$F$6-'СЕТ СН'!$F$23</f>
        <v>1773.4057256800002</v>
      </c>
      <c r="V37" s="36">
        <f>SUMIFS(СВЦЭМ!$D$39:$D$782,СВЦЭМ!$A$39:$A$782,$A37,СВЦЭМ!$B$39:$B$782,V$11)+'СЕТ СН'!$F$11+СВЦЭМ!$D$10+'СЕТ СН'!$F$6-'СЕТ СН'!$F$23</f>
        <v>1799.5751069000003</v>
      </c>
      <c r="W37" s="36">
        <f>SUMIFS(СВЦЭМ!$D$39:$D$782,СВЦЭМ!$A$39:$A$782,$A37,СВЦЭМ!$B$39:$B$782,W$11)+'СЕТ СН'!$F$11+СВЦЭМ!$D$10+'СЕТ СН'!$F$6-'СЕТ СН'!$F$23</f>
        <v>1814.6850100400002</v>
      </c>
      <c r="X37" s="36">
        <f>SUMIFS(СВЦЭМ!$D$39:$D$782,СВЦЭМ!$A$39:$A$782,$A37,СВЦЭМ!$B$39:$B$782,X$11)+'СЕТ СН'!$F$11+СВЦЭМ!$D$10+'СЕТ СН'!$F$6-'СЕТ СН'!$F$23</f>
        <v>1827.8561965500003</v>
      </c>
      <c r="Y37" s="36">
        <f>SUMIFS(СВЦЭМ!$D$39:$D$782,СВЦЭМ!$A$39:$A$782,$A37,СВЦЭМ!$B$39:$B$782,Y$11)+'СЕТ СН'!$F$11+СВЦЭМ!$D$10+'СЕТ СН'!$F$6-'СЕТ СН'!$F$23</f>
        <v>1860.4836686200001</v>
      </c>
    </row>
    <row r="38" spans="1:27" ht="15.75" x14ac:dyDescent="0.2">
      <c r="A38" s="35">
        <f t="shared" si="0"/>
        <v>45257</v>
      </c>
      <c r="B38" s="36">
        <f>SUMIFS(СВЦЭМ!$D$39:$D$782,СВЦЭМ!$A$39:$A$782,$A38,СВЦЭМ!$B$39:$B$782,B$11)+'СЕТ СН'!$F$11+СВЦЭМ!$D$10+'СЕТ СН'!$F$6-'СЕТ СН'!$F$23</f>
        <v>1942.8602875900001</v>
      </c>
      <c r="C38" s="36">
        <f>SUMIFS(СВЦЭМ!$D$39:$D$782,СВЦЭМ!$A$39:$A$782,$A38,СВЦЭМ!$B$39:$B$782,C$11)+'СЕТ СН'!$F$11+СВЦЭМ!$D$10+'СЕТ СН'!$F$6-'СЕТ СН'!$F$23</f>
        <v>1987.4097114800002</v>
      </c>
      <c r="D38" s="36">
        <f>SUMIFS(СВЦЭМ!$D$39:$D$782,СВЦЭМ!$A$39:$A$782,$A38,СВЦЭМ!$B$39:$B$782,D$11)+'СЕТ СН'!$F$11+СВЦЭМ!$D$10+'СЕТ СН'!$F$6-'СЕТ СН'!$F$23</f>
        <v>1989.7841088600003</v>
      </c>
      <c r="E38" s="36">
        <f>SUMIFS(СВЦЭМ!$D$39:$D$782,СВЦЭМ!$A$39:$A$782,$A38,СВЦЭМ!$B$39:$B$782,E$11)+'СЕТ СН'!$F$11+СВЦЭМ!$D$10+'СЕТ СН'!$F$6-'СЕТ СН'!$F$23</f>
        <v>1992.6712620100002</v>
      </c>
      <c r="F38" s="36">
        <f>SUMIFS(СВЦЭМ!$D$39:$D$782,СВЦЭМ!$A$39:$A$782,$A38,СВЦЭМ!$B$39:$B$782,F$11)+'СЕТ СН'!$F$11+СВЦЭМ!$D$10+'СЕТ СН'!$F$6-'СЕТ СН'!$F$23</f>
        <v>2002.7666057800002</v>
      </c>
      <c r="G38" s="36">
        <f>SUMIFS(СВЦЭМ!$D$39:$D$782,СВЦЭМ!$A$39:$A$782,$A38,СВЦЭМ!$B$39:$B$782,G$11)+'СЕТ СН'!$F$11+СВЦЭМ!$D$10+'СЕТ СН'!$F$6-'СЕТ СН'!$F$23</f>
        <v>1996.8096887400002</v>
      </c>
      <c r="H38" s="36">
        <f>SUMIFS(СВЦЭМ!$D$39:$D$782,СВЦЭМ!$A$39:$A$782,$A38,СВЦЭМ!$B$39:$B$782,H$11)+'СЕТ СН'!$F$11+СВЦЭМ!$D$10+'СЕТ СН'!$F$6-'СЕТ СН'!$F$23</f>
        <v>1952.11573718</v>
      </c>
      <c r="I38" s="36">
        <f>SUMIFS(СВЦЭМ!$D$39:$D$782,СВЦЭМ!$A$39:$A$782,$A38,СВЦЭМ!$B$39:$B$782,I$11)+'СЕТ СН'!$F$11+СВЦЭМ!$D$10+'СЕТ СН'!$F$6-'СЕТ СН'!$F$23</f>
        <v>1885.7835563399999</v>
      </c>
      <c r="J38" s="36">
        <f>SUMIFS(СВЦЭМ!$D$39:$D$782,СВЦЭМ!$A$39:$A$782,$A38,СВЦЭМ!$B$39:$B$782,J$11)+'СЕТ СН'!$F$11+СВЦЭМ!$D$10+'СЕТ СН'!$F$6-'СЕТ СН'!$F$23</f>
        <v>1848.6658063</v>
      </c>
      <c r="K38" s="36">
        <f>SUMIFS(СВЦЭМ!$D$39:$D$782,СВЦЭМ!$A$39:$A$782,$A38,СВЦЭМ!$B$39:$B$782,K$11)+'СЕТ СН'!$F$11+СВЦЭМ!$D$10+'СЕТ СН'!$F$6-'СЕТ СН'!$F$23</f>
        <v>1837.3122505700003</v>
      </c>
      <c r="L38" s="36">
        <f>SUMIFS(СВЦЭМ!$D$39:$D$782,СВЦЭМ!$A$39:$A$782,$A38,СВЦЭМ!$B$39:$B$782,L$11)+'СЕТ СН'!$F$11+СВЦЭМ!$D$10+'СЕТ СН'!$F$6-'СЕТ СН'!$F$23</f>
        <v>1817.57853058</v>
      </c>
      <c r="M38" s="36">
        <f>SUMIFS(СВЦЭМ!$D$39:$D$782,СВЦЭМ!$A$39:$A$782,$A38,СВЦЭМ!$B$39:$B$782,M$11)+'СЕТ СН'!$F$11+СВЦЭМ!$D$10+'СЕТ СН'!$F$6-'СЕТ СН'!$F$23</f>
        <v>1829.9812621000001</v>
      </c>
      <c r="N38" s="36">
        <f>SUMIFS(СВЦЭМ!$D$39:$D$782,СВЦЭМ!$A$39:$A$782,$A38,СВЦЭМ!$B$39:$B$782,N$11)+'СЕТ СН'!$F$11+СВЦЭМ!$D$10+'СЕТ СН'!$F$6-'СЕТ СН'!$F$23</f>
        <v>1835.5991662500001</v>
      </c>
      <c r="O38" s="36">
        <f>SUMIFS(СВЦЭМ!$D$39:$D$782,СВЦЭМ!$A$39:$A$782,$A38,СВЦЭМ!$B$39:$B$782,O$11)+'СЕТ СН'!$F$11+СВЦЭМ!$D$10+'СЕТ СН'!$F$6-'СЕТ СН'!$F$23</f>
        <v>1842.08217582</v>
      </c>
      <c r="P38" s="36">
        <f>SUMIFS(СВЦЭМ!$D$39:$D$782,СВЦЭМ!$A$39:$A$782,$A38,СВЦЭМ!$B$39:$B$782,P$11)+'СЕТ СН'!$F$11+СВЦЭМ!$D$10+'СЕТ СН'!$F$6-'СЕТ СН'!$F$23</f>
        <v>1848.09498334</v>
      </c>
      <c r="Q38" s="36">
        <f>SUMIFS(СВЦЭМ!$D$39:$D$782,СВЦЭМ!$A$39:$A$782,$A38,СВЦЭМ!$B$39:$B$782,Q$11)+'СЕТ СН'!$F$11+СВЦЭМ!$D$10+'СЕТ СН'!$F$6-'СЕТ СН'!$F$23</f>
        <v>1856.3237310300001</v>
      </c>
      <c r="R38" s="36">
        <f>SUMIFS(СВЦЭМ!$D$39:$D$782,СВЦЭМ!$A$39:$A$782,$A38,СВЦЭМ!$B$39:$B$782,R$11)+'СЕТ СН'!$F$11+СВЦЭМ!$D$10+'СЕТ СН'!$F$6-'СЕТ СН'!$F$23</f>
        <v>1844.5284492999999</v>
      </c>
      <c r="S38" s="36">
        <f>SUMIFS(СВЦЭМ!$D$39:$D$782,СВЦЭМ!$A$39:$A$782,$A38,СВЦЭМ!$B$39:$B$782,S$11)+'СЕТ СН'!$F$11+СВЦЭМ!$D$10+'СЕТ СН'!$F$6-'СЕТ СН'!$F$23</f>
        <v>1816.9294684700003</v>
      </c>
      <c r="T38" s="36">
        <f>SUMIFS(СВЦЭМ!$D$39:$D$782,СВЦЭМ!$A$39:$A$782,$A38,СВЦЭМ!$B$39:$B$782,T$11)+'СЕТ СН'!$F$11+СВЦЭМ!$D$10+'СЕТ СН'!$F$6-'СЕТ СН'!$F$23</f>
        <v>1766.4288880200002</v>
      </c>
      <c r="U38" s="36">
        <f>SUMIFS(СВЦЭМ!$D$39:$D$782,СВЦЭМ!$A$39:$A$782,$A38,СВЦЭМ!$B$39:$B$782,U$11)+'СЕТ СН'!$F$11+СВЦЭМ!$D$10+'СЕТ СН'!$F$6-'СЕТ СН'!$F$23</f>
        <v>1774.4464319200001</v>
      </c>
      <c r="V38" s="36">
        <f>SUMIFS(СВЦЭМ!$D$39:$D$782,СВЦЭМ!$A$39:$A$782,$A38,СВЦЭМ!$B$39:$B$782,V$11)+'СЕТ СН'!$F$11+СВЦЭМ!$D$10+'СЕТ СН'!$F$6-'СЕТ СН'!$F$23</f>
        <v>1782.8512586300003</v>
      </c>
      <c r="W38" s="36">
        <f>SUMIFS(СВЦЭМ!$D$39:$D$782,СВЦЭМ!$A$39:$A$782,$A38,СВЦЭМ!$B$39:$B$782,W$11)+'СЕТ СН'!$F$11+СВЦЭМ!$D$10+'СЕТ СН'!$F$6-'СЕТ СН'!$F$23</f>
        <v>1797.8554047800003</v>
      </c>
      <c r="X38" s="36">
        <f>SUMIFS(СВЦЭМ!$D$39:$D$782,СВЦЭМ!$A$39:$A$782,$A38,СВЦЭМ!$B$39:$B$782,X$11)+'СЕТ СН'!$F$11+СВЦЭМ!$D$10+'СЕТ СН'!$F$6-'СЕТ СН'!$F$23</f>
        <v>1830.3608127000002</v>
      </c>
      <c r="Y38" s="36">
        <f>SUMIFS(СВЦЭМ!$D$39:$D$782,СВЦЭМ!$A$39:$A$782,$A38,СВЦЭМ!$B$39:$B$782,Y$11)+'СЕТ СН'!$F$11+СВЦЭМ!$D$10+'СЕТ СН'!$F$6-'СЕТ СН'!$F$23</f>
        <v>1847.74765966</v>
      </c>
    </row>
    <row r="39" spans="1:27" ht="15.75" x14ac:dyDescent="0.2">
      <c r="A39" s="35">
        <f t="shared" si="0"/>
        <v>45258</v>
      </c>
      <c r="B39" s="36">
        <f>SUMIFS(СВЦЭМ!$D$39:$D$782,СВЦЭМ!$A$39:$A$782,$A39,СВЦЭМ!$B$39:$B$782,B$11)+'СЕТ СН'!$F$11+СВЦЭМ!$D$10+'СЕТ СН'!$F$6-'СЕТ СН'!$F$23</f>
        <v>1787.3894598000002</v>
      </c>
      <c r="C39" s="36">
        <f>SUMIFS(СВЦЭМ!$D$39:$D$782,СВЦЭМ!$A$39:$A$782,$A39,СВЦЭМ!$B$39:$B$782,C$11)+'СЕТ СН'!$F$11+СВЦЭМ!$D$10+'СЕТ СН'!$F$6-'СЕТ СН'!$F$23</f>
        <v>1833.1518037000001</v>
      </c>
      <c r="D39" s="36">
        <f>SUMIFS(СВЦЭМ!$D$39:$D$782,СВЦЭМ!$A$39:$A$782,$A39,СВЦЭМ!$B$39:$B$782,D$11)+'СЕТ СН'!$F$11+СВЦЭМ!$D$10+'СЕТ СН'!$F$6-'СЕТ СН'!$F$23</f>
        <v>1877.9456035600001</v>
      </c>
      <c r="E39" s="36">
        <f>SUMIFS(СВЦЭМ!$D$39:$D$782,СВЦЭМ!$A$39:$A$782,$A39,СВЦЭМ!$B$39:$B$782,E$11)+'СЕТ СН'!$F$11+СВЦЭМ!$D$10+'СЕТ СН'!$F$6-'СЕТ СН'!$F$23</f>
        <v>1867.5470903700002</v>
      </c>
      <c r="F39" s="36">
        <f>SUMIFS(СВЦЭМ!$D$39:$D$782,СВЦЭМ!$A$39:$A$782,$A39,СВЦЭМ!$B$39:$B$782,F$11)+'СЕТ СН'!$F$11+СВЦЭМ!$D$10+'СЕТ СН'!$F$6-'СЕТ СН'!$F$23</f>
        <v>1872.9463467200003</v>
      </c>
      <c r="G39" s="36">
        <f>SUMIFS(СВЦЭМ!$D$39:$D$782,СВЦЭМ!$A$39:$A$782,$A39,СВЦЭМ!$B$39:$B$782,G$11)+'СЕТ СН'!$F$11+СВЦЭМ!$D$10+'СЕТ СН'!$F$6-'СЕТ СН'!$F$23</f>
        <v>1874.2868879400003</v>
      </c>
      <c r="H39" s="36">
        <f>SUMIFS(СВЦЭМ!$D$39:$D$782,СВЦЭМ!$A$39:$A$782,$A39,СВЦЭМ!$B$39:$B$782,H$11)+'СЕТ СН'!$F$11+СВЦЭМ!$D$10+'СЕТ СН'!$F$6-'СЕТ СН'!$F$23</f>
        <v>1814.9246672600002</v>
      </c>
      <c r="I39" s="36">
        <f>SUMIFS(СВЦЭМ!$D$39:$D$782,СВЦЭМ!$A$39:$A$782,$A39,СВЦЭМ!$B$39:$B$782,I$11)+'СЕТ СН'!$F$11+СВЦЭМ!$D$10+'СЕТ СН'!$F$6-'СЕТ СН'!$F$23</f>
        <v>1774.1043989200002</v>
      </c>
      <c r="J39" s="36">
        <f>SUMIFS(СВЦЭМ!$D$39:$D$782,СВЦЭМ!$A$39:$A$782,$A39,СВЦЭМ!$B$39:$B$782,J$11)+'СЕТ СН'!$F$11+СВЦЭМ!$D$10+'СЕТ СН'!$F$6-'СЕТ СН'!$F$23</f>
        <v>1734.9230415800002</v>
      </c>
      <c r="K39" s="36">
        <f>SUMIFS(СВЦЭМ!$D$39:$D$782,СВЦЭМ!$A$39:$A$782,$A39,СВЦЭМ!$B$39:$B$782,K$11)+'СЕТ СН'!$F$11+СВЦЭМ!$D$10+'СЕТ СН'!$F$6-'СЕТ СН'!$F$23</f>
        <v>1723.15112894</v>
      </c>
      <c r="L39" s="36">
        <f>SUMIFS(СВЦЭМ!$D$39:$D$782,СВЦЭМ!$A$39:$A$782,$A39,СВЦЭМ!$B$39:$B$782,L$11)+'СЕТ СН'!$F$11+СВЦЭМ!$D$10+'СЕТ СН'!$F$6-'СЕТ СН'!$F$23</f>
        <v>1709.5130406200001</v>
      </c>
      <c r="M39" s="36">
        <f>SUMIFS(СВЦЭМ!$D$39:$D$782,СВЦЭМ!$A$39:$A$782,$A39,СВЦЭМ!$B$39:$B$782,M$11)+'СЕТ СН'!$F$11+СВЦЭМ!$D$10+'СЕТ СН'!$F$6-'СЕТ СН'!$F$23</f>
        <v>1721.7581660700002</v>
      </c>
      <c r="N39" s="36">
        <f>SUMIFS(СВЦЭМ!$D$39:$D$782,СВЦЭМ!$A$39:$A$782,$A39,СВЦЭМ!$B$39:$B$782,N$11)+'СЕТ СН'!$F$11+СВЦЭМ!$D$10+'СЕТ СН'!$F$6-'СЕТ СН'!$F$23</f>
        <v>1718.3350530500002</v>
      </c>
      <c r="O39" s="36">
        <f>SUMIFS(СВЦЭМ!$D$39:$D$782,СВЦЭМ!$A$39:$A$782,$A39,СВЦЭМ!$B$39:$B$782,O$11)+'СЕТ СН'!$F$11+СВЦЭМ!$D$10+'СЕТ СН'!$F$6-'СЕТ СН'!$F$23</f>
        <v>1731.0784380200002</v>
      </c>
      <c r="P39" s="36">
        <f>SUMIFS(СВЦЭМ!$D$39:$D$782,СВЦЭМ!$A$39:$A$782,$A39,СВЦЭМ!$B$39:$B$782,P$11)+'СЕТ СН'!$F$11+СВЦЭМ!$D$10+'СЕТ СН'!$F$6-'СЕТ СН'!$F$23</f>
        <v>1739.50353821</v>
      </c>
      <c r="Q39" s="36">
        <f>SUMIFS(СВЦЭМ!$D$39:$D$782,СВЦЭМ!$A$39:$A$782,$A39,СВЦЭМ!$B$39:$B$782,Q$11)+'СЕТ СН'!$F$11+СВЦЭМ!$D$10+'СЕТ СН'!$F$6-'СЕТ СН'!$F$23</f>
        <v>1745.2885868500002</v>
      </c>
      <c r="R39" s="36">
        <f>SUMIFS(СВЦЭМ!$D$39:$D$782,СВЦЭМ!$A$39:$A$782,$A39,СВЦЭМ!$B$39:$B$782,R$11)+'СЕТ СН'!$F$11+СВЦЭМ!$D$10+'СЕТ СН'!$F$6-'СЕТ СН'!$F$23</f>
        <v>1740.83543366</v>
      </c>
      <c r="S39" s="36">
        <f>SUMIFS(СВЦЭМ!$D$39:$D$782,СВЦЭМ!$A$39:$A$782,$A39,СВЦЭМ!$B$39:$B$782,S$11)+'СЕТ СН'!$F$11+СВЦЭМ!$D$10+'СЕТ СН'!$F$6-'СЕТ СН'!$F$23</f>
        <v>1707.5589915300002</v>
      </c>
      <c r="T39" s="36">
        <f>SUMIFS(СВЦЭМ!$D$39:$D$782,СВЦЭМ!$A$39:$A$782,$A39,СВЦЭМ!$B$39:$B$782,T$11)+'СЕТ СН'!$F$11+СВЦЭМ!$D$10+'СЕТ СН'!$F$6-'СЕТ СН'!$F$23</f>
        <v>1672.7334485800002</v>
      </c>
      <c r="U39" s="36">
        <f>SUMIFS(СВЦЭМ!$D$39:$D$782,СВЦЭМ!$A$39:$A$782,$A39,СВЦЭМ!$B$39:$B$782,U$11)+'СЕТ СН'!$F$11+СВЦЭМ!$D$10+'СЕТ СН'!$F$6-'СЕТ СН'!$F$23</f>
        <v>1690.90590531</v>
      </c>
      <c r="V39" s="36">
        <f>SUMIFS(СВЦЭМ!$D$39:$D$782,СВЦЭМ!$A$39:$A$782,$A39,СВЦЭМ!$B$39:$B$782,V$11)+'СЕТ СН'!$F$11+СВЦЭМ!$D$10+'СЕТ СН'!$F$6-'СЕТ СН'!$F$23</f>
        <v>1710.84659392</v>
      </c>
      <c r="W39" s="36">
        <f>SUMIFS(СВЦЭМ!$D$39:$D$782,СВЦЭМ!$A$39:$A$782,$A39,СВЦЭМ!$B$39:$B$782,W$11)+'СЕТ СН'!$F$11+СВЦЭМ!$D$10+'СЕТ СН'!$F$6-'СЕТ СН'!$F$23</f>
        <v>1728.0104951900003</v>
      </c>
      <c r="X39" s="36">
        <f>SUMIFS(СВЦЭМ!$D$39:$D$782,СВЦЭМ!$A$39:$A$782,$A39,СВЦЭМ!$B$39:$B$782,X$11)+'СЕТ СН'!$F$11+СВЦЭМ!$D$10+'СЕТ СН'!$F$6-'СЕТ СН'!$F$23</f>
        <v>1737.5345681100002</v>
      </c>
      <c r="Y39" s="36">
        <f>SUMIFS(СВЦЭМ!$D$39:$D$782,СВЦЭМ!$A$39:$A$782,$A39,СВЦЭМ!$B$39:$B$782,Y$11)+'СЕТ СН'!$F$11+СВЦЭМ!$D$10+'СЕТ СН'!$F$6-'СЕТ СН'!$F$23</f>
        <v>1748.79337111</v>
      </c>
    </row>
    <row r="40" spans="1:27" ht="15.75" x14ac:dyDescent="0.2">
      <c r="A40" s="35">
        <f t="shared" si="0"/>
        <v>45259</v>
      </c>
      <c r="B40" s="36">
        <f>SUMIFS(СВЦЭМ!$D$39:$D$782,СВЦЭМ!$A$39:$A$782,$A40,СВЦЭМ!$B$39:$B$782,B$11)+'СЕТ СН'!$F$11+СВЦЭМ!$D$10+'СЕТ СН'!$F$6-'СЕТ СН'!$F$23</f>
        <v>1731.4875942500003</v>
      </c>
      <c r="C40" s="36">
        <f>SUMIFS(СВЦЭМ!$D$39:$D$782,СВЦЭМ!$A$39:$A$782,$A40,СВЦЭМ!$B$39:$B$782,C$11)+'СЕТ СН'!$F$11+СВЦЭМ!$D$10+'СЕТ СН'!$F$6-'СЕТ СН'!$F$23</f>
        <v>1801.38807671</v>
      </c>
      <c r="D40" s="36">
        <f>SUMIFS(СВЦЭМ!$D$39:$D$782,СВЦЭМ!$A$39:$A$782,$A40,СВЦЭМ!$B$39:$B$782,D$11)+'СЕТ СН'!$F$11+СВЦЭМ!$D$10+'СЕТ СН'!$F$6-'СЕТ СН'!$F$23</f>
        <v>1851.45151549</v>
      </c>
      <c r="E40" s="36">
        <f>SUMIFS(СВЦЭМ!$D$39:$D$782,СВЦЭМ!$A$39:$A$782,$A40,СВЦЭМ!$B$39:$B$782,E$11)+'СЕТ СН'!$F$11+СВЦЭМ!$D$10+'СЕТ СН'!$F$6-'СЕТ СН'!$F$23</f>
        <v>1857.95023464</v>
      </c>
      <c r="F40" s="36">
        <f>SUMIFS(СВЦЭМ!$D$39:$D$782,СВЦЭМ!$A$39:$A$782,$A40,СВЦЭМ!$B$39:$B$782,F$11)+'СЕТ СН'!$F$11+СВЦЭМ!$D$10+'СЕТ СН'!$F$6-'СЕТ СН'!$F$23</f>
        <v>1855.9661979699999</v>
      </c>
      <c r="G40" s="36">
        <f>SUMIFS(СВЦЭМ!$D$39:$D$782,СВЦЭМ!$A$39:$A$782,$A40,СВЦЭМ!$B$39:$B$782,G$11)+'СЕТ СН'!$F$11+СВЦЭМ!$D$10+'СЕТ СН'!$F$6-'СЕТ СН'!$F$23</f>
        <v>1841.6687650900003</v>
      </c>
      <c r="H40" s="36">
        <f>SUMIFS(СВЦЭМ!$D$39:$D$782,СВЦЭМ!$A$39:$A$782,$A40,СВЦЭМ!$B$39:$B$782,H$11)+'СЕТ СН'!$F$11+СВЦЭМ!$D$10+'СЕТ СН'!$F$6-'СЕТ СН'!$F$23</f>
        <v>1814.6890387100002</v>
      </c>
      <c r="I40" s="36">
        <f>SUMIFS(СВЦЭМ!$D$39:$D$782,СВЦЭМ!$A$39:$A$782,$A40,СВЦЭМ!$B$39:$B$782,I$11)+'СЕТ СН'!$F$11+СВЦЭМ!$D$10+'СЕТ СН'!$F$6-'СЕТ СН'!$F$23</f>
        <v>1768.34683778</v>
      </c>
      <c r="J40" s="36">
        <f>SUMIFS(СВЦЭМ!$D$39:$D$782,СВЦЭМ!$A$39:$A$782,$A40,СВЦЭМ!$B$39:$B$782,J$11)+'СЕТ СН'!$F$11+СВЦЭМ!$D$10+'СЕТ СН'!$F$6-'СЕТ СН'!$F$23</f>
        <v>1741.8768825400002</v>
      </c>
      <c r="K40" s="36">
        <f>SUMIFS(СВЦЭМ!$D$39:$D$782,СВЦЭМ!$A$39:$A$782,$A40,СВЦЭМ!$B$39:$B$782,K$11)+'СЕТ СН'!$F$11+СВЦЭМ!$D$10+'СЕТ СН'!$F$6-'СЕТ СН'!$F$23</f>
        <v>1718.2951937800003</v>
      </c>
      <c r="L40" s="36">
        <f>SUMIFS(СВЦЭМ!$D$39:$D$782,СВЦЭМ!$A$39:$A$782,$A40,СВЦЭМ!$B$39:$B$782,L$11)+'СЕТ СН'!$F$11+СВЦЭМ!$D$10+'СЕТ СН'!$F$6-'СЕТ СН'!$F$23</f>
        <v>1712.8940419300002</v>
      </c>
      <c r="M40" s="36">
        <f>SUMIFS(СВЦЭМ!$D$39:$D$782,СВЦЭМ!$A$39:$A$782,$A40,СВЦЭМ!$B$39:$B$782,M$11)+'СЕТ СН'!$F$11+СВЦЭМ!$D$10+'СЕТ СН'!$F$6-'СЕТ СН'!$F$23</f>
        <v>1715.00075315</v>
      </c>
      <c r="N40" s="36">
        <f>SUMIFS(СВЦЭМ!$D$39:$D$782,СВЦЭМ!$A$39:$A$782,$A40,СВЦЭМ!$B$39:$B$782,N$11)+'СЕТ СН'!$F$11+СВЦЭМ!$D$10+'СЕТ СН'!$F$6-'СЕТ СН'!$F$23</f>
        <v>1729.3587843300002</v>
      </c>
      <c r="O40" s="36">
        <f>SUMIFS(СВЦЭМ!$D$39:$D$782,СВЦЭМ!$A$39:$A$782,$A40,СВЦЭМ!$B$39:$B$782,O$11)+'СЕТ СН'!$F$11+СВЦЭМ!$D$10+'СЕТ СН'!$F$6-'СЕТ СН'!$F$23</f>
        <v>1747.1044405000002</v>
      </c>
      <c r="P40" s="36">
        <f>SUMIFS(СВЦЭМ!$D$39:$D$782,СВЦЭМ!$A$39:$A$782,$A40,СВЦЭМ!$B$39:$B$782,P$11)+'СЕТ СН'!$F$11+СВЦЭМ!$D$10+'СЕТ СН'!$F$6-'СЕТ СН'!$F$23</f>
        <v>1747.4761640800002</v>
      </c>
      <c r="Q40" s="36">
        <f>SUMIFS(СВЦЭМ!$D$39:$D$782,СВЦЭМ!$A$39:$A$782,$A40,СВЦЭМ!$B$39:$B$782,Q$11)+'СЕТ СН'!$F$11+СВЦЭМ!$D$10+'СЕТ СН'!$F$6-'СЕТ СН'!$F$23</f>
        <v>1754.2380095900003</v>
      </c>
      <c r="R40" s="36">
        <f>SUMIFS(СВЦЭМ!$D$39:$D$782,СВЦЭМ!$A$39:$A$782,$A40,СВЦЭМ!$B$39:$B$782,R$11)+'СЕТ СН'!$F$11+СВЦЭМ!$D$10+'СЕТ СН'!$F$6-'СЕТ СН'!$F$23</f>
        <v>1752.0981940500001</v>
      </c>
      <c r="S40" s="36">
        <f>SUMIFS(СВЦЭМ!$D$39:$D$782,СВЦЭМ!$A$39:$A$782,$A40,СВЦЭМ!$B$39:$B$782,S$11)+'СЕТ СН'!$F$11+СВЦЭМ!$D$10+'СЕТ СН'!$F$6-'СЕТ СН'!$F$23</f>
        <v>1715.3883691199999</v>
      </c>
      <c r="T40" s="36">
        <f>SUMIFS(СВЦЭМ!$D$39:$D$782,СВЦЭМ!$A$39:$A$782,$A40,СВЦЭМ!$B$39:$B$782,T$11)+'СЕТ СН'!$F$11+СВЦЭМ!$D$10+'СЕТ СН'!$F$6-'СЕТ СН'!$F$23</f>
        <v>1667.6532812300002</v>
      </c>
      <c r="U40" s="36">
        <f>SUMIFS(СВЦЭМ!$D$39:$D$782,СВЦЭМ!$A$39:$A$782,$A40,СВЦЭМ!$B$39:$B$782,U$11)+'СЕТ СН'!$F$11+СВЦЭМ!$D$10+'СЕТ СН'!$F$6-'СЕТ СН'!$F$23</f>
        <v>1687.1449685100001</v>
      </c>
      <c r="V40" s="36">
        <f>SUMIFS(СВЦЭМ!$D$39:$D$782,СВЦЭМ!$A$39:$A$782,$A40,СВЦЭМ!$B$39:$B$782,V$11)+'СЕТ СН'!$F$11+СВЦЭМ!$D$10+'СЕТ СН'!$F$6-'СЕТ СН'!$F$23</f>
        <v>1708.3683149200001</v>
      </c>
      <c r="W40" s="36">
        <f>SUMIFS(СВЦЭМ!$D$39:$D$782,СВЦЭМ!$A$39:$A$782,$A40,СВЦЭМ!$B$39:$B$782,W$11)+'СЕТ СН'!$F$11+СВЦЭМ!$D$10+'СЕТ СН'!$F$6-'СЕТ СН'!$F$23</f>
        <v>1717.8892844800002</v>
      </c>
      <c r="X40" s="36">
        <f>SUMIFS(СВЦЭМ!$D$39:$D$782,СВЦЭМ!$A$39:$A$782,$A40,СВЦЭМ!$B$39:$B$782,X$11)+'СЕТ СН'!$F$11+СВЦЭМ!$D$10+'СЕТ СН'!$F$6-'СЕТ СН'!$F$23</f>
        <v>1749.7388875700003</v>
      </c>
      <c r="Y40" s="36">
        <f>SUMIFS(СВЦЭМ!$D$39:$D$782,СВЦЭМ!$A$39:$A$782,$A40,СВЦЭМ!$B$39:$B$782,Y$11)+'СЕТ СН'!$F$11+СВЦЭМ!$D$10+'СЕТ СН'!$F$6-'СЕТ СН'!$F$23</f>
        <v>1774.5693772899999</v>
      </c>
    </row>
    <row r="41" spans="1:27" ht="15.75" x14ac:dyDescent="0.2">
      <c r="A41" s="35">
        <f t="shared" si="0"/>
        <v>45260</v>
      </c>
      <c r="B41" s="36">
        <f>SUMIFS(СВЦЭМ!$D$39:$D$782,СВЦЭМ!$A$39:$A$782,$A41,СВЦЭМ!$B$39:$B$782,B$11)+'СЕТ СН'!$F$11+СВЦЭМ!$D$10+'СЕТ СН'!$F$6-'СЕТ СН'!$F$23</f>
        <v>1810.6831846</v>
      </c>
      <c r="C41" s="36">
        <f>SUMIFS(СВЦЭМ!$D$39:$D$782,СВЦЭМ!$A$39:$A$782,$A41,СВЦЭМ!$B$39:$B$782,C$11)+'СЕТ СН'!$F$11+СВЦЭМ!$D$10+'СЕТ СН'!$F$6-'СЕТ СН'!$F$23</f>
        <v>1841.0798680600001</v>
      </c>
      <c r="D41" s="36">
        <f>SUMIFS(СВЦЭМ!$D$39:$D$782,СВЦЭМ!$A$39:$A$782,$A41,СВЦЭМ!$B$39:$B$782,D$11)+'СЕТ СН'!$F$11+СВЦЭМ!$D$10+'СЕТ СН'!$F$6-'СЕТ СН'!$F$23</f>
        <v>1873.1851204600002</v>
      </c>
      <c r="E41" s="36">
        <f>SUMIFS(СВЦЭМ!$D$39:$D$782,СВЦЭМ!$A$39:$A$782,$A41,СВЦЭМ!$B$39:$B$782,E$11)+'СЕТ СН'!$F$11+СВЦЭМ!$D$10+'СЕТ СН'!$F$6-'СЕТ СН'!$F$23</f>
        <v>1867.7829377200001</v>
      </c>
      <c r="F41" s="36">
        <f>SUMIFS(СВЦЭМ!$D$39:$D$782,СВЦЭМ!$A$39:$A$782,$A41,СВЦЭМ!$B$39:$B$782,F$11)+'СЕТ СН'!$F$11+СВЦЭМ!$D$10+'СЕТ СН'!$F$6-'СЕТ СН'!$F$23</f>
        <v>1871.5011692200001</v>
      </c>
      <c r="G41" s="36">
        <f>SUMIFS(СВЦЭМ!$D$39:$D$782,СВЦЭМ!$A$39:$A$782,$A41,СВЦЭМ!$B$39:$B$782,G$11)+'СЕТ СН'!$F$11+СВЦЭМ!$D$10+'СЕТ СН'!$F$6-'СЕТ СН'!$F$23</f>
        <v>1871.43976075</v>
      </c>
      <c r="H41" s="36">
        <f>SUMIFS(СВЦЭМ!$D$39:$D$782,СВЦЭМ!$A$39:$A$782,$A41,СВЦЭМ!$B$39:$B$782,H$11)+'СЕТ СН'!$F$11+СВЦЭМ!$D$10+'СЕТ СН'!$F$6-'СЕТ СН'!$F$23</f>
        <v>1820.25940657</v>
      </c>
      <c r="I41" s="36">
        <f>SUMIFS(СВЦЭМ!$D$39:$D$782,СВЦЭМ!$A$39:$A$782,$A41,СВЦЭМ!$B$39:$B$782,I$11)+'СЕТ СН'!$F$11+СВЦЭМ!$D$10+'СЕТ СН'!$F$6-'СЕТ СН'!$F$23</f>
        <v>1784.3864343</v>
      </c>
      <c r="J41" s="36">
        <f>SUMIFS(СВЦЭМ!$D$39:$D$782,СВЦЭМ!$A$39:$A$782,$A41,СВЦЭМ!$B$39:$B$782,J$11)+'СЕТ СН'!$F$11+СВЦЭМ!$D$10+'СЕТ СН'!$F$6-'СЕТ СН'!$F$23</f>
        <v>1738.17149668</v>
      </c>
      <c r="K41" s="36">
        <f>SUMIFS(СВЦЭМ!$D$39:$D$782,СВЦЭМ!$A$39:$A$782,$A41,СВЦЭМ!$B$39:$B$782,K$11)+'СЕТ СН'!$F$11+СВЦЭМ!$D$10+'СЕТ СН'!$F$6-'СЕТ СН'!$F$23</f>
        <v>1717.1252763500001</v>
      </c>
      <c r="L41" s="36">
        <f>SUMIFS(СВЦЭМ!$D$39:$D$782,СВЦЭМ!$A$39:$A$782,$A41,СВЦЭМ!$B$39:$B$782,L$11)+'СЕТ СН'!$F$11+СВЦЭМ!$D$10+'СЕТ СН'!$F$6-'СЕТ СН'!$F$23</f>
        <v>1703.5772218100001</v>
      </c>
      <c r="M41" s="36">
        <f>SUMIFS(СВЦЭМ!$D$39:$D$782,СВЦЭМ!$A$39:$A$782,$A41,СВЦЭМ!$B$39:$B$782,M$11)+'СЕТ СН'!$F$11+СВЦЭМ!$D$10+'СЕТ СН'!$F$6-'СЕТ СН'!$F$23</f>
        <v>1714.24063566</v>
      </c>
      <c r="N41" s="36">
        <f>SUMIFS(СВЦЭМ!$D$39:$D$782,СВЦЭМ!$A$39:$A$782,$A41,СВЦЭМ!$B$39:$B$782,N$11)+'СЕТ СН'!$F$11+СВЦЭМ!$D$10+'СЕТ СН'!$F$6-'СЕТ СН'!$F$23</f>
        <v>1729.62682275</v>
      </c>
      <c r="O41" s="36">
        <f>SUMIFS(СВЦЭМ!$D$39:$D$782,СВЦЭМ!$A$39:$A$782,$A41,СВЦЭМ!$B$39:$B$782,O$11)+'СЕТ СН'!$F$11+СВЦЭМ!$D$10+'СЕТ СН'!$F$6-'СЕТ СН'!$F$23</f>
        <v>1725.6960013200001</v>
      </c>
      <c r="P41" s="36">
        <f>SUMIFS(СВЦЭМ!$D$39:$D$782,СВЦЭМ!$A$39:$A$782,$A41,СВЦЭМ!$B$39:$B$782,P$11)+'СЕТ СН'!$F$11+СВЦЭМ!$D$10+'СЕТ СН'!$F$6-'СЕТ СН'!$F$23</f>
        <v>1732.02211657</v>
      </c>
      <c r="Q41" s="36">
        <f>SUMIFS(СВЦЭМ!$D$39:$D$782,СВЦЭМ!$A$39:$A$782,$A41,СВЦЭМ!$B$39:$B$782,Q$11)+'СЕТ СН'!$F$11+СВЦЭМ!$D$10+'СЕТ СН'!$F$6-'СЕТ СН'!$F$23</f>
        <v>1755.3353530600002</v>
      </c>
      <c r="R41" s="36">
        <f>SUMIFS(СВЦЭМ!$D$39:$D$782,СВЦЭМ!$A$39:$A$782,$A41,СВЦЭМ!$B$39:$B$782,R$11)+'СЕТ СН'!$F$11+СВЦЭМ!$D$10+'СЕТ СН'!$F$6-'СЕТ СН'!$F$23</f>
        <v>1744.1011017999999</v>
      </c>
      <c r="S41" s="36">
        <f>SUMIFS(СВЦЭМ!$D$39:$D$782,СВЦЭМ!$A$39:$A$782,$A41,СВЦЭМ!$B$39:$B$782,S$11)+'СЕТ СН'!$F$11+СВЦЭМ!$D$10+'СЕТ СН'!$F$6-'СЕТ СН'!$F$23</f>
        <v>1705.20314964</v>
      </c>
      <c r="T41" s="36">
        <f>SUMIFS(СВЦЭМ!$D$39:$D$782,СВЦЭМ!$A$39:$A$782,$A41,СВЦЭМ!$B$39:$B$782,T$11)+'СЕТ СН'!$F$11+СВЦЭМ!$D$10+'СЕТ СН'!$F$6-'СЕТ СН'!$F$23</f>
        <v>1666.9789142</v>
      </c>
      <c r="U41" s="36">
        <f>SUMIFS(СВЦЭМ!$D$39:$D$782,СВЦЭМ!$A$39:$A$782,$A41,СВЦЭМ!$B$39:$B$782,U$11)+'СЕТ СН'!$F$11+СВЦЭМ!$D$10+'СЕТ СН'!$F$6-'СЕТ СН'!$F$23</f>
        <v>1690.1321237000002</v>
      </c>
      <c r="V41" s="36">
        <f>SUMIFS(СВЦЭМ!$D$39:$D$782,СВЦЭМ!$A$39:$A$782,$A41,СВЦЭМ!$B$39:$B$782,V$11)+'СЕТ СН'!$F$11+СВЦЭМ!$D$10+'СЕТ СН'!$F$6-'СЕТ СН'!$F$23</f>
        <v>1715.11078395</v>
      </c>
      <c r="W41" s="36">
        <f>SUMIFS(СВЦЭМ!$D$39:$D$782,СВЦЭМ!$A$39:$A$782,$A41,СВЦЭМ!$B$39:$B$782,W$11)+'СЕТ СН'!$F$11+СВЦЭМ!$D$10+'СЕТ СН'!$F$6-'СЕТ СН'!$F$23</f>
        <v>1733.8302956800003</v>
      </c>
      <c r="X41" s="36">
        <f>SUMIFS(СВЦЭМ!$D$39:$D$782,СВЦЭМ!$A$39:$A$782,$A41,СВЦЭМ!$B$39:$B$782,X$11)+'СЕТ СН'!$F$11+СВЦЭМ!$D$10+'СЕТ СН'!$F$6-'СЕТ СН'!$F$23</f>
        <v>1762.7533575000002</v>
      </c>
      <c r="Y41" s="36">
        <f>SUMIFS(СВЦЭМ!$D$39:$D$782,СВЦЭМ!$A$39:$A$782,$A41,СВЦЭМ!$B$39:$B$782,Y$11)+'СЕТ СН'!$F$11+СВЦЭМ!$D$10+'СЕТ СН'!$F$6-'СЕТ СН'!$F$23</f>
        <v>1798.2661165899999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01.11.2023</v>
      </c>
      <c r="B48" s="36">
        <f>SUMIFS(СВЦЭМ!$D$39:$D$782,СВЦЭМ!$A$39:$A$782,$A48,СВЦЭМ!$B$39:$B$782,B$47)+'СЕТ СН'!$G$11+СВЦЭМ!$D$10+'СЕТ СН'!$G$6-'СЕТ СН'!$G$23</f>
        <v>2201.1934681600001</v>
      </c>
      <c r="C48" s="36">
        <f>SUMIFS(СВЦЭМ!$D$39:$D$782,СВЦЭМ!$A$39:$A$782,$A48,СВЦЭМ!$B$39:$B$782,C$47)+'СЕТ СН'!$G$11+СВЦЭМ!$D$10+'СЕТ СН'!$G$6-'СЕТ СН'!$G$23</f>
        <v>2137.4280904800003</v>
      </c>
      <c r="D48" s="36">
        <f>SUMIFS(СВЦЭМ!$D$39:$D$782,СВЦЭМ!$A$39:$A$782,$A48,СВЦЭМ!$B$39:$B$782,D$47)+'СЕТ СН'!$G$11+СВЦЭМ!$D$10+'СЕТ СН'!$G$6-'СЕТ СН'!$G$23</f>
        <v>2210.2671638699999</v>
      </c>
      <c r="E48" s="36">
        <f>SUMIFS(СВЦЭМ!$D$39:$D$782,СВЦЭМ!$A$39:$A$782,$A48,СВЦЭМ!$B$39:$B$782,E$47)+'СЕТ СН'!$G$11+СВЦЭМ!$D$10+'СЕТ СН'!$G$6-'СЕТ СН'!$G$23</f>
        <v>2197.85541672</v>
      </c>
      <c r="F48" s="36">
        <f>SUMIFS(СВЦЭМ!$D$39:$D$782,СВЦЭМ!$A$39:$A$782,$A48,СВЦЭМ!$B$39:$B$782,F$47)+'СЕТ СН'!$G$11+СВЦЭМ!$D$10+'СЕТ СН'!$G$6-'СЕТ СН'!$G$23</f>
        <v>2207.4107294200003</v>
      </c>
      <c r="G48" s="36">
        <f>SUMIFS(СВЦЭМ!$D$39:$D$782,СВЦЭМ!$A$39:$A$782,$A48,СВЦЭМ!$B$39:$B$782,G$47)+'СЕТ СН'!$G$11+СВЦЭМ!$D$10+'СЕТ СН'!$G$6-'СЕТ СН'!$G$23</f>
        <v>2206.0912286400003</v>
      </c>
      <c r="H48" s="36">
        <f>SUMIFS(СВЦЭМ!$D$39:$D$782,СВЦЭМ!$A$39:$A$782,$A48,СВЦЭМ!$B$39:$B$782,H$47)+'СЕТ СН'!$G$11+СВЦЭМ!$D$10+'СЕТ СН'!$G$6-'СЕТ СН'!$G$23</f>
        <v>2140.3419606800003</v>
      </c>
      <c r="I48" s="36">
        <f>SUMIFS(СВЦЭМ!$D$39:$D$782,СВЦЭМ!$A$39:$A$782,$A48,СВЦЭМ!$B$39:$B$782,I$47)+'СЕТ СН'!$G$11+СВЦЭМ!$D$10+'СЕТ СН'!$G$6-'СЕТ СН'!$G$23</f>
        <v>2075.8885669199999</v>
      </c>
      <c r="J48" s="36">
        <f>SUMIFS(СВЦЭМ!$D$39:$D$782,СВЦЭМ!$A$39:$A$782,$A48,СВЦЭМ!$B$39:$B$782,J$47)+'СЕТ СН'!$G$11+СВЦЭМ!$D$10+'СЕТ СН'!$G$6-'СЕТ СН'!$G$23</f>
        <v>2042.5753232400002</v>
      </c>
      <c r="K48" s="36">
        <f>SUMIFS(СВЦЭМ!$D$39:$D$782,СВЦЭМ!$A$39:$A$782,$A48,СВЦЭМ!$B$39:$B$782,K$47)+'СЕТ СН'!$G$11+СВЦЭМ!$D$10+'СЕТ СН'!$G$6-'СЕТ СН'!$G$23</f>
        <v>2006.3258328299999</v>
      </c>
      <c r="L48" s="36">
        <f>SUMIFS(СВЦЭМ!$D$39:$D$782,СВЦЭМ!$A$39:$A$782,$A48,СВЦЭМ!$B$39:$B$782,L$47)+'СЕТ СН'!$G$11+СВЦЭМ!$D$10+'СЕТ СН'!$G$6-'СЕТ СН'!$G$23</f>
        <v>2020.1106831100001</v>
      </c>
      <c r="M48" s="36">
        <f>SUMIFS(СВЦЭМ!$D$39:$D$782,СВЦЭМ!$A$39:$A$782,$A48,СВЦЭМ!$B$39:$B$782,M$47)+'СЕТ СН'!$G$11+СВЦЭМ!$D$10+'СЕТ СН'!$G$6-'СЕТ СН'!$G$23</f>
        <v>2013.5173996900003</v>
      </c>
      <c r="N48" s="36">
        <f>SUMIFS(СВЦЭМ!$D$39:$D$782,СВЦЭМ!$A$39:$A$782,$A48,СВЦЭМ!$B$39:$B$782,N$47)+'СЕТ СН'!$G$11+СВЦЭМ!$D$10+'СЕТ СН'!$G$6-'СЕТ СН'!$G$23</f>
        <v>2031.46097044</v>
      </c>
      <c r="O48" s="36">
        <f>SUMIFS(СВЦЭМ!$D$39:$D$782,СВЦЭМ!$A$39:$A$782,$A48,СВЦЭМ!$B$39:$B$782,O$47)+'СЕТ СН'!$G$11+СВЦЭМ!$D$10+'СЕТ СН'!$G$6-'СЕТ СН'!$G$23</f>
        <v>2032.9772488799999</v>
      </c>
      <c r="P48" s="36">
        <f>SUMIFS(СВЦЭМ!$D$39:$D$782,СВЦЭМ!$A$39:$A$782,$A48,СВЦЭМ!$B$39:$B$782,P$47)+'СЕТ СН'!$G$11+СВЦЭМ!$D$10+'СЕТ СН'!$G$6-'СЕТ СН'!$G$23</f>
        <v>2039.8519644200001</v>
      </c>
      <c r="Q48" s="36">
        <f>SUMIFS(СВЦЭМ!$D$39:$D$782,СВЦЭМ!$A$39:$A$782,$A48,СВЦЭМ!$B$39:$B$782,Q$47)+'СЕТ СН'!$G$11+СВЦЭМ!$D$10+'СЕТ СН'!$G$6-'СЕТ СН'!$G$23</f>
        <v>2048.55071705</v>
      </c>
      <c r="R48" s="36">
        <f>SUMIFS(СВЦЭМ!$D$39:$D$782,СВЦЭМ!$A$39:$A$782,$A48,СВЦЭМ!$B$39:$B$782,R$47)+'СЕТ СН'!$G$11+СВЦЭМ!$D$10+'СЕТ СН'!$G$6-'СЕТ СН'!$G$23</f>
        <v>2051.3683651900001</v>
      </c>
      <c r="S48" s="36">
        <f>SUMIFS(СВЦЭМ!$D$39:$D$782,СВЦЭМ!$A$39:$A$782,$A48,СВЦЭМ!$B$39:$B$782,S$47)+'СЕТ СН'!$G$11+СВЦЭМ!$D$10+'СЕТ СН'!$G$6-'СЕТ СН'!$G$23</f>
        <v>2026.8878884700002</v>
      </c>
      <c r="T48" s="36">
        <f>SUMIFS(СВЦЭМ!$D$39:$D$782,СВЦЭМ!$A$39:$A$782,$A48,СВЦЭМ!$B$39:$B$782,T$47)+'СЕТ СН'!$G$11+СВЦЭМ!$D$10+'СЕТ СН'!$G$6-'СЕТ СН'!$G$23</f>
        <v>1971.0781576700001</v>
      </c>
      <c r="U48" s="36">
        <f>SUMIFS(СВЦЭМ!$D$39:$D$782,СВЦЭМ!$A$39:$A$782,$A48,СВЦЭМ!$B$39:$B$782,U$47)+'СЕТ СН'!$G$11+СВЦЭМ!$D$10+'СЕТ СН'!$G$6-'СЕТ СН'!$G$23</f>
        <v>1952.3544885199999</v>
      </c>
      <c r="V48" s="36">
        <f>SUMIFS(СВЦЭМ!$D$39:$D$782,СВЦЭМ!$A$39:$A$782,$A48,СВЦЭМ!$B$39:$B$782,V$47)+'СЕТ СН'!$G$11+СВЦЭМ!$D$10+'СЕТ СН'!$G$6-'СЕТ СН'!$G$23</f>
        <v>1973.9428149800001</v>
      </c>
      <c r="W48" s="36">
        <f>SUMIFS(СВЦЭМ!$D$39:$D$782,СВЦЭМ!$A$39:$A$782,$A48,СВЦЭМ!$B$39:$B$782,W$47)+'СЕТ СН'!$G$11+СВЦЭМ!$D$10+'СЕТ СН'!$G$6-'СЕТ СН'!$G$23</f>
        <v>1984.2285092900001</v>
      </c>
      <c r="X48" s="36">
        <f>SUMIFS(СВЦЭМ!$D$39:$D$782,СВЦЭМ!$A$39:$A$782,$A48,СВЦЭМ!$B$39:$B$782,X$47)+'СЕТ СН'!$G$11+СВЦЭМ!$D$10+'СЕТ СН'!$G$6-'СЕТ СН'!$G$23</f>
        <v>2018.9524511300001</v>
      </c>
      <c r="Y48" s="36">
        <f>SUMIFS(СВЦЭМ!$D$39:$D$782,СВЦЭМ!$A$39:$A$782,$A48,СВЦЭМ!$B$39:$B$782,Y$47)+'СЕТ СН'!$G$11+СВЦЭМ!$D$10+'СЕТ СН'!$G$6-'СЕТ СН'!$G$23</f>
        <v>2065.7517305300003</v>
      </c>
      <c r="AA48" s="45"/>
    </row>
    <row r="49" spans="1:25" ht="15.75" x14ac:dyDescent="0.2">
      <c r="A49" s="35">
        <f>A48+1</f>
        <v>45232</v>
      </c>
      <c r="B49" s="36">
        <f>SUMIFS(СВЦЭМ!$D$39:$D$782,СВЦЭМ!$A$39:$A$782,$A49,СВЦЭМ!$B$39:$B$782,B$47)+'СЕТ СН'!$G$11+СВЦЭМ!$D$10+'СЕТ СН'!$G$6-'СЕТ СН'!$G$23</f>
        <v>2065.8954803300003</v>
      </c>
      <c r="C49" s="36">
        <f>SUMIFS(СВЦЭМ!$D$39:$D$782,СВЦЭМ!$A$39:$A$782,$A49,СВЦЭМ!$B$39:$B$782,C$47)+'СЕТ СН'!$G$11+СВЦЭМ!$D$10+'СЕТ СН'!$G$6-'СЕТ СН'!$G$23</f>
        <v>2116.00911258</v>
      </c>
      <c r="D49" s="36">
        <f>SUMIFS(СВЦЭМ!$D$39:$D$782,СВЦЭМ!$A$39:$A$782,$A49,СВЦЭМ!$B$39:$B$782,D$47)+'СЕТ СН'!$G$11+СВЦЭМ!$D$10+'СЕТ СН'!$G$6-'СЕТ СН'!$G$23</f>
        <v>2171.8927793100002</v>
      </c>
      <c r="E49" s="36">
        <f>SUMIFS(СВЦЭМ!$D$39:$D$782,СВЦЭМ!$A$39:$A$782,$A49,СВЦЭМ!$B$39:$B$782,E$47)+'СЕТ СН'!$G$11+СВЦЭМ!$D$10+'СЕТ СН'!$G$6-'СЕТ СН'!$G$23</f>
        <v>2165.9054349500002</v>
      </c>
      <c r="F49" s="36">
        <f>SUMIFS(СВЦЭМ!$D$39:$D$782,СВЦЭМ!$A$39:$A$782,$A49,СВЦЭМ!$B$39:$B$782,F$47)+'СЕТ СН'!$G$11+СВЦЭМ!$D$10+'СЕТ СН'!$G$6-'СЕТ СН'!$G$23</f>
        <v>2160.3650225700003</v>
      </c>
      <c r="G49" s="36">
        <f>SUMIFS(СВЦЭМ!$D$39:$D$782,СВЦЭМ!$A$39:$A$782,$A49,СВЦЭМ!$B$39:$B$782,G$47)+'СЕТ СН'!$G$11+СВЦЭМ!$D$10+'СЕТ СН'!$G$6-'СЕТ СН'!$G$23</f>
        <v>2151.4230913599999</v>
      </c>
      <c r="H49" s="36">
        <f>SUMIFS(СВЦЭМ!$D$39:$D$782,СВЦЭМ!$A$39:$A$782,$A49,СВЦЭМ!$B$39:$B$782,H$47)+'СЕТ СН'!$G$11+СВЦЭМ!$D$10+'СЕТ СН'!$G$6-'СЕТ СН'!$G$23</f>
        <v>2089.13410097</v>
      </c>
      <c r="I49" s="36">
        <f>SUMIFS(СВЦЭМ!$D$39:$D$782,СВЦЭМ!$A$39:$A$782,$A49,СВЦЭМ!$B$39:$B$782,I$47)+'СЕТ СН'!$G$11+СВЦЭМ!$D$10+'СЕТ СН'!$G$6-'СЕТ СН'!$G$23</f>
        <v>2010.29614064</v>
      </c>
      <c r="J49" s="36">
        <f>SUMIFS(СВЦЭМ!$D$39:$D$782,СВЦЭМ!$A$39:$A$782,$A49,СВЦЭМ!$B$39:$B$782,J$47)+'СЕТ СН'!$G$11+СВЦЭМ!$D$10+'СЕТ СН'!$G$6-'СЕТ СН'!$G$23</f>
        <v>1964.3340690800001</v>
      </c>
      <c r="K49" s="36">
        <f>SUMIFS(СВЦЭМ!$D$39:$D$782,СВЦЭМ!$A$39:$A$782,$A49,СВЦЭМ!$B$39:$B$782,K$47)+'СЕТ СН'!$G$11+СВЦЭМ!$D$10+'СЕТ СН'!$G$6-'СЕТ СН'!$G$23</f>
        <v>1921.9644206900002</v>
      </c>
      <c r="L49" s="36">
        <f>SUMIFS(СВЦЭМ!$D$39:$D$782,СВЦЭМ!$A$39:$A$782,$A49,СВЦЭМ!$B$39:$B$782,L$47)+'СЕТ СН'!$G$11+СВЦЭМ!$D$10+'СЕТ СН'!$G$6-'СЕТ СН'!$G$23</f>
        <v>1925.3027992800003</v>
      </c>
      <c r="M49" s="36">
        <f>SUMIFS(СВЦЭМ!$D$39:$D$782,СВЦЭМ!$A$39:$A$782,$A49,СВЦЭМ!$B$39:$B$782,M$47)+'СЕТ СН'!$G$11+СВЦЭМ!$D$10+'СЕТ СН'!$G$6-'СЕТ СН'!$G$23</f>
        <v>1935.74763553</v>
      </c>
      <c r="N49" s="36">
        <f>SUMIFS(СВЦЭМ!$D$39:$D$782,СВЦЭМ!$A$39:$A$782,$A49,СВЦЭМ!$B$39:$B$782,N$47)+'СЕТ СН'!$G$11+СВЦЭМ!$D$10+'СЕТ СН'!$G$6-'СЕТ СН'!$G$23</f>
        <v>1967.85595134</v>
      </c>
      <c r="O49" s="36">
        <f>SUMIFS(СВЦЭМ!$D$39:$D$782,СВЦЭМ!$A$39:$A$782,$A49,СВЦЭМ!$B$39:$B$782,O$47)+'СЕТ СН'!$G$11+СВЦЭМ!$D$10+'СЕТ СН'!$G$6-'СЕТ СН'!$G$23</f>
        <v>1964.6700044200002</v>
      </c>
      <c r="P49" s="36">
        <f>SUMIFS(СВЦЭМ!$D$39:$D$782,СВЦЭМ!$A$39:$A$782,$A49,СВЦЭМ!$B$39:$B$782,P$47)+'СЕТ СН'!$G$11+СВЦЭМ!$D$10+'СЕТ СН'!$G$6-'СЕТ СН'!$G$23</f>
        <v>1968.11958899</v>
      </c>
      <c r="Q49" s="36">
        <f>SUMIFS(СВЦЭМ!$D$39:$D$782,СВЦЭМ!$A$39:$A$782,$A49,СВЦЭМ!$B$39:$B$782,Q$47)+'СЕТ СН'!$G$11+СВЦЭМ!$D$10+'СЕТ СН'!$G$6-'СЕТ СН'!$G$23</f>
        <v>1978.0603521600001</v>
      </c>
      <c r="R49" s="36">
        <f>SUMIFS(СВЦЭМ!$D$39:$D$782,СВЦЭМ!$A$39:$A$782,$A49,СВЦЭМ!$B$39:$B$782,R$47)+'СЕТ СН'!$G$11+СВЦЭМ!$D$10+'СЕТ СН'!$G$6-'СЕТ СН'!$G$23</f>
        <v>1975.5048427300003</v>
      </c>
      <c r="S49" s="36">
        <f>SUMIFS(СВЦЭМ!$D$39:$D$782,СВЦЭМ!$A$39:$A$782,$A49,СВЦЭМ!$B$39:$B$782,S$47)+'СЕТ СН'!$G$11+СВЦЭМ!$D$10+'СЕТ СН'!$G$6-'СЕТ СН'!$G$23</f>
        <v>1955.6527655200002</v>
      </c>
      <c r="T49" s="36">
        <f>SUMIFS(СВЦЭМ!$D$39:$D$782,СВЦЭМ!$A$39:$A$782,$A49,СВЦЭМ!$B$39:$B$782,T$47)+'СЕТ СН'!$G$11+СВЦЭМ!$D$10+'СЕТ СН'!$G$6-'СЕТ СН'!$G$23</f>
        <v>1899.9841118200002</v>
      </c>
      <c r="U49" s="36">
        <f>SUMIFS(СВЦЭМ!$D$39:$D$782,СВЦЭМ!$A$39:$A$782,$A49,СВЦЭМ!$B$39:$B$782,U$47)+'СЕТ СН'!$G$11+СВЦЭМ!$D$10+'СЕТ СН'!$G$6-'СЕТ СН'!$G$23</f>
        <v>1881.2149411300002</v>
      </c>
      <c r="V49" s="36">
        <f>SUMIFS(СВЦЭМ!$D$39:$D$782,СВЦЭМ!$A$39:$A$782,$A49,СВЦЭМ!$B$39:$B$782,V$47)+'СЕТ СН'!$G$11+СВЦЭМ!$D$10+'СЕТ СН'!$G$6-'СЕТ СН'!$G$23</f>
        <v>1901.02938847</v>
      </c>
      <c r="W49" s="36">
        <f>SUMIFS(СВЦЭМ!$D$39:$D$782,СВЦЭМ!$A$39:$A$782,$A49,СВЦЭМ!$B$39:$B$782,W$47)+'СЕТ СН'!$G$11+СВЦЭМ!$D$10+'СЕТ СН'!$G$6-'СЕТ СН'!$G$23</f>
        <v>1923.88123898</v>
      </c>
      <c r="X49" s="36">
        <f>SUMIFS(СВЦЭМ!$D$39:$D$782,СВЦЭМ!$A$39:$A$782,$A49,СВЦЭМ!$B$39:$B$782,X$47)+'СЕТ СН'!$G$11+СВЦЭМ!$D$10+'СЕТ СН'!$G$6-'СЕТ СН'!$G$23</f>
        <v>1966.2965933800001</v>
      </c>
      <c r="Y49" s="36">
        <f>SUMIFS(СВЦЭМ!$D$39:$D$782,СВЦЭМ!$A$39:$A$782,$A49,СВЦЭМ!$B$39:$B$782,Y$47)+'СЕТ СН'!$G$11+СВЦЭМ!$D$10+'СЕТ СН'!$G$6-'СЕТ СН'!$G$23</f>
        <v>2018.7845416600003</v>
      </c>
    </row>
    <row r="50" spans="1:25" ht="15.75" x14ac:dyDescent="0.2">
      <c r="A50" s="35">
        <f t="shared" ref="A50:A77" si="1">A49+1</f>
        <v>45233</v>
      </c>
      <c r="B50" s="36">
        <f>SUMIFS(СВЦЭМ!$D$39:$D$782,СВЦЭМ!$A$39:$A$782,$A50,СВЦЭМ!$B$39:$B$782,B$47)+'СЕТ СН'!$G$11+СВЦЭМ!$D$10+'СЕТ СН'!$G$6-'СЕТ СН'!$G$23</f>
        <v>2050.3136127900002</v>
      </c>
      <c r="C50" s="36">
        <f>SUMIFS(СВЦЭМ!$D$39:$D$782,СВЦЭМ!$A$39:$A$782,$A50,СВЦЭМ!$B$39:$B$782,C$47)+'СЕТ СН'!$G$11+СВЦЭМ!$D$10+'СЕТ СН'!$G$6-'СЕТ СН'!$G$23</f>
        <v>2101.12648769</v>
      </c>
      <c r="D50" s="36">
        <f>SUMIFS(СВЦЭМ!$D$39:$D$782,СВЦЭМ!$A$39:$A$782,$A50,СВЦЭМ!$B$39:$B$782,D$47)+'СЕТ СН'!$G$11+СВЦЭМ!$D$10+'СЕТ СН'!$G$6-'СЕТ СН'!$G$23</f>
        <v>2131.4476631500002</v>
      </c>
      <c r="E50" s="36">
        <f>SUMIFS(СВЦЭМ!$D$39:$D$782,СВЦЭМ!$A$39:$A$782,$A50,СВЦЭМ!$B$39:$B$782,E$47)+'СЕТ СН'!$G$11+СВЦЭМ!$D$10+'СЕТ СН'!$G$6-'СЕТ СН'!$G$23</f>
        <v>2156.6832889100001</v>
      </c>
      <c r="F50" s="36">
        <f>SUMIFS(СВЦЭМ!$D$39:$D$782,СВЦЭМ!$A$39:$A$782,$A50,СВЦЭМ!$B$39:$B$782,F$47)+'СЕТ СН'!$G$11+СВЦЭМ!$D$10+'СЕТ СН'!$G$6-'СЕТ СН'!$G$23</f>
        <v>2171.7597249800001</v>
      </c>
      <c r="G50" s="36">
        <f>SUMIFS(СВЦЭМ!$D$39:$D$782,СВЦЭМ!$A$39:$A$782,$A50,СВЦЭМ!$B$39:$B$782,G$47)+'СЕТ СН'!$G$11+СВЦЭМ!$D$10+'СЕТ СН'!$G$6-'СЕТ СН'!$G$23</f>
        <v>2162.3302520900002</v>
      </c>
      <c r="H50" s="36">
        <f>SUMIFS(СВЦЭМ!$D$39:$D$782,СВЦЭМ!$A$39:$A$782,$A50,СВЦЭМ!$B$39:$B$782,H$47)+'СЕТ СН'!$G$11+СВЦЭМ!$D$10+'СЕТ СН'!$G$6-'СЕТ СН'!$G$23</f>
        <v>2101.5287809500001</v>
      </c>
      <c r="I50" s="36">
        <f>SUMIFS(СВЦЭМ!$D$39:$D$782,СВЦЭМ!$A$39:$A$782,$A50,СВЦЭМ!$B$39:$B$782,I$47)+'СЕТ СН'!$G$11+СВЦЭМ!$D$10+'СЕТ СН'!$G$6-'СЕТ СН'!$G$23</f>
        <v>2034.76711832</v>
      </c>
      <c r="J50" s="36">
        <f>SUMIFS(СВЦЭМ!$D$39:$D$782,СВЦЭМ!$A$39:$A$782,$A50,СВЦЭМ!$B$39:$B$782,J$47)+'СЕТ СН'!$G$11+СВЦЭМ!$D$10+'СЕТ СН'!$G$6-'СЕТ СН'!$G$23</f>
        <v>2000.1756803600001</v>
      </c>
      <c r="K50" s="36">
        <f>SUMIFS(СВЦЭМ!$D$39:$D$782,СВЦЭМ!$A$39:$A$782,$A50,СВЦЭМ!$B$39:$B$782,K$47)+'СЕТ СН'!$G$11+СВЦЭМ!$D$10+'СЕТ СН'!$G$6-'СЕТ СН'!$G$23</f>
        <v>1961.3088092399998</v>
      </c>
      <c r="L50" s="36">
        <f>SUMIFS(СВЦЭМ!$D$39:$D$782,СВЦЭМ!$A$39:$A$782,$A50,СВЦЭМ!$B$39:$B$782,L$47)+'СЕТ СН'!$G$11+СВЦЭМ!$D$10+'СЕТ СН'!$G$6-'СЕТ СН'!$G$23</f>
        <v>1981.0509333999998</v>
      </c>
      <c r="M50" s="36">
        <f>SUMIFS(СВЦЭМ!$D$39:$D$782,СВЦЭМ!$A$39:$A$782,$A50,СВЦЭМ!$B$39:$B$782,M$47)+'СЕТ СН'!$G$11+СВЦЭМ!$D$10+'СЕТ СН'!$G$6-'СЕТ СН'!$G$23</f>
        <v>1988.9478271200001</v>
      </c>
      <c r="N50" s="36">
        <f>SUMIFS(СВЦЭМ!$D$39:$D$782,СВЦЭМ!$A$39:$A$782,$A50,СВЦЭМ!$B$39:$B$782,N$47)+'СЕТ СН'!$G$11+СВЦЭМ!$D$10+'СЕТ СН'!$G$6-'СЕТ СН'!$G$23</f>
        <v>2019.60102882</v>
      </c>
      <c r="O50" s="36">
        <f>SUMIFS(СВЦЭМ!$D$39:$D$782,СВЦЭМ!$A$39:$A$782,$A50,СВЦЭМ!$B$39:$B$782,O$47)+'СЕТ СН'!$G$11+СВЦЭМ!$D$10+'СЕТ СН'!$G$6-'СЕТ СН'!$G$23</f>
        <v>2006.6091494800003</v>
      </c>
      <c r="P50" s="36">
        <f>SUMIFS(СВЦЭМ!$D$39:$D$782,СВЦЭМ!$A$39:$A$782,$A50,СВЦЭМ!$B$39:$B$782,P$47)+'СЕТ СН'!$G$11+СВЦЭМ!$D$10+'СЕТ СН'!$G$6-'СЕТ СН'!$G$23</f>
        <v>2005.7838039600001</v>
      </c>
      <c r="Q50" s="36">
        <f>SUMIFS(СВЦЭМ!$D$39:$D$782,СВЦЭМ!$A$39:$A$782,$A50,СВЦЭМ!$B$39:$B$782,Q$47)+'СЕТ СН'!$G$11+СВЦЭМ!$D$10+'СЕТ СН'!$G$6-'СЕТ СН'!$G$23</f>
        <v>2009.92317912</v>
      </c>
      <c r="R50" s="36">
        <f>SUMIFS(СВЦЭМ!$D$39:$D$782,СВЦЭМ!$A$39:$A$782,$A50,СВЦЭМ!$B$39:$B$782,R$47)+'СЕТ СН'!$G$11+СВЦЭМ!$D$10+'СЕТ СН'!$G$6-'СЕТ СН'!$G$23</f>
        <v>2009.23740851</v>
      </c>
      <c r="S50" s="36">
        <f>SUMIFS(СВЦЭМ!$D$39:$D$782,СВЦЭМ!$A$39:$A$782,$A50,СВЦЭМ!$B$39:$B$782,S$47)+'СЕТ СН'!$G$11+СВЦЭМ!$D$10+'СЕТ СН'!$G$6-'СЕТ СН'!$G$23</f>
        <v>1979.6334783299999</v>
      </c>
      <c r="T50" s="36">
        <f>SUMIFS(СВЦЭМ!$D$39:$D$782,СВЦЭМ!$A$39:$A$782,$A50,СВЦЭМ!$B$39:$B$782,T$47)+'СЕТ СН'!$G$11+СВЦЭМ!$D$10+'СЕТ СН'!$G$6-'СЕТ СН'!$G$23</f>
        <v>1923.6565490900002</v>
      </c>
      <c r="U50" s="36">
        <f>SUMIFS(СВЦЭМ!$D$39:$D$782,СВЦЭМ!$A$39:$A$782,$A50,СВЦЭМ!$B$39:$B$782,U$47)+'СЕТ СН'!$G$11+СВЦЭМ!$D$10+'СЕТ СН'!$G$6-'СЕТ СН'!$G$23</f>
        <v>1898.5274169499999</v>
      </c>
      <c r="V50" s="36">
        <f>SUMIFS(СВЦЭМ!$D$39:$D$782,СВЦЭМ!$A$39:$A$782,$A50,СВЦЭМ!$B$39:$B$782,V$47)+'СЕТ СН'!$G$11+СВЦЭМ!$D$10+'СЕТ СН'!$G$6-'СЕТ СН'!$G$23</f>
        <v>1925.0822060700002</v>
      </c>
      <c r="W50" s="36">
        <f>SUMIFS(СВЦЭМ!$D$39:$D$782,СВЦЭМ!$A$39:$A$782,$A50,СВЦЭМ!$B$39:$B$782,W$47)+'СЕТ СН'!$G$11+СВЦЭМ!$D$10+'СЕТ СН'!$G$6-'СЕТ СН'!$G$23</f>
        <v>1932.5217410200003</v>
      </c>
      <c r="X50" s="36">
        <f>SUMIFS(СВЦЭМ!$D$39:$D$782,СВЦЭМ!$A$39:$A$782,$A50,СВЦЭМ!$B$39:$B$782,X$47)+'СЕТ СН'!$G$11+СВЦЭМ!$D$10+'СЕТ СН'!$G$6-'СЕТ СН'!$G$23</f>
        <v>1978.4242075299999</v>
      </c>
      <c r="Y50" s="36">
        <f>SUMIFS(СВЦЭМ!$D$39:$D$782,СВЦЭМ!$A$39:$A$782,$A50,СВЦЭМ!$B$39:$B$782,Y$47)+'СЕТ СН'!$G$11+СВЦЭМ!$D$10+'СЕТ СН'!$G$6-'СЕТ СН'!$G$23</f>
        <v>2090.3069491199999</v>
      </c>
    </row>
    <row r="51" spans="1:25" ht="15.75" x14ac:dyDescent="0.2">
      <c r="A51" s="35">
        <f t="shared" si="1"/>
        <v>45234</v>
      </c>
      <c r="B51" s="36">
        <f>SUMIFS(СВЦЭМ!$D$39:$D$782,СВЦЭМ!$A$39:$A$782,$A51,СВЦЭМ!$B$39:$B$782,B$47)+'СЕТ СН'!$G$11+СВЦЭМ!$D$10+'СЕТ СН'!$G$6-'СЕТ СН'!$G$23</f>
        <v>1914.25841326</v>
      </c>
      <c r="C51" s="36">
        <f>SUMIFS(СВЦЭМ!$D$39:$D$782,СВЦЭМ!$A$39:$A$782,$A51,СВЦЭМ!$B$39:$B$782,C$47)+'СЕТ СН'!$G$11+СВЦЭМ!$D$10+'СЕТ СН'!$G$6-'СЕТ СН'!$G$23</f>
        <v>1970.5175987900002</v>
      </c>
      <c r="D51" s="36">
        <f>SUMIFS(СВЦЭМ!$D$39:$D$782,СВЦЭМ!$A$39:$A$782,$A51,СВЦЭМ!$B$39:$B$782,D$47)+'СЕТ СН'!$G$11+СВЦЭМ!$D$10+'СЕТ СН'!$G$6-'СЕТ СН'!$G$23</f>
        <v>2034.9480185400002</v>
      </c>
      <c r="E51" s="36">
        <f>SUMIFS(СВЦЭМ!$D$39:$D$782,СВЦЭМ!$A$39:$A$782,$A51,СВЦЭМ!$B$39:$B$782,E$47)+'СЕТ СН'!$G$11+СВЦЭМ!$D$10+'СЕТ СН'!$G$6-'СЕТ СН'!$G$23</f>
        <v>2051.5139155299998</v>
      </c>
      <c r="F51" s="36">
        <f>SUMIFS(СВЦЭМ!$D$39:$D$782,СВЦЭМ!$A$39:$A$782,$A51,СВЦЭМ!$B$39:$B$782,F$47)+'СЕТ СН'!$G$11+СВЦЭМ!$D$10+'СЕТ СН'!$G$6-'СЕТ СН'!$G$23</f>
        <v>2055.0696386600002</v>
      </c>
      <c r="G51" s="36">
        <f>SUMIFS(СВЦЭМ!$D$39:$D$782,СВЦЭМ!$A$39:$A$782,$A51,СВЦЭМ!$B$39:$B$782,G$47)+'СЕТ СН'!$G$11+СВЦЭМ!$D$10+'СЕТ СН'!$G$6-'СЕТ СН'!$G$23</f>
        <v>2056.9646073200001</v>
      </c>
      <c r="H51" s="36">
        <f>SUMIFS(СВЦЭМ!$D$39:$D$782,СВЦЭМ!$A$39:$A$782,$A51,СВЦЭМ!$B$39:$B$782,H$47)+'СЕТ СН'!$G$11+СВЦЭМ!$D$10+'СЕТ СН'!$G$6-'СЕТ СН'!$G$23</f>
        <v>2045.7240459300001</v>
      </c>
      <c r="I51" s="36">
        <f>SUMIFS(СВЦЭМ!$D$39:$D$782,СВЦЭМ!$A$39:$A$782,$A51,СВЦЭМ!$B$39:$B$782,I$47)+'СЕТ СН'!$G$11+СВЦЭМ!$D$10+'СЕТ СН'!$G$6-'СЕТ СН'!$G$23</f>
        <v>1947.9954805000002</v>
      </c>
      <c r="J51" s="36">
        <f>SUMIFS(СВЦЭМ!$D$39:$D$782,СВЦЭМ!$A$39:$A$782,$A51,СВЦЭМ!$B$39:$B$782,J$47)+'СЕТ СН'!$G$11+СВЦЭМ!$D$10+'СЕТ СН'!$G$6-'СЕТ СН'!$G$23</f>
        <v>1871.8069786700003</v>
      </c>
      <c r="K51" s="36">
        <f>SUMIFS(СВЦЭМ!$D$39:$D$782,СВЦЭМ!$A$39:$A$782,$A51,СВЦЭМ!$B$39:$B$782,K$47)+'СЕТ СН'!$G$11+СВЦЭМ!$D$10+'СЕТ СН'!$G$6-'СЕТ СН'!$G$23</f>
        <v>1824.5886375700002</v>
      </c>
      <c r="L51" s="36">
        <f>SUMIFS(СВЦЭМ!$D$39:$D$782,СВЦЭМ!$A$39:$A$782,$A51,СВЦЭМ!$B$39:$B$782,L$47)+'СЕТ СН'!$G$11+СВЦЭМ!$D$10+'СЕТ СН'!$G$6-'СЕТ СН'!$G$23</f>
        <v>1800.0497052000001</v>
      </c>
      <c r="M51" s="36">
        <f>SUMIFS(СВЦЭМ!$D$39:$D$782,СВЦЭМ!$A$39:$A$782,$A51,СВЦЭМ!$B$39:$B$782,M$47)+'СЕТ СН'!$G$11+СВЦЭМ!$D$10+'СЕТ СН'!$G$6-'СЕТ СН'!$G$23</f>
        <v>1795.2453773100001</v>
      </c>
      <c r="N51" s="36">
        <f>SUMIFS(СВЦЭМ!$D$39:$D$782,СВЦЭМ!$A$39:$A$782,$A51,СВЦЭМ!$B$39:$B$782,N$47)+'СЕТ СН'!$G$11+СВЦЭМ!$D$10+'СЕТ СН'!$G$6-'СЕТ СН'!$G$23</f>
        <v>1817.5723515700001</v>
      </c>
      <c r="O51" s="36">
        <f>SUMIFS(СВЦЭМ!$D$39:$D$782,СВЦЭМ!$A$39:$A$782,$A51,СВЦЭМ!$B$39:$B$782,O$47)+'СЕТ СН'!$G$11+СВЦЭМ!$D$10+'СЕТ СН'!$G$6-'СЕТ СН'!$G$23</f>
        <v>1840.0672903300001</v>
      </c>
      <c r="P51" s="36">
        <f>SUMIFS(СВЦЭМ!$D$39:$D$782,СВЦЭМ!$A$39:$A$782,$A51,СВЦЭМ!$B$39:$B$782,P$47)+'СЕТ СН'!$G$11+СВЦЭМ!$D$10+'СЕТ СН'!$G$6-'СЕТ СН'!$G$23</f>
        <v>1859.8086920300002</v>
      </c>
      <c r="Q51" s="36">
        <f>SUMIFS(СВЦЭМ!$D$39:$D$782,СВЦЭМ!$A$39:$A$782,$A51,СВЦЭМ!$B$39:$B$782,Q$47)+'СЕТ СН'!$G$11+СВЦЭМ!$D$10+'СЕТ СН'!$G$6-'СЕТ СН'!$G$23</f>
        <v>1862.4276354100002</v>
      </c>
      <c r="R51" s="36">
        <f>SUMIFS(СВЦЭМ!$D$39:$D$782,СВЦЭМ!$A$39:$A$782,$A51,СВЦЭМ!$B$39:$B$782,R$47)+'СЕТ СН'!$G$11+СВЦЭМ!$D$10+'СЕТ СН'!$G$6-'СЕТ СН'!$G$23</f>
        <v>1856.2911662900001</v>
      </c>
      <c r="S51" s="36">
        <f>SUMIFS(СВЦЭМ!$D$39:$D$782,СВЦЭМ!$A$39:$A$782,$A51,СВЦЭМ!$B$39:$B$782,S$47)+'СЕТ СН'!$G$11+СВЦЭМ!$D$10+'СЕТ СН'!$G$6-'СЕТ СН'!$G$23</f>
        <v>1834.2176654499999</v>
      </c>
      <c r="T51" s="36">
        <f>SUMIFS(СВЦЭМ!$D$39:$D$782,СВЦЭМ!$A$39:$A$782,$A51,СВЦЭМ!$B$39:$B$782,T$47)+'СЕТ СН'!$G$11+СВЦЭМ!$D$10+'СЕТ СН'!$G$6-'СЕТ СН'!$G$23</f>
        <v>1773.4959987400002</v>
      </c>
      <c r="U51" s="36">
        <f>SUMIFS(СВЦЭМ!$D$39:$D$782,СВЦЭМ!$A$39:$A$782,$A51,СВЦЭМ!$B$39:$B$782,U$47)+'СЕТ СН'!$G$11+СВЦЭМ!$D$10+'СЕТ СН'!$G$6-'СЕТ СН'!$G$23</f>
        <v>1760.99544633</v>
      </c>
      <c r="V51" s="36">
        <f>SUMIFS(СВЦЭМ!$D$39:$D$782,СВЦЭМ!$A$39:$A$782,$A51,СВЦЭМ!$B$39:$B$782,V$47)+'СЕТ СН'!$G$11+СВЦЭМ!$D$10+'СЕТ СН'!$G$6-'СЕТ СН'!$G$23</f>
        <v>1781.0752889200003</v>
      </c>
      <c r="W51" s="36">
        <f>SUMIFS(СВЦЭМ!$D$39:$D$782,СВЦЭМ!$A$39:$A$782,$A51,СВЦЭМ!$B$39:$B$782,W$47)+'СЕТ СН'!$G$11+СВЦЭМ!$D$10+'СЕТ СН'!$G$6-'СЕТ СН'!$G$23</f>
        <v>1803.6824689099999</v>
      </c>
      <c r="X51" s="36">
        <f>SUMIFS(СВЦЭМ!$D$39:$D$782,СВЦЭМ!$A$39:$A$782,$A51,СВЦЭМ!$B$39:$B$782,X$47)+'СЕТ СН'!$G$11+СВЦЭМ!$D$10+'СЕТ СН'!$G$6-'СЕТ СН'!$G$23</f>
        <v>1843.8953761400003</v>
      </c>
      <c r="Y51" s="36">
        <f>SUMIFS(СВЦЭМ!$D$39:$D$782,СВЦЭМ!$A$39:$A$782,$A51,СВЦЭМ!$B$39:$B$782,Y$47)+'СЕТ СН'!$G$11+СВЦЭМ!$D$10+'СЕТ СН'!$G$6-'СЕТ СН'!$G$23</f>
        <v>1878.0458868400001</v>
      </c>
    </row>
    <row r="52" spans="1:25" ht="15.75" x14ac:dyDescent="0.2">
      <c r="A52" s="35">
        <f t="shared" si="1"/>
        <v>45235</v>
      </c>
      <c r="B52" s="36">
        <f>SUMIFS(СВЦЭМ!$D$39:$D$782,СВЦЭМ!$A$39:$A$782,$A52,СВЦЭМ!$B$39:$B$782,B$47)+'СЕТ СН'!$G$11+СВЦЭМ!$D$10+'СЕТ СН'!$G$6-'СЕТ СН'!$G$23</f>
        <v>2010.3285135400001</v>
      </c>
      <c r="C52" s="36">
        <f>SUMIFS(СВЦЭМ!$D$39:$D$782,СВЦЭМ!$A$39:$A$782,$A52,СВЦЭМ!$B$39:$B$782,C$47)+'СЕТ СН'!$G$11+СВЦЭМ!$D$10+'СЕТ СН'!$G$6-'СЕТ СН'!$G$23</f>
        <v>2053.122609</v>
      </c>
      <c r="D52" s="36">
        <f>SUMIFS(СВЦЭМ!$D$39:$D$782,СВЦЭМ!$A$39:$A$782,$A52,СВЦЭМ!$B$39:$B$782,D$47)+'СЕТ СН'!$G$11+СВЦЭМ!$D$10+'СЕТ СН'!$G$6-'СЕТ СН'!$G$23</f>
        <v>2107.6679832300001</v>
      </c>
      <c r="E52" s="36">
        <f>SUMIFS(СВЦЭМ!$D$39:$D$782,СВЦЭМ!$A$39:$A$782,$A52,СВЦЭМ!$B$39:$B$782,E$47)+'СЕТ СН'!$G$11+СВЦЭМ!$D$10+'СЕТ СН'!$G$6-'СЕТ СН'!$G$23</f>
        <v>2104.09241754</v>
      </c>
      <c r="F52" s="36">
        <f>SUMIFS(СВЦЭМ!$D$39:$D$782,СВЦЭМ!$A$39:$A$782,$A52,СВЦЭМ!$B$39:$B$782,F$47)+'СЕТ СН'!$G$11+СВЦЭМ!$D$10+'СЕТ СН'!$G$6-'СЕТ СН'!$G$23</f>
        <v>2113.9536728000003</v>
      </c>
      <c r="G52" s="36">
        <f>SUMIFS(СВЦЭМ!$D$39:$D$782,СВЦЭМ!$A$39:$A$782,$A52,СВЦЭМ!$B$39:$B$782,G$47)+'СЕТ СН'!$G$11+СВЦЭМ!$D$10+'СЕТ СН'!$G$6-'СЕТ СН'!$G$23</f>
        <v>2110.7929456500001</v>
      </c>
      <c r="H52" s="36">
        <f>SUMIFS(СВЦЭМ!$D$39:$D$782,СВЦЭМ!$A$39:$A$782,$A52,СВЦЭМ!$B$39:$B$782,H$47)+'СЕТ СН'!$G$11+СВЦЭМ!$D$10+'СЕТ СН'!$G$6-'СЕТ СН'!$G$23</f>
        <v>2090.8483089400002</v>
      </c>
      <c r="I52" s="36">
        <f>SUMIFS(СВЦЭМ!$D$39:$D$782,СВЦЭМ!$A$39:$A$782,$A52,СВЦЭМ!$B$39:$B$782,I$47)+'СЕТ СН'!$G$11+СВЦЭМ!$D$10+'СЕТ СН'!$G$6-'СЕТ СН'!$G$23</f>
        <v>2066.2197311700002</v>
      </c>
      <c r="J52" s="36">
        <f>SUMIFS(СВЦЭМ!$D$39:$D$782,СВЦЭМ!$A$39:$A$782,$A52,СВЦЭМ!$B$39:$B$782,J$47)+'СЕТ СН'!$G$11+СВЦЭМ!$D$10+'СЕТ СН'!$G$6-'СЕТ СН'!$G$23</f>
        <v>2016.1499677500001</v>
      </c>
      <c r="K52" s="36">
        <f>SUMIFS(СВЦЭМ!$D$39:$D$782,СВЦЭМ!$A$39:$A$782,$A52,СВЦЭМ!$B$39:$B$782,K$47)+'СЕТ СН'!$G$11+СВЦЭМ!$D$10+'СЕТ СН'!$G$6-'СЕТ СН'!$G$23</f>
        <v>1951.7224344700003</v>
      </c>
      <c r="L52" s="36">
        <f>SUMIFS(СВЦЭМ!$D$39:$D$782,СВЦЭМ!$A$39:$A$782,$A52,СВЦЭМ!$B$39:$B$782,L$47)+'СЕТ СН'!$G$11+СВЦЭМ!$D$10+'СЕТ СН'!$G$6-'СЕТ СН'!$G$23</f>
        <v>1932.6823018600003</v>
      </c>
      <c r="M52" s="36">
        <f>SUMIFS(СВЦЭМ!$D$39:$D$782,СВЦЭМ!$A$39:$A$782,$A52,СВЦЭМ!$B$39:$B$782,M$47)+'СЕТ СН'!$G$11+СВЦЭМ!$D$10+'СЕТ СН'!$G$6-'СЕТ СН'!$G$23</f>
        <v>1935.5822243299999</v>
      </c>
      <c r="N52" s="36">
        <f>SUMIFS(СВЦЭМ!$D$39:$D$782,СВЦЭМ!$A$39:$A$782,$A52,СВЦЭМ!$B$39:$B$782,N$47)+'СЕТ СН'!$G$11+СВЦЭМ!$D$10+'СЕТ СН'!$G$6-'СЕТ СН'!$G$23</f>
        <v>1935.2785117600001</v>
      </c>
      <c r="O52" s="36">
        <f>SUMIFS(СВЦЭМ!$D$39:$D$782,СВЦЭМ!$A$39:$A$782,$A52,СВЦЭМ!$B$39:$B$782,O$47)+'СЕТ СН'!$G$11+СВЦЭМ!$D$10+'СЕТ СН'!$G$6-'СЕТ СН'!$G$23</f>
        <v>1953.7337484200002</v>
      </c>
      <c r="P52" s="36">
        <f>SUMIFS(СВЦЭМ!$D$39:$D$782,СВЦЭМ!$A$39:$A$782,$A52,СВЦЭМ!$B$39:$B$782,P$47)+'СЕТ СН'!$G$11+СВЦЭМ!$D$10+'СЕТ СН'!$G$6-'СЕТ СН'!$G$23</f>
        <v>1973.62660736</v>
      </c>
      <c r="Q52" s="36">
        <f>SUMIFS(СВЦЭМ!$D$39:$D$782,СВЦЭМ!$A$39:$A$782,$A52,СВЦЭМ!$B$39:$B$782,Q$47)+'СЕТ СН'!$G$11+СВЦЭМ!$D$10+'СЕТ СН'!$G$6-'СЕТ СН'!$G$23</f>
        <v>1986.5461590300001</v>
      </c>
      <c r="R52" s="36">
        <f>SUMIFS(СВЦЭМ!$D$39:$D$782,СВЦЭМ!$A$39:$A$782,$A52,СВЦЭМ!$B$39:$B$782,R$47)+'СЕТ СН'!$G$11+СВЦЭМ!$D$10+'СЕТ СН'!$G$6-'СЕТ СН'!$G$23</f>
        <v>1978.53986214</v>
      </c>
      <c r="S52" s="36">
        <f>SUMIFS(СВЦЭМ!$D$39:$D$782,СВЦЭМ!$A$39:$A$782,$A52,СВЦЭМ!$B$39:$B$782,S$47)+'СЕТ СН'!$G$11+СВЦЭМ!$D$10+'СЕТ СН'!$G$6-'СЕТ СН'!$G$23</f>
        <v>1954.8280062399999</v>
      </c>
      <c r="T52" s="36">
        <f>SUMIFS(СВЦЭМ!$D$39:$D$782,СВЦЭМ!$A$39:$A$782,$A52,СВЦЭМ!$B$39:$B$782,T$47)+'СЕТ СН'!$G$11+СВЦЭМ!$D$10+'СЕТ СН'!$G$6-'СЕТ СН'!$G$23</f>
        <v>1890.5357567199999</v>
      </c>
      <c r="U52" s="36">
        <f>SUMIFS(СВЦЭМ!$D$39:$D$782,СВЦЭМ!$A$39:$A$782,$A52,СВЦЭМ!$B$39:$B$782,U$47)+'СЕТ СН'!$G$11+СВЦЭМ!$D$10+'СЕТ СН'!$G$6-'СЕТ СН'!$G$23</f>
        <v>1881.469255</v>
      </c>
      <c r="V52" s="36">
        <f>SUMIFS(СВЦЭМ!$D$39:$D$782,СВЦЭМ!$A$39:$A$782,$A52,СВЦЭМ!$B$39:$B$782,V$47)+'СЕТ СН'!$G$11+СВЦЭМ!$D$10+'СЕТ СН'!$G$6-'СЕТ СН'!$G$23</f>
        <v>1898.1718000300002</v>
      </c>
      <c r="W52" s="36">
        <f>SUMIFS(СВЦЭМ!$D$39:$D$782,СВЦЭМ!$A$39:$A$782,$A52,СВЦЭМ!$B$39:$B$782,W$47)+'СЕТ СН'!$G$11+СВЦЭМ!$D$10+'СЕТ СН'!$G$6-'СЕТ СН'!$G$23</f>
        <v>1913.45776032</v>
      </c>
      <c r="X52" s="36">
        <f>SUMIFS(СВЦЭМ!$D$39:$D$782,СВЦЭМ!$A$39:$A$782,$A52,СВЦЭМ!$B$39:$B$782,X$47)+'СЕТ СН'!$G$11+СВЦЭМ!$D$10+'СЕТ СН'!$G$6-'СЕТ СН'!$G$23</f>
        <v>1952.7067737699999</v>
      </c>
      <c r="Y52" s="36">
        <f>SUMIFS(СВЦЭМ!$D$39:$D$782,СВЦЭМ!$A$39:$A$782,$A52,СВЦЭМ!$B$39:$B$782,Y$47)+'СЕТ СН'!$G$11+СВЦЭМ!$D$10+'СЕТ СН'!$G$6-'СЕТ СН'!$G$23</f>
        <v>2004.6753375500002</v>
      </c>
    </row>
    <row r="53" spans="1:25" ht="15.75" x14ac:dyDescent="0.2">
      <c r="A53" s="35">
        <f t="shared" si="1"/>
        <v>45236</v>
      </c>
      <c r="B53" s="36">
        <f>SUMIFS(СВЦЭМ!$D$39:$D$782,СВЦЭМ!$A$39:$A$782,$A53,СВЦЭМ!$B$39:$B$782,B$47)+'СЕТ СН'!$G$11+СВЦЭМ!$D$10+'СЕТ СН'!$G$6-'СЕТ СН'!$G$23</f>
        <v>1928.5027031300001</v>
      </c>
      <c r="C53" s="36">
        <f>SUMIFS(СВЦЭМ!$D$39:$D$782,СВЦЭМ!$A$39:$A$782,$A53,СВЦЭМ!$B$39:$B$782,C$47)+'СЕТ СН'!$G$11+СВЦЭМ!$D$10+'СЕТ СН'!$G$6-'СЕТ СН'!$G$23</f>
        <v>1973.2596482200001</v>
      </c>
      <c r="D53" s="36">
        <f>SUMIFS(СВЦЭМ!$D$39:$D$782,СВЦЭМ!$A$39:$A$782,$A53,СВЦЭМ!$B$39:$B$782,D$47)+'СЕТ СН'!$G$11+СВЦЭМ!$D$10+'СЕТ СН'!$G$6-'СЕТ СН'!$G$23</f>
        <v>1991.6575892700002</v>
      </c>
      <c r="E53" s="36">
        <f>SUMIFS(СВЦЭМ!$D$39:$D$782,СВЦЭМ!$A$39:$A$782,$A53,СВЦЭМ!$B$39:$B$782,E$47)+'СЕТ СН'!$G$11+СВЦЭМ!$D$10+'СЕТ СН'!$G$6-'СЕТ СН'!$G$23</f>
        <v>2006.3663287300001</v>
      </c>
      <c r="F53" s="36">
        <f>SUMIFS(СВЦЭМ!$D$39:$D$782,СВЦЭМ!$A$39:$A$782,$A53,СВЦЭМ!$B$39:$B$782,F$47)+'СЕТ СН'!$G$11+СВЦЭМ!$D$10+'СЕТ СН'!$G$6-'СЕТ СН'!$G$23</f>
        <v>2006.4123451099999</v>
      </c>
      <c r="G53" s="36">
        <f>SUMIFS(СВЦЭМ!$D$39:$D$782,СВЦЭМ!$A$39:$A$782,$A53,СВЦЭМ!$B$39:$B$782,G$47)+'СЕТ СН'!$G$11+СВЦЭМ!$D$10+'СЕТ СН'!$G$6-'СЕТ СН'!$G$23</f>
        <v>1994.8606876100002</v>
      </c>
      <c r="H53" s="36">
        <f>SUMIFS(СВЦЭМ!$D$39:$D$782,СВЦЭМ!$A$39:$A$782,$A53,СВЦЭМ!$B$39:$B$782,H$47)+'СЕТ СН'!$G$11+СВЦЭМ!$D$10+'СЕТ СН'!$G$6-'СЕТ СН'!$G$23</f>
        <v>1991.2455957800003</v>
      </c>
      <c r="I53" s="36">
        <f>SUMIFS(СВЦЭМ!$D$39:$D$782,СВЦЭМ!$A$39:$A$782,$A53,СВЦЭМ!$B$39:$B$782,I$47)+'СЕТ СН'!$G$11+СВЦЭМ!$D$10+'СЕТ СН'!$G$6-'СЕТ СН'!$G$23</f>
        <v>1959.7011235200002</v>
      </c>
      <c r="J53" s="36">
        <f>SUMIFS(СВЦЭМ!$D$39:$D$782,СВЦЭМ!$A$39:$A$782,$A53,СВЦЭМ!$B$39:$B$782,J$47)+'СЕТ СН'!$G$11+СВЦЭМ!$D$10+'СЕТ СН'!$G$6-'СЕТ СН'!$G$23</f>
        <v>1915.9126287500003</v>
      </c>
      <c r="K53" s="36">
        <f>SUMIFS(СВЦЭМ!$D$39:$D$782,СВЦЭМ!$A$39:$A$782,$A53,СВЦЭМ!$B$39:$B$782,K$47)+'СЕТ СН'!$G$11+СВЦЭМ!$D$10+'СЕТ СН'!$G$6-'СЕТ СН'!$G$23</f>
        <v>1846.6533297000001</v>
      </c>
      <c r="L53" s="36">
        <f>SUMIFS(СВЦЭМ!$D$39:$D$782,СВЦЭМ!$A$39:$A$782,$A53,СВЦЭМ!$B$39:$B$782,L$47)+'СЕТ СН'!$G$11+СВЦЭМ!$D$10+'СЕТ СН'!$G$6-'СЕТ СН'!$G$23</f>
        <v>1818.5221806600002</v>
      </c>
      <c r="M53" s="36">
        <f>SUMIFS(СВЦЭМ!$D$39:$D$782,СВЦЭМ!$A$39:$A$782,$A53,СВЦЭМ!$B$39:$B$782,M$47)+'СЕТ СН'!$G$11+СВЦЭМ!$D$10+'СЕТ СН'!$G$6-'СЕТ СН'!$G$23</f>
        <v>1817.7787090299998</v>
      </c>
      <c r="N53" s="36">
        <f>SUMIFS(СВЦЭМ!$D$39:$D$782,СВЦЭМ!$A$39:$A$782,$A53,СВЦЭМ!$B$39:$B$782,N$47)+'СЕТ СН'!$G$11+СВЦЭМ!$D$10+'СЕТ СН'!$G$6-'СЕТ СН'!$G$23</f>
        <v>1822.2806235100002</v>
      </c>
      <c r="O53" s="36">
        <f>SUMIFS(СВЦЭМ!$D$39:$D$782,СВЦЭМ!$A$39:$A$782,$A53,СВЦЭМ!$B$39:$B$782,O$47)+'СЕТ СН'!$G$11+СВЦЭМ!$D$10+'СЕТ СН'!$G$6-'СЕТ СН'!$G$23</f>
        <v>1842.5710723800003</v>
      </c>
      <c r="P53" s="36">
        <f>SUMIFS(СВЦЭМ!$D$39:$D$782,СВЦЭМ!$A$39:$A$782,$A53,СВЦЭМ!$B$39:$B$782,P$47)+'СЕТ СН'!$G$11+СВЦЭМ!$D$10+'СЕТ СН'!$G$6-'СЕТ СН'!$G$23</f>
        <v>1849.1510797599999</v>
      </c>
      <c r="Q53" s="36">
        <f>SUMIFS(СВЦЭМ!$D$39:$D$782,СВЦЭМ!$A$39:$A$782,$A53,СВЦЭМ!$B$39:$B$782,Q$47)+'СЕТ СН'!$G$11+СВЦЭМ!$D$10+'СЕТ СН'!$G$6-'СЕТ СН'!$G$23</f>
        <v>1861.6649200400002</v>
      </c>
      <c r="R53" s="36">
        <f>SUMIFS(СВЦЭМ!$D$39:$D$782,СВЦЭМ!$A$39:$A$782,$A53,СВЦЭМ!$B$39:$B$782,R$47)+'СЕТ СН'!$G$11+СВЦЭМ!$D$10+'СЕТ СН'!$G$6-'СЕТ СН'!$G$23</f>
        <v>1851.8650732199999</v>
      </c>
      <c r="S53" s="36">
        <f>SUMIFS(СВЦЭМ!$D$39:$D$782,СВЦЭМ!$A$39:$A$782,$A53,СВЦЭМ!$B$39:$B$782,S$47)+'СЕТ СН'!$G$11+СВЦЭМ!$D$10+'СЕТ СН'!$G$6-'СЕТ СН'!$G$23</f>
        <v>1823.8464789700001</v>
      </c>
      <c r="T53" s="36">
        <f>SUMIFS(СВЦЭМ!$D$39:$D$782,СВЦЭМ!$A$39:$A$782,$A53,СВЦЭМ!$B$39:$B$782,T$47)+'СЕТ СН'!$G$11+СВЦЭМ!$D$10+'СЕТ СН'!$G$6-'СЕТ СН'!$G$23</f>
        <v>1757.44125622</v>
      </c>
      <c r="U53" s="36">
        <f>SUMIFS(СВЦЭМ!$D$39:$D$782,СВЦЭМ!$A$39:$A$782,$A53,СВЦЭМ!$B$39:$B$782,U$47)+'СЕТ СН'!$G$11+СВЦЭМ!$D$10+'СЕТ СН'!$G$6-'СЕТ СН'!$G$23</f>
        <v>1742.2306741900002</v>
      </c>
      <c r="V53" s="36">
        <f>SUMIFS(СВЦЭМ!$D$39:$D$782,СВЦЭМ!$A$39:$A$782,$A53,СВЦЭМ!$B$39:$B$782,V$47)+'СЕТ СН'!$G$11+СВЦЭМ!$D$10+'СЕТ СН'!$G$6-'СЕТ СН'!$G$23</f>
        <v>1771.7177791500003</v>
      </c>
      <c r="W53" s="36">
        <f>SUMIFS(СВЦЭМ!$D$39:$D$782,СВЦЭМ!$A$39:$A$782,$A53,СВЦЭМ!$B$39:$B$782,W$47)+'СЕТ СН'!$G$11+СВЦЭМ!$D$10+'СЕТ СН'!$G$6-'СЕТ СН'!$G$23</f>
        <v>1793.7709869999999</v>
      </c>
      <c r="X53" s="36">
        <f>SUMIFS(СВЦЭМ!$D$39:$D$782,СВЦЭМ!$A$39:$A$782,$A53,СВЦЭМ!$B$39:$B$782,X$47)+'СЕТ СН'!$G$11+СВЦЭМ!$D$10+'СЕТ СН'!$G$6-'СЕТ СН'!$G$23</f>
        <v>1834.4143876799999</v>
      </c>
      <c r="Y53" s="36">
        <f>SUMIFS(СВЦЭМ!$D$39:$D$782,СВЦЭМ!$A$39:$A$782,$A53,СВЦЭМ!$B$39:$B$782,Y$47)+'СЕТ СН'!$G$11+СВЦЭМ!$D$10+'СЕТ СН'!$G$6-'СЕТ СН'!$G$23</f>
        <v>1873.5960436999999</v>
      </c>
    </row>
    <row r="54" spans="1:25" ht="15.75" x14ac:dyDescent="0.2">
      <c r="A54" s="35">
        <f t="shared" si="1"/>
        <v>45237</v>
      </c>
      <c r="B54" s="36">
        <f>SUMIFS(СВЦЭМ!$D$39:$D$782,СВЦЭМ!$A$39:$A$782,$A54,СВЦЭМ!$B$39:$B$782,B$47)+'СЕТ СН'!$G$11+СВЦЭМ!$D$10+'СЕТ СН'!$G$6-'СЕТ СН'!$G$23</f>
        <v>1883.5082809300002</v>
      </c>
      <c r="C54" s="36">
        <f>SUMIFS(СВЦЭМ!$D$39:$D$782,СВЦЭМ!$A$39:$A$782,$A54,СВЦЭМ!$B$39:$B$782,C$47)+'СЕТ СН'!$G$11+СВЦЭМ!$D$10+'СЕТ СН'!$G$6-'СЕТ СН'!$G$23</f>
        <v>1928.2964141800003</v>
      </c>
      <c r="D54" s="36">
        <f>SUMIFS(СВЦЭМ!$D$39:$D$782,СВЦЭМ!$A$39:$A$782,$A54,СВЦЭМ!$B$39:$B$782,D$47)+'СЕТ СН'!$G$11+СВЦЭМ!$D$10+'СЕТ СН'!$G$6-'СЕТ СН'!$G$23</f>
        <v>1982.44582034</v>
      </c>
      <c r="E54" s="36">
        <f>SUMIFS(СВЦЭМ!$D$39:$D$782,СВЦЭМ!$A$39:$A$782,$A54,СВЦЭМ!$B$39:$B$782,E$47)+'СЕТ СН'!$G$11+СВЦЭМ!$D$10+'СЕТ СН'!$G$6-'СЕТ СН'!$G$23</f>
        <v>1972.1618508400002</v>
      </c>
      <c r="F54" s="36">
        <f>SUMIFS(СВЦЭМ!$D$39:$D$782,СВЦЭМ!$A$39:$A$782,$A54,СВЦЭМ!$B$39:$B$782,F$47)+'СЕТ СН'!$G$11+СВЦЭМ!$D$10+'СЕТ СН'!$G$6-'СЕТ СН'!$G$23</f>
        <v>1972.53502867</v>
      </c>
      <c r="G54" s="36">
        <f>SUMIFS(СВЦЭМ!$D$39:$D$782,СВЦЭМ!$A$39:$A$782,$A54,СВЦЭМ!$B$39:$B$782,G$47)+'СЕТ СН'!$G$11+СВЦЭМ!$D$10+'СЕТ СН'!$G$6-'СЕТ СН'!$G$23</f>
        <v>1957.7728048500003</v>
      </c>
      <c r="H54" s="36">
        <f>SUMIFS(СВЦЭМ!$D$39:$D$782,СВЦЭМ!$A$39:$A$782,$A54,СВЦЭМ!$B$39:$B$782,H$47)+'СЕТ СН'!$G$11+СВЦЭМ!$D$10+'СЕТ СН'!$G$6-'СЕТ СН'!$G$23</f>
        <v>1950.9105017000002</v>
      </c>
      <c r="I54" s="36">
        <f>SUMIFS(СВЦЭМ!$D$39:$D$782,СВЦЭМ!$A$39:$A$782,$A54,СВЦЭМ!$B$39:$B$782,I$47)+'СЕТ СН'!$G$11+СВЦЭМ!$D$10+'СЕТ СН'!$G$6-'СЕТ СН'!$G$23</f>
        <v>1909.2474662099999</v>
      </c>
      <c r="J54" s="36">
        <f>SUMIFS(СВЦЭМ!$D$39:$D$782,СВЦЭМ!$A$39:$A$782,$A54,СВЦЭМ!$B$39:$B$782,J$47)+'СЕТ СН'!$G$11+СВЦЭМ!$D$10+'СЕТ СН'!$G$6-'СЕТ СН'!$G$23</f>
        <v>1868.2394729100001</v>
      </c>
      <c r="K54" s="36">
        <f>SUMIFS(СВЦЭМ!$D$39:$D$782,СВЦЭМ!$A$39:$A$782,$A54,СВЦЭМ!$B$39:$B$782,K$47)+'СЕТ СН'!$G$11+СВЦЭМ!$D$10+'СЕТ СН'!$G$6-'СЕТ СН'!$G$23</f>
        <v>1852.7279216500001</v>
      </c>
      <c r="L54" s="36">
        <f>SUMIFS(СВЦЭМ!$D$39:$D$782,СВЦЭМ!$A$39:$A$782,$A54,СВЦЭМ!$B$39:$B$782,L$47)+'СЕТ СН'!$G$11+СВЦЭМ!$D$10+'СЕТ СН'!$G$6-'СЕТ СН'!$G$23</f>
        <v>1820.4676843000002</v>
      </c>
      <c r="M54" s="36">
        <f>SUMIFS(СВЦЭМ!$D$39:$D$782,СВЦЭМ!$A$39:$A$782,$A54,СВЦЭМ!$B$39:$B$782,M$47)+'СЕТ СН'!$G$11+СВЦЭМ!$D$10+'СЕТ СН'!$G$6-'СЕТ СН'!$G$23</f>
        <v>1828.71975987</v>
      </c>
      <c r="N54" s="36">
        <f>SUMIFS(СВЦЭМ!$D$39:$D$782,СВЦЭМ!$A$39:$A$782,$A54,СВЦЭМ!$B$39:$B$782,N$47)+'СЕТ СН'!$G$11+СВЦЭМ!$D$10+'СЕТ СН'!$G$6-'СЕТ СН'!$G$23</f>
        <v>1844.0238696900001</v>
      </c>
      <c r="O54" s="36">
        <f>SUMIFS(СВЦЭМ!$D$39:$D$782,СВЦЭМ!$A$39:$A$782,$A54,СВЦЭМ!$B$39:$B$782,O$47)+'СЕТ СН'!$G$11+СВЦЭМ!$D$10+'СЕТ СН'!$G$6-'СЕТ СН'!$G$23</f>
        <v>1861.8313061100002</v>
      </c>
      <c r="P54" s="36">
        <f>SUMIFS(СВЦЭМ!$D$39:$D$782,СВЦЭМ!$A$39:$A$782,$A54,СВЦЭМ!$B$39:$B$782,P$47)+'СЕТ СН'!$G$11+СВЦЭМ!$D$10+'СЕТ СН'!$G$6-'СЕТ СН'!$G$23</f>
        <v>1862.4564083400001</v>
      </c>
      <c r="Q54" s="36">
        <f>SUMIFS(СВЦЭМ!$D$39:$D$782,СВЦЭМ!$A$39:$A$782,$A54,СВЦЭМ!$B$39:$B$782,Q$47)+'СЕТ СН'!$G$11+СВЦЭМ!$D$10+'СЕТ СН'!$G$6-'СЕТ СН'!$G$23</f>
        <v>1878.2825512600002</v>
      </c>
      <c r="R54" s="36">
        <f>SUMIFS(СВЦЭМ!$D$39:$D$782,СВЦЭМ!$A$39:$A$782,$A54,СВЦЭМ!$B$39:$B$782,R$47)+'СЕТ СН'!$G$11+СВЦЭМ!$D$10+'СЕТ СН'!$G$6-'СЕТ СН'!$G$23</f>
        <v>1868.0445912</v>
      </c>
      <c r="S54" s="36">
        <f>SUMIFS(СВЦЭМ!$D$39:$D$782,СВЦЭМ!$A$39:$A$782,$A54,СВЦЭМ!$B$39:$B$782,S$47)+'СЕТ СН'!$G$11+СВЦЭМ!$D$10+'СЕТ СН'!$G$6-'СЕТ СН'!$G$23</f>
        <v>1842.8195148099999</v>
      </c>
      <c r="T54" s="36">
        <f>SUMIFS(СВЦЭМ!$D$39:$D$782,СВЦЭМ!$A$39:$A$782,$A54,СВЦЭМ!$B$39:$B$782,T$47)+'СЕТ СН'!$G$11+СВЦЭМ!$D$10+'СЕТ СН'!$G$6-'СЕТ СН'!$G$23</f>
        <v>1792.6763068700002</v>
      </c>
      <c r="U54" s="36">
        <f>SUMIFS(СВЦЭМ!$D$39:$D$782,СВЦЭМ!$A$39:$A$782,$A54,СВЦЭМ!$B$39:$B$782,U$47)+'СЕТ СН'!$G$11+СВЦЭМ!$D$10+'СЕТ СН'!$G$6-'СЕТ СН'!$G$23</f>
        <v>1788.06652669</v>
      </c>
      <c r="V54" s="36">
        <f>SUMIFS(СВЦЭМ!$D$39:$D$782,СВЦЭМ!$A$39:$A$782,$A54,СВЦЭМ!$B$39:$B$782,V$47)+'СЕТ СН'!$G$11+СВЦЭМ!$D$10+'СЕТ СН'!$G$6-'СЕТ СН'!$G$23</f>
        <v>1800.70014472</v>
      </c>
      <c r="W54" s="36">
        <f>SUMIFS(СВЦЭМ!$D$39:$D$782,СВЦЭМ!$A$39:$A$782,$A54,СВЦЭМ!$B$39:$B$782,W$47)+'СЕТ СН'!$G$11+СВЦЭМ!$D$10+'СЕТ СН'!$G$6-'СЕТ СН'!$G$23</f>
        <v>1816.1265892400002</v>
      </c>
      <c r="X54" s="36">
        <f>SUMIFS(СВЦЭМ!$D$39:$D$782,СВЦЭМ!$A$39:$A$782,$A54,СВЦЭМ!$B$39:$B$782,X$47)+'СЕТ СН'!$G$11+СВЦЭМ!$D$10+'СЕТ СН'!$G$6-'СЕТ СН'!$G$23</f>
        <v>1869.6863933300001</v>
      </c>
      <c r="Y54" s="36">
        <f>SUMIFS(СВЦЭМ!$D$39:$D$782,СВЦЭМ!$A$39:$A$782,$A54,СВЦЭМ!$B$39:$B$782,Y$47)+'СЕТ СН'!$G$11+СВЦЭМ!$D$10+'СЕТ СН'!$G$6-'СЕТ СН'!$G$23</f>
        <v>1907.3196340899999</v>
      </c>
    </row>
    <row r="55" spans="1:25" ht="15.75" x14ac:dyDescent="0.2">
      <c r="A55" s="35">
        <f t="shared" si="1"/>
        <v>45238</v>
      </c>
      <c r="B55" s="36">
        <f>SUMIFS(СВЦЭМ!$D$39:$D$782,СВЦЭМ!$A$39:$A$782,$A55,СВЦЭМ!$B$39:$B$782,B$47)+'СЕТ СН'!$G$11+СВЦЭМ!$D$10+'СЕТ СН'!$G$6-'СЕТ СН'!$G$23</f>
        <v>1931.3831962300001</v>
      </c>
      <c r="C55" s="36">
        <f>SUMIFS(СВЦЭМ!$D$39:$D$782,СВЦЭМ!$A$39:$A$782,$A55,СВЦЭМ!$B$39:$B$782,C$47)+'СЕТ СН'!$G$11+СВЦЭМ!$D$10+'СЕТ СН'!$G$6-'СЕТ СН'!$G$23</f>
        <v>2010.2483561200002</v>
      </c>
      <c r="D55" s="36">
        <f>SUMIFS(СВЦЭМ!$D$39:$D$782,СВЦЭМ!$A$39:$A$782,$A55,СВЦЭМ!$B$39:$B$782,D$47)+'СЕТ СН'!$G$11+СВЦЭМ!$D$10+'СЕТ СН'!$G$6-'СЕТ СН'!$G$23</f>
        <v>2084.4503763500002</v>
      </c>
      <c r="E55" s="36">
        <f>SUMIFS(СВЦЭМ!$D$39:$D$782,СВЦЭМ!$A$39:$A$782,$A55,СВЦЭМ!$B$39:$B$782,E$47)+'СЕТ СН'!$G$11+СВЦЭМ!$D$10+'СЕТ СН'!$G$6-'СЕТ СН'!$G$23</f>
        <v>2098.80278821</v>
      </c>
      <c r="F55" s="36">
        <f>SUMIFS(СВЦЭМ!$D$39:$D$782,СВЦЭМ!$A$39:$A$782,$A55,СВЦЭМ!$B$39:$B$782,F$47)+'СЕТ СН'!$G$11+СВЦЭМ!$D$10+'СЕТ СН'!$G$6-'СЕТ СН'!$G$23</f>
        <v>2104.9966955600003</v>
      </c>
      <c r="G55" s="36">
        <f>SUMIFS(СВЦЭМ!$D$39:$D$782,СВЦЭМ!$A$39:$A$782,$A55,СВЦЭМ!$B$39:$B$782,G$47)+'СЕТ СН'!$G$11+СВЦЭМ!$D$10+'СЕТ СН'!$G$6-'СЕТ СН'!$G$23</f>
        <v>2091.4367845300003</v>
      </c>
      <c r="H55" s="36">
        <f>SUMIFS(СВЦЭМ!$D$39:$D$782,СВЦЭМ!$A$39:$A$782,$A55,СВЦЭМ!$B$39:$B$782,H$47)+'СЕТ СН'!$G$11+СВЦЭМ!$D$10+'СЕТ СН'!$G$6-'СЕТ СН'!$G$23</f>
        <v>2040.3073884300002</v>
      </c>
      <c r="I55" s="36">
        <f>SUMIFS(СВЦЭМ!$D$39:$D$782,СВЦЭМ!$A$39:$A$782,$A55,СВЦЭМ!$B$39:$B$782,I$47)+'СЕТ СН'!$G$11+СВЦЭМ!$D$10+'СЕТ СН'!$G$6-'СЕТ СН'!$G$23</f>
        <v>2071.0855725599999</v>
      </c>
      <c r="J55" s="36">
        <f>SUMIFS(СВЦЭМ!$D$39:$D$782,СВЦЭМ!$A$39:$A$782,$A55,СВЦЭМ!$B$39:$B$782,J$47)+'СЕТ СН'!$G$11+СВЦЭМ!$D$10+'СЕТ СН'!$G$6-'СЕТ СН'!$G$23</f>
        <v>2041.8799852299999</v>
      </c>
      <c r="K55" s="36">
        <f>SUMIFS(СВЦЭМ!$D$39:$D$782,СВЦЭМ!$A$39:$A$782,$A55,СВЦЭМ!$B$39:$B$782,K$47)+'СЕТ СН'!$G$11+СВЦЭМ!$D$10+'СЕТ СН'!$G$6-'СЕТ СН'!$G$23</f>
        <v>2000.3364169800002</v>
      </c>
      <c r="L55" s="36">
        <f>SUMIFS(СВЦЭМ!$D$39:$D$782,СВЦЭМ!$A$39:$A$782,$A55,СВЦЭМ!$B$39:$B$782,L$47)+'СЕТ СН'!$G$11+СВЦЭМ!$D$10+'СЕТ СН'!$G$6-'СЕТ СН'!$G$23</f>
        <v>1980.7891621500003</v>
      </c>
      <c r="M55" s="36">
        <f>SUMIFS(СВЦЭМ!$D$39:$D$782,СВЦЭМ!$A$39:$A$782,$A55,СВЦЭМ!$B$39:$B$782,M$47)+'СЕТ СН'!$G$11+СВЦЭМ!$D$10+'СЕТ СН'!$G$6-'СЕТ СН'!$G$23</f>
        <v>1978.3683912199999</v>
      </c>
      <c r="N55" s="36">
        <f>SUMIFS(СВЦЭМ!$D$39:$D$782,СВЦЭМ!$A$39:$A$782,$A55,СВЦЭМ!$B$39:$B$782,N$47)+'СЕТ СН'!$G$11+СВЦЭМ!$D$10+'СЕТ СН'!$G$6-'СЕТ СН'!$G$23</f>
        <v>1955.5821260000002</v>
      </c>
      <c r="O55" s="36">
        <f>SUMIFS(СВЦЭМ!$D$39:$D$782,СВЦЭМ!$A$39:$A$782,$A55,СВЦЭМ!$B$39:$B$782,O$47)+'СЕТ СН'!$G$11+СВЦЭМ!$D$10+'СЕТ СН'!$G$6-'СЕТ СН'!$G$23</f>
        <v>1972.4649411800001</v>
      </c>
      <c r="P55" s="36">
        <f>SUMIFS(СВЦЭМ!$D$39:$D$782,СВЦЭМ!$A$39:$A$782,$A55,СВЦЭМ!$B$39:$B$782,P$47)+'СЕТ СН'!$G$11+СВЦЭМ!$D$10+'СЕТ СН'!$G$6-'СЕТ СН'!$G$23</f>
        <v>2018.7635476700002</v>
      </c>
      <c r="Q55" s="36">
        <f>SUMIFS(СВЦЭМ!$D$39:$D$782,СВЦЭМ!$A$39:$A$782,$A55,СВЦЭМ!$B$39:$B$782,Q$47)+'СЕТ СН'!$G$11+СВЦЭМ!$D$10+'СЕТ СН'!$G$6-'СЕТ СН'!$G$23</f>
        <v>2007.2278487600001</v>
      </c>
      <c r="R55" s="36">
        <f>SUMIFS(СВЦЭМ!$D$39:$D$782,СВЦЭМ!$A$39:$A$782,$A55,СВЦЭМ!$B$39:$B$782,R$47)+'СЕТ СН'!$G$11+СВЦЭМ!$D$10+'СЕТ СН'!$G$6-'СЕТ СН'!$G$23</f>
        <v>2005.84665877</v>
      </c>
      <c r="S55" s="36">
        <f>SUMIFS(СВЦЭМ!$D$39:$D$782,СВЦЭМ!$A$39:$A$782,$A55,СВЦЭМ!$B$39:$B$782,S$47)+'СЕТ СН'!$G$11+СВЦЭМ!$D$10+'СЕТ СН'!$G$6-'СЕТ СН'!$G$23</f>
        <v>1992.8014018500003</v>
      </c>
      <c r="T55" s="36">
        <f>SUMIFS(СВЦЭМ!$D$39:$D$782,СВЦЭМ!$A$39:$A$782,$A55,СВЦЭМ!$B$39:$B$782,T$47)+'СЕТ СН'!$G$11+СВЦЭМ!$D$10+'СЕТ СН'!$G$6-'СЕТ СН'!$G$23</f>
        <v>1939.0606407400001</v>
      </c>
      <c r="U55" s="36">
        <f>SUMIFS(СВЦЭМ!$D$39:$D$782,СВЦЭМ!$A$39:$A$782,$A55,СВЦЭМ!$B$39:$B$782,U$47)+'СЕТ СН'!$G$11+СВЦЭМ!$D$10+'СЕТ СН'!$G$6-'СЕТ СН'!$G$23</f>
        <v>1938.0766676900002</v>
      </c>
      <c r="V55" s="36">
        <f>SUMIFS(СВЦЭМ!$D$39:$D$782,СВЦЭМ!$A$39:$A$782,$A55,СВЦЭМ!$B$39:$B$782,V$47)+'СЕТ СН'!$G$11+СВЦЭМ!$D$10+'СЕТ СН'!$G$6-'СЕТ СН'!$G$23</f>
        <v>1962.8924413099999</v>
      </c>
      <c r="W55" s="36">
        <f>SUMIFS(СВЦЭМ!$D$39:$D$782,СВЦЭМ!$A$39:$A$782,$A55,СВЦЭМ!$B$39:$B$782,W$47)+'СЕТ СН'!$G$11+СВЦЭМ!$D$10+'СЕТ СН'!$G$6-'СЕТ СН'!$G$23</f>
        <v>1964.2721697500001</v>
      </c>
      <c r="X55" s="36">
        <f>SUMIFS(СВЦЭМ!$D$39:$D$782,СВЦЭМ!$A$39:$A$782,$A55,СВЦЭМ!$B$39:$B$782,X$47)+'СЕТ СН'!$G$11+СВЦЭМ!$D$10+'СЕТ СН'!$G$6-'СЕТ СН'!$G$23</f>
        <v>2003.7181223100001</v>
      </c>
      <c r="Y55" s="36">
        <f>SUMIFS(СВЦЭМ!$D$39:$D$782,СВЦЭМ!$A$39:$A$782,$A55,СВЦЭМ!$B$39:$B$782,Y$47)+'СЕТ СН'!$G$11+СВЦЭМ!$D$10+'СЕТ СН'!$G$6-'СЕТ СН'!$G$23</f>
        <v>2039.07648212</v>
      </c>
    </row>
    <row r="56" spans="1:25" ht="15.75" x14ac:dyDescent="0.2">
      <c r="A56" s="35">
        <f t="shared" si="1"/>
        <v>45239</v>
      </c>
      <c r="B56" s="36">
        <f>SUMIFS(СВЦЭМ!$D$39:$D$782,СВЦЭМ!$A$39:$A$782,$A56,СВЦЭМ!$B$39:$B$782,B$47)+'СЕТ СН'!$G$11+СВЦЭМ!$D$10+'СЕТ СН'!$G$6-'СЕТ СН'!$G$23</f>
        <v>2017.3751178699999</v>
      </c>
      <c r="C56" s="36">
        <f>SUMIFS(СВЦЭМ!$D$39:$D$782,СВЦЭМ!$A$39:$A$782,$A56,СВЦЭМ!$B$39:$B$782,C$47)+'СЕТ СН'!$G$11+СВЦЭМ!$D$10+'СЕТ СН'!$G$6-'СЕТ СН'!$G$23</f>
        <v>2036.3797823499999</v>
      </c>
      <c r="D56" s="36">
        <f>SUMIFS(СВЦЭМ!$D$39:$D$782,СВЦЭМ!$A$39:$A$782,$A56,СВЦЭМ!$B$39:$B$782,D$47)+'СЕТ СН'!$G$11+СВЦЭМ!$D$10+'СЕТ СН'!$G$6-'СЕТ СН'!$G$23</f>
        <v>2135.75127286</v>
      </c>
      <c r="E56" s="36">
        <f>SUMIFS(СВЦЭМ!$D$39:$D$782,СВЦЭМ!$A$39:$A$782,$A56,СВЦЭМ!$B$39:$B$782,E$47)+'СЕТ СН'!$G$11+СВЦЭМ!$D$10+'СЕТ СН'!$G$6-'СЕТ СН'!$G$23</f>
        <v>2182.37194503</v>
      </c>
      <c r="F56" s="36">
        <f>SUMIFS(СВЦЭМ!$D$39:$D$782,СВЦЭМ!$A$39:$A$782,$A56,СВЦЭМ!$B$39:$B$782,F$47)+'СЕТ СН'!$G$11+СВЦЭМ!$D$10+'СЕТ СН'!$G$6-'СЕТ СН'!$G$23</f>
        <v>2195.86424124</v>
      </c>
      <c r="G56" s="36">
        <f>SUMIFS(СВЦЭМ!$D$39:$D$782,СВЦЭМ!$A$39:$A$782,$A56,СВЦЭМ!$B$39:$B$782,G$47)+'СЕТ СН'!$G$11+СВЦЭМ!$D$10+'СЕТ СН'!$G$6-'СЕТ СН'!$G$23</f>
        <v>2167.7374961200003</v>
      </c>
      <c r="H56" s="36">
        <f>SUMIFS(СВЦЭМ!$D$39:$D$782,СВЦЭМ!$A$39:$A$782,$A56,СВЦЭМ!$B$39:$B$782,H$47)+'СЕТ СН'!$G$11+СВЦЭМ!$D$10+'СЕТ СН'!$G$6-'СЕТ СН'!$G$23</f>
        <v>2106.5500818300002</v>
      </c>
      <c r="I56" s="36">
        <f>SUMIFS(СВЦЭМ!$D$39:$D$782,СВЦЭМ!$A$39:$A$782,$A56,СВЦЭМ!$B$39:$B$782,I$47)+'СЕТ СН'!$G$11+СВЦЭМ!$D$10+'СЕТ СН'!$G$6-'СЕТ СН'!$G$23</f>
        <v>2068.2618347000002</v>
      </c>
      <c r="J56" s="36">
        <f>SUMIFS(СВЦЭМ!$D$39:$D$782,СВЦЭМ!$A$39:$A$782,$A56,СВЦЭМ!$B$39:$B$782,J$47)+'СЕТ СН'!$G$11+СВЦЭМ!$D$10+'СЕТ СН'!$G$6-'СЕТ СН'!$G$23</f>
        <v>2048.9765408100002</v>
      </c>
      <c r="K56" s="36">
        <f>SUMIFS(СВЦЭМ!$D$39:$D$782,СВЦЭМ!$A$39:$A$782,$A56,СВЦЭМ!$B$39:$B$782,K$47)+'СЕТ СН'!$G$11+СВЦЭМ!$D$10+'СЕТ СН'!$G$6-'СЕТ СН'!$G$23</f>
        <v>2017.5832568400001</v>
      </c>
      <c r="L56" s="36">
        <f>SUMIFS(СВЦЭМ!$D$39:$D$782,СВЦЭМ!$A$39:$A$782,$A56,СВЦЭМ!$B$39:$B$782,L$47)+'СЕТ СН'!$G$11+СВЦЭМ!$D$10+'СЕТ СН'!$G$6-'СЕТ СН'!$G$23</f>
        <v>2010.5515494599999</v>
      </c>
      <c r="M56" s="36">
        <f>SUMIFS(СВЦЭМ!$D$39:$D$782,СВЦЭМ!$A$39:$A$782,$A56,СВЦЭМ!$B$39:$B$782,M$47)+'СЕТ СН'!$G$11+СВЦЭМ!$D$10+'СЕТ СН'!$G$6-'СЕТ СН'!$G$23</f>
        <v>2017.3322983799999</v>
      </c>
      <c r="N56" s="36">
        <f>SUMIFS(СВЦЭМ!$D$39:$D$782,СВЦЭМ!$A$39:$A$782,$A56,СВЦЭМ!$B$39:$B$782,N$47)+'СЕТ СН'!$G$11+СВЦЭМ!$D$10+'СЕТ СН'!$G$6-'СЕТ СН'!$G$23</f>
        <v>2026.8932539800003</v>
      </c>
      <c r="O56" s="36">
        <f>SUMIFS(СВЦЭМ!$D$39:$D$782,СВЦЭМ!$A$39:$A$782,$A56,СВЦЭМ!$B$39:$B$782,O$47)+'СЕТ СН'!$G$11+СВЦЭМ!$D$10+'СЕТ СН'!$G$6-'СЕТ СН'!$G$23</f>
        <v>2025.79986753</v>
      </c>
      <c r="P56" s="36">
        <f>SUMIFS(СВЦЭМ!$D$39:$D$782,СВЦЭМ!$A$39:$A$782,$A56,СВЦЭМ!$B$39:$B$782,P$47)+'СЕТ СН'!$G$11+СВЦЭМ!$D$10+'СЕТ СН'!$G$6-'СЕТ СН'!$G$23</f>
        <v>2038.1754141700003</v>
      </c>
      <c r="Q56" s="36">
        <f>SUMIFS(СВЦЭМ!$D$39:$D$782,СВЦЭМ!$A$39:$A$782,$A56,СВЦЭМ!$B$39:$B$782,Q$47)+'СЕТ СН'!$G$11+СВЦЭМ!$D$10+'СЕТ СН'!$G$6-'СЕТ СН'!$G$23</f>
        <v>2057.0688029000003</v>
      </c>
      <c r="R56" s="36">
        <f>SUMIFS(СВЦЭМ!$D$39:$D$782,СВЦЭМ!$A$39:$A$782,$A56,СВЦЭМ!$B$39:$B$782,R$47)+'СЕТ СН'!$G$11+СВЦЭМ!$D$10+'СЕТ СН'!$G$6-'СЕТ СН'!$G$23</f>
        <v>2034.9439935</v>
      </c>
      <c r="S56" s="36">
        <f>SUMIFS(СВЦЭМ!$D$39:$D$782,СВЦЭМ!$A$39:$A$782,$A56,СВЦЭМ!$B$39:$B$782,S$47)+'СЕТ СН'!$G$11+СВЦЭМ!$D$10+'СЕТ СН'!$G$6-'СЕТ СН'!$G$23</f>
        <v>2029.4342274599999</v>
      </c>
      <c r="T56" s="36">
        <f>SUMIFS(СВЦЭМ!$D$39:$D$782,СВЦЭМ!$A$39:$A$782,$A56,СВЦЭМ!$B$39:$B$782,T$47)+'СЕТ СН'!$G$11+СВЦЭМ!$D$10+'СЕТ СН'!$G$6-'СЕТ СН'!$G$23</f>
        <v>1987.8555662100002</v>
      </c>
      <c r="U56" s="36">
        <f>SUMIFS(СВЦЭМ!$D$39:$D$782,СВЦЭМ!$A$39:$A$782,$A56,СВЦЭМ!$B$39:$B$782,U$47)+'СЕТ СН'!$G$11+СВЦЭМ!$D$10+'СЕТ СН'!$G$6-'СЕТ СН'!$G$23</f>
        <v>1992.3753079500002</v>
      </c>
      <c r="V56" s="36">
        <f>SUMIFS(СВЦЭМ!$D$39:$D$782,СВЦЭМ!$A$39:$A$782,$A56,СВЦЭМ!$B$39:$B$782,V$47)+'СЕТ СН'!$G$11+СВЦЭМ!$D$10+'СЕТ СН'!$G$6-'СЕТ СН'!$G$23</f>
        <v>2002.3358780799999</v>
      </c>
      <c r="W56" s="36">
        <f>SUMIFS(СВЦЭМ!$D$39:$D$782,СВЦЭМ!$A$39:$A$782,$A56,СВЦЭМ!$B$39:$B$782,W$47)+'СЕТ СН'!$G$11+СВЦЭМ!$D$10+'СЕТ СН'!$G$6-'СЕТ СН'!$G$23</f>
        <v>2014.0391637600001</v>
      </c>
      <c r="X56" s="36">
        <f>SUMIFS(СВЦЭМ!$D$39:$D$782,СВЦЭМ!$A$39:$A$782,$A56,СВЦЭМ!$B$39:$B$782,X$47)+'СЕТ СН'!$G$11+СВЦЭМ!$D$10+'СЕТ СН'!$G$6-'СЕТ СН'!$G$23</f>
        <v>2063.8761429800002</v>
      </c>
      <c r="Y56" s="36">
        <f>SUMIFS(СВЦЭМ!$D$39:$D$782,СВЦЭМ!$A$39:$A$782,$A56,СВЦЭМ!$B$39:$B$782,Y$47)+'СЕТ СН'!$G$11+СВЦЭМ!$D$10+'СЕТ СН'!$G$6-'СЕТ СН'!$G$23</f>
        <v>2094.9274862699999</v>
      </c>
    </row>
    <row r="57" spans="1:25" ht="15.75" x14ac:dyDescent="0.2">
      <c r="A57" s="35">
        <f t="shared" si="1"/>
        <v>45240</v>
      </c>
      <c r="B57" s="36">
        <f>SUMIFS(СВЦЭМ!$D$39:$D$782,СВЦЭМ!$A$39:$A$782,$A57,СВЦЭМ!$B$39:$B$782,B$47)+'СЕТ СН'!$G$11+СВЦЭМ!$D$10+'СЕТ СН'!$G$6-'СЕТ СН'!$G$23</f>
        <v>2105.4869926599999</v>
      </c>
      <c r="C57" s="36">
        <f>SUMIFS(СВЦЭМ!$D$39:$D$782,СВЦЭМ!$A$39:$A$782,$A57,СВЦЭМ!$B$39:$B$782,C$47)+'СЕТ СН'!$G$11+СВЦЭМ!$D$10+'СЕТ СН'!$G$6-'СЕТ СН'!$G$23</f>
        <v>2133.63224752</v>
      </c>
      <c r="D57" s="36">
        <f>SUMIFS(СВЦЭМ!$D$39:$D$782,СВЦЭМ!$A$39:$A$782,$A57,СВЦЭМ!$B$39:$B$782,D$47)+'СЕТ СН'!$G$11+СВЦЭМ!$D$10+'СЕТ СН'!$G$6-'СЕТ СН'!$G$23</f>
        <v>2142.7983857200002</v>
      </c>
      <c r="E57" s="36">
        <f>SUMIFS(СВЦЭМ!$D$39:$D$782,СВЦЭМ!$A$39:$A$782,$A57,СВЦЭМ!$B$39:$B$782,E$47)+'СЕТ СН'!$G$11+СВЦЭМ!$D$10+'СЕТ СН'!$G$6-'СЕТ СН'!$G$23</f>
        <v>2157.2741573900003</v>
      </c>
      <c r="F57" s="36">
        <f>SUMIFS(СВЦЭМ!$D$39:$D$782,СВЦЭМ!$A$39:$A$782,$A57,СВЦЭМ!$B$39:$B$782,F$47)+'СЕТ СН'!$G$11+СВЦЭМ!$D$10+'СЕТ СН'!$G$6-'СЕТ СН'!$G$23</f>
        <v>2179.6508807800001</v>
      </c>
      <c r="G57" s="36">
        <f>SUMIFS(СВЦЭМ!$D$39:$D$782,СВЦЭМ!$A$39:$A$782,$A57,СВЦЭМ!$B$39:$B$782,G$47)+'СЕТ СН'!$G$11+СВЦЭМ!$D$10+'СЕТ СН'!$G$6-'СЕТ СН'!$G$23</f>
        <v>2161.8510410600002</v>
      </c>
      <c r="H57" s="36">
        <f>SUMIFS(СВЦЭМ!$D$39:$D$782,СВЦЭМ!$A$39:$A$782,$A57,СВЦЭМ!$B$39:$B$782,H$47)+'СЕТ СН'!$G$11+СВЦЭМ!$D$10+'СЕТ СН'!$G$6-'СЕТ СН'!$G$23</f>
        <v>2109.2049384000002</v>
      </c>
      <c r="I57" s="36">
        <f>SUMIFS(СВЦЭМ!$D$39:$D$782,СВЦЭМ!$A$39:$A$782,$A57,СВЦЭМ!$B$39:$B$782,I$47)+'СЕТ СН'!$G$11+СВЦЭМ!$D$10+'СЕТ СН'!$G$6-'СЕТ СН'!$G$23</f>
        <v>2058.54872359</v>
      </c>
      <c r="J57" s="36">
        <f>SUMIFS(СВЦЭМ!$D$39:$D$782,СВЦЭМ!$A$39:$A$782,$A57,СВЦЭМ!$B$39:$B$782,J$47)+'СЕТ СН'!$G$11+СВЦЭМ!$D$10+'СЕТ СН'!$G$6-'СЕТ СН'!$G$23</f>
        <v>2022.30049624</v>
      </c>
      <c r="K57" s="36">
        <f>SUMIFS(СВЦЭМ!$D$39:$D$782,СВЦЭМ!$A$39:$A$782,$A57,СВЦЭМ!$B$39:$B$782,K$47)+'СЕТ СН'!$G$11+СВЦЭМ!$D$10+'СЕТ СН'!$G$6-'СЕТ СН'!$G$23</f>
        <v>1987.1526552099999</v>
      </c>
      <c r="L57" s="36">
        <f>SUMIFS(СВЦЭМ!$D$39:$D$782,СВЦЭМ!$A$39:$A$782,$A57,СВЦЭМ!$B$39:$B$782,L$47)+'СЕТ СН'!$G$11+СВЦЭМ!$D$10+'СЕТ СН'!$G$6-'СЕТ СН'!$G$23</f>
        <v>1972.8056723700001</v>
      </c>
      <c r="M57" s="36">
        <f>SUMIFS(СВЦЭМ!$D$39:$D$782,СВЦЭМ!$A$39:$A$782,$A57,СВЦЭМ!$B$39:$B$782,M$47)+'СЕТ СН'!$G$11+СВЦЭМ!$D$10+'СЕТ СН'!$G$6-'СЕТ СН'!$G$23</f>
        <v>1989.2717192999999</v>
      </c>
      <c r="N57" s="36">
        <f>SUMIFS(СВЦЭМ!$D$39:$D$782,СВЦЭМ!$A$39:$A$782,$A57,СВЦЭМ!$B$39:$B$782,N$47)+'СЕТ СН'!$G$11+СВЦЭМ!$D$10+'СЕТ СН'!$G$6-'СЕТ СН'!$G$23</f>
        <v>1998.9859177500002</v>
      </c>
      <c r="O57" s="36">
        <f>SUMIFS(СВЦЭМ!$D$39:$D$782,СВЦЭМ!$A$39:$A$782,$A57,СВЦЭМ!$B$39:$B$782,O$47)+'СЕТ СН'!$G$11+СВЦЭМ!$D$10+'СЕТ СН'!$G$6-'СЕТ СН'!$G$23</f>
        <v>2014.2312424000002</v>
      </c>
      <c r="P57" s="36">
        <f>SUMIFS(СВЦЭМ!$D$39:$D$782,СВЦЭМ!$A$39:$A$782,$A57,СВЦЭМ!$B$39:$B$782,P$47)+'СЕТ СН'!$G$11+СВЦЭМ!$D$10+'СЕТ СН'!$G$6-'СЕТ СН'!$G$23</f>
        <v>2028.78798211</v>
      </c>
      <c r="Q57" s="36">
        <f>SUMIFS(СВЦЭМ!$D$39:$D$782,СВЦЭМ!$A$39:$A$782,$A57,СВЦЭМ!$B$39:$B$782,Q$47)+'СЕТ СН'!$G$11+СВЦЭМ!$D$10+'СЕТ СН'!$G$6-'СЕТ СН'!$G$23</f>
        <v>2058.5967728200003</v>
      </c>
      <c r="R57" s="36">
        <f>SUMIFS(СВЦЭМ!$D$39:$D$782,СВЦЭМ!$A$39:$A$782,$A57,СВЦЭМ!$B$39:$B$782,R$47)+'СЕТ СН'!$G$11+СВЦЭМ!$D$10+'СЕТ СН'!$G$6-'СЕТ СН'!$G$23</f>
        <v>2056.51455592</v>
      </c>
      <c r="S57" s="36">
        <f>SUMIFS(СВЦЭМ!$D$39:$D$782,СВЦЭМ!$A$39:$A$782,$A57,СВЦЭМ!$B$39:$B$782,S$47)+'СЕТ СН'!$G$11+СВЦЭМ!$D$10+'СЕТ СН'!$G$6-'СЕТ СН'!$G$23</f>
        <v>2012.2178592099999</v>
      </c>
      <c r="T57" s="36">
        <f>SUMIFS(СВЦЭМ!$D$39:$D$782,СВЦЭМ!$A$39:$A$782,$A57,СВЦЭМ!$B$39:$B$782,T$47)+'СЕТ СН'!$G$11+СВЦЭМ!$D$10+'СЕТ СН'!$G$6-'СЕТ СН'!$G$23</f>
        <v>1960.17738293</v>
      </c>
      <c r="U57" s="36">
        <f>SUMIFS(СВЦЭМ!$D$39:$D$782,СВЦЭМ!$A$39:$A$782,$A57,СВЦЭМ!$B$39:$B$782,U$47)+'СЕТ СН'!$G$11+СВЦЭМ!$D$10+'СЕТ СН'!$G$6-'СЕТ СН'!$G$23</f>
        <v>1962.1295647100001</v>
      </c>
      <c r="V57" s="36">
        <f>SUMIFS(СВЦЭМ!$D$39:$D$782,СВЦЭМ!$A$39:$A$782,$A57,СВЦЭМ!$B$39:$B$782,V$47)+'СЕТ СН'!$G$11+СВЦЭМ!$D$10+'СЕТ СН'!$G$6-'СЕТ СН'!$G$23</f>
        <v>1988.0122290200002</v>
      </c>
      <c r="W57" s="36">
        <f>SUMIFS(СВЦЭМ!$D$39:$D$782,СВЦЭМ!$A$39:$A$782,$A57,СВЦЭМ!$B$39:$B$782,W$47)+'СЕТ СН'!$G$11+СВЦЭМ!$D$10+'СЕТ СН'!$G$6-'СЕТ СН'!$G$23</f>
        <v>2005.84685747</v>
      </c>
      <c r="X57" s="36">
        <f>SUMIFS(СВЦЭМ!$D$39:$D$782,СВЦЭМ!$A$39:$A$782,$A57,СВЦЭМ!$B$39:$B$782,X$47)+'СЕТ СН'!$G$11+СВЦЭМ!$D$10+'СЕТ СН'!$G$6-'СЕТ СН'!$G$23</f>
        <v>2047.2663141799999</v>
      </c>
      <c r="Y57" s="36">
        <f>SUMIFS(СВЦЭМ!$D$39:$D$782,СВЦЭМ!$A$39:$A$782,$A57,СВЦЭМ!$B$39:$B$782,Y$47)+'СЕТ СН'!$G$11+СВЦЭМ!$D$10+'СЕТ СН'!$G$6-'СЕТ СН'!$G$23</f>
        <v>2135.30118042</v>
      </c>
    </row>
    <row r="58" spans="1:25" ht="15.75" x14ac:dyDescent="0.2">
      <c r="A58" s="35">
        <f t="shared" si="1"/>
        <v>45241</v>
      </c>
      <c r="B58" s="36">
        <f>SUMIFS(СВЦЭМ!$D$39:$D$782,СВЦЭМ!$A$39:$A$782,$A58,СВЦЭМ!$B$39:$B$782,B$47)+'СЕТ СН'!$G$11+СВЦЭМ!$D$10+'СЕТ СН'!$G$6-'СЕТ СН'!$G$23</f>
        <v>2017.0345524700001</v>
      </c>
      <c r="C58" s="36">
        <f>SUMIFS(СВЦЭМ!$D$39:$D$782,СВЦЭМ!$A$39:$A$782,$A58,СВЦЭМ!$B$39:$B$782,C$47)+'СЕТ СН'!$G$11+СВЦЭМ!$D$10+'СЕТ СН'!$G$6-'СЕТ СН'!$G$23</f>
        <v>2041.9669540800001</v>
      </c>
      <c r="D58" s="36">
        <f>SUMIFS(СВЦЭМ!$D$39:$D$782,СВЦЭМ!$A$39:$A$782,$A58,СВЦЭМ!$B$39:$B$782,D$47)+'СЕТ СН'!$G$11+СВЦЭМ!$D$10+'СЕТ СН'!$G$6-'СЕТ СН'!$G$23</f>
        <v>2079.0813354299999</v>
      </c>
      <c r="E58" s="36">
        <f>SUMIFS(СВЦЭМ!$D$39:$D$782,СВЦЭМ!$A$39:$A$782,$A58,СВЦЭМ!$B$39:$B$782,E$47)+'СЕТ СН'!$G$11+СВЦЭМ!$D$10+'СЕТ СН'!$G$6-'СЕТ СН'!$G$23</f>
        <v>2063.1137459199999</v>
      </c>
      <c r="F58" s="36">
        <f>SUMIFS(СВЦЭМ!$D$39:$D$782,СВЦЭМ!$A$39:$A$782,$A58,СВЦЭМ!$B$39:$B$782,F$47)+'СЕТ СН'!$G$11+СВЦЭМ!$D$10+'СЕТ СН'!$G$6-'СЕТ СН'!$G$23</f>
        <v>2071.5857690100001</v>
      </c>
      <c r="G58" s="36">
        <f>SUMIFS(СВЦЭМ!$D$39:$D$782,СВЦЭМ!$A$39:$A$782,$A58,СВЦЭМ!$B$39:$B$782,G$47)+'СЕТ СН'!$G$11+СВЦЭМ!$D$10+'СЕТ СН'!$G$6-'СЕТ СН'!$G$23</f>
        <v>2075.2342302100001</v>
      </c>
      <c r="H58" s="36">
        <f>SUMIFS(СВЦЭМ!$D$39:$D$782,СВЦЭМ!$A$39:$A$782,$A58,СВЦЭМ!$B$39:$B$782,H$47)+'СЕТ СН'!$G$11+СВЦЭМ!$D$10+'СЕТ СН'!$G$6-'СЕТ СН'!$G$23</f>
        <v>2046.9061514700002</v>
      </c>
      <c r="I58" s="36">
        <f>SUMIFS(СВЦЭМ!$D$39:$D$782,СВЦЭМ!$A$39:$A$782,$A58,СВЦЭМ!$B$39:$B$782,I$47)+'СЕТ СН'!$G$11+СВЦЭМ!$D$10+'СЕТ СН'!$G$6-'СЕТ СН'!$G$23</f>
        <v>2022.8383512999999</v>
      </c>
      <c r="J58" s="36">
        <f>SUMIFS(СВЦЭМ!$D$39:$D$782,СВЦЭМ!$A$39:$A$782,$A58,СВЦЭМ!$B$39:$B$782,J$47)+'СЕТ СН'!$G$11+СВЦЭМ!$D$10+'СЕТ СН'!$G$6-'СЕТ СН'!$G$23</f>
        <v>2022.3436670000001</v>
      </c>
      <c r="K58" s="36">
        <f>SUMIFS(СВЦЭМ!$D$39:$D$782,СВЦЭМ!$A$39:$A$782,$A58,СВЦЭМ!$B$39:$B$782,K$47)+'СЕТ СН'!$G$11+СВЦЭМ!$D$10+'СЕТ СН'!$G$6-'СЕТ СН'!$G$23</f>
        <v>1967.3824942599999</v>
      </c>
      <c r="L58" s="36">
        <f>SUMIFS(СВЦЭМ!$D$39:$D$782,СВЦЭМ!$A$39:$A$782,$A58,СВЦЭМ!$B$39:$B$782,L$47)+'СЕТ СН'!$G$11+СВЦЭМ!$D$10+'СЕТ СН'!$G$6-'СЕТ СН'!$G$23</f>
        <v>1934.4369927100001</v>
      </c>
      <c r="M58" s="36">
        <f>SUMIFS(СВЦЭМ!$D$39:$D$782,СВЦЭМ!$A$39:$A$782,$A58,СВЦЭМ!$B$39:$B$782,M$47)+'СЕТ СН'!$G$11+СВЦЭМ!$D$10+'СЕТ СН'!$G$6-'СЕТ СН'!$G$23</f>
        <v>1929.6154938300001</v>
      </c>
      <c r="N58" s="36">
        <f>SUMIFS(СВЦЭМ!$D$39:$D$782,СВЦЭМ!$A$39:$A$782,$A58,СВЦЭМ!$B$39:$B$782,N$47)+'СЕТ СН'!$G$11+СВЦЭМ!$D$10+'СЕТ СН'!$G$6-'СЕТ СН'!$G$23</f>
        <v>1945.7397850699999</v>
      </c>
      <c r="O58" s="36">
        <f>SUMIFS(СВЦЭМ!$D$39:$D$782,СВЦЭМ!$A$39:$A$782,$A58,СВЦЭМ!$B$39:$B$782,O$47)+'СЕТ СН'!$G$11+СВЦЭМ!$D$10+'СЕТ СН'!$G$6-'СЕТ СН'!$G$23</f>
        <v>1962.1240076100003</v>
      </c>
      <c r="P58" s="36">
        <f>SUMIFS(СВЦЭМ!$D$39:$D$782,СВЦЭМ!$A$39:$A$782,$A58,СВЦЭМ!$B$39:$B$782,P$47)+'СЕТ СН'!$G$11+СВЦЭМ!$D$10+'СЕТ СН'!$G$6-'СЕТ СН'!$G$23</f>
        <v>1972.7297206000003</v>
      </c>
      <c r="Q58" s="36">
        <f>SUMIFS(СВЦЭМ!$D$39:$D$782,СВЦЭМ!$A$39:$A$782,$A58,СВЦЭМ!$B$39:$B$782,Q$47)+'СЕТ СН'!$G$11+СВЦЭМ!$D$10+'СЕТ СН'!$G$6-'СЕТ СН'!$G$23</f>
        <v>1981.80385394</v>
      </c>
      <c r="R58" s="36">
        <f>SUMIFS(СВЦЭМ!$D$39:$D$782,СВЦЭМ!$A$39:$A$782,$A58,СВЦЭМ!$B$39:$B$782,R$47)+'СЕТ СН'!$G$11+СВЦЭМ!$D$10+'СЕТ СН'!$G$6-'СЕТ СН'!$G$23</f>
        <v>1976.2261586700001</v>
      </c>
      <c r="S58" s="36">
        <f>SUMIFS(СВЦЭМ!$D$39:$D$782,СВЦЭМ!$A$39:$A$782,$A58,СВЦЭМ!$B$39:$B$782,S$47)+'СЕТ СН'!$G$11+СВЦЭМ!$D$10+'СЕТ СН'!$G$6-'СЕТ СН'!$G$23</f>
        <v>1943.0659005100001</v>
      </c>
      <c r="T58" s="36">
        <f>SUMIFS(СВЦЭМ!$D$39:$D$782,СВЦЭМ!$A$39:$A$782,$A58,СВЦЭМ!$B$39:$B$782,T$47)+'СЕТ СН'!$G$11+СВЦЭМ!$D$10+'СЕТ СН'!$G$6-'СЕТ СН'!$G$23</f>
        <v>1885.7054448600002</v>
      </c>
      <c r="U58" s="36">
        <f>SUMIFS(СВЦЭМ!$D$39:$D$782,СВЦЭМ!$A$39:$A$782,$A58,СВЦЭМ!$B$39:$B$782,U$47)+'СЕТ СН'!$G$11+СВЦЭМ!$D$10+'СЕТ СН'!$G$6-'СЕТ СН'!$G$23</f>
        <v>1890.1245779800001</v>
      </c>
      <c r="V58" s="36">
        <f>SUMIFS(СВЦЭМ!$D$39:$D$782,СВЦЭМ!$A$39:$A$782,$A58,СВЦЭМ!$B$39:$B$782,V$47)+'СЕТ СН'!$G$11+СВЦЭМ!$D$10+'СЕТ СН'!$G$6-'СЕТ СН'!$G$23</f>
        <v>1915.50799164</v>
      </c>
      <c r="W58" s="36">
        <f>SUMIFS(СВЦЭМ!$D$39:$D$782,СВЦЭМ!$A$39:$A$782,$A58,СВЦЭМ!$B$39:$B$782,W$47)+'СЕТ СН'!$G$11+СВЦЭМ!$D$10+'СЕТ СН'!$G$6-'СЕТ СН'!$G$23</f>
        <v>1935.5195169399999</v>
      </c>
      <c r="X58" s="36">
        <f>SUMIFS(СВЦЭМ!$D$39:$D$782,СВЦЭМ!$A$39:$A$782,$A58,СВЦЭМ!$B$39:$B$782,X$47)+'СЕТ СН'!$G$11+СВЦЭМ!$D$10+'СЕТ СН'!$G$6-'СЕТ СН'!$G$23</f>
        <v>1973.4842493300002</v>
      </c>
      <c r="Y58" s="36">
        <f>SUMIFS(СВЦЭМ!$D$39:$D$782,СВЦЭМ!$A$39:$A$782,$A58,СВЦЭМ!$B$39:$B$782,Y$47)+'СЕТ СН'!$G$11+СВЦЭМ!$D$10+'СЕТ СН'!$G$6-'СЕТ СН'!$G$23</f>
        <v>1991.6337494499999</v>
      </c>
    </row>
    <row r="59" spans="1:25" ht="15.75" x14ac:dyDescent="0.2">
      <c r="A59" s="35">
        <f t="shared" si="1"/>
        <v>45242</v>
      </c>
      <c r="B59" s="36">
        <f>SUMIFS(СВЦЭМ!$D$39:$D$782,СВЦЭМ!$A$39:$A$782,$A59,СВЦЭМ!$B$39:$B$782,B$47)+'СЕТ СН'!$G$11+СВЦЭМ!$D$10+'СЕТ СН'!$G$6-'СЕТ СН'!$G$23</f>
        <v>1915.67373761</v>
      </c>
      <c r="C59" s="36">
        <f>SUMIFS(СВЦЭМ!$D$39:$D$782,СВЦЭМ!$A$39:$A$782,$A59,СВЦЭМ!$B$39:$B$782,C$47)+'СЕТ СН'!$G$11+СВЦЭМ!$D$10+'СЕТ СН'!$G$6-'СЕТ СН'!$G$23</f>
        <v>1957.3938984400002</v>
      </c>
      <c r="D59" s="36">
        <f>SUMIFS(СВЦЭМ!$D$39:$D$782,СВЦЭМ!$A$39:$A$782,$A59,СВЦЭМ!$B$39:$B$782,D$47)+'СЕТ СН'!$G$11+СВЦЭМ!$D$10+'СЕТ СН'!$G$6-'СЕТ СН'!$G$23</f>
        <v>1982.4480263400001</v>
      </c>
      <c r="E59" s="36">
        <f>SUMIFS(СВЦЭМ!$D$39:$D$782,СВЦЭМ!$A$39:$A$782,$A59,СВЦЭМ!$B$39:$B$782,E$47)+'СЕТ СН'!$G$11+СВЦЭМ!$D$10+'СЕТ СН'!$G$6-'СЕТ СН'!$G$23</f>
        <v>1978.8309287800002</v>
      </c>
      <c r="F59" s="36">
        <f>SUMIFS(СВЦЭМ!$D$39:$D$782,СВЦЭМ!$A$39:$A$782,$A59,СВЦЭМ!$B$39:$B$782,F$47)+'СЕТ СН'!$G$11+СВЦЭМ!$D$10+'СЕТ СН'!$G$6-'СЕТ СН'!$G$23</f>
        <v>1982.1999066600001</v>
      </c>
      <c r="G59" s="36">
        <f>SUMIFS(СВЦЭМ!$D$39:$D$782,СВЦЭМ!$A$39:$A$782,$A59,СВЦЭМ!$B$39:$B$782,G$47)+'СЕТ СН'!$G$11+СВЦЭМ!$D$10+'СЕТ СН'!$G$6-'СЕТ СН'!$G$23</f>
        <v>1985.0350217300002</v>
      </c>
      <c r="H59" s="36">
        <f>SUMIFS(СВЦЭМ!$D$39:$D$782,СВЦЭМ!$A$39:$A$782,$A59,СВЦЭМ!$B$39:$B$782,H$47)+'СЕТ СН'!$G$11+СВЦЭМ!$D$10+'СЕТ СН'!$G$6-'СЕТ СН'!$G$23</f>
        <v>1984.1064612499999</v>
      </c>
      <c r="I59" s="36">
        <f>SUMIFS(СВЦЭМ!$D$39:$D$782,СВЦЭМ!$A$39:$A$782,$A59,СВЦЭМ!$B$39:$B$782,I$47)+'СЕТ СН'!$G$11+СВЦЭМ!$D$10+'СЕТ СН'!$G$6-'СЕТ СН'!$G$23</f>
        <v>1976.58853236</v>
      </c>
      <c r="J59" s="36">
        <f>SUMIFS(СВЦЭМ!$D$39:$D$782,СВЦЭМ!$A$39:$A$782,$A59,СВЦЭМ!$B$39:$B$782,J$47)+'СЕТ СН'!$G$11+СВЦЭМ!$D$10+'СЕТ СН'!$G$6-'СЕТ СН'!$G$23</f>
        <v>1953.2587062400003</v>
      </c>
      <c r="K59" s="36">
        <f>SUMIFS(СВЦЭМ!$D$39:$D$782,СВЦЭМ!$A$39:$A$782,$A59,СВЦЭМ!$B$39:$B$782,K$47)+'СЕТ СН'!$G$11+СВЦЭМ!$D$10+'СЕТ СН'!$G$6-'СЕТ СН'!$G$23</f>
        <v>1909.6876865499999</v>
      </c>
      <c r="L59" s="36">
        <f>SUMIFS(СВЦЭМ!$D$39:$D$782,СВЦЭМ!$A$39:$A$782,$A59,СВЦЭМ!$B$39:$B$782,L$47)+'СЕТ СН'!$G$11+СВЦЭМ!$D$10+'СЕТ СН'!$G$6-'СЕТ СН'!$G$23</f>
        <v>1878.83093895</v>
      </c>
      <c r="M59" s="36">
        <f>SUMIFS(СВЦЭМ!$D$39:$D$782,СВЦЭМ!$A$39:$A$782,$A59,СВЦЭМ!$B$39:$B$782,M$47)+'СЕТ СН'!$G$11+СВЦЭМ!$D$10+'СЕТ СН'!$G$6-'СЕТ СН'!$G$23</f>
        <v>1865.4571376200001</v>
      </c>
      <c r="N59" s="36">
        <f>SUMIFS(СВЦЭМ!$D$39:$D$782,СВЦЭМ!$A$39:$A$782,$A59,СВЦЭМ!$B$39:$B$782,N$47)+'СЕТ СН'!$G$11+СВЦЭМ!$D$10+'СЕТ СН'!$G$6-'СЕТ СН'!$G$23</f>
        <v>1865.9469378200001</v>
      </c>
      <c r="O59" s="36">
        <f>SUMIFS(СВЦЭМ!$D$39:$D$782,СВЦЭМ!$A$39:$A$782,$A59,СВЦЭМ!$B$39:$B$782,O$47)+'СЕТ СН'!$G$11+СВЦЭМ!$D$10+'СЕТ СН'!$G$6-'СЕТ СН'!$G$23</f>
        <v>1890.0145924100002</v>
      </c>
      <c r="P59" s="36">
        <f>SUMIFS(СВЦЭМ!$D$39:$D$782,СВЦЭМ!$A$39:$A$782,$A59,СВЦЭМ!$B$39:$B$782,P$47)+'СЕТ СН'!$G$11+СВЦЭМ!$D$10+'СЕТ СН'!$G$6-'СЕТ СН'!$G$23</f>
        <v>1901.8059712499999</v>
      </c>
      <c r="Q59" s="36">
        <f>SUMIFS(СВЦЭМ!$D$39:$D$782,СВЦЭМ!$A$39:$A$782,$A59,СВЦЭМ!$B$39:$B$782,Q$47)+'СЕТ СН'!$G$11+СВЦЭМ!$D$10+'СЕТ СН'!$G$6-'СЕТ СН'!$G$23</f>
        <v>1903.2121777100001</v>
      </c>
      <c r="R59" s="36">
        <f>SUMIFS(СВЦЭМ!$D$39:$D$782,СВЦЭМ!$A$39:$A$782,$A59,СВЦЭМ!$B$39:$B$782,R$47)+'СЕТ СН'!$G$11+СВЦЭМ!$D$10+'СЕТ СН'!$G$6-'СЕТ СН'!$G$23</f>
        <v>1893.6397794</v>
      </c>
      <c r="S59" s="36">
        <f>SUMIFS(СВЦЭМ!$D$39:$D$782,СВЦЭМ!$A$39:$A$782,$A59,СВЦЭМ!$B$39:$B$782,S$47)+'СЕТ СН'!$G$11+СВЦЭМ!$D$10+'СЕТ СН'!$G$6-'СЕТ СН'!$G$23</f>
        <v>1853.7445520700003</v>
      </c>
      <c r="T59" s="36">
        <f>SUMIFS(СВЦЭМ!$D$39:$D$782,СВЦЭМ!$A$39:$A$782,$A59,СВЦЭМ!$B$39:$B$782,T$47)+'СЕТ СН'!$G$11+СВЦЭМ!$D$10+'СЕТ СН'!$G$6-'СЕТ СН'!$G$23</f>
        <v>1814.4192866500002</v>
      </c>
      <c r="U59" s="36">
        <f>SUMIFS(СВЦЭМ!$D$39:$D$782,СВЦЭМ!$A$39:$A$782,$A59,СВЦЭМ!$B$39:$B$782,U$47)+'СЕТ СН'!$G$11+СВЦЭМ!$D$10+'СЕТ СН'!$G$6-'СЕТ СН'!$G$23</f>
        <v>1814.2715506600002</v>
      </c>
      <c r="V59" s="36">
        <f>SUMIFS(СВЦЭМ!$D$39:$D$782,СВЦЭМ!$A$39:$A$782,$A59,СВЦЭМ!$B$39:$B$782,V$47)+'СЕТ СН'!$G$11+СВЦЭМ!$D$10+'СЕТ СН'!$G$6-'СЕТ СН'!$G$23</f>
        <v>1836.9207123199999</v>
      </c>
      <c r="W59" s="36">
        <f>SUMIFS(СВЦЭМ!$D$39:$D$782,СВЦЭМ!$A$39:$A$782,$A59,СВЦЭМ!$B$39:$B$782,W$47)+'СЕТ СН'!$G$11+СВЦЭМ!$D$10+'СЕТ СН'!$G$6-'СЕТ СН'!$G$23</f>
        <v>1848.14276238</v>
      </c>
      <c r="X59" s="36">
        <f>SUMIFS(СВЦЭМ!$D$39:$D$782,СВЦЭМ!$A$39:$A$782,$A59,СВЦЭМ!$B$39:$B$782,X$47)+'СЕТ СН'!$G$11+СВЦЭМ!$D$10+'СЕТ СН'!$G$6-'СЕТ СН'!$G$23</f>
        <v>1890.0288984399999</v>
      </c>
      <c r="Y59" s="36">
        <f>SUMIFS(СВЦЭМ!$D$39:$D$782,СВЦЭМ!$A$39:$A$782,$A59,СВЦЭМ!$B$39:$B$782,Y$47)+'СЕТ СН'!$G$11+СВЦЭМ!$D$10+'СЕТ СН'!$G$6-'СЕТ СН'!$G$23</f>
        <v>1937.27546919</v>
      </c>
    </row>
    <row r="60" spans="1:25" ht="15.75" x14ac:dyDescent="0.2">
      <c r="A60" s="35">
        <f t="shared" si="1"/>
        <v>45243</v>
      </c>
      <c r="B60" s="36">
        <f>SUMIFS(СВЦЭМ!$D$39:$D$782,СВЦЭМ!$A$39:$A$782,$A60,СВЦЭМ!$B$39:$B$782,B$47)+'СЕТ СН'!$G$11+СВЦЭМ!$D$10+'СЕТ СН'!$G$6-'СЕТ СН'!$G$23</f>
        <v>1956.5174525000002</v>
      </c>
      <c r="C60" s="36">
        <f>SUMIFS(СВЦЭМ!$D$39:$D$782,СВЦЭМ!$A$39:$A$782,$A60,СВЦЭМ!$B$39:$B$782,C$47)+'СЕТ СН'!$G$11+СВЦЭМ!$D$10+'СЕТ СН'!$G$6-'СЕТ СН'!$G$23</f>
        <v>2002.5123945999999</v>
      </c>
      <c r="D60" s="36">
        <f>SUMIFS(СВЦЭМ!$D$39:$D$782,СВЦЭМ!$A$39:$A$782,$A60,СВЦЭМ!$B$39:$B$782,D$47)+'СЕТ СН'!$G$11+СВЦЭМ!$D$10+'СЕТ СН'!$G$6-'СЕТ СН'!$G$23</f>
        <v>2019.7759214299999</v>
      </c>
      <c r="E60" s="36">
        <f>SUMIFS(СВЦЭМ!$D$39:$D$782,СВЦЭМ!$A$39:$A$782,$A60,СВЦЭМ!$B$39:$B$782,E$47)+'СЕТ СН'!$G$11+СВЦЭМ!$D$10+'СЕТ СН'!$G$6-'СЕТ СН'!$G$23</f>
        <v>2012.8388727400002</v>
      </c>
      <c r="F60" s="36">
        <f>SUMIFS(СВЦЭМ!$D$39:$D$782,СВЦЭМ!$A$39:$A$782,$A60,СВЦЭМ!$B$39:$B$782,F$47)+'СЕТ СН'!$G$11+СВЦЭМ!$D$10+'СЕТ СН'!$G$6-'СЕТ СН'!$G$23</f>
        <v>2006.1061183100001</v>
      </c>
      <c r="G60" s="36">
        <f>SUMIFS(СВЦЭМ!$D$39:$D$782,СВЦЭМ!$A$39:$A$782,$A60,СВЦЭМ!$B$39:$B$782,G$47)+'СЕТ СН'!$G$11+СВЦЭМ!$D$10+'СЕТ СН'!$G$6-'СЕТ СН'!$G$23</f>
        <v>2009.6732301699999</v>
      </c>
      <c r="H60" s="36">
        <f>SUMIFS(СВЦЭМ!$D$39:$D$782,СВЦЭМ!$A$39:$A$782,$A60,СВЦЭМ!$B$39:$B$782,H$47)+'СЕТ СН'!$G$11+СВЦЭМ!$D$10+'СЕТ СН'!$G$6-'СЕТ СН'!$G$23</f>
        <v>1974.9537829800001</v>
      </c>
      <c r="I60" s="36">
        <f>SUMIFS(СВЦЭМ!$D$39:$D$782,СВЦЭМ!$A$39:$A$782,$A60,СВЦЭМ!$B$39:$B$782,I$47)+'СЕТ СН'!$G$11+СВЦЭМ!$D$10+'СЕТ СН'!$G$6-'СЕТ СН'!$G$23</f>
        <v>1913.5379047000001</v>
      </c>
      <c r="J60" s="36">
        <f>SUMIFS(СВЦЭМ!$D$39:$D$782,СВЦЭМ!$A$39:$A$782,$A60,СВЦЭМ!$B$39:$B$782,J$47)+'СЕТ СН'!$G$11+СВЦЭМ!$D$10+'СЕТ СН'!$G$6-'СЕТ СН'!$G$23</f>
        <v>1889.8964124899999</v>
      </c>
      <c r="K60" s="36">
        <f>SUMIFS(СВЦЭМ!$D$39:$D$782,СВЦЭМ!$A$39:$A$782,$A60,СВЦЭМ!$B$39:$B$782,K$47)+'СЕТ СН'!$G$11+СВЦЭМ!$D$10+'СЕТ СН'!$G$6-'СЕТ СН'!$G$23</f>
        <v>1862.7808284900002</v>
      </c>
      <c r="L60" s="36">
        <f>SUMIFS(СВЦЭМ!$D$39:$D$782,СВЦЭМ!$A$39:$A$782,$A60,СВЦЭМ!$B$39:$B$782,L$47)+'СЕТ СН'!$G$11+СВЦЭМ!$D$10+'СЕТ СН'!$G$6-'СЕТ СН'!$G$23</f>
        <v>1879.3432394500001</v>
      </c>
      <c r="M60" s="36">
        <f>SUMIFS(СВЦЭМ!$D$39:$D$782,СВЦЭМ!$A$39:$A$782,$A60,СВЦЭМ!$B$39:$B$782,M$47)+'СЕТ СН'!$G$11+СВЦЭМ!$D$10+'СЕТ СН'!$G$6-'СЕТ СН'!$G$23</f>
        <v>1881.6066012800002</v>
      </c>
      <c r="N60" s="36">
        <f>SUMIFS(СВЦЭМ!$D$39:$D$782,СВЦЭМ!$A$39:$A$782,$A60,СВЦЭМ!$B$39:$B$782,N$47)+'СЕТ СН'!$G$11+СВЦЭМ!$D$10+'СЕТ СН'!$G$6-'СЕТ СН'!$G$23</f>
        <v>1897.8034484200002</v>
      </c>
      <c r="O60" s="36">
        <f>SUMIFS(СВЦЭМ!$D$39:$D$782,СВЦЭМ!$A$39:$A$782,$A60,СВЦЭМ!$B$39:$B$782,O$47)+'СЕТ СН'!$G$11+СВЦЭМ!$D$10+'СЕТ СН'!$G$6-'СЕТ СН'!$G$23</f>
        <v>1915.0443655200002</v>
      </c>
      <c r="P60" s="36">
        <f>SUMIFS(СВЦЭМ!$D$39:$D$782,СВЦЭМ!$A$39:$A$782,$A60,СВЦЭМ!$B$39:$B$782,P$47)+'СЕТ СН'!$G$11+СВЦЭМ!$D$10+'СЕТ СН'!$G$6-'СЕТ СН'!$G$23</f>
        <v>1926.47439614</v>
      </c>
      <c r="Q60" s="36">
        <f>SUMIFS(СВЦЭМ!$D$39:$D$782,СВЦЭМ!$A$39:$A$782,$A60,СВЦЭМ!$B$39:$B$782,Q$47)+'СЕТ СН'!$G$11+СВЦЭМ!$D$10+'СЕТ СН'!$G$6-'СЕТ СН'!$G$23</f>
        <v>1953.51418199</v>
      </c>
      <c r="R60" s="36">
        <f>SUMIFS(СВЦЭМ!$D$39:$D$782,СВЦЭМ!$A$39:$A$782,$A60,СВЦЭМ!$B$39:$B$782,R$47)+'СЕТ СН'!$G$11+СВЦЭМ!$D$10+'СЕТ СН'!$G$6-'СЕТ СН'!$G$23</f>
        <v>1954.9348062200002</v>
      </c>
      <c r="S60" s="36">
        <f>SUMIFS(СВЦЭМ!$D$39:$D$782,СВЦЭМ!$A$39:$A$782,$A60,СВЦЭМ!$B$39:$B$782,S$47)+'СЕТ СН'!$G$11+СВЦЭМ!$D$10+'СЕТ СН'!$G$6-'СЕТ СН'!$G$23</f>
        <v>1912.6629037500002</v>
      </c>
      <c r="T60" s="36">
        <f>SUMIFS(СВЦЭМ!$D$39:$D$782,СВЦЭМ!$A$39:$A$782,$A60,СВЦЭМ!$B$39:$B$782,T$47)+'СЕТ СН'!$G$11+СВЦЭМ!$D$10+'СЕТ СН'!$G$6-'СЕТ СН'!$G$23</f>
        <v>1831.4495704999999</v>
      </c>
      <c r="U60" s="36">
        <f>SUMIFS(СВЦЭМ!$D$39:$D$782,СВЦЭМ!$A$39:$A$782,$A60,СВЦЭМ!$B$39:$B$782,U$47)+'СЕТ СН'!$G$11+СВЦЭМ!$D$10+'СЕТ СН'!$G$6-'СЕТ СН'!$G$23</f>
        <v>1822.2931170699999</v>
      </c>
      <c r="V60" s="36">
        <f>SUMIFS(СВЦЭМ!$D$39:$D$782,СВЦЭМ!$A$39:$A$782,$A60,СВЦЭМ!$B$39:$B$782,V$47)+'СЕТ СН'!$G$11+СВЦЭМ!$D$10+'СЕТ СН'!$G$6-'СЕТ СН'!$G$23</f>
        <v>1848.3612746899998</v>
      </c>
      <c r="W60" s="36">
        <f>SUMIFS(СВЦЭМ!$D$39:$D$782,СВЦЭМ!$A$39:$A$782,$A60,СВЦЭМ!$B$39:$B$782,W$47)+'СЕТ СН'!$G$11+СВЦЭМ!$D$10+'СЕТ СН'!$G$6-'СЕТ СН'!$G$23</f>
        <v>1872.81539488</v>
      </c>
      <c r="X60" s="36">
        <f>SUMIFS(СВЦЭМ!$D$39:$D$782,СВЦЭМ!$A$39:$A$782,$A60,СВЦЭМ!$B$39:$B$782,X$47)+'СЕТ СН'!$G$11+СВЦЭМ!$D$10+'СЕТ СН'!$G$6-'СЕТ СН'!$G$23</f>
        <v>1910.2913661600001</v>
      </c>
      <c r="Y60" s="36">
        <f>SUMIFS(СВЦЭМ!$D$39:$D$782,СВЦЭМ!$A$39:$A$782,$A60,СВЦЭМ!$B$39:$B$782,Y$47)+'СЕТ СН'!$G$11+СВЦЭМ!$D$10+'СЕТ СН'!$G$6-'СЕТ СН'!$G$23</f>
        <v>1933.4008486400003</v>
      </c>
    </row>
    <row r="61" spans="1:25" ht="15.75" x14ac:dyDescent="0.2">
      <c r="A61" s="35">
        <f t="shared" si="1"/>
        <v>45244</v>
      </c>
      <c r="B61" s="36">
        <f>SUMIFS(СВЦЭМ!$D$39:$D$782,СВЦЭМ!$A$39:$A$782,$A61,СВЦЭМ!$B$39:$B$782,B$47)+'СЕТ СН'!$G$11+СВЦЭМ!$D$10+'СЕТ СН'!$G$6-'СЕТ СН'!$G$23</f>
        <v>2039.3724976399999</v>
      </c>
      <c r="C61" s="36">
        <f>SUMIFS(СВЦЭМ!$D$39:$D$782,СВЦЭМ!$A$39:$A$782,$A61,СВЦЭМ!$B$39:$B$782,C$47)+'СЕТ СН'!$G$11+СВЦЭМ!$D$10+'СЕТ СН'!$G$6-'СЕТ СН'!$G$23</f>
        <v>2062.6568207200003</v>
      </c>
      <c r="D61" s="36">
        <f>SUMIFS(СВЦЭМ!$D$39:$D$782,СВЦЭМ!$A$39:$A$782,$A61,СВЦЭМ!$B$39:$B$782,D$47)+'СЕТ СН'!$G$11+СВЦЭМ!$D$10+'СЕТ СН'!$G$6-'СЕТ СН'!$G$23</f>
        <v>2084.67168653</v>
      </c>
      <c r="E61" s="36">
        <f>SUMIFS(СВЦЭМ!$D$39:$D$782,СВЦЭМ!$A$39:$A$782,$A61,СВЦЭМ!$B$39:$B$782,E$47)+'СЕТ СН'!$G$11+СВЦЭМ!$D$10+'СЕТ СН'!$G$6-'СЕТ СН'!$G$23</f>
        <v>2056.38878174</v>
      </c>
      <c r="F61" s="36">
        <f>SUMIFS(СВЦЭМ!$D$39:$D$782,СВЦЭМ!$A$39:$A$782,$A61,СВЦЭМ!$B$39:$B$782,F$47)+'СЕТ СН'!$G$11+СВЦЭМ!$D$10+'СЕТ СН'!$G$6-'СЕТ СН'!$G$23</f>
        <v>2057.7876655099999</v>
      </c>
      <c r="G61" s="36">
        <f>SUMIFS(СВЦЭМ!$D$39:$D$782,СВЦЭМ!$A$39:$A$782,$A61,СВЦЭМ!$B$39:$B$782,G$47)+'СЕТ СН'!$G$11+СВЦЭМ!$D$10+'СЕТ СН'!$G$6-'СЕТ СН'!$G$23</f>
        <v>2066.0224293700003</v>
      </c>
      <c r="H61" s="36">
        <f>SUMIFS(СВЦЭМ!$D$39:$D$782,СВЦЭМ!$A$39:$A$782,$A61,СВЦЭМ!$B$39:$B$782,H$47)+'СЕТ СН'!$G$11+СВЦЭМ!$D$10+'СЕТ СН'!$G$6-'СЕТ СН'!$G$23</f>
        <v>2031.9834004100003</v>
      </c>
      <c r="I61" s="36">
        <f>SUMIFS(СВЦЭМ!$D$39:$D$782,СВЦЭМ!$A$39:$A$782,$A61,СВЦЭМ!$B$39:$B$782,I$47)+'СЕТ СН'!$G$11+СВЦЭМ!$D$10+'СЕТ СН'!$G$6-'СЕТ СН'!$G$23</f>
        <v>2013.0405211100001</v>
      </c>
      <c r="J61" s="36">
        <f>SUMIFS(СВЦЭМ!$D$39:$D$782,СВЦЭМ!$A$39:$A$782,$A61,СВЦЭМ!$B$39:$B$782,J$47)+'СЕТ СН'!$G$11+СВЦЭМ!$D$10+'СЕТ СН'!$G$6-'СЕТ СН'!$G$23</f>
        <v>1974.0258668000001</v>
      </c>
      <c r="K61" s="36">
        <f>SUMIFS(СВЦЭМ!$D$39:$D$782,СВЦЭМ!$A$39:$A$782,$A61,СВЦЭМ!$B$39:$B$782,K$47)+'СЕТ СН'!$G$11+СВЦЭМ!$D$10+'СЕТ СН'!$G$6-'СЕТ СН'!$G$23</f>
        <v>1936.030076</v>
      </c>
      <c r="L61" s="36">
        <f>SUMIFS(СВЦЭМ!$D$39:$D$782,СВЦЭМ!$A$39:$A$782,$A61,СВЦЭМ!$B$39:$B$782,L$47)+'СЕТ СН'!$G$11+СВЦЭМ!$D$10+'СЕТ СН'!$G$6-'СЕТ СН'!$G$23</f>
        <v>1926.8928337900002</v>
      </c>
      <c r="M61" s="36">
        <f>SUMIFS(СВЦЭМ!$D$39:$D$782,СВЦЭМ!$A$39:$A$782,$A61,СВЦЭМ!$B$39:$B$782,M$47)+'СЕТ СН'!$G$11+СВЦЭМ!$D$10+'СЕТ СН'!$G$6-'СЕТ СН'!$G$23</f>
        <v>1942.6098769800001</v>
      </c>
      <c r="N61" s="36">
        <f>SUMIFS(СВЦЭМ!$D$39:$D$782,СВЦЭМ!$A$39:$A$782,$A61,СВЦЭМ!$B$39:$B$782,N$47)+'СЕТ СН'!$G$11+СВЦЭМ!$D$10+'СЕТ СН'!$G$6-'СЕТ СН'!$G$23</f>
        <v>1959.0018897300001</v>
      </c>
      <c r="O61" s="36">
        <f>SUMIFS(СВЦЭМ!$D$39:$D$782,СВЦЭМ!$A$39:$A$782,$A61,СВЦЭМ!$B$39:$B$782,O$47)+'СЕТ СН'!$G$11+СВЦЭМ!$D$10+'СЕТ СН'!$G$6-'СЕТ СН'!$G$23</f>
        <v>1973.9982904100002</v>
      </c>
      <c r="P61" s="36">
        <f>SUMIFS(СВЦЭМ!$D$39:$D$782,СВЦЭМ!$A$39:$A$782,$A61,СВЦЭМ!$B$39:$B$782,P$47)+'СЕТ СН'!$G$11+СВЦЭМ!$D$10+'СЕТ СН'!$G$6-'СЕТ СН'!$G$23</f>
        <v>1968.6246179899999</v>
      </c>
      <c r="Q61" s="36">
        <f>SUMIFS(СВЦЭМ!$D$39:$D$782,СВЦЭМ!$A$39:$A$782,$A61,СВЦЭМ!$B$39:$B$782,Q$47)+'СЕТ СН'!$G$11+СВЦЭМ!$D$10+'СЕТ СН'!$G$6-'СЕТ СН'!$G$23</f>
        <v>1968.9389685599999</v>
      </c>
      <c r="R61" s="36">
        <f>SUMIFS(СВЦЭМ!$D$39:$D$782,СВЦЭМ!$A$39:$A$782,$A61,СВЦЭМ!$B$39:$B$782,R$47)+'СЕТ СН'!$G$11+СВЦЭМ!$D$10+'СЕТ СН'!$G$6-'СЕТ СН'!$G$23</f>
        <v>1958.54002812</v>
      </c>
      <c r="S61" s="36">
        <f>SUMIFS(СВЦЭМ!$D$39:$D$782,СВЦЭМ!$A$39:$A$782,$A61,СВЦЭМ!$B$39:$B$782,S$47)+'СЕТ СН'!$G$11+СВЦЭМ!$D$10+'СЕТ СН'!$G$6-'СЕТ СН'!$G$23</f>
        <v>1922.4718971800003</v>
      </c>
      <c r="T61" s="36">
        <f>SUMIFS(СВЦЭМ!$D$39:$D$782,СВЦЭМ!$A$39:$A$782,$A61,СВЦЭМ!$B$39:$B$782,T$47)+'СЕТ СН'!$G$11+СВЦЭМ!$D$10+'СЕТ СН'!$G$6-'СЕТ СН'!$G$23</f>
        <v>1875.9643767000002</v>
      </c>
      <c r="U61" s="36">
        <f>SUMIFS(СВЦЭМ!$D$39:$D$782,СВЦЭМ!$A$39:$A$782,$A61,СВЦЭМ!$B$39:$B$782,U$47)+'СЕТ СН'!$G$11+СВЦЭМ!$D$10+'СЕТ СН'!$G$6-'СЕТ СН'!$G$23</f>
        <v>1871.6629335600001</v>
      </c>
      <c r="V61" s="36">
        <f>SUMIFS(СВЦЭМ!$D$39:$D$782,СВЦЭМ!$A$39:$A$782,$A61,СВЦЭМ!$B$39:$B$782,V$47)+'СЕТ СН'!$G$11+СВЦЭМ!$D$10+'СЕТ СН'!$G$6-'СЕТ СН'!$G$23</f>
        <v>1908.6987115800002</v>
      </c>
      <c r="W61" s="36">
        <f>SUMIFS(СВЦЭМ!$D$39:$D$782,СВЦЭМ!$A$39:$A$782,$A61,СВЦЭМ!$B$39:$B$782,W$47)+'СЕТ СН'!$G$11+СВЦЭМ!$D$10+'СЕТ СН'!$G$6-'СЕТ СН'!$G$23</f>
        <v>1918.2222802400001</v>
      </c>
      <c r="X61" s="36">
        <f>SUMIFS(СВЦЭМ!$D$39:$D$782,СВЦЭМ!$A$39:$A$782,$A61,СВЦЭМ!$B$39:$B$782,X$47)+'СЕТ СН'!$G$11+СВЦЭМ!$D$10+'СЕТ СН'!$G$6-'СЕТ СН'!$G$23</f>
        <v>1962.1311850699999</v>
      </c>
      <c r="Y61" s="36">
        <f>SUMIFS(СВЦЭМ!$D$39:$D$782,СВЦЭМ!$A$39:$A$782,$A61,СВЦЭМ!$B$39:$B$782,Y$47)+'СЕТ СН'!$G$11+СВЦЭМ!$D$10+'СЕТ СН'!$G$6-'СЕТ СН'!$G$23</f>
        <v>2005.6475392800003</v>
      </c>
    </row>
    <row r="62" spans="1:25" ht="15.75" x14ac:dyDescent="0.2">
      <c r="A62" s="35">
        <f t="shared" si="1"/>
        <v>45245</v>
      </c>
      <c r="B62" s="36">
        <f>SUMIFS(СВЦЭМ!$D$39:$D$782,СВЦЭМ!$A$39:$A$782,$A62,СВЦЭМ!$B$39:$B$782,B$47)+'СЕТ СН'!$G$11+СВЦЭМ!$D$10+'СЕТ СН'!$G$6-'СЕТ СН'!$G$23</f>
        <v>2090.8463009900001</v>
      </c>
      <c r="C62" s="36">
        <f>SUMIFS(СВЦЭМ!$D$39:$D$782,СВЦЭМ!$A$39:$A$782,$A62,СВЦЭМ!$B$39:$B$782,C$47)+'СЕТ СН'!$G$11+СВЦЭМ!$D$10+'СЕТ СН'!$G$6-'СЕТ СН'!$G$23</f>
        <v>2146.3296774400001</v>
      </c>
      <c r="D62" s="36">
        <f>SUMIFS(СВЦЭМ!$D$39:$D$782,СВЦЭМ!$A$39:$A$782,$A62,СВЦЭМ!$B$39:$B$782,D$47)+'СЕТ СН'!$G$11+СВЦЭМ!$D$10+'СЕТ СН'!$G$6-'СЕТ СН'!$G$23</f>
        <v>2157.7174848600002</v>
      </c>
      <c r="E62" s="36">
        <f>SUMIFS(СВЦЭМ!$D$39:$D$782,СВЦЭМ!$A$39:$A$782,$A62,СВЦЭМ!$B$39:$B$782,E$47)+'СЕТ СН'!$G$11+СВЦЭМ!$D$10+'СЕТ СН'!$G$6-'СЕТ СН'!$G$23</f>
        <v>2154.1555316899999</v>
      </c>
      <c r="F62" s="36">
        <f>SUMIFS(СВЦЭМ!$D$39:$D$782,СВЦЭМ!$A$39:$A$782,$A62,СВЦЭМ!$B$39:$B$782,F$47)+'СЕТ СН'!$G$11+СВЦЭМ!$D$10+'СЕТ СН'!$G$6-'СЕТ СН'!$G$23</f>
        <v>2146.9097018900002</v>
      </c>
      <c r="G62" s="36">
        <f>SUMIFS(СВЦЭМ!$D$39:$D$782,СВЦЭМ!$A$39:$A$782,$A62,СВЦЭМ!$B$39:$B$782,G$47)+'СЕТ СН'!$G$11+СВЦЭМ!$D$10+'СЕТ СН'!$G$6-'СЕТ СН'!$G$23</f>
        <v>2154.0613357400002</v>
      </c>
      <c r="H62" s="36">
        <f>SUMIFS(СВЦЭМ!$D$39:$D$782,СВЦЭМ!$A$39:$A$782,$A62,СВЦЭМ!$B$39:$B$782,H$47)+'СЕТ СН'!$G$11+СВЦЭМ!$D$10+'СЕТ СН'!$G$6-'СЕТ СН'!$G$23</f>
        <v>2116.5820967</v>
      </c>
      <c r="I62" s="36">
        <f>SUMIFS(СВЦЭМ!$D$39:$D$782,СВЦЭМ!$A$39:$A$782,$A62,СВЦЭМ!$B$39:$B$782,I$47)+'СЕТ СН'!$G$11+СВЦЭМ!$D$10+'СЕТ СН'!$G$6-'СЕТ СН'!$G$23</f>
        <v>2036.19629824</v>
      </c>
      <c r="J62" s="36">
        <f>SUMIFS(СВЦЭМ!$D$39:$D$782,СВЦЭМ!$A$39:$A$782,$A62,СВЦЭМ!$B$39:$B$782,J$47)+'СЕТ СН'!$G$11+СВЦЭМ!$D$10+'СЕТ СН'!$G$6-'СЕТ СН'!$G$23</f>
        <v>1991.4851021200002</v>
      </c>
      <c r="K62" s="36">
        <f>SUMIFS(СВЦЭМ!$D$39:$D$782,СВЦЭМ!$A$39:$A$782,$A62,СВЦЭМ!$B$39:$B$782,K$47)+'СЕТ СН'!$G$11+СВЦЭМ!$D$10+'СЕТ СН'!$G$6-'СЕТ СН'!$G$23</f>
        <v>1957.7717007199999</v>
      </c>
      <c r="L62" s="36">
        <f>SUMIFS(СВЦЭМ!$D$39:$D$782,СВЦЭМ!$A$39:$A$782,$A62,СВЦЭМ!$B$39:$B$782,L$47)+'СЕТ СН'!$G$11+СВЦЭМ!$D$10+'СЕТ СН'!$G$6-'СЕТ СН'!$G$23</f>
        <v>1946.3659674099999</v>
      </c>
      <c r="M62" s="36">
        <f>SUMIFS(СВЦЭМ!$D$39:$D$782,СВЦЭМ!$A$39:$A$782,$A62,СВЦЭМ!$B$39:$B$782,M$47)+'СЕТ СН'!$G$11+СВЦЭМ!$D$10+'СЕТ СН'!$G$6-'СЕТ СН'!$G$23</f>
        <v>1948.9230540100002</v>
      </c>
      <c r="N62" s="36">
        <f>SUMIFS(СВЦЭМ!$D$39:$D$782,СВЦЭМ!$A$39:$A$782,$A62,СВЦЭМ!$B$39:$B$782,N$47)+'СЕТ СН'!$G$11+СВЦЭМ!$D$10+'СЕТ СН'!$G$6-'СЕТ СН'!$G$23</f>
        <v>1965.1337959299999</v>
      </c>
      <c r="O62" s="36">
        <f>SUMIFS(СВЦЭМ!$D$39:$D$782,СВЦЭМ!$A$39:$A$782,$A62,СВЦЭМ!$B$39:$B$782,O$47)+'СЕТ СН'!$G$11+СВЦЭМ!$D$10+'СЕТ СН'!$G$6-'СЕТ СН'!$G$23</f>
        <v>1952.9517236500001</v>
      </c>
      <c r="P62" s="36">
        <f>SUMIFS(СВЦЭМ!$D$39:$D$782,СВЦЭМ!$A$39:$A$782,$A62,СВЦЭМ!$B$39:$B$782,P$47)+'СЕТ СН'!$G$11+СВЦЭМ!$D$10+'СЕТ СН'!$G$6-'СЕТ СН'!$G$23</f>
        <v>1947.7854797700002</v>
      </c>
      <c r="Q62" s="36">
        <f>SUMIFS(СВЦЭМ!$D$39:$D$782,СВЦЭМ!$A$39:$A$782,$A62,СВЦЭМ!$B$39:$B$782,Q$47)+'СЕТ СН'!$G$11+СВЦЭМ!$D$10+'СЕТ СН'!$G$6-'СЕТ СН'!$G$23</f>
        <v>1982.2067048100002</v>
      </c>
      <c r="R62" s="36">
        <f>SUMIFS(СВЦЭМ!$D$39:$D$782,СВЦЭМ!$A$39:$A$782,$A62,СВЦЭМ!$B$39:$B$782,R$47)+'СЕТ СН'!$G$11+СВЦЭМ!$D$10+'СЕТ СН'!$G$6-'СЕТ СН'!$G$23</f>
        <v>2007.7205778699999</v>
      </c>
      <c r="S62" s="36">
        <f>SUMIFS(СВЦЭМ!$D$39:$D$782,СВЦЭМ!$A$39:$A$782,$A62,СВЦЭМ!$B$39:$B$782,S$47)+'СЕТ СН'!$G$11+СВЦЭМ!$D$10+'СЕТ СН'!$G$6-'СЕТ СН'!$G$23</f>
        <v>1976.3445273900002</v>
      </c>
      <c r="T62" s="36">
        <f>SUMIFS(СВЦЭМ!$D$39:$D$782,СВЦЭМ!$A$39:$A$782,$A62,СВЦЭМ!$B$39:$B$782,T$47)+'СЕТ СН'!$G$11+СВЦЭМ!$D$10+'СЕТ СН'!$G$6-'СЕТ СН'!$G$23</f>
        <v>1903.0975860399999</v>
      </c>
      <c r="U62" s="36">
        <f>SUMIFS(СВЦЭМ!$D$39:$D$782,СВЦЭМ!$A$39:$A$782,$A62,СВЦЭМ!$B$39:$B$782,U$47)+'СЕТ СН'!$G$11+СВЦЭМ!$D$10+'СЕТ СН'!$G$6-'СЕТ СН'!$G$23</f>
        <v>1916.76184104</v>
      </c>
      <c r="V62" s="36">
        <f>SUMIFS(СВЦЭМ!$D$39:$D$782,СВЦЭМ!$A$39:$A$782,$A62,СВЦЭМ!$B$39:$B$782,V$47)+'СЕТ СН'!$G$11+СВЦЭМ!$D$10+'СЕТ СН'!$G$6-'СЕТ СН'!$G$23</f>
        <v>1944.3024233300002</v>
      </c>
      <c r="W62" s="36">
        <f>SUMIFS(СВЦЭМ!$D$39:$D$782,СВЦЭМ!$A$39:$A$782,$A62,СВЦЭМ!$B$39:$B$782,W$47)+'СЕТ СН'!$G$11+СВЦЭМ!$D$10+'СЕТ СН'!$G$6-'СЕТ СН'!$G$23</f>
        <v>1959.3582252900001</v>
      </c>
      <c r="X62" s="36">
        <f>SUMIFS(СВЦЭМ!$D$39:$D$782,СВЦЭМ!$A$39:$A$782,$A62,СВЦЭМ!$B$39:$B$782,X$47)+'СЕТ СН'!$G$11+СВЦЭМ!$D$10+'СЕТ СН'!$G$6-'СЕТ СН'!$G$23</f>
        <v>2000.1744348000002</v>
      </c>
      <c r="Y62" s="36">
        <f>SUMIFS(СВЦЭМ!$D$39:$D$782,СВЦЭМ!$A$39:$A$782,$A62,СВЦЭМ!$B$39:$B$782,Y$47)+'СЕТ СН'!$G$11+СВЦЭМ!$D$10+'СЕТ СН'!$G$6-'СЕТ СН'!$G$23</f>
        <v>2049.5972465300001</v>
      </c>
    </row>
    <row r="63" spans="1:25" ht="15.75" x14ac:dyDescent="0.2">
      <c r="A63" s="35">
        <f t="shared" si="1"/>
        <v>45246</v>
      </c>
      <c r="B63" s="36">
        <f>SUMIFS(СВЦЭМ!$D$39:$D$782,СВЦЭМ!$A$39:$A$782,$A63,СВЦЭМ!$B$39:$B$782,B$47)+'СЕТ СН'!$G$11+СВЦЭМ!$D$10+'СЕТ СН'!$G$6-'СЕТ СН'!$G$23</f>
        <v>2037.8128254399999</v>
      </c>
      <c r="C63" s="36">
        <f>SUMIFS(СВЦЭМ!$D$39:$D$782,СВЦЭМ!$A$39:$A$782,$A63,СВЦЭМ!$B$39:$B$782,C$47)+'СЕТ СН'!$G$11+СВЦЭМ!$D$10+'СЕТ СН'!$G$6-'СЕТ СН'!$G$23</f>
        <v>2068.3413409200002</v>
      </c>
      <c r="D63" s="36">
        <f>SUMIFS(СВЦЭМ!$D$39:$D$782,СВЦЭМ!$A$39:$A$782,$A63,СВЦЭМ!$B$39:$B$782,D$47)+'СЕТ СН'!$G$11+СВЦЭМ!$D$10+'СЕТ СН'!$G$6-'СЕТ СН'!$G$23</f>
        <v>2100.9546339799999</v>
      </c>
      <c r="E63" s="36">
        <f>SUMIFS(СВЦЭМ!$D$39:$D$782,СВЦЭМ!$A$39:$A$782,$A63,СВЦЭМ!$B$39:$B$782,E$47)+'СЕТ СН'!$G$11+СВЦЭМ!$D$10+'СЕТ СН'!$G$6-'СЕТ СН'!$G$23</f>
        <v>2093.02011924</v>
      </c>
      <c r="F63" s="36">
        <f>SUMIFS(СВЦЭМ!$D$39:$D$782,СВЦЭМ!$A$39:$A$782,$A63,СВЦЭМ!$B$39:$B$782,F$47)+'СЕТ СН'!$G$11+СВЦЭМ!$D$10+'СЕТ СН'!$G$6-'СЕТ СН'!$G$23</f>
        <v>2085.6642442800003</v>
      </c>
      <c r="G63" s="36">
        <f>SUMIFS(СВЦЭМ!$D$39:$D$782,СВЦЭМ!$A$39:$A$782,$A63,СВЦЭМ!$B$39:$B$782,G$47)+'СЕТ СН'!$G$11+СВЦЭМ!$D$10+'СЕТ СН'!$G$6-'СЕТ СН'!$G$23</f>
        <v>2080.7501904000001</v>
      </c>
      <c r="H63" s="36">
        <f>SUMIFS(СВЦЭМ!$D$39:$D$782,СВЦЭМ!$A$39:$A$782,$A63,СВЦЭМ!$B$39:$B$782,H$47)+'СЕТ СН'!$G$11+СВЦЭМ!$D$10+'СЕТ СН'!$G$6-'СЕТ СН'!$G$23</f>
        <v>2025.6456077400003</v>
      </c>
      <c r="I63" s="36">
        <f>SUMIFS(СВЦЭМ!$D$39:$D$782,СВЦЭМ!$A$39:$A$782,$A63,СВЦЭМ!$B$39:$B$782,I$47)+'СЕТ СН'!$G$11+СВЦЭМ!$D$10+'СЕТ СН'!$G$6-'СЕТ СН'!$G$23</f>
        <v>1985.33582991</v>
      </c>
      <c r="J63" s="36">
        <f>SUMIFS(СВЦЭМ!$D$39:$D$782,СВЦЭМ!$A$39:$A$782,$A63,СВЦЭМ!$B$39:$B$782,J$47)+'СЕТ СН'!$G$11+СВЦЭМ!$D$10+'СЕТ СН'!$G$6-'СЕТ СН'!$G$23</f>
        <v>1963.0541110899999</v>
      </c>
      <c r="K63" s="36">
        <f>SUMIFS(СВЦЭМ!$D$39:$D$782,СВЦЭМ!$A$39:$A$782,$A63,СВЦЭМ!$B$39:$B$782,K$47)+'СЕТ СН'!$G$11+СВЦЭМ!$D$10+'СЕТ СН'!$G$6-'СЕТ СН'!$G$23</f>
        <v>1958.10752555</v>
      </c>
      <c r="L63" s="36">
        <f>SUMIFS(СВЦЭМ!$D$39:$D$782,СВЦЭМ!$A$39:$A$782,$A63,СВЦЭМ!$B$39:$B$782,L$47)+'СЕТ СН'!$G$11+СВЦЭМ!$D$10+'СЕТ СН'!$G$6-'СЕТ СН'!$G$23</f>
        <v>1988.84735598</v>
      </c>
      <c r="M63" s="36">
        <f>SUMIFS(СВЦЭМ!$D$39:$D$782,СВЦЭМ!$A$39:$A$782,$A63,СВЦЭМ!$B$39:$B$782,M$47)+'СЕТ СН'!$G$11+СВЦЭМ!$D$10+'СЕТ СН'!$G$6-'СЕТ СН'!$G$23</f>
        <v>1996.6431694400003</v>
      </c>
      <c r="N63" s="36">
        <f>SUMIFS(СВЦЭМ!$D$39:$D$782,СВЦЭМ!$A$39:$A$782,$A63,СВЦЭМ!$B$39:$B$782,N$47)+'СЕТ СН'!$G$11+СВЦЭМ!$D$10+'СЕТ СН'!$G$6-'СЕТ СН'!$G$23</f>
        <v>2018.91736709</v>
      </c>
      <c r="O63" s="36">
        <f>SUMIFS(СВЦЭМ!$D$39:$D$782,СВЦЭМ!$A$39:$A$782,$A63,СВЦЭМ!$B$39:$B$782,O$47)+'СЕТ СН'!$G$11+СВЦЭМ!$D$10+'СЕТ СН'!$G$6-'СЕТ СН'!$G$23</f>
        <v>2016.4075315300001</v>
      </c>
      <c r="P63" s="36">
        <f>SUMIFS(СВЦЭМ!$D$39:$D$782,СВЦЭМ!$A$39:$A$782,$A63,СВЦЭМ!$B$39:$B$782,P$47)+'СЕТ СН'!$G$11+СВЦЭМ!$D$10+'СЕТ СН'!$G$6-'СЕТ СН'!$G$23</f>
        <v>1998.1919490099999</v>
      </c>
      <c r="Q63" s="36">
        <f>SUMIFS(СВЦЭМ!$D$39:$D$782,СВЦЭМ!$A$39:$A$782,$A63,СВЦЭМ!$B$39:$B$782,Q$47)+'СЕТ СН'!$G$11+СВЦЭМ!$D$10+'СЕТ СН'!$G$6-'СЕТ СН'!$G$23</f>
        <v>2000.6108752600003</v>
      </c>
      <c r="R63" s="36">
        <f>SUMIFS(СВЦЭМ!$D$39:$D$782,СВЦЭМ!$A$39:$A$782,$A63,СВЦЭМ!$B$39:$B$782,R$47)+'СЕТ СН'!$G$11+СВЦЭМ!$D$10+'СЕТ СН'!$G$6-'СЕТ СН'!$G$23</f>
        <v>2046.21553094</v>
      </c>
      <c r="S63" s="36">
        <f>SUMIFS(СВЦЭМ!$D$39:$D$782,СВЦЭМ!$A$39:$A$782,$A63,СВЦЭМ!$B$39:$B$782,S$47)+'СЕТ СН'!$G$11+СВЦЭМ!$D$10+'СЕТ СН'!$G$6-'СЕТ СН'!$G$23</f>
        <v>2006.3203259800002</v>
      </c>
      <c r="T63" s="36">
        <f>SUMIFS(СВЦЭМ!$D$39:$D$782,СВЦЭМ!$A$39:$A$782,$A63,СВЦЭМ!$B$39:$B$782,T$47)+'СЕТ СН'!$G$11+СВЦЭМ!$D$10+'СЕТ СН'!$G$6-'СЕТ СН'!$G$23</f>
        <v>1916.9641857300003</v>
      </c>
      <c r="U63" s="36">
        <f>SUMIFS(СВЦЭМ!$D$39:$D$782,СВЦЭМ!$A$39:$A$782,$A63,СВЦЭМ!$B$39:$B$782,U$47)+'СЕТ СН'!$G$11+СВЦЭМ!$D$10+'СЕТ СН'!$G$6-'СЕТ СН'!$G$23</f>
        <v>1918.1760054199999</v>
      </c>
      <c r="V63" s="36">
        <f>SUMIFS(СВЦЭМ!$D$39:$D$782,СВЦЭМ!$A$39:$A$782,$A63,СВЦЭМ!$B$39:$B$782,V$47)+'СЕТ СН'!$G$11+СВЦЭМ!$D$10+'СЕТ СН'!$G$6-'СЕТ СН'!$G$23</f>
        <v>1944.0754174900003</v>
      </c>
      <c r="W63" s="36">
        <f>SUMIFS(СВЦЭМ!$D$39:$D$782,СВЦЭМ!$A$39:$A$782,$A63,СВЦЭМ!$B$39:$B$782,W$47)+'СЕТ СН'!$G$11+СВЦЭМ!$D$10+'СЕТ СН'!$G$6-'СЕТ СН'!$G$23</f>
        <v>1965.5126473700002</v>
      </c>
      <c r="X63" s="36">
        <f>SUMIFS(СВЦЭМ!$D$39:$D$782,СВЦЭМ!$A$39:$A$782,$A63,СВЦЭМ!$B$39:$B$782,X$47)+'СЕТ СН'!$G$11+СВЦЭМ!$D$10+'СЕТ СН'!$G$6-'СЕТ СН'!$G$23</f>
        <v>1994.06778816</v>
      </c>
      <c r="Y63" s="36">
        <f>SUMIFS(СВЦЭМ!$D$39:$D$782,СВЦЭМ!$A$39:$A$782,$A63,СВЦЭМ!$B$39:$B$782,Y$47)+'СЕТ СН'!$G$11+СВЦЭМ!$D$10+'СЕТ СН'!$G$6-'СЕТ СН'!$G$23</f>
        <v>2037.6427355599999</v>
      </c>
    </row>
    <row r="64" spans="1:25" ht="15.75" x14ac:dyDescent="0.2">
      <c r="A64" s="35">
        <f t="shared" si="1"/>
        <v>45247</v>
      </c>
      <c r="B64" s="36">
        <f>SUMIFS(СВЦЭМ!$D$39:$D$782,СВЦЭМ!$A$39:$A$782,$A64,СВЦЭМ!$B$39:$B$782,B$47)+'СЕТ СН'!$G$11+СВЦЭМ!$D$10+'СЕТ СН'!$G$6-'СЕТ СН'!$G$23</f>
        <v>2067.1098778700002</v>
      </c>
      <c r="C64" s="36">
        <f>SUMIFS(СВЦЭМ!$D$39:$D$782,СВЦЭМ!$A$39:$A$782,$A64,СВЦЭМ!$B$39:$B$782,C$47)+'СЕТ СН'!$G$11+СВЦЭМ!$D$10+'СЕТ СН'!$G$6-'СЕТ СН'!$G$23</f>
        <v>2111.9734185000002</v>
      </c>
      <c r="D64" s="36">
        <f>SUMIFS(СВЦЭМ!$D$39:$D$782,СВЦЭМ!$A$39:$A$782,$A64,СВЦЭМ!$B$39:$B$782,D$47)+'СЕТ СН'!$G$11+СВЦЭМ!$D$10+'СЕТ СН'!$G$6-'СЕТ СН'!$G$23</f>
        <v>2128.8278489300001</v>
      </c>
      <c r="E64" s="36">
        <f>SUMIFS(СВЦЭМ!$D$39:$D$782,СВЦЭМ!$A$39:$A$782,$A64,СВЦЭМ!$B$39:$B$782,E$47)+'СЕТ СН'!$G$11+СВЦЭМ!$D$10+'СЕТ СН'!$G$6-'СЕТ СН'!$G$23</f>
        <v>2125.3688254799999</v>
      </c>
      <c r="F64" s="36">
        <f>SUMIFS(СВЦЭМ!$D$39:$D$782,СВЦЭМ!$A$39:$A$782,$A64,СВЦЭМ!$B$39:$B$782,F$47)+'СЕТ СН'!$G$11+СВЦЭМ!$D$10+'СЕТ СН'!$G$6-'СЕТ СН'!$G$23</f>
        <v>2116.8482319600002</v>
      </c>
      <c r="G64" s="36">
        <f>SUMIFS(СВЦЭМ!$D$39:$D$782,СВЦЭМ!$A$39:$A$782,$A64,СВЦЭМ!$B$39:$B$782,G$47)+'СЕТ СН'!$G$11+СВЦЭМ!$D$10+'СЕТ СН'!$G$6-'СЕТ СН'!$G$23</f>
        <v>2117.0319013399999</v>
      </c>
      <c r="H64" s="36">
        <f>SUMIFS(СВЦЭМ!$D$39:$D$782,СВЦЭМ!$A$39:$A$782,$A64,СВЦЭМ!$B$39:$B$782,H$47)+'СЕТ СН'!$G$11+СВЦЭМ!$D$10+'СЕТ СН'!$G$6-'СЕТ СН'!$G$23</f>
        <v>2070.1093184199999</v>
      </c>
      <c r="I64" s="36">
        <f>SUMIFS(СВЦЭМ!$D$39:$D$782,СВЦЭМ!$A$39:$A$782,$A64,СВЦЭМ!$B$39:$B$782,I$47)+'СЕТ СН'!$G$11+СВЦЭМ!$D$10+'СЕТ СН'!$G$6-'СЕТ СН'!$G$23</f>
        <v>1992.9102291899999</v>
      </c>
      <c r="J64" s="36">
        <f>SUMIFS(СВЦЭМ!$D$39:$D$782,СВЦЭМ!$A$39:$A$782,$A64,СВЦЭМ!$B$39:$B$782,J$47)+'СЕТ СН'!$G$11+СВЦЭМ!$D$10+'СЕТ СН'!$G$6-'СЕТ СН'!$G$23</f>
        <v>1911.4184908400002</v>
      </c>
      <c r="K64" s="36">
        <f>SUMIFS(СВЦЭМ!$D$39:$D$782,СВЦЭМ!$A$39:$A$782,$A64,СВЦЭМ!$B$39:$B$782,K$47)+'СЕТ СН'!$G$11+СВЦЭМ!$D$10+'СЕТ СН'!$G$6-'СЕТ СН'!$G$23</f>
        <v>1918.1865428900001</v>
      </c>
      <c r="L64" s="36">
        <f>SUMIFS(СВЦЭМ!$D$39:$D$782,СВЦЭМ!$A$39:$A$782,$A64,СВЦЭМ!$B$39:$B$782,L$47)+'СЕТ СН'!$G$11+СВЦЭМ!$D$10+'СЕТ СН'!$G$6-'СЕТ СН'!$G$23</f>
        <v>1917.8015435900002</v>
      </c>
      <c r="M64" s="36">
        <f>SUMIFS(СВЦЭМ!$D$39:$D$782,СВЦЭМ!$A$39:$A$782,$A64,СВЦЭМ!$B$39:$B$782,M$47)+'СЕТ СН'!$G$11+СВЦЭМ!$D$10+'СЕТ СН'!$G$6-'СЕТ СН'!$G$23</f>
        <v>1937.3976402799999</v>
      </c>
      <c r="N64" s="36">
        <f>SUMIFS(СВЦЭМ!$D$39:$D$782,СВЦЭМ!$A$39:$A$782,$A64,СВЦЭМ!$B$39:$B$782,N$47)+'СЕТ СН'!$G$11+СВЦЭМ!$D$10+'СЕТ СН'!$G$6-'СЕТ СН'!$G$23</f>
        <v>1954.6368487700001</v>
      </c>
      <c r="O64" s="36">
        <f>SUMIFS(СВЦЭМ!$D$39:$D$782,СВЦЭМ!$A$39:$A$782,$A64,СВЦЭМ!$B$39:$B$782,O$47)+'СЕТ СН'!$G$11+СВЦЭМ!$D$10+'СЕТ СН'!$G$6-'СЕТ СН'!$G$23</f>
        <v>1991.2681213700002</v>
      </c>
      <c r="P64" s="36">
        <f>SUMIFS(СВЦЭМ!$D$39:$D$782,СВЦЭМ!$A$39:$A$782,$A64,СВЦЭМ!$B$39:$B$782,P$47)+'СЕТ СН'!$G$11+СВЦЭМ!$D$10+'СЕТ СН'!$G$6-'СЕТ СН'!$G$23</f>
        <v>2044.8842522899999</v>
      </c>
      <c r="Q64" s="36">
        <f>SUMIFS(СВЦЭМ!$D$39:$D$782,СВЦЭМ!$A$39:$A$782,$A64,СВЦЭМ!$B$39:$B$782,Q$47)+'СЕТ СН'!$G$11+СВЦЭМ!$D$10+'СЕТ СН'!$G$6-'СЕТ СН'!$G$23</f>
        <v>2026.55492422</v>
      </c>
      <c r="R64" s="36">
        <f>SUMIFS(СВЦЭМ!$D$39:$D$782,СВЦЭМ!$A$39:$A$782,$A64,СВЦЭМ!$B$39:$B$782,R$47)+'СЕТ СН'!$G$11+СВЦЭМ!$D$10+'СЕТ СН'!$G$6-'СЕТ СН'!$G$23</f>
        <v>2033.2473832999999</v>
      </c>
      <c r="S64" s="36">
        <f>SUMIFS(СВЦЭМ!$D$39:$D$782,СВЦЭМ!$A$39:$A$782,$A64,СВЦЭМ!$B$39:$B$782,S$47)+'СЕТ СН'!$G$11+СВЦЭМ!$D$10+'СЕТ СН'!$G$6-'СЕТ СН'!$G$23</f>
        <v>1990.3635846500001</v>
      </c>
      <c r="T64" s="36">
        <f>SUMIFS(СВЦЭМ!$D$39:$D$782,СВЦЭМ!$A$39:$A$782,$A64,СВЦЭМ!$B$39:$B$782,T$47)+'СЕТ СН'!$G$11+СВЦЭМ!$D$10+'СЕТ СН'!$G$6-'СЕТ СН'!$G$23</f>
        <v>1931.1798200000003</v>
      </c>
      <c r="U64" s="36">
        <f>SUMIFS(СВЦЭМ!$D$39:$D$782,СВЦЭМ!$A$39:$A$782,$A64,СВЦЭМ!$B$39:$B$782,U$47)+'СЕТ СН'!$G$11+СВЦЭМ!$D$10+'СЕТ СН'!$G$6-'СЕТ СН'!$G$23</f>
        <v>1918.0255950000001</v>
      </c>
      <c r="V64" s="36">
        <f>SUMIFS(СВЦЭМ!$D$39:$D$782,СВЦЭМ!$A$39:$A$782,$A64,СВЦЭМ!$B$39:$B$782,V$47)+'СЕТ СН'!$G$11+СВЦЭМ!$D$10+'СЕТ СН'!$G$6-'СЕТ СН'!$G$23</f>
        <v>1979.06938902</v>
      </c>
      <c r="W64" s="36">
        <f>SUMIFS(СВЦЭМ!$D$39:$D$782,СВЦЭМ!$A$39:$A$782,$A64,СВЦЭМ!$B$39:$B$782,W$47)+'СЕТ СН'!$G$11+СВЦЭМ!$D$10+'СЕТ СН'!$G$6-'СЕТ СН'!$G$23</f>
        <v>1989.3225846800001</v>
      </c>
      <c r="X64" s="36">
        <f>SUMIFS(СВЦЭМ!$D$39:$D$782,СВЦЭМ!$A$39:$A$782,$A64,СВЦЭМ!$B$39:$B$782,X$47)+'СЕТ СН'!$G$11+СВЦЭМ!$D$10+'СЕТ СН'!$G$6-'СЕТ СН'!$G$23</f>
        <v>1996.85759598</v>
      </c>
      <c r="Y64" s="36">
        <f>SUMIFS(СВЦЭМ!$D$39:$D$782,СВЦЭМ!$A$39:$A$782,$A64,СВЦЭМ!$B$39:$B$782,Y$47)+'СЕТ СН'!$G$11+СВЦЭМ!$D$10+'СЕТ СН'!$G$6-'СЕТ СН'!$G$23</f>
        <v>2074.2169859200003</v>
      </c>
    </row>
    <row r="65" spans="1:26" ht="15.75" x14ac:dyDescent="0.2">
      <c r="A65" s="35">
        <f t="shared" si="1"/>
        <v>45248</v>
      </c>
      <c r="B65" s="36">
        <f>SUMIFS(СВЦЭМ!$D$39:$D$782,СВЦЭМ!$A$39:$A$782,$A65,СВЦЭМ!$B$39:$B$782,B$47)+'СЕТ СН'!$G$11+СВЦЭМ!$D$10+'СЕТ СН'!$G$6-'СЕТ СН'!$G$23</f>
        <v>2071.6741662700001</v>
      </c>
      <c r="C65" s="36">
        <f>SUMIFS(СВЦЭМ!$D$39:$D$782,СВЦЭМ!$A$39:$A$782,$A65,СВЦЭМ!$B$39:$B$782,C$47)+'СЕТ СН'!$G$11+СВЦЭМ!$D$10+'СЕТ СН'!$G$6-'СЕТ СН'!$G$23</f>
        <v>2054.7341009000002</v>
      </c>
      <c r="D65" s="36">
        <f>SUMIFS(СВЦЭМ!$D$39:$D$782,СВЦЭМ!$A$39:$A$782,$A65,СВЦЭМ!$B$39:$B$782,D$47)+'СЕТ СН'!$G$11+СВЦЭМ!$D$10+'СЕТ СН'!$G$6-'СЕТ СН'!$G$23</f>
        <v>2079.6306944900002</v>
      </c>
      <c r="E65" s="36">
        <f>SUMIFS(СВЦЭМ!$D$39:$D$782,СВЦЭМ!$A$39:$A$782,$A65,СВЦЭМ!$B$39:$B$782,E$47)+'СЕТ СН'!$G$11+СВЦЭМ!$D$10+'СЕТ СН'!$G$6-'СЕТ СН'!$G$23</f>
        <v>2086.6973287199999</v>
      </c>
      <c r="F65" s="36">
        <f>SUMIFS(СВЦЭМ!$D$39:$D$782,СВЦЭМ!$A$39:$A$782,$A65,СВЦЭМ!$B$39:$B$782,F$47)+'СЕТ СН'!$G$11+СВЦЭМ!$D$10+'СЕТ СН'!$G$6-'СЕТ СН'!$G$23</f>
        <v>2090.2485578599999</v>
      </c>
      <c r="G65" s="36">
        <f>SUMIFS(СВЦЭМ!$D$39:$D$782,СВЦЭМ!$A$39:$A$782,$A65,СВЦЭМ!$B$39:$B$782,G$47)+'СЕТ СН'!$G$11+СВЦЭМ!$D$10+'СЕТ СН'!$G$6-'СЕТ СН'!$G$23</f>
        <v>2075.99088846</v>
      </c>
      <c r="H65" s="36">
        <f>SUMIFS(СВЦЭМ!$D$39:$D$782,СВЦЭМ!$A$39:$A$782,$A65,СВЦЭМ!$B$39:$B$782,H$47)+'СЕТ СН'!$G$11+СВЦЭМ!$D$10+'СЕТ СН'!$G$6-'СЕТ СН'!$G$23</f>
        <v>2065.9052702100003</v>
      </c>
      <c r="I65" s="36">
        <f>SUMIFS(СВЦЭМ!$D$39:$D$782,СВЦЭМ!$A$39:$A$782,$A65,СВЦЭМ!$B$39:$B$782,I$47)+'СЕТ СН'!$G$11+СВЦЭМ!$D$10+'СЕТ СН'!$G$6-'СЕТ СН'!$G$23</f>
        <v>2098.2602673800002</v>
      </c>
      <c r="J65" s="36">
        <f>SUMIFS(СВЦЭМ!$D$39:$D$782,СВЦЭМ!$A$39:$A$782,$A65,СВЦЭМ!$B$39:$B$782,J$47)+'СЕТ СН'!$G$11+СВЦЭМ!$D$10+'СЕТ СН'!$G$6-'СЕТ СН'!$G$23</f>
        <v>2071.8575535</v>
      </c>
      <c r="K65" s="36">
        <f>SUMIFS(СВЦЭМ!$D$39:$D$782,СВЦЭМ!$A$39:$A$782,$A65,СВЦЭМ!$B$39:$B$782,K$47)+'СЕТ СН'!$G$11+СВЦЭМ!$D$10+'СЕТ СН'!$G$6-'СЕТ СН'!$G$23</f>
        <v>2011.7772465399999</v>
      </c>
      <c r="L65" s="36">
        <f>SUMIFS(СВЦЭМ!$D$39:$D$782,СВЦЭМ!$A$39:$A$782,$A65,СВЦЭМ!$B$39:$B$782,L$47)+'СЕТ СН'!$G$11+СВЦЭМ!$D$10+'СЕТ СН'!$G$6-'СЕТ СН'!$G$23</f>
        <v>1991.71475108</v>
      </c>
      <c r="M65" s="36">
        <f>SUMIFS(СВЦЭМ!$D$39:$D$782,СВЦЭМ!$A$39:$A$782,$A65,СВЦЭМ!$B$39:$B$782,M$47)+'СЕТ СН'!$G$11+СВЦЭМ!$D$10+'СЕТ СН'!$G$6-'СЕТ СН'!$G$23</f>
        <v>1993.1465835200001</v>
      </c>
      <c r="N65" s="36">
        <f>SUMIFS(СВЦЭМ!$D$39:$D$782,СВЦЭМ!$A$39:$A$782,$A65,СВЦЭМ!$B$39:$B$782,N$47)+'СЕТ СН'!$G$11+СВЦЭМ!$D$10+'СЕТ СН'!$G$6-'СЕТ СН'!$G$23</f>
        <v>1979.1416806100001</v>
      </c>
      <c r="O65" s="36">
        <f>SUMIFS(СВЦЭМ!$D$39:$D$782,СВЦЭМ!$A$39:$A$782,$A65,СВЦЭМ!$B$39:$B$782,O$47)+'СЕТ СН'!$G$11+СВЦЭМ!$D$10+'СЕТ СН'!$G$6-'СЕТ СН'!$G$23</f>
        <v>1994.2461269599999</v>
      </c>
      <c r="P65" s="36">
        <f>SUMIFS(СВЦЭМ!$D$39:$D$782,СВЦЭМ!$A$39:$A$782,$A65,СВЦЭМ!$B$39:$B$782,P$47)+'СЕТ СН'!$G$11+СВЦЭМ!$D$10+'СЕТ СН'!$G$6-'СЕТ СН'!$G$23</f>
        <v>2033.56956016</v>
      </c>
      <c r="Q65" s="36">
        <f>SUMIFS(СВЦЭМ!$D$39:$D$782,СВЦЭМ!$A$39:$A$782,$A65,СВЦЭМ!$B$39:$B$782,Q$47)+'СЕТ СН'!$G$11+СВЦЭМ!$D$10+'СЕТ СН'!$G$6-'СЕТ СН'!$G$23</f>
        <v>2035.0257565400002</v>
      </c>
      <c r="R65" s="36">
        <f>SUMIFS(СВЦЭМ!$D$39:$D$782,СВЦЭМ!$A$39:$A$782,$A65,СВЦЭМ!$B$39:$B$782,R$47)+'СЕТ СН'!$G$11+СВЦЭМ!$D$10+'СЕТ СН'!$G$6-'СЕТ СН'!$G$23</f>
        <v>2045.26358398</v>
      </c>
      <c r="S65" s="36">
        <f>SUMIFS(СВЦЭМ!$D$39:$D$782,СВЦЭМ!$A$39:$A$782,$A65,СВЦЭМ!$B$39:$B$782,S$47)+'СЕТ СН'!$G$11+СВЦЭМ!$D$10+'СЕТ СН'!$G$6-'СЕТ СН'!$G$23</f>
        <v>2020.5951443100003</v>
      </c>
      <c r="T65" s="36">
        <f>SUMIFS(СВЦЭМ!$D$39:$D$782,СВЦЭМ!$A$39:$A$782,$A65,СВЦЭМ!$B$39:$B$782,T$47)+'СЕТ СН'!$G$11+СВЦЭМ!$D$10+'СЕТ СН'!$G$6-'СЕТ СН'!$G$23</f>
        <v>1970.8638020399999</v>
      </c>
      <c r="U65" s="36">
        <f>SUMIFS(СВЦЭМ!$D$39:$D$782,СВЦЭМ!$A$39:$A$782,$A65,СВЦЭМ!$B$39:$B$782,U$47)+'СЕТ СН'!$G$11+СВЦЭМ!$D$10+'СЕТ СН'!$G$6-'СЕТ СН'!$G$23</f>
        <v>1974.36793502</v>
      </c>
      <c r="V65" s="36">
        <f>SUMIFS(СВЦЭМ!$D$39:$D$782,СВЦЭМ!$A$39:$A$782,$A65,СВЦЭМ!$B$39:$B$782,V$47)+'СЕТ СН'!$G$11+СВЦЭМ!$D$10+'СЕТ СН'!$G$6-'СЕТ СН'!$G$23</f>
        <v>1999.0425172600003</v>
      </c>
      <c r="W65" s="36">
        <f>SUMIFS(СВЦЭМ!$D$39:$D$782,СВЦЭМ!$A$39:$A$782,$A65,СВЦЭМ!$B$39:$B$782,W$47)+'СЕТ СН'!$G$11+СВЦЭМ!$D$10+'СЕТ СН'!$G$6-'СЕТ СН'!$G$23</f>
        <v>2018.5625700300002</v>
      </c>
      <c r="X65" s="36">
        <f>SUMIFS(СВЦЭМ!$D$39:$D$782,СВЦЭМ!$A$39:$A$782,$A65,СВЦЭМ!$B$39:$B$782,X$47)+'СЕТ СН'!$G$11+СВЦЭМ!$D$10+'СЕТ СН'!$G$6-'СЕТ СН'!$G$23</f>
        <v>2051.26792204</v>
      </c>
      <c r="Y65" s="36">
        <f>SUMIFS(СВЦЭМ!$D$39:$D$782,СВЦЭМ!$A$39:$A$782,$A65,СВЦЭМ!$B$39:$B$782,Y$47)+'СЕТ СН'!$G$11+СВЦЭМ!$D$10+'СЕТ СН'!$G$6-'СЕТ СН'!$G$23</f>
        <v>2096.9547925900001</v>
      </c>
    </row>
    <row r="66" spans="1:26" ht="15.75" x14ac:dyDescent="0.2">
      <c r="A66" s="35">
        <f t="shared" si="1"/>
        <v>45249</v>
      </c>
      <c r="B66" s="36">
        <f>SUMIFS(СВЦЭМ!$D$39:$D$782,СВЦЭМ!$A$39:$A$782,$A66,СВЦЭМ!$B$39:$B$782,B$47)+'СЕТ СН'!$G$11+СВЦЭМ!$D$10+'СЕТ СН'!$G$6-'СЕТ СН'!$G$23</f>
        <v>2120.6826664099999</v>
      </c>
      <c r="C66" s="36">
        <f>SUMIFS(СВЦЭМ!$D$39:$D$782,СВЦЭМ!$A$39:$A$782,$A66,СВЦЭМ!$B$39:$B$782,C$47)+'СЕТ СН'!$G$11+СВЦЭМ!$D$10+'СЕТ СН'!$G$6-'СЕТ СН'!$G$23</f>
        <v>2128.0678706399999</v>
      </c>
      <c r="D66" s="36">
        <f>SUMIFS(СВЦЭМ!$D$39:$D$782,СВЦЭМ!$A$39:$A$782,$A66,СВЦЭМ!$B$39:$B$782,D$47)+'СЕТ СН'!$G$11+СВЦЭМ!$D$10+'СЕТ СН'!$G$6-'СЕТ СН'!$G$23</f>
        <v>2165.8030326000003</v>
      </c>
      <c r="E66" s="36">
        <f>SUMIFS(СВЦЭМ!$D$39:$D$782,СВЦЭМ!$A$39:$A$782,$A66,СВЦЭМ!$B$39:$B$782,E$47)+'СЕТ СН'!$G$11+СВЦЭМ!$D$10+'СЕТ СН'!$G$6-'СЕТ СН'!$G$23</f>
        <v>2171.9415136500002</v>
      </c>
      <c r="F66" s="36">
        <f>SUMIFS(СВЦЭМ!$D$39:$D$782,СВЦЭМ!$A$39:$A$782,$A66,СВЦЭМ!$B$39:$B$782,F$47)+'СЕТ СН'!$G$11+СВЦЭМ!$D$10+'СЕТ СН'!$G$6-'СЕТ СН'!$G$23</f>
        <v>2164.0152226600003</v>
      </c>
      <c r="G66" s="36">
        <f>SUMIFS(СВЦЭМ!$D$39:$D$782,СВЦЭМ!$A$39:$A$782,$A66,СВЦЭМ!$B$39:$B$782,G$47)+'СЕТ СН'!$G$11+СВЦЭМ!$D$10+'СЕТ СН'!$G$6-'СЕТ СН'!$G$23</f>
        <v>2169.3687925300001</v>
      </c>
      <c r="H66" s="36">
        <f>SUMIFS(СВЦЭМ!$D$39:$D$782,СВЦЭМ!$A$39:$A$782,$A66,СВЦЭМ!$B$39:$B$782,H$47)+'СЕТ СН'!$G$11+СВЦЭМ!$D$10+'СЕТ СН'!$G$6-'СЕТ СН'!$G$23</f>
        <v>2160.19455453</v>
      </c>
      <c r="I66" s="36">
        <f>SUMIFS(СВЦЭМ!$D$39:$D$782,СВЦЭМ!$A$39:$A$782,$A66,СВЦЭМ!$B$39:$B$782,I$47)+'СЕТ СН'!$G$11+СВЦЭМ!$D$10+'СЕТ СН'!$G$6-'СЕТ СН'!$G$23</f>
        <v>2152.9424744100002</v>
      </c>
      <c r="J66" s="36">
        <f>SUMIFS(СВЦЭМ!$D$39:$D$782,СВЦЭМ!$A$39:$A$782,$A66,СВЦЭМ!$B$39:$B$782,J$47)+'СЕТ СН'!$G$11+СВЦЭМ!$D$10+'СЕТ СН'!$G$6-'СЕТ СН'!$G$23</f>
        <v>2139.4957313200002</v>
      </c>
      <c r="K66" s="36">
        <f>SUMIFS(СВЦЭМ!$D$39:$D$782,СВЦЭМ!$A$39:$A$782,$A66,СВЦЭМ!$B$39:$B$782,K$47)+'СЕТ СН'!$G$11+СВЦЭМ!$D$10+'СЕТ СН'!$G$6-'СЕТ СН'!$G$23</f>
        <v>2097.9252260100002</v>
      </c>
      <c r="L66" s="36">
        <f>SUMIFS(СВЦЭМ!$D$39:$D$782,СВЦЭМ!$A$39:$A$782,$A66,СВЦЭМ!$B$39:$B$782,L$47)+'СЕТ СН'!$G$11+СВЦЭМ!$D$10+'СЕТ СН'!$G$6-'СЕТ СН'!$G$23</f>
        <v>2060.2432952200002</v>
      </c>
      <c r="M66" s="36">
        <f>SUMIFS(СВЦЭМ!$D$39:$D$782,СВЦЭМ!$A$39:$A$782,$A66,СВЦЭМ!$B$39:$B$782,M$47)+'СЕТ СН'!$G$11+СВЦЭМ!$D$10+'СЕТ СН'!$G$6-'СЕТ СН'!$G$23</f>
        <v>2052.7911443399998</v>
      </c>
      <c r="N66" s="36">
        <f>SUMIFS(СВЦЭМ!$D$39:$D$782,СВЦЭМ!$A$39:$A$782,$A66,СВЦЭМ!$B$39:$B$782,N$47)+'СЕТ СН'!$G$11+СВЦЭМ!$D$10+'СЕТ СН'!$G$6-'СЕТ СН'!$G$23</f>
        <v>2066.9407277200003</v>
      </c>
      <c r="O66" s="36">
        <f>SUMIFS(СВЦЭМ!$D$39:$D$782,СВЦЭМ!$A$39:$A$782,$A66,СВЦЭМ!$B$39:$B$782,O$47)+'СЕТ СН'!$G$11+СВЦЭМ!$D$10+'СЕТ СН'!$G$6-'СЕТ СН'!$G$23</f>
        <v>2100.94431265</v>
      </c>
      <c r="P66" s="36">
        <f>SUMIFS(СВЦЭМ!$D$39:$D$782,СВЦЭМ!$A$39:$A$782,$A66,СВЦЭМ!$B$39:$B$782,P$47)+'СЕТ СН'!$G$11+СВЦЭМ!$D$10+'СЕТ СН'!$G$6-'СЕТ СН'!$G$23</f>
        <v>2102.3776123299999</v>
      </c>
      <c r="Q66" s="36">
        <f>SUMIFS(СВЦЭМ!$D$39:$D$782,СВЦЭМ!$A$39:$A$782,$A66,СВЦЭМ!$B$39:$B$782,Q$47)+'СЕТ СН'!$G$11+СВЦЭМ!$D$10+'СЕТ СН'!$G$6-'СЕТ СН'!$G$23</f>
        <v>2116.5337574499999</v>
      </c>
      <c r="R66" s="36">
        <f>SUMIFS(СВЦЭМ!$D$39:$D$782,СВЦЭМ!$A$39:$A$782,$A66,СВЦЭМ!$B$39:$B$782,R$47)+'СЕТ СН'!$G$11+СВЦЭМ!$D$10+'СЕТ СН'!$G$6-'СЕТ СН'!$G$23</f>
        <v>2099.0316205300001</v>
      </c>
      <c r="S66" s="36">
        <f>SUMIFS(СВЦЭМ!$D$39:$D$782,СВЦЭМ!$A$39:$A$782,$A66,СВЦЭМ!$B$39:$B$782,S$47)+'СЕТ СН'!$G$11+СВЦЭМ!$D$10+'СЕТ СН'!$G$6-'СЕТ СН'!$G$23</f>
        <v>2079.68184316</v>
      </c>
      <c r="T66" s="36">
        <f>SUMIFS(СВЦЭМ!$D$39:$D$782,СВЦЭМ!$A$39:$A$782,$A66,СВЦЭМ!$B$39:$B$782,T$47)+'СЕТ СН'!$G$11+СВЦЭМ!$D$10+'СЕТ СН'!$G$6-'СЕТ СН'!$G$23</f>
        <v>2031.00952886</v>
      </c>
      <c r="U66" s="36">
        <f>SUMIFS(СВЦЭМ!$D$39:$D$782,СВЦЭМ!$A$39:$A$782,$A66,СВЦЭМ!$B$39:$B$782,U$47)+'СЕТ СН'!$G$11+СВЦЭМ!$D$10+'СЕТ СН'!$G$6-'СЕТ СН'!$G$23</f>
        <v>2032.8364207200002</v>
      </c>
      <c r="V66" s="36">
        <f>SUMIFS(СВЦЭМ!$D$39:$D$782,СВЦЭМ!$A$39:$A$782,$A66,СВЦЭМ!$B$39:$B$782,V$47)+'СЕТ СН'!$G$11+СВЦЭМ!$D$10+'СЕТ СН'!$G$6-'СЕТ СН'!$G$23</f>
        <v>2063.8160443300003</v>
      </c>
      <c r="W66" s="36">
        <f>SUMIFS(СВЦЭМ!$D$39:$D$782,СВЦЭМ!$A$39:$A$782,$A66,СВЦЭМ!$B$39:$B$782,W$47)+'СЕТ СН'!$G$11+СВЦЭМ!$D$10+'СЕТ СН'!$G$6-'СЕТ СН'!$G$23</f>
        <v>2079.1162156200003</v>
      </c>
      <c r="X66" s="36">
        <f>SUMIFS(СВЦЭМ!$D$39:$D$782,СВЦЭМ!$A$39:$A$782,$A66,СВЦЭМ!$B$39:$B$782,X$47)+'СЕТ СН'!$G$11+СВЦЭМ!$D$10+'СЕТ СН'!$G$6-'СЕТ СН'!$G$23</f>
        <v>2119.9169425099999</v>
      </c>
      <c r="Y66" s="36">
        <f>SUMIFS(СВЦЭМ!$D$39:$D$782,СВЦЭМ!$A$39:$A$782,$A66,СВЦЭМ!$B$39:$B$782,Y$47)+'СЕТ СН'!$G$11+СВЦЭМ!$D$10+'СЕТ СН'!$G$6-'СЕТ СН'!$G$23</f>
        <v>2157.0315620700003</v>
      </c>
    </row>
    <row r="67" spans="1:26" ht="15.75" x14ac:dyDescent="0.2">
      <c r="A67" s="35">
        <f t="shared" si="1"/>
        <v>45250</v>
      </c>
      <c r="B67" s="36">
        <f>SUMIFS(СВЦЭМ!$D$39:$D$782,СВЦЭМ!$A$39:$A$782,$A67,СВЦЭМ!$B$39:$B$782,B$47)+'СЕТ СН'!$G$11+СВЦЭМ!$D$10+'СЕТ СН'!$G$6-'СЕТ СН'!$G$23</f>
        <v>2108.2558597900002</v>
      </c>
      <c r="C67" s="36">
        <f>SUMIFS(СВЦЭМ!$D$39:$D$782,СВЦЭМ!$A$39:$A$782,$A67,СВЦЭМ!$B$39:$B$782,C$47)+'СЕТ СН'!$G$11+СВЦЭМ!$D$10+'СЕТ СН'!$G$6-'СЕТ СН'!$G$23</f>
        <v>2146.0301118900002</v>
      </c>
      <c r="D67" s="36">
        <f>SUMIFS(СВЦЭМ!$D$39:$D$782,СВЦЭМ!$A$39:$A$782,$A67,СВЦЭМ!$B$39:$B$782,D$47)+'СЕТ СН'!$G$11+СВЦЭМ!$D$10+'СЕТ СН'!$G$6-'СЕТ СН'!$G$23</f>
        <v>2199.1054835499999</v>
      </c>
      <c r="E67" s="36">
        <f>SUMIFS(СВЦЭМ!$D$39:$D$782,СВЦЭМ!$A$39:$A$782,$A67,СВЦЭМ!$B$39:$B$782,E$47)+'СЕТ СН'!$G$11+СВЦЭМ!$D$10+'СЕТ СН'!$G$6-'СЕТ СН'!$G$23</f>
        <v>2181.6451886300001</v>
      </c>
      <c r="F67" s="36">
        <f>SUMIFS(СВЦЭМ!$D$39:$D$782,СВЦЭМ!$A$39:$A$782,$A67,СВЦЭМ!$B$39:$B$782,F$47)+'СЕТ СН'!$G$11+СВЦЭМ!$D$10+'СЕТ СН'!$G$6-'СЕТ СН'!$G$23</f>
        <v>2176.3914609799999</v>
      </c>
      <c r="G67" s="36">
        <f>SUMIFS(СВЦЭМ!$D$39:$D$782,СВЦЭМ!$A$39:$A$782,$A67,СВЦЭМ!$B$39:$B$782,G$47)+'СЕТ СН'!$G$11+СВЦЭМ!$D$10+'СЕТ СН'!$G$6-'СЕТ СН'!$G$23</f>
        <v>2181.5422900100002</v>
      </c>
      <c r="H67" s="36">
        <f>SUMIFS(СВЦЭМ!$D$39:$D$782,СВЦЭМ!$A$39:$A$782,$A67,СВЦЭМ!$B$39:$B$782,H$47)+'СЕТ СН'!$G$11+СВЦЭМ!$D$10+'СЕТ СН'!$G$6-'СЕТ СН'!$G$23</f>
        <v>2139.52739096</v>
      </c>
      <c r="I67" s="36">
        <f>SUMIFS(СВЦЭМ!$D$39:$D$782,СВЦЭМ!$A$39:$A$782,$A67,СВЦЭМ!$B$39:$B$782,I$47)+'СЕТ СН'!$G$11+СВЦЭМ!$D$10+'СЕТ СН'!$G$6-'СЕТ СН'!$G$23</f>
        <v>2099.1331</v>
      </c>
      <c r="J67" s="36">
        <f>SUMIFS(СВЦЭМ!$D$39:$D$782,СВЦЭМ!$A$39:$A$782,$A67,СВЦЭМ!$B$39:$B$782,J$47)+'СЕТ СН'!$G$11+СВЦЭМ!$D$10+'СЕТ СН'!$G$6-'СЕТ СН'!$G$23</f>
        <v>2080.4978211400003</v>
      </c>
      <c r="K67" s="36">
        <f>SUMIFS(СВЦЭМ!$D$39:$D$782,СВЦЭМ!$A$39:$A$782,$A67,СВЦЭМ!$B$39:$B$782,K$47)+'СЕТ СН'!$G$11+СВЦЭМ!$D$10+'СЕТ СН'!$G$6-'СЕТ СН'!$G$23</f>
        <v>2035.09264467</v>
      </c>
      <c r="L67" s="36">
        <f>SUMIFS(СВЦЭМ!$D$39:$D$782,СВЦЭМ!$A$39:$A$782,$A67,СВЦЭМ!$B$39:$B$782,L$47)+'СЕТ СН'!$G$11+СВЦЭМ!$D$10+'СЕТ СН'!$G$6-'СЕТ СН'!$G$23</f>
        <v>2060.9350352300003</v>
      </c>
      <c r="M67" s="36">
        <f>SUMIFS(СВЦЭМ!$D$39:$D$782,СВЦЭМ!$A$39:$A$782,$A67,СВЦЭМ!$B$39:$B$782,M$47)+'СЕТ СН'!$G$11+СВЦЭМ!$D$10+'СЕТ СН'!$G$6-'СЕТ СН'!$G$23</f>
        <v>2079.4976325600001</v>
      </c>
      <c r="N67" s="36">
        <f>SUMIFS(СВЦЭМ!$D$39:$D$782,СВЦЭМ!$A$39:$A$782,$A67,СВЦЭМ!$B$39:$B$782,N$47)+'СЕТ СН'!$G$11+СВЦЭМ!$D$10+'СЕТ СН'!$G$6-'СЕТ СН'!$G$23</f>
        <v>2088.0231981900001</v>
      </c>
      <c r="O67" s="36">
        <f>SUMIFS(СВЦЭМ!$D$39:$D$782,СВЦЭМ!$A$39:$A$782,$A67,СВЦЭМ!$B$39:$B$782,O$47)+'СЕТ СН'!$G$11+СВЦЭМ!$D$10+'СЕТ СН'!$G$6-'СЕТ СН'!$G$23</f>
        <v>2109.9219450300002</v>
      </c>
      <c r="P67" s="36">
        <f>SUMIFS(СВЦЭМ!$D$39:$D$782,СВЦЭМ!$A$39:$A$782,$A67,СВЦЭМ!$B$39:$B$782,P$47)+'СЕТ СН'!$G$11+СВЦЭМ!$D$10+'СЕТ СН'!$G$6-'СЕТ СН'!$G$23</f>
        <v>2121.3922339400001</v>
      </c>
      <c r="Q67" s="36">
        <f>SUMIFS(СВЦЭМ!$D$39:$D$782,СВЦЭМ!$A$39:$A$782,$A67,СВЦЭМ!$B$39:$B$782,Q$47)+'СЕТ СН'!$G$11+СВЦЭМ!$D$10+'СЕТ СН'!$G$6-'СЕТ СН'!$G$23</f>
        <v>2122.86666625</v>
      </c>
      <c r="R67" s="36">
        <f>SUMIFS(СВЦЭМ!$D$39:$D$782,СВЦЭМ!$A$39:$A$782,$A67,СВЦЭМ!$B$39:$B$782,R$47)+'СЕТ СН'!$G$11+СВЦЭМ!$D$10+'СЕТ СН'!$G$6-'СЕТ СН'!$G$23</f>
        <v>2116.27889473</v>
      </c>
      <c r="S67" s="36">
        <f>SUMIFS(СВЦЭМ!$D$39:$D$782,СВЦЭМ!$A$39:$A$782,$A67,СВЦЭМ!$B$39:$B$782,S$47)+'СЕТ СН'!$G$11+СВЦЭМ!$D$10+'СЕТ СН'!$G$6-'СЕТ СН'!$G$23</f>
        <v>2081.28410459</v>
      </c>
      <c r="T67" s="36">
        <f>SUMIFS(СВЦЭМ!$D$39:$D$782,СВЦЭМ!$A$39:$A$782,$A67,СВЦЭМ!$B$39:$B$782,T$47)+'СЕТ СН'!$G$11+СВЦЭМ!$D$10+'СЕТ СН'!$G$6-'СЕТ СН'!$G$23</f>
        <v>2010.63193099</v>
      </c>
      <c r="U67" s="36">
        <f>SUMIFS(СВЦЭМ!$D$39:$D$782,СВЦЭМ!$A$39:$A$782,$A67,СВЦЭМ!$B$39:$B$782,U$47)+'СЕТ СН'!$G$11+СВЦЭМ!$D$10+'СЕТ СН'!$G$6-'СЕТ СН'!$G$23</f>
        <v>2015.4137659100002</v>
      </c>
      <c r="V67" s="36">
        <f>SUMIFS(СВЦЭМ!$D$39:$D$782,СВЦЭМ!$A$39:$A$782,$A67,СВЦЭМ!$B$39:$B$782,V$47)+'СЕТ СН'!$G$11+СВЦЭМ!$D$10+'СЕТ СН'!$G$6-'СЕТ СН'!$G$23</f>
        <v>2040.3404959099998</v>
      </c>
      <c r="W67" s="36">
        <f>SUMIFS(СВЦЭМ!$D$39:$D$782,СВЦЭМ!$A$39:$A$782,$A67,СВЦЭМ!$B$39:$B$782,W$47)+'СЕТ СН'!$G$11+СВЦЭМ!$D$10+'СЕТ СН'!$G$6-'СЕТ СН'!$G$23</f>
        <v>2051.9620715300002</v>
      </c>
      <c r="X67" s="36">
        <f>SUMIFS(СВЦЭМ!$D$39:$D$782,СВЦЭМ!$A$39:$A$782,$A67,СВЦЭМ!$B$39:$B$782,X$47)+'СЕТ СН'!$G$11+СВЦЭМ!$D$10+'СЕТ СН'!$G$6-'СЕТ СН'!$G$23</f>
        <v>2077.5145933899998</v>
      </c>
      <c r="Y67" s="36">
        <f>SUMIFS(СВЦЭМ!$D$39:$D$782,СВЦЭМ!$A$39:$A$782,$A67,СВЦЭМ!$B$39:$B$782,Y$47)+'СЕТ СН'!$G$11+СВЦЭМ!$D$10+'СЕТ СН'!$G$6-'СЕТ СН'!$G$23</f>
        <v>2117.5606168300001</v>
      </c>
    </row>
    <row r="68" spans="1:26" ht="15.75" x14ac:dyDescent="0.2">
      <c r="A68" s="35">
        <f t="shared" si="1"/>
        <v>45251</v>
      </c>
      <c r="B68" s="36">
        <f>SUMIFS(СВЦЭМ!$D$39:$D$782,СВЦЭМ!$A$39:$A$782,$A68,СВЦЭМ!$B$39:$B$782,B$47)+'СЕТ СН'!$G$11+СВЦЭМ!$D$10+'СЕТ СН'!$G$6-'СЕТ СН'!$G$23</f>
        <v>2083.08893253</v>
      </c>
      <c r="C68" s="36">
        <f>SUMIFS(СВЦЭМ!$D$39:$D$782,СВЦЭМ!$A$39:$A$782,$A68,СВЦЭМ!$B$39:$B$782,C$47)+'СЕТ СН'!$G$11+СВЦЭМ!$D$10+'СЕТ СН'!$G$6-'СЕТ СН'!$G$23</f>
        <v>2117.3799444900001</v>
      </c>
      <c r="D68" s="36">
        <f>SUMIFS(СВЦЭМ!$D$39:$D$782,СВЦЭМ!$A$39:$A$782,$A68,СВЦЭМ!$B$39:$B$782,D$47)+'СЕТ СН'!$G$11+СВЦЭМ!$D$10+'СЕТ СН'!$G$6-'СЕТ СН'!$G$23</f>
        <v>2145.4356188500001</v>
      </c>
      <c r="E68" s="36">
        <f>SUMIFS(СВЦЭМ!$D$39:$D$782,СВЦЭМ!$A$39:$A$782,$A68,СВЦЭМ!$B$39:$B$782,E$47)+'СЕТ СН'!$G$11+СВЦЭМ!$D$10+'СЕТ СН'!$G$6-'СЕТ СН'!$G$23</f>
        <v>2129.5060294099999</v>
      </c>
      <c r="F68" s="36">
        <f>SUMIFS(СВЦЭМ!$D$39:$D$782,СВЦЭМ!$A$39:$A$782,$A68,СВЦЭМ!$B$39:$B$782,F$47)+'СЕТ СН'!$G$11+СВЦЭМ!$D$10+'СЕТ СН'!$G$6-'СЕТ СН'!$G$23</f>
        <v>2110.6570640300001</v>
      </c>
      <c r="G68" s="36">
        <f>SUMIFS(СВЦЭМ!$D$39:$D$782,СВЦЭМ!$A$39:$A$782,$A68,СВЦЭМ!$B$39:$B$782,G$47)+'СЕТ СН'!$G$11+СВЦЭМ!$D$10+'СЕТ СН'!$G$6-'СЕТ СН'!$G$23</f>
        <v>2104.6250661100003</v>
      </c>
      <c r="H68" s="36">
        <f>SUMIFS(СВЦЭМ!$D$39:$D$782,СВЦЭМ!$A$39:$A$782,$A68,СВЦЭМ!$B$39:$B$782,H$47)+'СЕТ СН'!$G$11+СВЦЭМ!$D$10+'СЕТ СН'!$G$6-'СЕТ СН'!$G$23</f>
        <v>2098.15273566</v>
      </c>
      <c r="I68" s="36">
        <f>SUMIFS(СВЦЭМ!$D$39:$D$782,СВЦЭМ!$A$39:$A$782,$A68,СВЦЭМ!$B$39:$B$782,I$47)+'СЕТ СН'!$G$11+СВЦЭМ!$D$10+'СЕТ СН'!$G$6-'СЕТ СН'!$G$23</f>
        <v>2089.27871387</v>
      </c>
      <c r="J68" s="36">
        <f>SUMIFS(СВЦЭМ!$D$39:$D$782,СВЦЭМ!$A$39:$A$782,$A68,СВЦЭМ!$B$39:$B$782,J$47)+'СЕТ СН'!$G$11+СВЦЭМ!$D$10+'СЕТ СН'!$G$6-'СЕТ СН'!$G$23</f>
        <v>2047.07117281</v>
      </c>
      <c r="K68" s="36">
        <f>SUMIFS(СВЦЭМ!$D$39:$D$782,СВЦЭМ!$A$39:$A$782,$A68,СВЦЭМ!$B$39:$B$782,K$47)+'СЕТ СН'!$G$11+СВЦЭМ!$D$10+'СЕТ СН'!$G$6-'СЕТ СН'!$G$23</f>
        <v>2047.9407750300002</v>
      </c>
      <c r="L68" s="36">
        <f>SUMIFS(СВЦЭМ!$D$39:$D$782,СВЦЭМ!$A$39:$A$782,$A68,СВЦЭМ!$B$39:$B$782,L$47)+'СЕТ СН'!$G$11+СВЦЭМ!$D$10+'СЕТ СН'!$G$6-'СЕТ СН'!$G$23</f>
        <v>2089.0209533500001</v>
      </c>
      <c r="M68" s="36">
        <f>SUMIFS(СВЦЭМ!$D$39:$D$782,СВЦЭМ!$A$39:$A$782,$A68,СВЦЭМ!$B$39:$B$782,M$47)+'СЕТ СН'!$G$11+СВЦЭМ!$D$10+'СЕТ СН'!$G$6-'СЕТ СН'!$G$23</f>
        <v>2114.2137696600003</v>
      </c>
      <c r="N68" s="36">
        <f>SUMIFS(СВЦЭМ!$D$39:$D$782,СВЦЭМ!$A$39:$A$782,$A68,СВЦЭМ!$B$39:$B$782,N$47)+'СЕТ СН'!$G$11+СВЦЭМ!$D$10+'СЕТ СН'!$G$6-'СЕТ СН'!$G$23</f>
        <v>2096.8628841200002</v>
      </c>
      <c r="O68" s="36">
        <f>SUMIFS(СВЦЭМ!$D$39:$D$782,СВЦЭМ!$A$39:$A$782,$A68,СВЦЭМ!$B$39:$B$782,O$47)+'СЕТ СН'!$G$11+СВЦЭМ!$D$10+'СЕТ СН'!$G$6-'СЕТ СН'!$G$23</f>
        <v>2084.7758646800003</v>
      </c>
      <c r="P68" s="36">
        <f>SUMIFS(СВЦЭМ!$D$39:$D$782,СВЦЭМ!$A$39:$A$782,$A68,СВЦЭМ!$B$39:$B$782,P$47)+'СЕТ СН'!$G$11+СВЦЭМ!$D$10+'СЕТ СН'!$G$6-'СЕТ СН'!$G$23</f>
        <v>2085.68945648</v>
      </c>
      <c r="Q68" s="36">
        <f>SUMIFS(СВЦЭМ!$D$39:$D$782,СВЦЭМ!$A$39:$A$782,$A68,СВЦЭМ!$B$39:$B$782,Q$47)+'СЕТ СН'!$G$11+СВЦЭМ!$D$10+'СЕТ СН'!$G$6-'СЕТ СН'!$G$23</f>
        <v>2088.7711213900002</v>
      </c>
      <c r="R68" s="36">
        <f>SUMIFS(СВЦЭМ!$D$39:$D$782,СВЦЭМ!$A$39:$A$782,$A68,СВЦЭМ!$B$39:$B$782,R$47)+'СЕТ СН'!$G$11+СВЦЭМ!$D$10+'СЕТ СН'!$G$6-'СЕТ СН'!$G$23</f>
        <v>2082.0693434499999</v>
      </c>
      <c r="S68" s="36">
        <f>SUMIFS(СВЦЭМ!$D$39:$D$782,СВЦЭМ!$A$39:$A$782,$A68,СВЦЭМ!$B$39:$B$782,S$47)+'СЕТ СН'!$G$11+СВЦЭМ!$D$10+'СЕТ СН'!$G$6-'СЕТ СН'!$G$23</f>
        <v>2066.6890862400001</v>
      </c>
      <c r="T68" s="36">
        <f>SUMIFS(СВЦЭМ!$D$39:$D$782,СВЦЭМ!$A$39:$A$782,$A68,СВЦЭМ!$B$39:$B$782,T$47)+'СЕТ СН'!$G$11+СВЦЭМ!$D$10+'СЕТ СН'!$G$6-'СЕТ СН'!$G$23</f>
        <v>2018.6810496399999</v>
      </c>
      <c r="U68" s="36">
        <f>SUMIFS(СВЦЭМ!$D$39:$D$782,СВЦЭМ!$A$39:$A$782,$A68,СВЦЭМ!$B$39:$B$782,U$47)+'СЕТ СН'!$G$11+СВЦЭМ!$D$10+'СЕТ СН'!$G$6-'СЕТ СН'!$G$23</f>
        <v>1998.6094782200003</v>
      </c>
      <c r="V68" s="36">
        <f>SUMIFS(СВЦЭМ!$D$39:$D$782,СВЦЭМ!$A$39:$A$782,$A68,СВЦЭМ!$B$39:$B$782,V$47)+'СЕТ СН'!$G$11+СВЦЭМ!$D$10+'СЕТ СН'!$G$6-'СЕТ СН'!$G$23</f>
        <v>2005.0359168700002</v>
      </c>
      <c r="W68" s="36">
        <f>SUMIFS(СВЦЭМ!$D$39:$D$782,СВЦЭМ!$A$39:$A$782,$A68,СВЦЭМ!$B$39:$B$782,W$47)+'СЕТ СН'!$G$11+СВЦЭМ!$D$10+'СЕТ СН'!$G$6-'СЕТ СН'!$G$23</f>
        <v>2015.4978770799999</v>
      </c>
      <c r="X68" s="36">
        <f>SUMIFS(СВЦЭМ!$D$39:$D$782,СВЦЭМ!$A$39:$A$782,$A68,СВЦЭМ!$B$39:$B$782,X$47)+'СЕТ СН'!$G$11+СВЦЭМ!$D$10+'СЕТ СН'!$G$6-'СЕТ СН'!$G$23</f>
        <v>2042.20593233</v>
      </c>
      <c r="Y68" s="36">
        <f>SUMIFS(СВЦЭМ!$D$39:$D$782,СВЦЭМ!$A$39:$A$782,$A68,СВЦЭМ!$B$39:$B$782,Y$47)+'СЕТ СН'!$G$11+СВЦЭМ!$D$10+'СЕТ СН'!$G$6-'СЕТ СН'!$G$23</f>
        <v>2065.2411084</v>
      </c>
    </row>
    <row r="69" spans="1:26" ht="15.75" x14ac:dyDescent="0.2">
      <c r="A69" s="35">
        <f t="shared" si="1"/>
        <v>45252</v>
      </c>
      <c r="B69" s="36">
        <f>SUMIFS(СВЦЭМ!$D$39:$D$782,СВЦЭМ!$A$39:$A$782,$A69,СВЦЭМ!$B$39:$B$782,B$47)+'СЕТ СН'!$G$11+СВЦЭМ!$D$10+'СЕТ СН'!$G$6-'СЕТ СН'!$G$23</f>
        <v>1987.7058444700001</v>
      </c>
      <c r="C69" s="36">
        <f>SUMIFS(СВЦЭМ!$D$39:$D$782,СВЦЭМ!$A$39:$A$782,$A69,СВЦЭМ!$B$39:$B$782,C$47)+'СЕТ СН'!$G$11+СВЦЭМ!$D$10+'СЕТ СН'!$G$6-'СЕТ СН'!$G$23</f>
        <v>2028.9066319500002</v>
      </c>
      <c r="D69" s="36">
        <f>SUMIFS(СВЦЭМ!$D$39:$D$782,СВЦЭМ!$A$39:$A$782,$A69,СВЦЭМ!$B$39:$B$782,D$47)+'СЕТ СН'!$G$11+СВЦЭМ!$D$10+'СЕТ СН'!$G$6-'СЕТ СН'!$G$23</f>
        <v>2078.8334316700002</v>
      </c>
      <c r="E69" s="36">
        <f>SUMIFS(СВЦЭМ!$D$39:$D$782,СВЦЭМ!$A$39:$A$782,$A69,СВЦЭМ!$B$39:$B$782,E$47)+'СЕТ СН'!$G$11+СВЦЭМ!$D$10+'СЕТ СН'!$G$6-'СЕТ СН'!$G$23</f>
        <v>2081.53699723</v>
      </c>
      <c r="F69" s="36">
        <f>SUMIFS(СВЦЭМ!$D$39:$D$782,СВЦЭМ!$A$39:$A$782,$A69,СВЦЭМ!$B$39:$B$782,F$47)+'СЕТ СН'!$G$11+СВЦЭМ!$D$10+'СЕТ СН'!$G$6-'СЕТ СН'!$G$23</f>
        <v>2074.76096861</v>
      </c>
      <c r="G69" s="36">
        <f>SUMIFS(СВЦЭМ!$D$39:$D$782,СВЦЭМ!$A$39:$A$782,$A69,СВЦЭМ!$B$39:$B$782,G$47)+'СЕТ СН'!$G$11+СВЦЭМ!$D$10+'СЕТ СН'!$G$6-'СЕТ СН'!$G$23</f>
        <v>2066.4949838299999</v>
      </c>
      <c r="H69" s="36">
        <f>SUMIFS(СВЦЭМ!$D$39:$D$782,СВЦЭМ!$A$39:$A$782,$A69,СВЦЭМ!$B$39:$B$782,H$47)+'СЕТ СН'!$G$11+СВЦЭМ!$D$10+'СЕТ СН'!$G$6-'СЕТ СН'!$G$23</f>
        <v>2031.4317185499999</v>
      </c>
      <c r="I69" s="36">
        <f>SUMIFS(СВЦЭМ!$D$39:$D$782,СВЦЭМ!$A$39:$A$782,$A69,СВЦЭМ!$B$39:$B$782,I$47)+'СЕТ СН'!$G$11+СВЦЭМ!$D$10+'СЕТ СН'!$G$6-'СЕТ СН'!$G$23</f>
        <v>1970.0994494199999</v>
      </c>
      <c r="J69" s="36">
        <f>SUMIFS(СВЦЭМ!$D$39:$D$782,СВЦЭМ!$A$39:$A$782,$A69,СВЦЭМ!$B$39:$B$782,J$47)+'СЕТ СН'!$G$11+СВЦЭМ!$D$10+'СЕТ СН'!$G$6-'СЕТ СН'!$G$23</f>
        <v>1939.50956365</v>
      </c>
      <c r="K69" s="36">
        <f>SUMIFS(СВЦЭМ!$D$39:$D$782,СВЦЭМ!$A$39:$A$782,$A69,СВЦЭМ!$B$39:$B$782,K$47)+'СЕТ СН'!$G$11+СВЦЭМ!$D$10+'СЕТ СН'!$G$6-'СЕТ СН'!$G$23</f>
        <v>1951.4140316900002</v>
      </c>
      <c r="L69" s="36">
        <f>SUMIFS(СВЦЭМ!$D$39:$D$782,СВЦЭМ!$A$39:$A$782,$A69,СВЦЭМ!$B$39:$B$782,L$47)+'СЕТ СН'!$G$11+СВЦЭМ!$D$10+'СЕТ СН'!$G$6-'СЕТ СН'!$G$23</f>
        <v>1967.3489333000002</v>
      </c>
      <c r="M69" s="36">
        <f>SUMIFS(СВЦЭМ!$D$39:$D$782,СВЦЭМ!$A$39:$A$782,$A69,СВЦЭМ!$B$39:$B$782,M$47)+'СЕТ СН'!$G$11+СВЦЭМ!$D$10+'СЕТ СН'!$G$6-'СЕТ СН'!$G$23</f>
        <v>2038.9533359299999</v>
      </c>
      <c r="N69" s="36">
        <f>SUMIFS(СВЦЭМ!$D$39:$D$782,СВЦЭМ!$A$39:$A$782,$A69,СВЦЭМ!$B$39:$B$782,N$47)+'СЕТ СН'!$G$11+СВЦЭМ!$D$10+'СЕТ СН'!$G$6-'СЕТ СН'!$G$23</f>
        <v>2048.73233248</v>
      </c>
      <c r="O69" s="36">
        <f>SUMIFS(СВЦЭМ!$D$39:$D$782,СВЦЭМ!$A$39:$A$782,$A69,СВЦЭМ!$B$39:$B$782,O$47)+'СЕТ СН'!$G$11+СВЦЭМ!$D$10+'СЕТ СН'!$G$6-'СЕТ СН'!$G$23</f>
        <v>2060.15277165</v>
      </c>
      <c r="P69" s="36">
        <f>SUMIFS(СВЦЭМ!$D$39:$D$782,СВЦЭМ!$A$39:$A$782,$A69,СВЦЭМ!$B$39:$B$782,P$47)+'СЕТ СН'!$G$11+СВЦЭМ!$D$10+'СЕТ СН'!$G$6-'СЕТ СН'!$G$23</f>
        <v>2074.7373127800001</v>
      </c>
      <c r="Q69" s="36">
        <f>SUMIFS(СВЦЭМ!$D$39:$D$782,СВЦЭМ!$A$39:$A$782,$A69,СВЦЭМ!$B$39:$B$782,Q$47)+'СЕТ СН'!$G$11+СВЦЭМ!$D$10+'СЕТ СН'!$G$6-'СЕТ СН'!$G$23</f>
        <v>2085.6136717499999</v>
      </c>
      <c r="R69" s="36">
        <f>SUMIFS(СВЦЭМ!$D$39:$D$782,СВЦЭМ!$A$39:$A$782,$A69,СВЦЭМ!$B$39:$B$782,R$47)+'СЕТ СН'!$G$11+СВЦЭМ!$D$10+'СЕТ СН'!$G$6-'СЕТ СН'!$G$23</f>
        <v>2079.5629405600002</v>
      </c>
      <c r="S69" s="36">
        <f>SUMIFS(СВЦЭМ!$D$39:$D$782,СВЦЭМ!$A$39:$A$782,$A69,СВЦЭМ!$B$39:$B$782,S$47)+'СЕТ СН'!$G$11+СВЦЭМ!$D$10+'СЕТ СН'!$G$6-'СЕТ СН'!$G$23</f>
        <v>2046.8200106600002</v>
      </c>
      <c r="T69" s="36">
        <f>SUMIFS(СВЦЭМ!$D$39:$D$782,СВЦЭМ!$A$39:$A$782,$A69,СВЦЭМ!$B$39:$B$782,T$47)+'СЕТ СН'!$G$11+СВЦЭМ!$D$10+'СЕТ СН'!$G$6-'СЕТ СН'!$G$23</f>
        <v>1981.1545867499999</v>
      </c>
      <c r="U69" s="36">
        <f>SUMIFS(СВЦЭМ!$D$39:$D$782,СВЦЭМ!$A$39:$A$782,$A69,СВЦЭМ!$B$39:$B$782,U$47)+'СЕТ СН'!$G$11+СВЦЭМ!$D$10+'СЕТ СН'!$G$6-'СЕТ СН'!$G$23</f>
        <v>1952.5451433500002</v>
      </c>
      <c r="V69" s="36">
        <f>SUMIFS(СВЦЭМ!$D$39:$D$782,СВЦЭМ!$A$39:$A$782,$A69,СВЦЭМ!$B$39:$B$782,V$47)+'СЕТ СН'!$G$11+СВЦЭМ!$D$10+'СЕТ СН'!$G$6-'СЕТ СН'!$G$23</f>
        <v>1934.0849859099999</v>
      </c>
      <c r="W69" s="36">
        <f>SUMIFS(СВЦЭМ!$D$39:$D$782,СВЦЭМ!$A$39:$A$782,$A69,СВЦЭМ!$B$39:$B$782,W$47)+'СЕТ СН'!$G$11+СВЦЭМ!$D$10+'СЕТ СН'!$G$6-'СЕТ СН'!$G$23</f>
        <v>1907.25967726</v>
      </c>
      <c r="X69" s="36">
        <f>SUMIFS(СВЦЭМ!$D$39:$D$782,СВЦЭМ!$A$39:$A$782,$A69,СВЦЭМ!$B$39:$B$782,X$47)+'СЕТ СН'!$G$11+СВЦЭМ!$D$10+'СЕТ СН'!$G$6-'СЕТ СН'!$G$23</f>
        <v>1931.7522400799999</v>
      </c>
      <c r="Y69" s="36">
        <f>SUMIFS(СВЦЭМ!$D$39:$D$782,СВЦЭМ!$A$39:$A$782,$A69,СВЦЭМ!$B$39:$B$782,Y$47)+'СЕТ СН'!$G$11+СВЦЭМ!$D$10+'СЕТ СН'!$G$6-'СЕТ СН'!$G$23</f>
        <v>1984.8288594199998</v>
      </c>
    </row>
    <row r="70" spans="1:26" ht="15.75" x14ac:dyDescent="0.2">
      <c r="A70" s="35">
        <f t="shared" si="1"/>
        <v>45253</v>
      </c>
      <c r="B70" s="36">
        <f>SUMIFS(СВЦЭМ!$D$39:$D$782,СВЦЭМ!$A$39:$A$782,$A70,СВЦЭМ!$B$39:$B$782,B$47)+'СЕТ СН'!$G$11+СВЦЭМ!$D$10+'СЕТ СН'!$G$6-'СЕТ СН'!$G$23</f>
        <v>2027.0801782500002</v>
      </c>
      <c r="C70" s="36">
        <f>SUMIFS(СВЦЭМ!$D$39:$D$782,СВЦЭМ!$A$39:$A$782,$A70,СВЦЭМ!$B$39:$B$782,C$47)+'СЕТ СН'!$G$11+СВЦЭМ!$D$10+'СЕТ СН'!$G$6-'СЕТ СН'!$G$23</f>
        <v>2082.52666391</v>
      </c>
      <c r="D70" s="36">
        <f>SUMIFS(СВЦЭМ!$D$39:$D$782,СВЦЭМ!$A$39:$A$782,$A70,СВЦЭМ!$B$39:$B$782,D$47)+'СЕТ СН'!$G$11+СВЦЭМ!$D$10+'СЕТ СН'!$G$6-'СЕТ СН'!$G$23</f>
        <v>2127.39326467</v>
      </c>
      <c r="E70" s="36">
        <f>SUMIFS(СВЦЭМ!$D$39:$D$782,СВЦЭМ!$A$39:$A$782,$A70,СВЦЭМ!$B$39:$B$782,E$47)+'СЕТ СН'!$G$11+СВЦЭМ!$D$10+'СЕТ СН'!$G$6-'СЕТ СН'!$G$23</f>
        <v>2109.0023111599999</v>
      </c>
      <c r="F70" s="36">
        <f>SUMIFS(СВЦЭМ!$D$39:$D$782,СВЦЭМ!$A$39:$A$782,$A70,СВЦЭМ!$B$39:$B$782,F$47)+'СЕТ СН'!$G$11+СВЦЭМ!$D$10+'СЕТ СН'!$G$6-'СЕТ СН'!$G$23</f>
        <v>2115.3952334700002</v>
      </c>
      <c r="G70" s="36">
        <f>SUMIFS(СВЦЭМ!$D$39:$D$782,СВЦЭМ!$A$39:$A$782,$A70,СВЦЭМ!$B$39:$B$782,G$47)+'СЕТ СН'!$G$11+СВЦЭМ!$D$10+'СЕТ СН'!$G$6-'СЕТ СН'!$G$23</f>
        <v>2088.98737351</v>
      </c>
      <c r="H70" s="36">
        <f>SUMIFS(СВЦЭМ!$D$39:$D$782,СВЦЭМ!$A$39:$A$782,$A70,СВЦЭМ!$B$39:$B$782,H$47)+'СЕТ СН'!$G$11+СВЦЭМ!$D$10+'СЕТ СН'!$G$6-'СЕТ СН'!$G$23</f>
        <v>2046.4712140699999</v>
      </c>
      <c r="I70" s="36">
        <f>SUMIFS(СВЦЭМ!$D$39:$D$782,СВЦЭМ!$A$39:$A$782,$A70,СВЦЭМ!$B$39:$B$782,I$47)+'СЕТ СН'!$G$11+СВЦЭМ!$D$10+'СЕТ СН'!$G$6-'СЕТ СН'!$G$23</f>
        <v>2008.2007698699999</v>
      </c>
      <c r="J70" s="36">
        <f>SUMIFS(СВЦЭМ!$D$39:$D$782,СВЦЭМ!$A$39:$A$782,$A70,СВЦЭМ!$B$39:$B$782,J$47)+'СЕТ СН'!$G$11+СВЦЭМ!$D$10+'СЕТ СН'!$G$6-'СЕТ СН'!$G$23</f>
        <v>1996.9853272</v>
      </c>
      <c r="K70" s="36">
        <f>SUMIFS(СВЦЭМ!$D$39:$D$782,СВЦЭМ!$A$39:$A$782,$A70,СВЦЭМ!$B$39:$B$782,K$47)+'СЕТ СН'!$G$11+СВЦЭМ!$D$10+'СЕТ СН'!$G$6-'СЕТ СН'!$G$23</f>
        <v>2016.99931006</v>
      </c>
      <c r="L70" s="36">
        <f>SUMIFS(СВЦЭМ!$D$39:$D$782,СВЦЭМ!$A$39:$A$782,$A70,СВЦЭМ!$B$39:$B$782,L$47)+'СЕТ СН'!$G$11+СВЦЭМ!$D$10+'СЕТ СН'!$G$6-'СЕТ СН'!$G$23</f>
        <v>2045.68145392</v>
      </c>
      <c r="M70" s="36">
        <f>SUMIFS(СВЦЭМ!$D$39:$D$782,СВЦЭМ!$A$39:$A$782,$A70,СВЦЭМ!$B$39:$B$782,M$47)+'СЕТ СН'!$G$11+СВЦЭМ!$D$10+'СЕТ СН'!$G$6-'СЕТ СН'!$G$23</f>
        <v>2113.4276096100002</v>
      </c>
      <c r="N70" s="36">
        <f>SUMIFS(СВЦЭМ!$D$39:$D$782,СВЦЭМ!$A$39:$A$782,$A70,СВЦЭМ!$B$39:$B$782,N$47)+'СЕТ СН'!$G$11+СВЦЭМ!$D$10+'СЕТ СН'!$G$6-'СЕТ СН'!$G$23</f>
        <v>2152.5573735399998</v>
      </c>
      <c r="O70" s="36">
        <f>SUMIFS(СВЦЭМ!$D$39:$D$782,СВЦЭМ!$A$39:$A$782,$A70,СВЦЭМ!$B$39:$B$782,O$47)+'СЕТ СН'!$G$11+СВЦЭМ!$D$10+'СЕТ СН'!$G$6-'СЕТ СН'!$G$23</f>
        <v>2152.94759505</v>
      </c>
      <c r="P70" s="36">
        <f>SUMIFS(СВЦЭМ!$D$39:$D$782,СВЦЭМ!$A$39:$A$782,$A70,СВЦЭМ!$B$39:$B$782,P$47)+'СЕТ СН'!$G$11+СВЦЭМ!$D$10+'СЕТ СН'!$G$6-'СЕТ СН'!$G$23</f>
        <v>2152.1170105000001</v>
      </c>
      <c r="Q70" s="36">
        <f>SUMIFS(СВЦЭМ!$D$39:$D$782,СВЦЭМ!$A$39:$A$782,$A70,СВЦЭМ!$B$39:$B$782,Q$47)+'СЕТ СН'!$G$11+СВЦЭМ!$D$10+'СЕТ СН'!$G$6-'СЕТ СН'!$G$23</f>
        <v>2157.81671383</v>
      </c>
      <c r="R70" s="36">
        <f>SUMIFS(СВЦЭМ!$D$39:$D$782,СВЦЭМ!$A$39:$A$782,$A70,СВЦЭМ!$B$39:$B$782,R$47)+'СЕТ СН'!$G$11+СВЦЭМ!$D$10+'СЕТ СН'!$G$6-'СЕТ СН'!$G$23</f>
        <v>2144.1073385099999</v>
      </c>
      <c r="S70" s="36">
        <f>SUMIFS(СВЦЭМ!$D$39:$D$782,СВЦЭМ!$A$39:$A$782,$A70,СВЦЭМ!$B$39:$B$782,S$47)+'СЕТ СН'!$G$11+СВЦЭМ!$D$10+'СЕТ СН'!$G$6-'СЕТ СН'!$G$23</f>
        <v>2118.8869881400001</v>
      </c>
      <c r="T70" s="36">
        <f>SUMIFS(СВЦЭМ!$D$39:$D$782,СВЦЭМ!$A$39:$A$782,$A70,СВЦЭМ!$B$39:$B$782,T$47)+'СЕТ СН'!$G$11+СВЦЭМ!$D$10+'СЕТ СН'!$G$6-'СЕТ СН'!$G$23</f>
        <v>2055.0006584600001</v>
      </c>
      <c r="U70" s="36">
        <f>SUMIFS(СВЦЭМ!$D$39:$D$782,СВЦЭМ!$A$39:$A$782,$A70,СВЦЭМ!$B$39:$B$782,U$47)+'СЕТ СН'!$G$11+СВЦЭМ!$D$10+'СЕТ СН'!$G$6-'СЕТ СН'!$G$23</f>
        <v>2055.2791598700001</v>
      </c>
      <c r="V70" s="36">
        <f>SUMIFS(СВЦЭМ!$D$39:$D$782,СВЦЭМ!$A$39:$A$782,$A70,СВЦЭМ!$B$39:$B$782,V$47)+'СЕТ СН'!$G$11+СВЦЭМ!$D$10+'СЕТ СН'!$G$6-'СЕТ СН'!$G$23</f>
        <v>2033.0232441799999</v>
      </c>
      <c r="W70" s="36">
        <f>SUMIFS(СВЦЭМ!$D$39:$D$782,СВЦЭМ!$A$39:$A$782,$A70,СВЦЭМ!$B$39:$B$782,W$47)+'СЕТ СН'!$G$11+СВЦЭМ!$D$10+'СЕТ СН'!$G$6-'СЕТ СН'!$G$23</f>
        <v>2024.5718355100003</v>
      </c>
      <c r="X70" s="36">
        <f>SUMIFS(СВЦЭМ!$D$39:$D$782,СВЦЭМ!$A$39:$A$782,$A70,СВЦЭМ!$B$39:$B$782,X$47)+'СЕТ СН'!$G$11+СВЦЭМ!$D$10+'СЕТ СН'!$G$6-'СЕТ СН'!$G$23</f>
        <v>2030.4304643999999</v>
      </c>
      <c r="Y70" s="36">
        <f>SUMIFS(СВЦЭМ!$D$39:$D$782,СВЦЭМ!$A$39:$A$782,$A70,СВЦЭМ!$B$39:$B$782,Y$47)+'СЕТ СН'!$G$11+СВЦЭМ!$D$10+'СЕТ СН'!$G$6-'СЕТ СН'!$G$23</f>
        <v>2087.04787128</v>
      </c>
    </row>
    <row r="71" spans="1:26" ht="15.75" x14ac:dyDescent="0.2">
      <c r="A71" s="35">
        <f t="shared" si="1"/>
        <v>45254</v>
      </c>
      <c r="B71" s="36">
        <f>SUMIFS(СВЦЭМ!$D$39:$D$782,СВЦЭМ!$A$39:$A$782,$A71,СВЦЭМ!$B$39:$B$782,B$47)+'СЕТ СН'!$G$11+СВЦЭМ!$D$10+'СЕТ СН'!$G$6-'СЕТ СН'!$G$23</f>
        <v>2007.1972272799999</v>
      </c>
      <c r="C71" s="36">
        <f>SUMIFS(СВЦЭМ!$D$39:$D$782,СВЦЭМ!$A$39:$A$782,$A71,СВЦЭМ!$B$39:$B$782,C$47)+'СЕТ СН'!$G$11+СВЦЭМ!$D$10+'СЕТ СН'!$G$6-'СЕТ СН'!$G$23</f>
        <v>2040.8086410700002</v>
      </c>
      <c r="D71" s="36">
        <f>SUMIFS(СВЦЭМ!$D$39:$D$782,СВЦЭМ!$A$39:$A$782,$A71,СВЦЭМ!$B$39:$B$782,D$47)+'СЕТ СН'!$G$11+СВЦЭМ!$D$10+'СЕТ СН'!$G$6-'СЕТ СН'!$G$23</f>
        <v>2073.6810431600002</v>
      </c>
      <c r="E71" s="36">
        <f>SUMIFS(СВЦЭМ!$D$39:$D$782,СВЦЭМ!$A$39:$A$782,$A71,СВЦЭМ!$B$39:$B$782,E$47)+'СЕТ СН'!$G$11+СВЦЭМ!$D$10+'СЕТ СН'!$G$6-'СЕТ СН'!$G$23</f>
        <v>2061.6226662700001</v>
      </c>
      <c r="F71" s="36">
        <f>SUMIFS(СВЦЭМ!$D$39:$D$782,СВЦЭМ!$A$39:$A$782,$A71,СВЦЭМ!$B$39:$B$782,F$47)+'СЕТ СН'!$G$11+СВЦЭМ!$D$10+'СЕТ СН'!$G$6-'СЕТ СН'!$G$23</f>
        <v>2066.3505651999999</v>
      </c>
      <c r="G71" s="36">
        <f>SUMIFS(СВЦЭМ!$D$39:$D$782,СВЦЭМ!$A$39:$A$782,$A71,СВЦЭМ!$B$39:$B$782,G$47)+'СЕТ СН'!$G$11+СВЦЭМ!$D$10+'СЕТ СН'!$G$6-'СЕТ СН'!$G$23</f>
        <v>2059.1594604100001</v>
      </c>
      <c r="H71" s="36">
        <f>SUMIFS(СВЦЭМ!$D$39:$D$782,СВЦЭМ!$A$39:$A$782,$A71,СВЦЭМ!$B$39:$B$782,H$47)+'СЕТ СН'!$G$11+СВЦЭМ!$D$10+'СЕТ СН'!$G$6-'СЕТ СН'!$G$23</f>
        <v>2033.7370763399999</v>
      </c>
      <c r="I71" s="36">
        <f>SUMIFS(СВЦЭМ!$D$39:$D$782,СВЦЭМ!$A$39:$A$782,$A71,СВЦЭМ!$B$39:$B$782,I$47)+'СЕТ СН'!$G$11+СВЦЭМ!$D$10+'СЕТ СН'!$G$6-'СЕТ СН'!$G$23</f>
        <v>1982.3270464900002</v>
      </c>
      <c r="J71" s="36">
        <f>SUMIFS(СВЦЭМ!$D$39:$D$782,СВЦЭМ!$A$39:$A$782,$A71,СВЦЭМ!$B$39:$B$782,J$47)+'СЕТ СН'!$G$11+СВЦЭМ!$D$10+'СЕТ СН'!$G$6-'СЕТ СН'!$G$23</f>
        <v>1934.8958377399999</v>
      </c>
      <c r="K71" s="36">
        <f>SUMIFS(СВЦЭМ!$D$39:$D$782,СВЦЭМ!$A$39:$A$782,$A71,СВЦЭМ!$B$39:$B$782,K$47)+'СЕТ СН'!$G$11+СВЦЭМ!$D$10+'СЕТ СН'!$G$6-'СЕТ СН'!$G$23</f>
        <v>1903.1318944</v>
      </c>
      <c r="L71" s="36">
        <f>SUMIFS(СВЦЭМ!$D$39:$D$782,СВЦЭМ!$A$39:$A$782,$A71,СВЦЭМ!$B$39:$B$782,L$47)+'СЕТ СН'!$G$11+СВЦЭМ!$D$10+'СЕТ СН'!$G$6-'СЕТ СН'!$G$23</f>
        <v>1892.1997371000002</v>
      </c>
      <c r="M71" s="36">
        <f>SUMIFS(СВЦЭМ!$D$39:$D$782,СВЦЭМ!$A$39:$A$782,$A71,СВЦЭМ!$B$39:$B$782,M$47)+'СЕТ СН'!$G$11+СВЦЭМ!$D$10+'СЕТ СН'!$G$6-'СЕТ СН'!$G$23</f>
        <v>1906.9292980700002</v>
      </c>
      <c r="N71" s="36">
        <f>SUMIFS(СВЦЭМ!$D$39:$D$782,СВЦЭМ!$A$39:$A$782,$A71,СВЦЭМ!$B$39:$B$782,N$47)+'СЕТ СН'!$G$11+СВЦЭМ!$D$10+'СЕТ СН'!$G$6-'СЕТ СН'!$G$23</f>
        <v>1918.4552810300002</v>
      </c>
      <c r="O71" s="36">
        <f>SUMIFS(СВЦЭМ!$D$39:$D$782,СВЦЭМ!$A$39:$A$782,$A71,СВЦЭМ!$B$39:$B$782,O$47)+'СЕТ СН'!$G$11+СВЦЭМ!$D$10+'СЕТ СН'!$G$6-'СЕТ СН'!$G$23</f>
        <v>1925.31732659</v>
      </c>
      <c r="P71" s="36">
        <f>SUMIFS(СВЦЭМ!$D$39:$D$782,СВЦЭМ!$A$39:$A$782,$A71,СВЦЭМ!$B$39:$B$782,P$47)+'СЕТ СН'!$G$11+СВЦЭМ!$D$10+'СЕТ СН'!$G$6-'СЕТ СН'!$G$23</f>
        <v>1929.5493146899998</v>
      </c>
      <c r="Q71" s="36">
        <f>SUMIFS(СВЦЭМ!$D$39:$D$782,СВЦЭМ!$A$39:$A$782,$A71,СВЦЭМ!$B$39:$B$782,Q$47)+'СЕТ СН'!$G$11+СВЦЭМ!$D$10+'СЕТ СН'!$G$6-'СЕТ СН'!$G$23</f>
        <v>1934.1703992299999</v>
      </c>
      <c r="R71" s="36">
        <f>SUMIFS(СВЦЭМ!$D$39:$D$782,СВЦЭМ!$A$39:$A$782,$A71,СВЦЭМ!$B$39:$B$782,R$47)+'СЕТ СН'!$G$11+СВЦЭМ!$D$10+'СЕТ СН'!$G$6-'СЕТ СН'!$G$23</f>
        <v>1931.3755470199999</v>
      </c>
      <c r="S71" s="36">
        <f>SUMIFS(СВЦЭМ!$D$39:$D$782,СВЦЭМ!$A$39:$A$782,$A71,СВЦЭМ!$B$39:$B$782,S$47)+'СЕТ СН'!$G$11+СВЦЭМ!$D$10+'СЕТ СН'!$G$6-'СЕТ СН'!$G$23</f>
        <v>1886.1232909800001</v>
      </c>
      <c r="T71" s="36">
        <f>SUMIFS(СВЦЭМ!$D$39:$D$782,СВЦЭМ!$A$39:$A$782,$A71,СВЦЭМ!$B$39:$B$782,T$47)+'СЕТ СН'!$G$11+СВЦЭМ!$D$10+'СЕТ СН'!$G$6-'СЕТ СН'!$G$23</f>
        <v>1854.7659790900002</v>
      </c>
      <c r="U71" s="36">
        <f>SUMIFS(СВЦЭМ!$D$39:$D$782,СВЦЭМ!$A$39:$A$782,$A71,СВЦЭМ!$B$39:$B$782,U$47)+'СЕТ СН'!$G$11+СВЦЭМ!$D$10+'СЕТ СН'!$G$6-'СЕТ СН'!$G$23</f>
        <v>1865.4086685400002</v>
      </c>
      <c r="V71" s="36">
        <f>SUMIFS(СВЦЭМ!$D$39:$D$782,СВЦЭМ!$A$39:$A$782,$A71,СВЦЭМ!$B$39:$B$782,V$47)+'СЕТ СН'!$G$11+СВЦЭМ!$D$10+'СЕТ СН'!$G$6-'СЕТ СН'!$G$23</f>
        <v>1896.4329938999999</v>
      </c>
      <c r="W71" s="36">
        <f>SUMIFS(СВЦЭМ!$D$39:$D$782,СВЦЭМ!$A$39:$A$782,$A71,СВЦЭМ!$B$39:$B$782,W$47)+'СЕТ СН'!$G$11+СВЦЭМ!$D$10+'СЕТ СН'!$G$6-'СЕТ СН'!$G$23</f>
        <v>1910.6505395899999</v>
      </c>
      <c r="X71" s="36">
        <f>SUMIFS(СВЦЭМ!$D$39:$D$782,СВЦЭМ!$A$39:$A$782,$A71,СВЦЭМ!$B$39:$B$782,X$47)+'СЕТ СН'!$G$11+СВЦЭМ!$D$10+'СЕТ СН'!$G$6-'СЕТ СН'!$G$23</f>
        <v>1918.6273562199999</v>
      </c>
      <c r="Y71" s="36">
        <f>SUMIFS(СВЦЭМ!$D$39:$D$782,СВЦЭМ!$A$39:$A$782,$A71,СВЦЭМ!$B$39:$B$782,Y$47)+'СЕТ СН'!$G$11+СВЦЭМ!$D$10+'СЕТ СН'!$G$6-'СЕТ СН'!$G$23</f>
        <v>2022.4337834200001</v>
      </c>
    </row>
    <row r="72" spans="1:26" ht="15.75" x14ac:dyDescent="0.2">
      <c r="A72" s="35">
        <f t="shared" si="1"/>
        <v>45255</v>
      </c>
      <c r="B72" s="36">
        <f>SUMIFS(СВЦЭМ!$D$39:$D$782,СВЦЭМ!$A$39:$A$782,$A72,СВЦЭМ!$B$39:$B$782,B$47)+'СЕТ СН'!$G$11+СВЦЭМ!$D$10+'СЕТ СН'!$G$6-'СЕТ СН'!$G$23</f>
        <v>2102.7746917300001</v>
      </c>
      <c r="C72" s="36">
        <f>SUMIFS(СВЦЭМ!$D$39:$D$782,СВЦЭМ!$A$39:$A$782,$A72,СВЦЭМ!$B$39:$B$782,C$47)+'СЕТ СН'!$G$11+СВЦЭМ!$D$10+'СЕТ СН'!$G$6-'СЕТ СН'!$G$23</f>
        <v>2074.2363509800002</v>
      </c>
      <c r="D72" s="36">
        <f>SUMIFS(СВЦЭМ!$D$39:$D$782,СВЦЭМ!$A$39:$A$782,$A72,СВЦЭМ!$B$39:$B$782,D$47)+'СЕТ СН'!$G$11+СВЦЭМ!$D$10+'СЕТ СН'!$G$6-'СЕТ СН'!$G$23</f>
        <v>2134.4444934399999</v>
      </c>
      <c r="E72" s="36">
        <f>SUMIFS(СВЦЭМ!$D$39:$D$782,СВЦЭМ!$A$39:$A$782,$A72,СВЦЭМ!$B$39:$B$782,E$47)+'СЕТ СН'!$G$11+СВЦЭМ!$D$10+'СЕТ СН'!$G$6-'СЕТ СН'!$G$23</f>
        <v>2126.7754795400001</v>
      </c>
      <c r="F72" s="36">
        <f>SUMIFS(СВЦЭМ!$D$39:$D$782,СВЦЭМ!$A$39:$A$782,$A72,СВЦЭМ!$B$39:$B$782,F$47)+'СЕТ СН'!$G$11+СВЦЭМ!$D$10+'СЕТ СН'!$G$6-'СЕТ СН'!$G$23</f>
        <v>2126.6468131900001</v>
      </c>
      <c r="G72" s="36">
        <f>SUMIFS(СВЦЭМ!$D$39:$D$782,СВЦЭМ!$A$39:$A$782,$A72,СВЦЭМ!$B$39:$B$782,G$47)+'СЕТ СН'!$G$11+СВЦЭМ!$D$10+'СЕТ СН'!$G$6-'СЕТ СН'!$G$23</f>
        <v>2141.5361682799999</v>
      </c>
      <c r="H72" s="36">
        <f>SUMIFS(СВЦЭМ!$D$39:$D$782,СВЦЭМ!$A$39:$A$782,$A72,СВЦЭМ!$B$39:$B$782,H$47)+'СЕТ СН'!$G$11+СВЦЭМ!$D$10+'СЕТ СН'!$G$6-'СЕТ СН'!$G$23</f>
        <v>2115.24782817</v>
      </c>
      <c r="I72" s="36">
        <f>SUMIFS(СВЦЭМ!$D$39:$D$782,СВЦЭМ!$A$39:$A$782,$A72,СВЦЭМ!$B$39:$B$782,I$47)+'СЕТ СН'!$G$11+СВЦЭМ!$D$10+'СЕТ СН'!$G$6-'СЕТ СН'!$G$23</f>
        <v>2109.1284696000002</v>
      </c>
      <c r="J72" s="36">
        <f>SUMIFS(СВЦЭМ!$D$39:$D$782,СВЦЭМ!$A$39:$A$782,$A72,СВЦЭМ!$B$39:$B$782,J$47)+'СЕТ СН'!$G$11+СВЦЭМ!$D$10+'СЕТ СН'!$G$6-'СЕТ СН'!$G$23</f>
        <v>2072.7787238599999</v>
      </c>
      <c r="K72" s="36">
        <f>SUMIFS(СВЦЭМ!$D$39:$D$782,СВЦЭМ!$A$39:$A$782,$A72,СВЦЭМ!$B$39:$B$782,K$47)+'СЕТ СН'!$G$11+СВЦЭМ!$D$10+'СЕТ СН'!$G$6-'СЕТ СН'!$G$23</f>
        <v>2045.0688316000001</v>
      </c>
      <c r="L72" s="36">
        <f>SUMIFS(СВЦЭМ!$D$39:$D$782,СВЦЭМ!$A$39:$A$782,$A72,СВЦЭМ!$B$39:$B$782,L$47)+'СЕТ СН'!$G$11+СВЦЭМ!$D$10+'СЕТ СН'!$G$6-'СЕТ СН'!$G$23</f>
        <v>2009.07620946</v>
      </c>
      <c r="M72" s="36">
        <f>SUMIFS(СВЦЭМ!$D$39:$D$782,СВЦЭМ!$A$39:$A$782,$A72,СВЦЭМ!$B$39:$B$782,M$47)+'СЕТ СН'!$G$11+СВЦЭМ!$D$10+'СЕТ СН'!$G$6-'СЕТ СН'!$G$23</f>
        <v>2001.3603405500003</v>
      </c>
      <c r="N72" s="36">
        <f>SUMIFS(СВЦЭМ!$D$39:$D$782,СВЦЭМ!$A$39:$A$782,$A72,СВЦЭМ!$B$39:$B$782,N$47)+'СЕТ СН'!$G$11+СВЦЭМ!$D$10+'СЕТ СН'!$G$6-'СЕТ СН'!$G$23</f>
        <v>2018.65612237</v>
      </c>
      <c r="O72" s="36">
        <f>SUMIFS(СВЦЭМ!$D$39:$D$782,СВЦЭМ!$A$39:$A$782,$A72,СВЦЭМ!$B$39:$B$782,O$47)+'СЕТ СН'!$G$11+СВЦЭМ!$D$10+'СЕТ СН'!$G$6-'СЕТ СН'!$G$23</f>
        <v>2035.8846404700002</v>
      </c>
      <c r="P72" s="36">
        <f>SUMIFS(СВЦЭМ!$D$39:$D$782,СВЦЭМ!$A$39:$A$782,$A72,СВЦЭМ!$B$39:$B$782,P$47)+'СЕТ СН'!$G$11+СВЦЭМ!$D$10+'СЕТ СН'!$G$6-'СЕТ СН'!$G$23</f>
        <v>2039.7314749100001</v>
      </c>
      <c r="Q72" s="36">
        <f>SUMIFS(СВЦЭМ!$D$39:$D$782,СВЦЭМ!$A$39:$A$782,$A72,СВЦЭМ!$B$39:$B$782,Q$47)+'СЕТ СН'!$G$11+СВЦЭМ!$D$10+'СЕТ СН'!$G$6-'СЕТ СН'!$G$23</f>
        <v>2044.4081028599999</v>
      </c>
      <c r="R72" s="36">
        <f>SUMIFS(СВЦЭМ!$D$39:$D$782,СВЦЭМ!$A$39:$A$782,$A72,СВЦЭМ!$B$39:$B$782,R$47)+'СЕТ СН'!$G$11+СВЦЭМ!$D$10+'СЕТ СН'!$G$6-'СЕТ СН'!$G$23</f>
        <v>2036.57500893</v>
      </c>
      <c r="S72" s="36">
        <f>SUMIFS(СВЦЭМ!$D$39:$D$782,СВЦЭМ!$A$39:$A$782,$A72,СВЦЭМ!$B$39:$B$782,S$47)+'СЕТ СН'!$G$11+СВЦЭМ!$D$10+'СЕТ СН'!$G$6-'СЕТ СН'!$G$23</f>
        <v>2008.1281717000002</v>
      </c>
      <c r="T72" s="36">
        <f>SUMIFS(СВЦЭМ!$D$39:$D$782,СВЦЭМ!$A$39:$A$782,$A72,СВЦЭМ!$B$39:$B$782,T$47)+'СЕТ СН'!$G$11+СВЦЭМ!$D$10+'СЕТ СН'!$G$6-'СЕТ СН'!$G$23</f>
        <v>1954.2008413399999</v>
      </c>
      <c r="U72" s="36">
        <f>SUMIFS(СВЦЭМ!$D$39:$D$782,СВЦЭМ!$A$39:$A$782,$A72,СВЦЭМ!$B$39:$B$782,U$47)+'СЕТ СН'!$G$11+СВЦЭМ!$D$10+'СЕТ СН'!$G$6-'СЕТ СН'!$G$23</f>
        <v>1970.3915929</v>
      </c>
      <c r="V72" s="36">
        <f>SUMIFS(СВЦЭМ!$D$39:$D$782,СВЦЭМ!$A$39:$A$782,$A72,СВЦЭМ!$B$39:$B$782,V$47)+'СЕТ СН'!$G$11+СВЦЭМ!$D$10+'СЕТ СН'!$G$6-'СЕТ СН'!$G$23</f>
        <v>1997.8580606599999</v>
      </c>
      <c r="W72" s="36">
        <f>SUMIFS(СВЦЭМ!$D$39:$D$782,СВЦЭМ!$A$39:$A$782,$A72,СВЦЭМ!$B$39:$B$782,W$47)+'СЕТ СН'!$G$11+СВЦЭМ!$D$10+'СЕТ СН'!$G$6-'СЕТ СН'!$G$23</f>
        <v>2011.5930881600002</v>
      </c>
      <c r="X72" s="36">
        <f>SUMIFS(СВЦЭМ!$D$39:$D$782,СВЦЭМ!$A$39:$A$782,$A72,СВЦЭМ!$B$39:$B$782,X$47)+'СЕТ СН'!$G$11+СВЦЭМ!$D$10+'СЕТ СН'!$G$6-'СЕТ СН'!$G$23</f>
        <v>2026.55777941</v>
      </c>
      <c r="Y72" s="36">
        <f>SUMIFS(СВЦЭМ!$D$39:$D$782,СВЦЭМ!$A$39:$A$782,$A72,СВЦЭМ!$B$39:$B$782,Y$47)+'СЕТ СН'!$G$11+СВЦЭМ!$D$10+'СЕТ СН'!$G$6-'СЕТ СН'!$G$23</f>
        <v>2049.1211903399999</v>
      </c>
    </row>
    <row r="73" spans="1:26" ht="15.75" x14ac:dyDescent="0.2">
      <c r="A73" s="35">
        <f t="shared" si="1"/>
        <v>45256</v>
      </c>
      <c r="B73" s="36">
        <f>SUMIFS(СВЦЭМ!$D$39:$D$782,СВЦЭМ!$A$39:$A$782,$A73,СВЦЭМ!$B$39:$B$782,B$47)+'СЕТ СН'!$G$11+СВЦЭМ!$D$10+'СЕТ СН'!$G$6-'СЕТ СН'!$G$23</f>
        <v>2113.5000228200001</v>
      </c>
      <c r="C73" s="36">
        <f>SUMIFS(СВЦЭМ!$D$39:$D$782,СВЦЭМ!$A$39:$A$782,$A73,СВЦЭМ!$B$39:$B$782,C$47)+'СЕТ СН'!$G$11+СВЦЭМ!$D$10+'СЕТ СН'!$G$6-'СЕТ СН'!$G$23</f>
        <v>2096.9335578099999</v>
      </c>
      <c r="D73" s="36">
        <f>SUMIFS(СВЦЭМ!$D$39:$D$782,СВЦЭМ!$A$39:$A$782,$A73,СВЦЭМ!$B$39:$B$782,D$47)+'СЕТ СН'!$G$11+СВЦЭМ!$D$10+'СЕТ СН'!$G$6-'СЕТ СН'!$G$23</f>
        <v>2101.9423761500002</v>
      </c>
      <c r="E73" s="36">
        <f>SUMIFS(СВЦЭМ!$D$39:$D$782,СВЦЭМ!$A$39:$A$782,$A73,СВЦЭМ!$B$39:$B$782,E$47)+'СЕТ СН'!$G$11+СВЦЭМ!$D$10+'СЕТ СН'!$G$6-'СЕТ СН'!$G$23</f>
        <v>2116.6863696300002</v>
      </c>
      <c r="F73" s="36">
        <f>SUMIFS(СВЦЭМ!$D$39:$D$782,СВЦЭМ!$A$39:$A$782,$A73,СВЦЭМ!$B$39:$B$782,F$47)+'СЕТ СН'!$G$11+СВЦЭМ!$D$10+'СЕТ СН'!$G$6-'СЕТ СН'!$G$23</f>
        <v>2114.25750307</v>
      </c>
      <c r="G73" s="36">
        <f>SUMIFS(СВЦЭМ!$D$39:$D$782,СВЦЭМ!$A$39:$A$782,$A73,СВЦЭМ!$B$39:$B$782,G$47)+'СЕТ СН'!$G$11+СВЦЭМ!$D$10+'СЕТ СН'!$G$6-'СЕТ СН'!$G$23</f>
        <v>2101.3681581700002</v>
      </c>
      <c r="H73" s="36">
        <f>SUMIFS(СВЦЭМ!$D$39:$D$782,СВЦЭМ!$A$39:$A$782,$A73,СВЦЭМ!$B$39:$B$782,H$47)+'СЕТ СН'!$G$11+СВЦЭМ!$D$10+'СЕТ СН'!$G$6-'СЕТ СН'!$G$23</f>
        <v>2084.57247684</v>
      </c>
      <c r="I73" s="36">
        <f>SUMIFS(СВЦЭМ!$D$39:$D$782,СВЦЭМ!$A$39:$A$782,$A73,СВЦЭМ!$B$39:$B$782,I$47)+'СЕТ СН'!$G$11+СВЦЭМ!$D$10+'СЕТ СН'!$G$6-'СЕТ СН'!$G$23</f>
        <v>2071.4057922100001</v>
      </c>
      <c r="J73" s="36">
        <f>SUMIFS(СВЦЭМ!$D$39:$D$782,СВЦЭМ!$A$39:$A$782,$A73,СВЦЭМ!$B$39:$B$782,J$47)+'СЕТ СН'!$G$11+СВЦЭМ!$D$10+'СЕТ СН'!$G$6-'СЕТ СН'!$G$23</f>
        <v>2056.4518800800001</v>
      </c>
      <c r="K73" s="36">
        <f>SUMIFS(СВЦЭМ!$D$39:$D$782,СВЦЭМ!$A$39:$A$782,$A73,СВЦЭМ!$B$39:$B$782,K$47)+'СЕТ СН'!$G$11+СВЦЭМ!$D$10+'СЕТ СН'!$G$6-'СЕТ СН'!$G$23</f>
        <v>1996.1481935800002</v>
      </c>
      <c r="L73" s="36">
        <f>SUMIFS(СВЦЭМ!$D$39:$D$782,СВЦЭМ!$A$39:$A$782,$A73,СВЦЭМ!$B$39:$B$782,L$47)+'СЕТ СН'!$G$11+СВЦЭМ!$D$10+'СЕТ СН'!$G$6-'СЕТ СН'!$G$23</f>
        <v>1970.0935008000001</v>
      </c>
      <c r="M73" s="36">
        <f>SUMIFS(СВЦЭМ!$D$39:$D$782,СВЦЭМ!$A$39:$A$782,$A73,СВЦЭМ!$B$39:$B$782,M$47)+'СЕТ СН'!$G$11+СВЦЭМ!$D$10+'СЕТ СН'!$G$6-'СЕТ СН'!$G$23</f>
        <v>1965.4423866000002</v>
      </c>
      <c r="N73" s="36">
        <f>SUMIFS(СВЦЭМ!$D$39:$D$782,СВЦЭМ!$A$39:$A$782,$A73,СВЦЭМ!$B$39:$B$782,N$47)+'СЕТ СН'!$G$11+СВЦЭМ!$D$10+'СЕТ СН'!$G$6-'СЕТ СН'!$G$23</f>
        <v>1968.7791221100001</v>
      </c>
      <c r="O73" s="36">
        <f>SUMIFS(СВЦЭМ!$D$39:$D$782,СВЦЭМ!$A$39:$A$782,$A73,СВЦЭМ!$B$39:$B$782,O$47)+'СЕТ СН'!$G$11+СВЦЭМ!$D$10+'СЕТ СН'!$G$6-'СЕТ СН'!$G$23</f>
        <v>1998.4934916000002</v>
      </c>
      <c r="P73" s="36">
        <f>SUMIFS(СВЦЭМ!$D$39:$D$782,СВЦЭМ!$A$39:$A$782,$A73,СВЦЭМ!$B$39:$B$782,P$47)+'СЕТ СН'!$G$11+СВЦЭМ!$D$10+'СЕТ СН'!$G$6-'СЕТ СН'!$G$23</f>
        <v>2005.9865487800002</v>
      </c>
      <c r="Q73" s="36">
        <f>SUMIFS(СВЦЭМ!$D$39:$D$782,СВЦЭМ!$A$39:$A$782,$A73,СВЦЭМ!$B$39:$B$782,Q$47)+'СЕТ СН'!$G$11+СВЦЭМ!$D$10+'СЕТ СН'!$G$6-'СЕТ СН'!$G$23</f>
        <v>2006.97963613</v>
      </c>
      <c r="R73" s="36">
        <f>SUMIFS(СВЦЭМ!$D$39:$D$782,СВЦЭМ!$A$39:$A$782,$A73,СВЦЭМ!$B$39:$B$782,R$47)+'СЕТ СН'!$G$11+СВЦЭМ!$D$10+'СЕТ СН'!$G$6-'СЕТ СН'!$G$23</f>
        <v>2007.23784028</v>
      </c>
      <c r="S73" s="36">
        <f>SUMIFS(СВЦЭМ!$D$39:$D$782,СВЦЭМ!$A$39:$A$782,$A73,СВЦЭМ!$B$39:$B$782,S$47)+'СЕТ СН'!$G$11+СВЦЭМ!$D$10+'СЕТ СН'!$G$6-'СЕТ СН'!$G$23</f>
        <v>1945.6924027099999</v>
      </c>
      <c r="T73" s="36">
        <f>SUMIFS(СВЦЭМ!$D$39:$D$782,СВЦЭМ!$A$39:$A$782,$A73,СВЦЭМ!$B$39:$B$782,T$47)+'СЕТ СН'!$G$11+СВЦЭМ!$D$10+'СЕТ СН'!$G$6-'СЕТ СН'!$G$23</f>
        <v>1895.7911233200002</v>
      </c>
      <c r="U73" s="36">
        <f>SUMIFS(СВЦЭМ!$D$39:$D$782,СВЦЭМ!$A$39:$A$782,$A73,СВЦЭМ!$B$39:$B$782,U$47)+'СЕТ СН'!$G$11+СВЦЭМ!$D$10+'СЕТ СН'!$G$6-'СЕТ СН'!$G$23</f>
        <v>1918.1857256799999</v>
      </c>
      <c r="V73" s="36">
        <f>SUMIFS(СВЦЭМ!$D$39:$D$782,СВЦЭМ!$A$39:$A$782,$A73,СВЦЭМ!$B$39:$B$782,V$47)+'СЕТ СН'!$G$11+СВЦЭМ!$D$10+'СЕТ СН'!$G$6-'СЕТ СН'!$G$23</f>
        <v>1944.3551069</v>
      </c>
      <c r="W73" s="36">
        <f>SUMIFS(СВЦЭМ!$D$39:$D$782,СВЦЭМ!$A$39:$A$782,$A73,СВЦЭМ!$B$39:$B$782,W$47)+'СЕТ СН'!$G$11+СВЦЭМ!$D$10+'СЕТ СН'!$G$6-'СЕТ СН'!$G$23</f>
        <v>1959.4650100399999</v>
      </c>
      <c r="X73" s="36">
        <f>SUMIFS(СВЦЭМ!$D$39:$D$782,СВЦЭМ!$A$39:$A$782,$A73,СВЦЭМ!$B$39:$B$782,X$47)+'СЕТ СН'!$G$11+СВЦЭМ!$D$10+'СЕТ СН'!$G$6-'СЕТ СН'!$G$23</f>
        <v>1972.63619655</v>
      </c>
      <c r="Y73" s="36">
        <f>SUMIFS(СВЦЭМ!$D$39:$D$782,СВЦЭМ!$A$39:$A$782,$A73,СВЦЭМ!$B$39:$B$782,Y$47)+'СЕТ СН'!$G$11+СВЦЭМ!$D$10+'СЕТ СН'!$G$6-'СЕТ СН'!$G$23</f>
        <v>2005.2636686199999</v>
      </c>
    </row>
    <row r="74" spans="1:26" ht="15.75" x14ac:dyDescent="0.2">
      <c r="A74" s="35">
        <f t="shared" si="1"/>
        <v>45257</v>
      </c>
      <c r="B74" s="36">
        <f>SUMIFS(СВЦЭМ!$D$39:$D$782,СВЦЭМ!$A$39:$A$782,$A74,СВЦЭМ!$B$39:$B$782,B$47)+'СЕТ СН'!$G$11+СВЦЭМ!$D$10+'СЕТ СН'!$G$6-'СЕТ СН'!$G$23</f>
        <v>2087.6402875900003</v>
      </c>
      <c r="C74" s="36">
        <f>SUMIFS(СВЦЭМ!$D$39:$D$782,СВЦЭМ!$A$39:$A$782,$A74,СВЦЭМ!$B$39:$B$782,C$47)+'СЕТ СН'!$G$11+СВЦЭМ!$D$10+'СЕТ СН'!$G$6-'СЕТ СН'!$G$23</f>
        <v>2132.1897114799999</v>
      </c>
      <c r="D74" s="36">
        <f>SUMIFS(СВЦЭМ!$D$39:$D$782,СВЦЭМ!$A$39:$A$782,$A74,СВЦЭМ!$B$39:$B$782,D$47)+'СЕТ СН'!$G$11+СВЦЭМ!$D$10+'СЕТ СН'!$G$6-'СЕТ СН'!$G$23</f>
        <v>2134.56410886</v>
      </c>
      <c r="E74" s="36">
        <f>SUMIFS(СВЦЭМ!$D$39:$D$782,СВЦЭМ!$A$39:$A$782,$A74,СВЦЭМ!$B$39:$B$782,E$47)+'СЕТ СН'!$G$11+СВЦЭМ!$D$10+'СЕТ СН'!$G$6-'СЕТ СН'!$G$23</f>
        <v>2137.4512620099999</v>
      </c>
      <c r="F74" s="36">
        <f>SUMIFS(СВЦЭМ!$D$39:$D$782,СВЦЭМ!$A$39:$A$782,$A74,СВЦЭМ!$B$39:$B$782,F$47)+'СЕТ СН'!$G$11+СВЦЭМ!$D$10+'СЕТ СН'!$G$6-'СЕТ СН'!$G$23</f>
        <v>2147.5466057799999</v>
      </c>
      <c r="G74" s="36">
        <f>SUMIFS(СВЦЭМ!$D$39:$D$782,СВЦЭМ!$A$39:$A$782,$A74,СВЦЭМ!$B$39:$B$782,G$47)+'СЕТ СН'!$G$11+СВЦЭМ!$D$10+'СЕТ СН'!$G$6-'СЕТ СН'!$G$23</f>
        <v>2141.5896887399999</v>
      </c>
      <c r="H74" s="36">
        <f>SUMIFS(СВЦЭМ!$D$39:$D$782,СВЦЭМ!$A$39:$A$782,$A74,СВЦЭМ!$B$39:$B$782,H$47)+'СЕТ СН'!$G$11+СВЦЭМ!$D$10+'СЕТ СН'!$G$6-'СЕТ СН'!$G$23</f>
        <v>2096.8957371800002</v>
      </c>
      <c r="I74" s="36">
        <f>SUMIFS(СВЦЭМ!$D$39:$D$782,СВЦЭМ!$A$39:$A$782,$A74,СВЦЭМ!$B$39:$B$782,I$47)+'СЕТ СН'!$G$11+СВЦЭМ!$D$10+'СЕТ СН'!$G$6-'СЕТ СН'!$G$23</f>
        <v>2030.5635563400001</v>
      </c>
      <c r="J74" s="36">
        <f>SUMIFS(СВЦЭМ!$D$39:$D$782,СВЦЭМ!$A$39:$A$782,$A74,СВЦЭМ!$B$39:$B$782,J$47)+'СЕТ СН'!$G$11+СВЦЭМ!$D$10+'СЕТ СН'!$G$6-'СЕТ СН'!$G$23</f>
        <v>1993.4458063000002</v>
      </c>
      <c r="K74" s="36">
        <f>SUMIFS(СВЦЭМ!$D$39:$D$782,СВЦЭМ!$A$39:$A$782,$A74,СВЦЭМ!$B$39:$B$782,K$47)+'СЕТ СН'!$G$11+СВЦЭМ!$D$10+'СЕТ СН'!$G$6-'СЕТ СН'!$G$23</f>
        <v>1982.09225057</v>
      </c>
      <c r="L74" s="36">
        <f>SUMIFS(СВЦЭМ!$D$39:$D$782,СВЦЭМ!$A$39:$A$782,$A74,СВЦЭМ!$B$39:$B$782,L$47)+'СЕТ СН'!$G$11+СВЦЭМ!$D$10+'СЕТ СН'!$G$6-'СЕТ СН'!$G$23</f>
        <v>1962.3585305800002</v>
      </c>
      <c r="M74" s="36">
        <f>SUMIFS(СВЦЭМ!$D$39:$D$782,СВЦЭМ!$A$39:$A$782,$A74,СВЦЭМ!$B$39:$B$782,M$47)+'СЕТ СН'!$G$11+СВЦЭМ!$D$10+'СЕТ СН'!$G$6-'СЕТ СН'!$G$23</f>
        <v>1974.7612621000003</v>
      </c>
      <c r="N74" s="36">
        <f>SUMIFS(СВЦЭМ!$D$39:$D$782,СВЦЭМ!$A$39:$A$782,$A74,СВЦЭМ!$B$39:$B$782,N$47)+'СЕТ СН'!$G$11+СВЦЭМ!$D$10+'СЕТ СН'!$G$6-'СЕТ СН'!$G$23</f>
        <v>1980.3791662500003</v>
      </c>
      <c r="O74" s="36">
        <f>SUMIFS(СВЦЭМ!$D$39:$D$782,СВЦЭМ!$A$39:$A$782,$A74,СВЦЭМ!$B$39:$B$782,O$47)+'СЕТ СН'!$G$11+СВЦЭМ!$D$10+'СЕТ СН'!$G$6-'СЕТ СН'!$G$23</f>
        <v>1986.8621758200002</v>
      </c>
      <c r="P74" s="36">
        <f>SUMIFS(СВЦЭМ!$D$39:$D$782,СВЦЭМ!$A$39:$A$782,$A74,СВЦЭМ!$B$39:$B$782,P$47)+'СЕТ СН'!$G$11+СВЦЭМ!$D$10+'СЕТ СН'!$G$6-'СЕТ СН'!$G$23</f>
        <v>1992.8749833400002</v>
      </c>
      <c r="Q74" s="36">
        <f>SUMIFS(СВЦЭМ!$D$39:$D$782,СВЦЭМ!$A$39:$A$782,$A74,СВЦЭМ!$B$39:$B$782,Q$47)+'СЕТ СН'!$G$11+СВЦЭМ!$D$10+'СЕТ СН'!$G$6-'СЕТ СН'!$G$23</f>
        <v>2001.1037310300003</v>
      </c>
      <c r="R74" s="36">
        <f>SUMIFS(СВЦЭМ!$D$39:$D$782,СВЦЭМ!$A$39:$A$782,$A74,СВЦЭМ!$B$39:$B$782,R$47)+'СЕТ СН'!$G$11+СВЦЭМ!$D$10+'СЕТ СН'!$G$6-'СЕТ СН'!$G$23</f>
        <v>1989.3084493000001</v>
      </c>
      <c r="S74" s="36">
        <f>SUMIFS(СВЦЭМ!$D$39:$D$782,СВЦЭМ!$A$39:$A$782,$A74,СВЦЭМ!$B$39:$B$782,S$47)+'СЕТ СН'!$G$11+СВЦЭМ!$D$10+'СЕТ СН'!$G$6-'СЕТ СН'!$G$23</f>
        <v>1961.70946847</v>
      </c>
      <c r="T74" s="36">
        <f>SUMIFS(СВЦЭМ!$D$39:$D$782,СВЦЭМ!$A$39:$A$782,$A74,СВЦЭМ!$B$39:$B$782,T$47)+'СЕТ СН'!$G$11+СВЦЭМ!$D$10+'СЕТ СН'!$G$6-'СЕТ СН'!$G$23</f>
        <v>1911.2088880199999</v>
      </c>
      <c r="U74" s="36">
        <f>SUMIFS(СВЦЭМ!$D$39:$D$782,СВЦЭМ!$A$39:$A$782,$A74,СВЦЭМ!$B$39:$B$782,U$47)+'СЕТ СН'!$G$11+СВЦЭМ!$D$10+'СЕТ СН'!$G$6-'СЕТ СН'!$G$23</f>
        <v>1919.2264319199999</v>
      </c>
      <c r="V74" s="36">
        <f>SUMIFS(СВЦЭМ!$D$39:$D$782,СВЦЭМ!$A$39:$A$782,$A74,СВЦЭМ!$B$39:$B$782,V$47)+'СЕТ СН'!$G$11+СВЦЭМ!$D$10+'СЕТ СН'!$G$6-'СЕТ СН'!$G$23</f>
        <v>1927.63125863</v>
      </c>
      <c r="W74" s="36">
        <f>SUMIFS(СВЦЭМ!$D$39:$D$782,СВЦЭМ!$A$39:$A$782,$A74,СВЦЭМ!$B$39:$B$782,W$47)+'СЕТ СН'!$G$11+СВЦЭМ!$D$10+'СЕТ СН'!$G$6-'СЕТ СН'!$G$23</f>
        <v>1942.63540478</v>
      </c>
      <c r="X74" s="36">
        <f>SUMIFS(СВЦЭМ!$D$39:$D$782,СВЦЭМ!$A$39:$A$782,$A74,СВЦЭМ!$B$39:$B$782,X$47)+'СЕТ СН'!$G$11+СВЦЭМ!$D$10+'СЕТ СН'!$G$6-'СЕТ СН'!$G$23</f>
        <v>1975.1408127</v>
      </c>
      <c r="Y74" s="36">
        <f>SUMIFS(СВЦЭМ!$D$39:$D$782,СВЦЭМ!$A$39:$A$782,$A74,СВЦЭМ!$B$39:$B$782,Y$47)+'СЕТ СН'!$G$11+СВЦЭМ!$D$10+'СЕТ СН'!$G$6-'СЕТ СН'!$G$23</f>
        <v>1992.5276596600002</v>
      </c>
    </row>
    <row r="75" spans="1:26" ht="15.75" x14ac:dyDescent="0.2">
      <c r="A75" s="35">
        <f t="shared" si="1"/>
        <v>45258</v>
      </c>
      <c r="B75" s="36">
        <f>SUMIFS(СВЦЭМ!$D$39:$D$782,СВЦЭМ!$A$39:$A$782,$A75,СВЦЭМ!$B$39:$B$782,B$47)+'СЕТ СН'!$G$11+СВЦЭМ!$D$10+'СЕТ СН'!$G$6-'СЕТ СН'!$G$23</f>
        <v>1932.1694597999999</v>
      </c>
      <c r="C75" s="36">
        <f>SUMIFS(СВЦЭМ!$D$39:$D$782,СВЦЭМ!$A$39:$A$782,$A75,СВЦЭМ!$B$39:$B$782,C$47)+'СЕТ СН'!$G$11+СВЦЭМ!$D$10+'СЕТ СН'!$G$6-'СЕТ СН'!$G$23</f>
        <v>1977.9318037000003</v>
      </c>
      <c r="D75" s="36">
        <f>SUMIFS(СВЦЭМ!$D$39:$D$782,СВЦЭМ!$A$39:$A$782,$A75,СВЦЭМ!$B$39:$B$782,D$47)+'СЕТ СН'!$G$11+СВЦЭМ!$D$10+'СЕТ СН'!$G$6-'СЕТ СН'!$G$23</f>
        <v>2022.7256035599999</v>
      </c>
      <c r="E75" s="36">
        <f>SUMIFS(СВЦЭМ!$D$39:$D$782,СВЦЭМ!$A$39:$A$782,$A75,СВЦЭМ!$B$39:$B$782,E$47)+'СЕТ СН'!$G$11+СВЦЭМ!$D$10+'СЕТ СН'!$G$6-'СЕТ СН'!$G$23</f>
        <v>2012.32709037</v>
      </c>
      <c r="F75" s="36">
        <f>SUMIFS(СВЦЭМ!$D$39:$D$782,СВЦЭМ!$A$39:$A$782,$A75,СВЦЭМ!$B$39:$B$782,F$47)+'СЕТ СН'!$G$11+СВЦЭМ!$D$10+'СЕТ СН'!$G$6-'СЕТ СН'!$G$23</f>
        <v>2017.72634672</v>
      </c>
      <c r="G75" s="36">
        <f>SUMIFS(СВЦЭМ!$D$39:$D$782,СВЦЭМ!$A$39:$A$782,$A75,СВЦЭМ!$B$39:$B$782,G$47)+'СЕТ СН'!$G$11+СВЦЭМ!$D$10+'СЕТ СН'!$G$6-'СЕТ СН'!$G$23</f>
        <v>2019.06688794</v>
      </c>
      <c r="H75" s="36">
        <f>SUMIFS(СВЦЭМ!$D$39:$D$782,СВЦЭМ!$A$39:$A$782,$A75,СВЦЭМ!$B$39:$B$782,H$47)+'СЕТ СН'!$G$11+СВЦЭМ!$D$10+'СЕТ СН'!$G$6-'СЕТ СН'!$G$23</f>
        <v>1959.70466726</v>
      </c>
      <c r="I75" s="36">
        <f>SUMIFS(СВЦЭМ!$D$39:$D$782,СВЦЭМ!$A$39:$A$782,$A75,СВЦЭМ!$B$39:$B$782,I$47)+'СЕТ СН'!$G$11+СВЦЭМ!$D$10+'СЕТ СН'!$G$6-'СЕТ СН'!$G$23</f>
        <v>1918.88439892</v>
      </c>
      <c r="J75" s="36">
        <f>SUMIFS(СВЦЭМ!$D$39:$D$782,СВЦЭМ!$A$39:$A$782,$A75,СВЦЭМ!$B$39:$B$782,J$47)+'СЕТ СН'!$G$11+СВЦЭМ!$D$10+'СЕТ СН'!$G$6-'СЕТ СН'!$G$23</f>
        <v>1879.70304158</v>
      </c>
      <c r="K75" s="36">
        <f>SUMIFS(СВЦЭМ!$D$39:$D$782,СВЦЭМ!$A$39:$A$782,$A75,СВЦЭМ!$B$39:$B$782,K$47)+'СЕТ СН'!$G$11+СВЦЭМ!$D$10+'СЕТ СН'!$G$6-'СЕТ СН'!$G$23</f>
        <v>1867.9311289400002</v>
      </c>
      <c r="L75" s="36">
        <f>SUMIFS(СВЦЭМ!$D$39:$D$782,СВЦЭМ!$A$39:$A$782,$A75,СВЦЭМ!$B$39:$B$782,L$47)+'СЕТ СН'!$G$11+СВЦЭМ!$D$10+'СЕТ СН'!$G$6-'СЕТ СН'!$G$23</f>
        <v>1854.2930406200003</v>
      </c>
      <c r="M75" s="36">
        <f>SUMIFS(СВЦЭМ!$D$39:$D$782,СВЦЭМ!$A$39:$A$782,$A75,СВЦЭМ!$B$39:$B$782,M$47)+'СЕТ СН'!$G$11+СВЦЭМ!$D$10+'СЕТ СН'!$G$6-'СЕТ СН'!$G$23</f>
        <v>1866.53816607</v>
      </c>
      <c r="N75" s="36">
        <f>SUMIFS(СВЦЭМ!$D$39:$D$782,СВЦЭМ!$A$39:$A$782,$A75,СВЦЭМ!$B$39:$B$782,N$47)+'СЕТ СН'!$G$11+СВЦЭМ!$D$10+'СЕТ СН'!$G$6-'СЕТ СН'!$G$23</f>
        <v>1863.1150530499999</v>
      </c>
      <c r="O75" s="36">
        <f>SUMIFS(СВЦЭМ!$D$39:$D$782,СВЦЭМ!$A$39:$A$782,$A75,СВЦЭМ!$B$39:$B$782,O$47)+'СЕТ СН'!$G$11+СВЦЭМ!$D$10+'СЕТ СН'!$G$6-'СЕТ СН'!$G$23</f>
        <v>1875.85843802</v>
      </c>
      <c r="P75" s="36">
        <f>SUMIFS(СВЦЭМ!$D$39:$D$782,СВЦЭМ!$A$39:$A$782,$A75,СВЦЭМ!$B$39:$B$782,P$47)+'СЕТ СН'!$G$11+СВЦЭМ!$D$10+'СЕТ СН'!$G$6-'СЕТ СН'!$G$23</f>
        <v>1884.2835382100002</v>
      </c>
      <c r="Q75" s="36">
        <f>SUMIFS(СВЦЭМ!$D$39:$D$782,СВЦЭМ!$A$39:$A$782,$A75,СВЦЭМ!$B$39:$B$782,Q$47)+'СЕТ СН'!$G$11+СВЦЭМ!$D$10+'СЕТ СН'!$G$6-'СЕТ СН'!$G$23</f>
        <v>1890.06858685</v>
      </c>
      <c r="R75" s="36">
        <f>SUMIFS(СВЦЭМ!$D$39:$D$782,СВЦЭМ!$A$39:$A$782,$A75,СВЦЭМ!$B$39:$B$782,R$47)+'СЕТ СН'!$G$11+СВЦЭМ!$D$10+'СЕТ СН'!$G$6-'СЕТ СН'!$G$23</f>
        <v>1885.6154336600002</v>
      </c>
      <c r="S75" s="36">
        <f>SUMIFS(СВЦЭМ!$D$39:$D$782,СВЦЭМ!$A$39:$A$782,$A75,СВЦЭМ!$B$39:$B$782,S$47)+'СЕТ СН'!$G$11+СВЦЭМ!$D$10+'СЕТ СН'!$G$6-'СЕТ СН'!$G$23</f>
        <v>1852.3389915299999</v>
      </c>
      <c r="T75" s="36">
        <f>SUMIFS(СВЦЭМ!$D$39:$D$782,СВЦЭМ!$A$39:$A$782,$A75,СВЦЭМ!$B$39:$B$782,T$47)+'СЕТ СН'!$G$11+СВЦЭМ!$D$10+'СЕТ СН'!$G$6-'СЕТ СН'!$G$23</f>
        <v>1817.5134485799999</v>
      </c>
      <c r="U75" s="36">
        <f>SUMIFS(СВЦЭМ!$D$39:$D$782,СВЦЭМ!$A$39:$A$782,$A75,СВЦЭМ!$B$39:$B$782,U$47)+'СЕТ СН'!$G$11+СВЦЭМ!$D$10+'СЕТ СН'!$G$6-'СЕТ СН'!$G$23</f>
        <v>1835.6859053100002</v>
      </c>
      <c r="V75" s="36">
        <f>SUMIFS(СВЦЭМ!$D$39:$D$782,СВЦЭМ!$A$39:$A$782,$A75,СВЦЭМ!$B$39:$B$782,V$47)+'СЕТ СН'!$G$11+СВЦЭМ!$D$10+'СЕТ СН'!$G$6-'СЕТ СН'!$G$23</f>
        <v>1855.6265939200002</v>
      </c>
      <c r="W75" s="36">
        <f>SUMIFS(СВЦЭМ!$D$39:$D$782,СВЦЭМ!$A$39:$A$782,$A75,СВЦЭМ!$B$39:$B$782,W$47)+'СЕТ СН'!$G$11+СВЦЭМ!$D$10+'СЕТ СН'!$G$6-'СЕТ СН'!$G$23</f>
        <v>1872.79049519</v>
      </c>
      <c r="X75" s="36">
        <f>SUMIFS(СВЦЭМ!$D$39:$D$782,СВЦЭМ!$A$39:$A$782,$A75,СВЦЭМ!$B$39:$B$782,X$47)+'СЕТ СН'!$G$11+СВЦЭМ!$D$10+'СЕТ СН'!$G$6-'СЕТ СН'!$G$23</f>
        <v>1882.31456811</v>
      </c>
      <c r="Y75" s="36">
        <f>SUMIFS(СВЦЭМ!$D$39:$D$782,СВЦЭМ!$A$39:$A$782,$A75,СВЦЭМ!$B$39:$B$782,Y$47)+'СЕТ СН'!$G$11+СВЦЭМ!$D$10+'СЕТ СН'!$G$6-'СЕТ СН'!$G$23</f>
        <v>1893.5733711100002</v>
      </c>
    </row>
    <row r="76" spans="1:26" ht="15.75" x14ac:dyDescent="0.2">
      <c r="A76" s="35">
        <f t="shared" si="1"/>
        <v>45259</v>
      </c>
      <c r="B76" s="36">
        <f>SUMIFS(СВЦЭМ!$D$39:$D$782,СВЦЭМ!$A$39:$A$782,$A76,СВЦЭМ!$B$39:$B$782,B$47)+'СЕТ СН'!$G$11+СВЦЭМ!$D$10+'СЕТ СН'!$G$6-'СЕТ СН'!$G$23</f>
        <v>1876.26759425</v>
      </c>
      <c r="C76" s="36">
        <f>SUMIFS(СВЦЭМ!$D$39:$D$782,СВЦЭМ!$A$39:$A$782,$A76,СВЦЭМ!$B$39:$B$782,C$47)+'СЕТ СН'!$G$11+СВЦЭМ!$D$10+'СЕТ СН'!$G$6-'СЕТ СН'!$G$23</f>
        <v>1946.1680767100002</v>
      </c>
      <c r="D76" s="36">
        <f>SUMIFS(СВЦЭМ!$D$39:$D$782,СВЦЭМ!$A$39:$A$782,$A76,СВЦЭМ!$B$39:$B$782,D$47)+'СЕТ СН'!$G$11+СВЦЭМ!$D$10+'СЕТ СН'!$G$6-'СЕТ СН'!$G$23</f>
        <v>1996.2315154900002</v>
      </c>
      <c r="E76" s="36">
        <f>SUMIFS(СВЦЭМ!$D$39:$D$782,СВЦЭМ!$A$39:$A$782,$A76,СВЦЭМ!$B$39:$B$782,E$47)+'СЕТ СН'!$G$11+СВЦЭМ!$D$10+'СЕТ СН'!$G$6-'СЕТ СН'!$G$23</f>
        <v>2002.7302346400002</v>
      </c>
      <c r="F76" s="36">
        <f>SUMIFS(СВЦЭМ!$D$39:$D$782,СВЦЭМ!$A$39:$A$782,$A76,СВЦЭМ!$B$39:$B$782,F$47)+'СЕТ СН'!$G$11+СВЦЭМ!$D$10+'СЕТ СН'!$G$6-'СЕТ СН'!$G$23</f>
        <v>2000.7461979700001</v>
      </c>
      <c r="G76" s="36">
        <f>SUMIFS(СВЦЭМ!$D$39:$D$782,СВЦЭМ!$A$39:$A$782,$A76,СВЦЭМ!$B$39:$B$782,G$47)+'СЕТ СН'!$G$11+СВЦЭМ!$D$10+'СЕТ СН'!$G$6-'СЕТ СН'!$G$23</f>
        <v>1986.4487650900001</v>
      </c>
      <c r="H76" s="36">
        <f>SUMIFS(СВЦЭМ!$D$39:$D$782,СВЦЭМ!$A$39:$A$782,$A76,СВЦЭМ!$B$39:$B$782,H$47)+'СЕТ СН'!$G$11+СВЦЭМ!$D$10+'СЕТ СН'!$G$6-'СЕТ СН'!$G$23</f>
        <v>1959.4690387099999</v>
      </c>
      <c r="I76" s="36">
        <f>SUMIFS(СВЦЭМ!$D$39:$D$782,СВЦЭМ!$A$39:$A$782,$A76,СВЦЭМ!$B$39:$B$782,I$47)+'СЕТ СН'!$G$11+СВЦЭМ!$D$10+'СЕТ СН'!$G$6-'СЕТ СН'!$G$23</f>
        <v>1913.1268377800002</v>
      </c>
      <c r="J76" s="36">
        <f>SUMIFS(СВЦЭМ!$D$39:$D$782,СВЦЭМ!$A$39:$A$782,$A76,СВЦЭМ!$B$39:$B$782,J$47)+'СЕТ СН'!$G$11+СВЦЭМ!$D$10+'СЕТ СН'!$G$6-'СЕТ СН'!$G$23</f>
        <v>1886.65688254</v>
      </c>
      <c r="K76" s="36">
        <f>SUMIFS(СВЦЭМ!$D$39:$D$782,СВЦЭМ!$A$39:$A$782,$A76,СВЦЭМ!$B$39:$B$782,K$47)+'СЕТ СН'!$G$11+СВЦЭМ!$D$10+'СЕТ СН'!$G$6-'СЕТ СН'!$G$23</f>
        <v>1863.0751937800001</v>
      </c>
      <c r="L76" s="36">
        <f>SUMIFS(СВЦЭМ!$D$39:$D$782,СВЦЭМ!$A$39:$A$782,$A76,СВЦЭМ!$B$39:$B$782,L$47)+'СЕТ СН'!$G$11+СВЦЭМ!$D$10+'СЕТ СН'!$G$6-'СЕТ СН'!$G$23</f>
        <v>1857.6740419299999</v>
      </c>
      <c r="M76" s="36">
        <f>SUMIFS(СВЦЭМ!$D$39:$D$782,СВЦЭМ!$A$39:$A$782,$A76,СВЦЭМ!$B$39:$B$782,M$47)+'СЕТ СН'!$G$11+СВЦЭМ!$D$10+'СЕТ СН'!$G$6-'СЕТ СН'!$G$23</f>
        <v>1859.7807531500002</v>
      </c>
      <c r="N76" s="36">
        <f>SUMIFS(СВЦЭМ!$D$39:$D$782,СВЦЭМ!$A$39:$A$782,$A76,СВЦЭМ!$B$39:$B$782,N$47)+'СЕТ СН'!$G$11+СВЦЭМ!$D$10+'СЕТ СН'!$G$6-'СЕТ СН'!$G$23</f>
        <v>1874.1387843299999</v>
      </c>
      <c r="O76" s="36">
        <f>SUMIFS(СВЦЭМ!$D$39:$D$782,СВЦЭМ!$A$39:$A$782,$A76,СВЦЭМ!$B$39:$B$782,O$47)+'СЕТ СН'!$G$11+СВЦЭМ!$D$10+'СЕТ СН'!$G$6-'СЕТ СН'!$G$23</f>
        <v>1891.8844405</v>
      </c>
      <c r="P76" s="36">
        <f>SUMIFS(СВЦЭМ!$D$39:$D$782,СВЦЭМ!$A$39:$A$782,$A76,СВЦЭМ!$B$39:$B$782,P$47)+'СЕТ СН'!$G$11+СВЦЭМ!$D$10+'СЕТ СН'!$G$6-'СЕТ СН'!$G$23</f>
        <v>1892.25616408</v>
      </c>
      <c r="Q76" s="36">
        <f>SUMIFS(СВЦЭМ!$D$39:$D$782,СВЦЭМ!$A$39:$A$782,$A76,СВЦЭМ!$B$39:$B$782,Q$47)+'СЕТ СН'!$G$11+СВЦЭМ!$D$10+'СЕТ СН'!$G$6-'СЕТ СН'!$G$23</f>
        <v>1899.01800959</v>
      </c>
      <c r="R76" s="36">
        <f>SUMIFS(СВЦЭМ!$D$39:$D$782,СВЦЭМ!$A$39:$A$782,$A76,СВЦЭМ!$B$39:$B$782,R$47)+'СЕТ СН'!$G$11+СВЦЭМ!$D$10+'СЕТ СН'!$G$6-'СЕТ СН'!$G$23</f>
        <v>1896.8781940500003</v>
      </c>
      <c r="S76" s="36">
        <f>SUMIFS(СВЦЭМ!$D$39:$D$782,СВЦЭМ!$A$39:$A$782,$A76,СВЦЭМ!$B$39:$B$782,S$47)+'СЕТ СН'!$G$11+СВЦЭМ!$D$10+'СЕТ СН'!$G$6-'СЕТ СН'!$G$23</f>
        <v>1860.1683691200001</v>
      </c>
      <c r="T76" s="36">
        <f>SUMIFS(СВЦЭМ!$D$39:$D$782,СВЦЭМ!$A$39:$A$782,$A76,СВЦЭМ!$B$39:$B$782,T$47)+'СЕТ СН'!$G$11+СВЦЭМ!$D$10+'СЕТ СН'!$G$6-'СЕТ СН'!$G$23</f>
        <v>1812.4332812299999</v>
      </c>
      <c r="U76" s="36">
        <f>SUMIFS(СВЦЭМ!$D$39:$D$782,СВЦЭМ!$A$39:$A$782,$A76,СВЦЭМ!$B$39:$B$782,U$47)+'СЕТ СН'!$G$11+СВЦЭМ!$D$10+'СЕТ СН'!$G$6-'СЕТ СН'!$G$23</f>
        <v>1831.9249685099999</v>
      </c>
      <c r="V76" s="36">
        <f>SUMIFS(СВЦЭМ!$D$39:$D$782,СВЦЭМ!$A$39:$A$782,$A76,СВЦЭМ!$B$39:$B$782,V$47)+'СЕТ СН'!$G$11+СВЦЭМ!$D$10+'СЕТ СН'!$G$6-'СЕТ СН'!$G$23</f>
        <v>1853.1483149199998</v>
      </c>
      <c r="W76" s="36">
        <f>SUMIFS(СВЦЭМ!$D$39:$D$782,СВЦЭМ!$A$39:$A$782,$A76,СВЦЭМ!$B$39:$B$782,W$47)+'СЕТ СН'!$G$11+СВЦЭМ!$D$10+'СЕТ СН'!$G$6-'СЕТ СН'!$G$23</f>
        <v>1862.66928448</v>
      </c>
      <c r="X76" s="36">
        <f>SUMIFS(СВЦЭМ!$D$39:$D$782,СВЦЭМ!$A$39:$A$782,$A76,СВЦЭМ!$B$39:$B$782,X$47)+'СЕТ СН'!$G$11+СВЦЭМ!$D$10+'СЕТ СН'!$G$6-'СЕТ СН'!$G$23</f>
        <v>1894.5188875700001</v>
      </c>
      <c r="Y76" s="36">
        <f>SUMIFS(СВЦЭМ!$D$39:$D$782,СВЦЭМ!$A$39:$A$782,$A76,СВЦЭМ!$B$39:$B$782,Y$47)+'СЕТ СН'!$G$11+СВЦЭМ!$D$10+'СЕТ СН'!$G$6-'СЕТ СН'!$G$23</f>
        <v>1919.3493772900001</v>
      </c>
    </row>
    <row r="77" spans="1:26" ht="15.75" x14ac:dyDescent="0.2">
      <c r="A77" s="35">
        <f t="shared" si="1"/>
        <v>45260</v>
      </c>
      <c r="B77" s="36">
        <f>SUMIFS(СВЦЭМ!$D$39:$D$782,СВЦЭМ!$A$39:$A$782,$A77,СВЦЭМ!$B$39:$B$782,B$47)+'СЕТ СН'!$G$11+СВЦЭМ!$D$10+'СЕТ СН'!$G$6-'СЕТ СН'!$G$23</f>
        <v>1955.4631846000002</v>
      </c>
      <c r="C77" s="36">
        <f>SUMIFS(СВЦЭМ!$D$39:$D$782,СВЦЭМ!$A$39:$A$782,$A77,СВЦЭМ!$B$39:$B$782,C$47)+'СЕТ СН'!$G$11+СВЦЭМ!$D$10+'СЕТ СН'!$G$6-'СЕТ СН'!$G$23</f>
        <v>1985.8598680600003</v>
      </c>
      <c r="D77" s="36">
        <f>SUMIFS(СВЦЭМ!$D$39:$D$782,СВЦЭМ!$A$39:$A$782,$A77,СВЦЭМ!$B$39:$B$782,D$47)+'СЕТ СН'!$G$11+СВЦЭМ!$D$10+'СЕТ СН'!$G$6-'СЕТ СН'!$G$23</f>
        <v>2017.96512046</v>
      </c>
      <c r="E77" s="36">
        <f>SUMIFS(СВЦЭМ!$D$39:$D$782,СВЦЭМ!$A$39:$A$782,$A77,СВЦЭМ!$B$39:$B$782,E$47)+'СЕТ СН'!$G$11+СВЦЭМ!$D$10+'СЕТ СН'!$G$6-'СЕТ СН'!$G$23</f>
        <v>2012.5629377200003</v>
      </c>
      <c r="F77" s="36">
        <f>SUMIFS(СВЦЭМ!$D$39:$D$782,СВЦЭМ!$A$39:$A$782,$A77,СВЦЭМ!$B$39:$B$782,F$47)+'СЕТ СН'!$G$11+СВЦЭМ!$D$10+'СЕТ СН'!$G$6-'СЕТ СН'!$G$23</f>
        <v>2016.2811692200003</v>
      </c>
      <c r="G77" s="36">
        <f>SUMIFS(СВЦЭМ!$D$39:$D$782,СВЦЭМ!$A$39:$A$782,$A77,СВЦЭМ!$B$39:$B$782,G$47)+'СЕТ СН'!$G$11+СВЦЭМ!$D$10+'СЕТ СН'!$G$6-'СЕТ СН'!$G$23</f>
        <v>2016.2197607500002</v>
      </c>
      <c r="H77" s="36">
        <f>SUMIFS(СВЦЭМ!$D$39:$D$782,СВЦЭМ!$A$39:$A$782,$A77,СВЦЭМ!$B$39:$B$782,H$47)+'СЕТ СН'!$G$11+СВЦЭМ!$D$10+'СЕТ СН'!$G$6-'СЕТ СН'!$G$23</f>
        <v>1965.0394065700002</v>
      </c>
      <c r="I77" s="36">
        <f>SUMIFS(СВЦЭМ!$D$39:$D$782,СВЦЭМ!$A$39:$A$782,$A77,СВЦЭМ!$B$39:$B$782,I$47)+'СЕТ СН'!$G$11+СВЦЭМ!$D$10+'СЕТ СН'!$G$6-'СЕТ СН'!$G$23</f>
        <v>1929.1664343000002</v>
      </c>
      <c r="J77" s="36">
        <f>SUMIFS(СВЦЭМ!$D$39:$D$782,СВЦЭМ!$A$39:$A$782,$A77,СВЦЭМ!$B$39:$B$782,J$47)+'СЕТ СН'!$G$11+СВЦЭМ!$D$10+'СЕТ СН'!$G$6-'СЕТ СН'!$G$23</f>
        <v>1882.9514966800002</v>
      </c>
      <c r="K77" s="36">
        <f>SUMIFS(СВЦЭМ!$D$39:$D$782,СВЦЭМ!$A$39:$A$782,$A77,СВЦЭМ!$B$39:$B$782,K$47)+'СЕТ СН'!$G$11+СВЦЭМ!$D$10+'СЕТ СН'!$G$6-'СЕТ СН'!$G$23</f>
        <v>1861.9052763499999</v>
      </c>
      <c r="L77" s="36">
        <f>SUMIFS(СВЦЭМ!$D$39:$D$782,СВЦЭМ!$A$39:$A$782,$A77,СВЦЭМ!$B$39:$B$782,L$47)+'СЕТ СН'!$G$11+СВЦЭМ!$D$10+'СЕТ СН'!$G$6-'СЕТ СН'!$G$23</f>
        <v>1848.3572218100003</v>
      </c>
      <c r="M77" s="36">
        <f>SUMIFS(СВЦЭМ!$D$39:$D$782,СВЦЭМ!$A$39:$A$782,$A77,СВЦЭМ!$B$39:$B$782,M$47)+'СЕТ СН'!$G$11+СВЦЭМ!$D$10+'СЕТ СН'!$G$6-'СЕТ СН'!$G$23</f>
        <v>1859.0206356600002</v>
      </c>
      <c r="N77" s="36">
        <f>SUMIFS(СВЦЭМ!$D$39:$D$782,СВЦЭМ!$A$39:$A$782,$A77,СВЦЭМ!$B$39:$B$782,N$47)+'СЕТ СН'!$G$11+СВЦЭМ!$D$10+'СЕТ СН'!$G$6-'СЕТ СН'!$G$23</f>
        <v>1874.4068227500002</v>
      </c>
      <c r="O77" s="36">
        <f>SUMIFS(СВЦЭМ!$D$39:$D$782,СВЦЭМ!$A$39:$A$782,$A77,СВЦЭМ!$B$39:$B$782,O$47)+'СЕТ СН'!$G$11+СВЦЭМ!$D$10+'СЕТ СН'!$G$6-'СЕТ СН'!$G$23</f>
        <v>1870.4760013200003</v>
      </c>
      <c r="P77" s="36">
        <f>SUMIFS(СВЦЭМ!$D$39:$D$782,СВЦЭМ!$A$39:$A$782,$A77,СВЦЭМ!$B$39:$B$782,P$47)+'СЕТ СН'!$G$11+СВЦЭМ!$D$10+'СЕТ СН'!$G$6-'СЕТ СН'!$G$23</f>
        <v>1876.8021165700002</v>
      </c>
      <c r="Q77" s="36">
        <f>SUMIFS(СВЦЭМ!$D$39:$D$782,СВЦЭМ!$A$39:$A$782,$A77,СВЦЭМ!$B$39:$B$782,Q$47)+'СЕТ СН'!$G$11+СВЦЭМ!$D$10+'СЕТ СН'!$G$6-'СЕТ СН'!$G$23</f>
        <v>1900.11535306</v>
      </c>
      <c r="R77" s="36">
        <f>SUMIFS(СВЦЭМ!$D$39:$D$782,СВЦЭМ!$A$39:$A$782,$A77,СВЦЭМ!$B$39:$B$782,R$47)+'СЕТ СН'!$G$11+СВЦЭМ!$D$10+'СЕТ СН'!$G$6-'СЕТ СН'!$G$23</f>
        <v>1888.8811018000001</v>
      </c>
      <c r="S77" s="36">
        <f>SUMIFS(СВЦЭМ!$D$39:$D$782,СВЦЭМ!$A$39:$A$782,$A77,СВЦЭМ!$B$39:$B$782,S$47)+'СЕТ СН'!$G$11+СВЦЭМ!$D$10+'СЕТ СН'!$G$6-'СЕТ СН'!$G$23</f>
        <v>1849.9831496400002</v>
      </c>
      <c r="T77" s="36">
        <f>SUMIFS(СВЦЭМ!$D$39:$D$782,СВЦЭМ!$A$39:$A$782,$A77,СВЦЭМ!$B$39:$B$782,T$47)+'СЕТ СН'!$G$11+СВЦЭМ!$D$10+'СЕТ СН'!$G$6-'СЕТ СН'!$G$23</f>
        <v>1811.7589142000002</v>
      </c>
      <c r="U77" s="36">
        <f>SUMIFS(СВЦЭМ!$D$39:$D$782,СВЦЭМ!$A$39:$A$782,$A77,СВЦЭМ!$B$39:$B$782,U$47)+'СЕТ СН'!$G$11+СВЦЭМ!$D$10+'СЕТ СН'!$G$6-'СЕТ СН'!$G$23</f>
        <v>1834.9121236999999</v>
      </c>
      <c r="V77" s="36">
        <f>SUMIFS(СВЦЭМ!$D$39:$D$782,СВЦЭМ!$A$39:$A$782,$A77,СВЦЭМ!$B$39:$B$782,V$47)+'СЕТ СН'!$G$11+СВЦЭМ!$D$10+'СЕТ СН'!$G$6-'СЕТ СН'!$G$23</f>
        <v>1859.8907839500002</v>
      </c>
      <c r="W77" s="36">
        <f>SUMIFS(СВЦЭМ!$D$39:$D$782,СВЦЭМ!$A$39:$A$782,$A77,СВЦЭМ!$B$39:$B$782,W$47)+'СЕТ СН'!$G$11+СВЦЭМ!$D$10+'СЕТ СН'!$G$6-'СЕТ СН'!$G$23</f>
        <v>1878.61029568</v>
      </c>
      <c r="X77" s="36">
        <f>SUMIFS(СВЦЭМ!$D$39:$D$782,СВЦЭМ!$A$39:$A$782,$A77,СВЦЭМ!$B$39:$B$782,X$47)+'СЕТ СН'!$G$11+СВЦЭМ!$D$10+'СЕТ СН'!$G$6-'СЕТ СН'!$G$23</f>
        <v>1907.5333575</v>
      </c>
      <c r="Y77" s="36">
        <f>SUMIFS(СВЦЭМ!$D$39:$D$782,СВЦЭМ!$A$39:$A$782,$A77,СВЦЭМ!$B$39:$B$782,Y$47)+'СЕТ СН'!$G$11+СВЦЭМ!$D$10+'СЕТ СН'!$G$6-'СЕТ СН'!$G$23</f>
        <v>1943.0461165900001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01.11.2023</v>
      </c>
      <c r="B84" s="36">
        <f>SUMIFS(СВЦЭМ!$D$39:$D$782,СВЦЭМ!$A$39:$A$782,$A84,СВЦЭМ!$B$39:$B$782,B$83)+'СЕТ СН'!$H$11+СВЦЭМ!$D$10+'СЕТ СН'!$H$6-'СЕТ СН'!$H$23</f>
        <v>2244.5634681600004</v>
      </c>
      <c r="C84" s="36">
        <f>SUMIFS(СВЦЭМ!$D$39:$D$782,СВЦЭМ!$A$39:$A$782,$A84,СВЦЭМ!$B$39:$B$782,C$83)+'СЕТ СН'!$H$11+СВЦЭМ!$D$10+'СЕТ СН'!$H$6-'СЕТ СН'!$H$23</f>
        <v>2180.7980904800002</v>
      </c>
      <c r="D84" s="36">
        <f>SUMIFS(СВЦЭМ!$D$39:$D$782,СВЦЭМ!$A$39:$A$782,$A84,СВЦЭМ!$B$39:$B$782,D$83)+'СЕТ СН'!$H$11+СВЦЭМ!$D$10+'СЕТ СН'!$H$6-'СЕТ СН'!$H$23</f>
        <v>2253.6371638700002</v>
      </c>
      <c r="E84" s="36">
        <f>SUMIFS(СВЦЭМ!$D$39:$D$782,СВЦЭМ!$A$39:$A$782,$A84,СВЦЭМ!$B$39:$B$782,E$83)+'СЕТ СН'!$H$11+СВЦЭМ!$D$10+'СЕТ СН'!$H$6-'СЕТ СН'!$H$23</f>
        <v>2241.2254167199999</v>
      </c>
      <c r="F84" s="36">
        <f>SUMIFS(СВЦЭМ!$D$39:$D$782,СВЦЭМ!$A$39:$A$782,$A84,СВЦЭМ!$B$39:$B$782,F$83)+'СЕТ СН'!$H$11+СВЦЭМ!$D$10+'СЕТ СН'!$H$6-'СЕТ СН'!$H$23</f>
        <v>2250.7807294200002</v>
      </c>
      <c r="G84" s="36">
        <f>SUMIFS(СВЦЭМ!$D$39:$D$782,СВЦЭМ!$A$39:$A$782,$A84,СВЦЭМ!$B$39:$B$782,G$83)+'СЕТ СН'!$H$11+СВЦЭМ!$D$10+'СЕТ СН'!$H$6-'СЕТ СН'!$H$23</f>
        <v>2249.4612286400002</v>
      </c>
      <c r="H84" s="36">
        <f>SUMIFS(СВЦЭМ!$D$39:$D$782,СВЦЭМ!$A$39:$A$782,$A84,СВЦЭМ!$B$39:$B$782,H$83)+'СЕТ СН'!$H$11+СВЦЭМ!$D$10+'СЕТ СН'!$H$6-'СЕТ СН'!$H$23</f>
        <v>2183.7119606800002</v>
      </c>
      <c r="I84" s="36">
        <f>SUMIFS(СВЦЭМ!$D$39:$D$782,СВЦЭМ!$A$39:$A$782,$A84,СВЦЭМ!$B$39:$B$782,I$83)+'СЕТ СН'!$H$11+СВЦЭМ!$D$10+'СЕТ СН'!$H$6-'СЕТ СН'!$H$23</f>
        <v>2119.2585669199998</v>
      </c>
      <c r="J84" s="36">
        <f>SUMIFS(СВЦЭМ!$D$39:$D$782,СВЦЭМ!$A$39:$A$782,$A84,СВЦЭМ!$B$39:$B$782,J$83)+'СЕТ СН'!$H$11+СВЦЭМ!$D$10+'СЕТ СН'!$H$6-'СЕТ СН'!$H$23</f>
        <v>2085.9453232400001</v>
      </c>
      <c r="K84" s="36">
        <f>SUMIFS(СВЦЭМ!$D$39:$D$782,СВЦЭМ!$A$39:$A$782,$A84,СВЦЭМ!$B$39:$B$782,K$83)+'СЕТ СН'!$H$11+СВЦЭМ!$D$10+'СЕТ СН'!$H$6-'СЕТ СН'!$H$23</f>
        <v>2049.6958328299997</v>
      </c>
      <c r="L84" s="36">
        <f>SUMIFS(СВЦЭМ!$D$39:$D$782,СВЦЭМ!$A$39:$A$782,$A84,СВЦЭМ!$B$39:$B$782,L$83)+'СЕТ СН'!$H$11+СВЦЭМ!$D$10+'СЕТ СН'!$H$6-'СЕТ СН'!$H$23</f>
        <v>2063.48068311</v>
      </c>
      <c r="M84" s="36">
        <f>SUMIFS(СВЦЭМ!$D$39:$D$782,СВЦЭМ!$A$39:$A$782,$A84,СВЦЭМ!$B$39:$B$782,M$83)+'СЕТ СН'!$H$11+СВЦЭМ!$D$10+'СЕТ СН'!$H$6-'СЕТ СН'!$H$23</f>
        <v>2056.8873996900002</v>
      </c>
      <c r="N84" s="36">
        <f>SUMIFS(СВЦЭМ!$D$39:$D$782,СВЦЭМ!$A$39:$A$782,$A84,СВЦЭМ!$B$39:$B$782,N$83)+'СЕТ СН'!$H$11+СВЦЭМ!$D$10+'СЕТ СН'!$H$6-'СЕТ СН'!$H$23</f>
        <v>2074.8309704399999</v>
      </c>
      <c r="O84" s="36">
        <f>SUMIFS(СВЦЭМ!$D$39:$D$782,СВЦЭМ!$A$39:$A$782,$A84,СВЦЭМ!$B$39:$B$782,O$83)+'СЕТ СН'!$H$11+СВЦЭМ!$D$10+'СЕТ СН'!$H$6-'СЕТ СН'!$H$23</f>
        <v>2076.3472488799998</v>
      </c>
      <c r="P84" s="36">
        <f>SUMIFS(СВЦЭМ!$D$39:$D$782,СВЦЭМ!$A$39:$A$782,$A84,СВЦЭМ!$B$39:$B$782,P$83)+'СЕТ СН'!$H$11+СВЦЭМ!$D$10+'СЕТ СН'!$H$6-'СЕТ СН'!$H$23</f>
        <v>2083.2219644200004</v>
      </c>
      <c r="Q84" s="36">
        <f>SUMIFS(СВЦЭМ!$D$39:$D$782,СВЦЭМ!$A$39:$A$782,$A84,СВЦЭМ!$B$39:$B$782,Q$83)+'СЕТ СН'!$H$11+СВЦЭМ!$D$10+'СЕТ СН'!$H$6-'СЕТ СН'!$H$23</f>
        <v>2091.9207170500003</v>
      </c>
      <c r="R84" s="36">
        <f>SUMIFS(СВЦЭМ!$D$39:$D$782,СВЦЭМ!$A$39:$A$782,$A84,СВЦЭМ!$B$39:$B$782,R$83)+'СЕТ СН'!$H$11+СВЦЭМ!$D$10+'СЕТ СН'!$H$6-'СЕТ СН'!$H$23</f>
        <v>2094.73836519</v>
      </c>
      <c r="S84" s="36">
        <f>SUMIFS(СВЦЭМ!$D$39:$D$782,СВЦЭМ!$A$39:$A$782,$A84,СВЦЭМ!$B$39:$B$782,S$83)+'СЕТ СН'!$H$11+СВЦЭМ!$D$10+'СЕТ СН'!$H$6-'СЕТ СН'!$H$23</f>
        <v>2070.2578884700001</v>
      </c>
      <c r="T84" s="36">
        <f>SUMIFS(СВЦЭМ!$D$39:$D$782,СВЦЭМ!$A$39:$A$782,$A84,СВЦЭМ!$B$39:$B$782,T$83)+'СЕТ СН'!$H$11+СВЦЭМ!$D$10+'СЕТ СН'!$H$6-'СЕТ СН'!$H$23</f>
        <v>2014.44815767</v>
      </c>
      <c r="U84" s="36">
        <f>SUMIFS(СВЦЭМ!$D$39:$D$782,СВЦЭМ!$A$39:$A$782,$A84,СВЦЭМ!$B$39:$B$782,U$83)+'СЕТ СН'!$H$11+СВЦЭМ!$D$10+'СЕТ СН'!$H$6-'СЕТ СН'!$H$23</f>
        <v>1995.72448852</v>
      </c>
      <c r="V84" s="36">
        <f>SUMIFS(СВЦЭМ!$D$39:$D$782,СВЦЭМ!$A$39:$A$782,$A84,СВЦЭМ!$B$39:$B$782,V$83)+'СЕТ СН'!$H$11+СВЦЭМ!$D$10+'СЕТ СН'!$H$6-'СЕТ СН'!$H$23</f>
        <v>2017.31281498</v>
      </c>
      <c r="W84" s="36">
        <f>SUMIFS(СВЦЭМ!$D$39:$D$782,СВЦЭМ!$A$39:$A$782,$A84,СВЦЭМ!$B$39:$B$782,W$83)+'СЕТ СН'!$H$11+СВЦЭМ!$D$10+'СЕТ СН'!$H$6-'СЕТ СН'!$H$23</f>
        <v>2027.59850929</v>
      </c>
      <c r="X84" s="36">
        <f>SUMIFS(СВЦЭМ!$D$39:$D$782,СВЦЭМ!$A$39:$A$782,$A84,СВЦЭМ!$B$39:$B$782,X$83)+'СЕТ СН'!$H$11+СВЦЭМ!$D$10+'СЕТ СН'!$H$6-'СЕТ СН'!$H$23</f>
        <v>2062.32245113</v>
      </c>
      <c r="Y84" s="36">
        <f>SUMIFS(СВЦЭМ!$D$39:$D$782,СВЦЭМ!$A$39:$A$782,$A84,СВЦЭМ!$B$39:$B$782,Y$83)+'СЕТ СН'!$H$11+СВЦЭМ!$D$10+'СЕТ СН'!$H$6-'СЕТ СН'!$H$23</f>
        <v>2109.1217305300001</v>
      </c>
      <c r="AA84" s="45"/>
    </row>
    <row r="85" spans="1:27" ht="15.75" x14ac:dyDescent="0.2">
      <c r="A85" s="35">
        <f>A84+1</f>
        <v>45232</v>
      </c>
      <c r="B85" s="36">
        <f>SUMIFS(СВЦЭМ!$D$39:$D$782,СВЦЭМ!$A$39:$A$782,$A85,СВЦЭМ!$B$39:$B$782,B$83)+'СЕТ СН'!$H$11+СВЦЭМ!$D$10+'СЕТ СН'!$H$6-'СЕТ СН'!$H$23</f>
        <v>2109.2654803300002</v>
      </c>
      <c r="C85" s="36">
        <f>SUMIFS(СВЦЭМ!$D$39:$D$782,СВЦЭМ!$A$39:$A$782,$A85,СВЦЭМ!$B$39:$B$782,C$83)+'СЕТ СН'!$H$11+СВЦЭМ!$D$10+'СЕТ СН'!$H$6-'СЕТ СН'!$H$23</f>
        <v>2159.3791125799999</v>
      </c>
      <c r="D85" s="36">
        <f>SUMIFS(СВЦЭМ!$D$39:$D$782,СВЦЭМ!$A$39:$A$782,$A85,СВЦЭМ!$B$39:$B$782,D$83)+'СЕТ СН'!$H$11+СВЦЭМ!$D$10+'СЕТ СН'!$H$6-'СЕТ СН'!$H$23</f>
        <v>2215.26277931</v>
      </c>
      <c r="E85" s="36">
        <f>SUMIFS(СВЦЭМ!$D$39:$D$782,СВЦЭМ!$A$39:$A$782,$A85,СВЦЭМ!$B$39:$B$782,E$83)+'СЕТ СН'!$H$11+СВЦЭМ!$D$10+'СЕТ СН'!$H$6-'СЕТ СН'!$H$23</f>
        <v>2209.2754349500001</v>
      </c>
      <c r="F85" s="36">
        <f>SUMIFS(СВЦЭМ!$D$39:$D$782,СВЦЭМ!$A$39:$A$782,$A85,СВЦЭМ!$B$39:$B$782,F$83)+'СЕТ СН'!$H$11+СВЦЭМ!$D$10+'СЕТ СН'!$H$6-'СЕТ СН'!$H$23</f>
        <v>2203.7350225700002</v>
      </c>
      <c r="G85" s="36">
        <f>SUMIFS(СВЦЭМ!$D$39:$D$782,СВЦЭМ!$A$39:$A$782,$A85,СВЦЭМ!$B$39:$B$782,G$83)+'СЕТ СН'!$H$11+СВЦЭМ!$D$10+'СЕТ СН'!$H$6-'СЕТ СН'!$H$23</f>
        <v>2194.7930913600003</v>
      </c>
      <c r="H85" s="36">
        <f>SUMIFS(СВЦЭМ!$D$39:$D$782,СВЦЭМ!$A$39:$A$782,$A85,СВЦЭМ!$B$39:$B$782,H$83)+'СЕТ СН'!$H$11+СВЦЭМ!$D$10+'СЕТ СН'!$H$6-'СЕТ СН'!$H$23</f>
        <v>2132.5041009699999</v>
      </c>
      <c r="I85" s="36">
        <f>SUMIFS(СВЦЭМ!$D$39:$D$782,СВЦЭМ!$A$39:$A$782,$A85,СВЦЭМ!$B$39:$B$782,I$83)+'СЕТ СН'!$H$11+СВЦЭМ!$D$10+'СЕТ СН'!$H$6-'СЕТ СН'!$H$23</f>
        <v>2053.6661406399999</v>
      </c>
      <c r="J85" s="36">
        <f>SUMIFS(СВЦЭМ!$D$39:$D$782,СВЦЭМ!$A$39:$A$782,$A85,СВЦЭМ!$B$39:$B$782,J$83)+'СЕТ СН'!$H$11+СВЦЭМ!$D$10+'СЕТ СН'!$H$6-'СЕТ СН'!$H$23</f>
        <v>2007.7040690800002</v>
      </c>
      <c r="K85" s="36">
        <f>SUMIFS(СВЦЭМ!$D$39:$D$782,СВЦЭМ!$A$39:$A$782,$A85,СВЦЭМ!$B$39:$B$782,K$83)+'СЕТ СН'!$H$11+СВЦЭМ!$D$10+'СЕТ СН'!$H$6-'СЕТ СН'!$H$23</f>
        <v>1965.3344206900001</v>
      </c>
      <c r="L85" s="36">
        <f>SUMIFS(СВЦЭМ!$D$39:$D$782,СВЦЭМ!$A$39:$A$782,$A85,СВЦЭМ!$B$39:$B$782,L$83)+'СЕТ СН'!$H$11+СВЦЭМ!$D$10+'СЕТ СН'!$H$6-'СЕТ СН'!$H$23</f>
        <v>1968.6727992800002</v>
      </c>
      <c r="M85" s="36">
        <f>SUMIFS(СВЦЭМ!$D$39:$D$782,СВЦЭМ!$A$39:$A$782,$A85,СВЦЭМ!$B$39:$B$782,M$83)+'СЕТ СН'!$H$11+СВЦЭМ!$D$10+'СЕТ СН'!$H$6-'СЕТ СН'!$H$23</f>
        <v>1979.1176355300001</v>
      </c>
      <c r="N85" s="36">
        <f>SUMIFS(СВЦЭМ!$D$39:$D$782,СВЦЭМ!$A$39:$A$782,$A85,СВЦЭМ!$B$39:$B$782,N$83)+'СЕТ СН'!$H$11+СВЦЭМ!$D$10+'СЕТ СН'!$H$6-'СЕТ СН'!$H$23</f>
        <v>2011.2259513400002</v>
      </c>
      <c r="O85" s="36">
        <f>SUMIFS(СВЦЭМ!$D$39:$D$782,СВЦЭМ!$A$39:$A$782,$A85,СВЦЭМ!$B$39:$B$782,O$83)+'СЕТ СН'!$H$11+СВЦЭМ!$D$10+'СЕТ СН'!$H$6-'СЕТ СН'!$H$23</f>
        <v>2008.0400044200001</v>
      </c>
      <c r="P85" s="36">
        <f>SUMIFS(СВЦЭМ!$D$39:$D$782,СВЦЭМ!$A$39:$A$782,$A85,СВЦЭМ!$B$39:$B$782,P$83)+'СЕТ СН'!$H$11+СВЦЭМ!$D$10+'СЕТ СН'!$H$6-'СЕТ СН'!$H$23</f>
        <v>2011.4895889900001</v>
      </c>
      <c r="Q85" s="36">
        <f>SUMIFS(СВЦЭМ!$D$39:$D$782,СВЦЭМ!$A$39:$A$782,$A85,СВЦЭМ!$B$39:$B$782,Q$83)+'СЕТ СН'!$H$11+СВЦЭМ!$D$10+'СЕТ СН'!$H$6-'СЕТ СН'!$H$23</f>
        <v>2021.43035216</v>
      </c>
      <c r="R85" s="36">
        <f>SUMIFS(СВЦЭМ!$D$39:$D$782,СВЦЭМ!$A$39:$A$782,$A85,СВЦЭМ!$B$39:$B$782,R$83)+'СЕТ СН'!$H$11+СВЦЭМ!$D$10+'СЕТ СН'!$H$6-'СЕТ СН'!$H$23</f>
        <v>2018.8748427300002</v>
      </c>
      <c r="S85" s="36">
        <f>SUMIFS(СВЦЭМ!$D$39:$D$782,СВЦЭМ!$A$39:$A$782,$A85,СВЦЭМ!$B$39:$B$782,S$83)+'СЕТ СН'!$H$11+СВЦЭМ!$D$10+'СЕТ СН'!$H$6-'СЕТ СН'!$H$23</f>
        <v>1999.0227655200001</v>
      </c>
      <c r="T85" s="36">
        <f>SUMIFS(СВЦЭМ!$D$39:$D$782,СВЦЭМ!$A$39:$A$782,$A85,СВЦЭМ!$B$39:$B$782,T$83)+'СЕТ СН'!$H$11+СВЦЭМ!$D$10+'СЕТ СН'!$H$6-'СЕТ СН'!$H$23</f>
        <v>1943.3541118200001</v>
      </c>
      <c r="U85" s="36">
        <f>SUMIFS(СВЦЭМ!$D$39:$D$782,СВЦЭМ!$A$39:$A$782,$A85,СВЦЭМ!$B$39:$B$782,U$83)+'СЕТ СН'!$H$11+СВЦЭМ!$D$10+'СЕТ СН'!$H$6-'СЕТ СН'!$H$23</f>
        <v>1924.5849411300001</v>
      </c>
      <c r="V85" s="36">
        <f>SUMIFS(СВЦЭМ!$D$39:$D$782,СВЦЭМ!$A$39:$A$782,$A85,СВЦЭМ!$B$39:$B$782,V$83)+'СЕТ СН'!$H$11+СВЦЭМ!$D$10+'СЕТ СН'!$H$6-'СЕТ СН'!$H$23</f>
        <v>1944.3993884700001</v>
      </c>
      <c r="W85" s="36">
        <f>SUMIFS(СВЦЭМ!$D$39:$D$782,СВЦЭМ!$A$39:$A$782,$A85,СВЦЭМ!$B$39:$B$782,W$83)+'СЕТ СН'!$H$11+СВЦЭМ!$D$10+'СЕТ СН'!$H$6-'СЕТ СН'!$H$23</f>
        <v>1967.2512389800002</v>
      </c>
      <c r="X85" s="36">
        <f>SUMIFS(СВЦЭМ!$D$39:$D$782,СВЦЭМ!$A$39:$A$782,$A85,СВЦЭМ!$B$39:$B$782,X$83)+'СЕТ СН'!$H$11+СВЦЭМ!$D$10+'СЕТ СН'!$H$6-'СЕТ СН'!$H$23</f>
        <v>2009.66659338</v>
      </c>
      <c r="Y85" s="36">
        <f>SUMIFS(СВЦЭМ!$D$39:$D$782,СВЦЭМ!$A$39:$A$782,$A85,СВЦЭМ!$B$39:$B$782,Y$83)+'СЕТ СН'!$H$11+СВЦЭМ!$D$10+'СЕТ СН'!$H$6-'СЕТ СН'!$H$23</f>
        <v>2062.1545416600002</v>
      </c>
    </row>
    <row r="86" spans="1:27" ht="15.75" x14ac:dyDescent="0.2">
      <c r="A86" s="35">
        <f t="shared" ref="A86:A113" si="2">A85+1</f>
        <v>45233</v>
      </c>
      <c r="B86" s="36">
        <f>SUMIFS(СВЦЭМ!$D$39:$D$782,СВЦЭМ!$A$39:$A$782,$A86,СВЦЭМ!$B$39:$B$782,B$83)+'СЕТ СН'!$H$11+СВЦЭМ!$D$10+'СЕТ СН'!$H$6-'СЕТ СН'!$H$23</f>
        <v>2093.6836127900001</v>
      </c>
      <c r="C86" s="36">
        <f>SUMIFS(СВЦЭМ!$D$39:$D$782,СВЦЭМ!$A$39:$A$782,$A86,СВЦЭМ!$B$39:$B$782,C$83)+'СЕТ СН'!$H$11+СВЦЭМ!$D$10+'СЕТ СН'!$H$6-'СЕТ СН'!$H$23</f>
        <v>2144.4964876900003</v>
      </c>
      <c r="D86" s="36">
        <f>SUMIFS(СВЦЭМ!$D$39:$D$782,СВЦЭМ!$A$39:$A$782,$A86,СВЦЭМ!$B$39:$B$782,D$83)+'СЕТ СН'!$H$11+СВЦЭМ!$D$10+'СЕТ СН'!$H$6-'СЕТ СН'!$H$23</f>
        <v>2174.81766315</v>
      </c>
      <c r="E86" s="36">
        <f>SUMIFS(СВЦЭМ!$D$39:$D$782,СВЦЭМ!$A$39:$A$782,$A86,СВЦЭМ!$B$39:$B$782,E$83)+'СЕТ СН'!$H$11+СВЦЭМ!$D$10+'СЕТ СН'!$H$6-'СЕТ СН'!$H$23</f>
        <v>2200.05328891</v>
      </c>
      <c r="F86" s="36">
        <f>SUMIFS(СВЦЭМ!$D$39:$D$782,СВЦЭМ!$A$39:$A$782,$A86,СВЦЭМ!$B$39:$B$782,F$83)+'СЕТ СН'!$H$11+СВЦЭМ!$D$10+'СЕТ СН'!$H$6-'СЕТ СН'!$H$23</f>
        <v>2215.12972498</v>
      </c>
      <c r="G86" s="36">
        <f>SUMIFS(СВЦЭМ!$D$39:$D$782,СВЦЭМ!$A$39:$A$782,$A86,СВЦЭМ!$B$39:$B$782,G$83)+'СЕТ СН'!$H$11+СВЦЭМ!$D$10+'СЕТ СН'!$H$6-'СЕТ СН'!$H$23</f>
        <v>2205.70025209</v>
      </c>
      <c r="H86" s="36">
        <f>SUMIFS(СВЦЭМ!$D$39:$D$782,СВЦЭМ!$A$39:$A$782,$A86,СВЦЭМ!$B$39:$B$782,H$83)+'СЕТ СН'!$H$11+СВЦЭМ!$D$10+'СЕТ СН'!$H$6-'СЕТ СН'!$H$23</f>
        <v>2144.8987809500004</v>
      </c>
      <c r="I86" s="36">
        <f>SUMIFS(СВЦЭМ!$D$39:$D$782,СВЦЭМ!$A$39:$A$782,$A86,СВЦЭМ!$B$39:$B$782,I$83)+'СЕТ СН'!$H$11+СВЦЭМ!$D$10+'СЕТ СН'!$H$6-'СЕТ СН'!$H$23</f>
        <v>2078.1371183199999</v>
      </c>
      <c r="J86" s="36">
        <f>SUMIFS(СВЦЭМ!$D$39:$D$782,СВЦЭМ!$A$39:$A$782,$A86,СВЦЭМ!$B$39:$B$782,J$83)+'СЕТ СН'!$H$11+СВЦЭМ!$D$10+'СЕТ СН'!$H$6-'СЕТ СН'!$H$23</f>
        <v>2043.54568036</v>
      </c>
      <c r="K86" s="36">
        <f>SUMIFS(СВЦЭМ!$D$39:$D$782,СВЦЭМ!$A$39:$A$782,$A86,СВЦЭМ!$B$39:$B$782,K$83)+'СЕТ СН'!$H$11+СВЦЭМ!$D$10+'СЕТ СН'!$H$6-'СЕТ СН'!$H$23</f>
        <v>2004.67880924</v>
      </c>
      <c r="L86" s="36">
        <f>SUMIFS(СВЦЭМ!$D$39:$D$782,СВЦЭМ!$A$39:$A$782,$A86,СВЦЭМ!$B$39:$B$782,L$83)+'СЕТ СН'!$H$11+СВЦЭМ!$D$10+'СЕТ СН'!$H$6-'СЕТ СН'!$H$23</f>
        <v>2024.4209334</v>
      </c>
      <c r="M86" s="36">
        <f>SUMIFS(СВЦЭМ!$D$39:$D$782,СВЦЭМ!$A$39:$A$782,$A86,СВЦЭМ!$B$39:$B$782,M$83)+'СЕТ СН'!$H$11+СВЦЭМ!$D$10+'СЕТ СН'!$H$6-'СЕТ СН'!$H$23</f>
        <v>2032.3178271200002</v>
      </c>
      <c r="N86" s="36">
        <f>SUMIFS(СВЦЭМ!$D$39:$D$782,СВЦЭМ!$A$39:$A$782,$A86,СВЦЭМ!$B$39:$B$782,N$83)+'СЕТ СН'!$H$11+СВЦЭМ!$D$10+'СЕТ СН'!$H$6-'СЕТ СН'!$H$23</f>
        <v>2062.9710288200004</v>
      </c>
      <c r="O86" s="36">
        <f>SUMIFS(СВЦЭМ!$D$39:$D$782,СВЦЭМ!$A$39:$A$782,$A86,СВЦЭМ!$B$39:$B$782,O$83)+'СЕТ СН'!$H$11+СВЦЭМ!$D$10+'СЕТ СН'!$H$6-'СЕТ СН'!$H$23</f>
        <v>2049.9791494800002</v>
      </c>
      <c r="P86" s="36">
        <f>SUMIFS(СВЦЭМ!$D$39:$D$782,СВЦЭМ!$A$39:$A$782,$A86,СВЦЭМ!$B$39:$B$782,P$83)+'СЕТ СН'!$H$11+СВЦЭМ!$D$10+'СЕТ СН'!$H$6-'СЕТ СН'!$H$23</f>
        <v>2049.15380396</v>
      </c>
      <c r="Q86" s="36">
        <f>SUMIFS(СВЦЭМ!$D$39:$D$782,СВЦЭМ!$A$39:$A$782,$A86,СВЦЭМ!$B$39:$B$782,Q$83)+'СЕТ СН'!$H$11+СВЦЭМ!$D$10+'СЕТ СН'!$H$6-'СЕТ СН'!$H$23</f>
        <v>2053.2931791199999</v>
      </c>
      <c r="R86" s="36">
        <f>SUMIFS(СВЦЭМ!$D$39:$D$782,СВЦЭМ!$A$39:$A$782,$A86,СВЦЭМ!$B$39:$B$782,R$83)+'СЕТ СН'!$H$11+СВЦЭМ!$D$10+'СЕТ СН'!$H$6-'СЕТ СН'!$H$23</f>
        <v>2052.6074085099999</v>
      </c>
      <c r="S86" s="36">
        <f>SUMIFS(СВЦЭМ!$D$39:$D$782,СВЦЭМ!$A$39:$A$782,$A86,СВЦЭМ!$B$39:$B$782,S$83)+'СЕТ СН'!$H$11+СВЦЭМ!$D$10+'СЕТ СН'!$H$6-'СЕТ СН'!$H$23</f>
        <v>2023.00347833</v>
      </c>
      <c r="T86" s="36">
        <f>SUMIFS(СВЦЭМ!$D$39:$D$782,СВЦЭМ!$A$39:$A$782,$A86,СВЦЭМ!$B$39:$B$782,T$83)+'СЕТ СН'!$H$11+СВЦЭМ!$D$10+'СЕТ СН'!$H$6-'СЕТ СН'!$H$23</f>
        <v>1967.0265490900001</v>
      </c>
      <c r="U86" s="36">
        <f>SUMIFS(СВЦЭМ!$D$39:$D$782,СВЦЭМ!$A$39:$A$782,$A86,СВЦЭМ!$B$39:$B$782,U$83)+'СЕТ СН'!$H$11+СВЦЭМ!$D$10+'СЕТ СН'!$H$6-'СЕТ СН'!$H$23</f>
        <v>1941.89741695</v>
      </c>
      <c r="V86" s="36">
        <f>SUMIFS(СВЦЭМ!$D$39:$D$782,СВЦЭМ!$A$39:$A$782,$A86,СВЦЭМ!$B$39:$B$782,V$83)+'СЕТ СН'!$H$11+СВЦЭМ!$D$10+'СЕТ СН'!$H$6-'СЕТ СН'!$H$23</f>
        <v>1968.4522060700001</v>
      </c>
      <c r="W86" s="36">
        <f>SUMIFS(СВЦЭМ!$D$39:$D$782,СВЦЭМ!$A$39:$A$782,$A86,СВЦЭМ!$B$39:$B$782,W$83)+'СЕТ СН'!$H$11+СВЦЭМ!$D$10+'СЕТ СН'!$H$6-'СЕТ СН'!$H$23</f>
        <v>1975.8917410200002</v>
      </c>
      <c r="X86" s="36">
        <f>SUMIFS(СВЦЭМ!$D$39:$D$782,СВЦЭМ!$A$39:$A$782,$A86,СВЦЭМ!$B$39:$B$782,X$83)+'СЕТ СН'!$H$11+СВЦЭМ!$D$10+'СЕТ СН'!$H$6-'СЕТ СН'!$H$23</f>
        <v>2021.79420753</v>
      </c>
      <c r="Y86" s="36">
        <f>SUMIFS(СВЦЭМ!$D$39:$D$782,СВЦЭМ!$A$39:$A$782,$A86,СВЦЭМ!$B$39:$B$782,Y$83)+'СЕТ СН'!$H$11+СВЦЭМ!$D$10+'СЕТ СН'!$H$6-'СЕТ СН'!$H$23</f>
        <v>2133.6769491200002</v>
      </c>
    </row>
    <row r="87" spans="1:27" ht="15.75" x14ac:dyDescent="0.2">
      <c r="A87" s="35">
        <f t="shared" si="2"/>
        <v>45234</v>
      </c>
      <c r="B87" s="36">
        <f>SUMIFS(СВЦЭМ!$D$39:$D$782,СВЦЭМ!$A$39:$A$782,$A87,СВЦЭМ!$B$39:$B$782,B$83)+'СЕТ СН'!$H$11+СВЦЭМ!$D$10+'СЕТ СН'!$H$6-'СЕТ СН'!$H$23</f>
        <v>1957.6284132600001</v>
      </c>
      <c r="C87" s="36">
        <f>SUMIFS(СВЦЭМ!$D$39:$D$782,СВЦЭМ!$A$39:$A$782,$A87,СВЦЭМ!$B$39:$B$782,C$83)+'СЕТ СН'!$H$11+СВЦЭМ!$D$10+'СЕТ СН'!$H$6-'СЕТ СН'!$H$23</f>
        <v>2013.8875987900001</v>
      </c>
      <c r="D87" s="36">
        <f>SUMIFS(СВЦЭМ!$D$39:$D$782,СВЦЭМ!$A$39:$A$782,$A87,СВЦЭМ!$B$39:$B$782,D$83)+'СЕТ СН'!$H$11+СВЦЭМ!$D$10+'СЕТ СН'!$H$6-'СЕТ СН'!$H$23</f>
        <v>2078.3180185400001</v>
      </c>
      <c r="E87" s="36">
        <f>SUMIFS(СВЦЭМ!$D$39:$D$782,СВЦЭМ!$A$39:$A$782,$A87,СВЦЭМ!$B$39:$B$782,E$83)+'СЕТ СН'!$H$11+СВЦЭМ!$D$10+'СЕТ СН'!$H$6-'СЕТ СН'!$H$23</f>
        <v>2094.8839155300002</v>
      </c>
      <c r="F87" s="36">
        <f>SUMIFS(СВЦЭМ!$D$39:$D$782,СВЦЭМ!$A$39:$A$782,$A87,СВЦЭМ!$B$39:$B$782,F$83)+'СЕТ СН'!$H$11+СВЦЭМ!$D$10+'СЕТ СН'!$H$6-'СЕТ СН'!$H$23</f>
        <v>2098.4396386600001</v>
      </c>
      <c r="G87" s="36">
        <f>SUMIFS(СВЦЭМ!$D$39:$D$782,СВЦЭМ!$A$39:$A$782,$A87,СВЦЭМ!$B$39:$B$782,G$83)+'СЕТ СН'!$H$11+СВЦЭМ!$D$10+'СЕТ СН'!$H$6-'СЕТ СН'!$H$23</f>
        <v>2100.33460732</v>
      </c>
      <c r="H87" s="36">
        <f>SUMIFS(СВЦЭМ!$D$39:$D$782,СВЦЭМ!$A$39:$A$782,$A87,СВЦЭМ!$B$39:$B$782,H$83)+'СЕТ СН'!$H$11+СВЦЭМ!$D$10+'СЕТ СН'!$H$6-'СЕТ СН'!$H$23</f>
        <v>2089.09404593</v>
      </c>
      <c r="I87" s="36">
        <f>SUMIFS(СВЦЭМ!$D$39:$D$782,СВЦЭМ!$A$39:$A$782,$A87,СВЦЭМ!$B$39:$B$782,I$83)+'СЕТ СН'!$H$11+СВЦЭМ!$D$10+'СЕТ СН'!$H$6-'СЕТ СН'!$H$23</f>
        <v>1991.3654805000001</v>
      </c>
      <c r="J87" s="36">
        <f>SUMIFS(СВЦЭМ!$D$39:$D$782,СВЦЭМ!$A$39:$A$782,$A87,СВЦЭМ!$B$39:$B$782,J$83)+'СЕТ СН'!$H$11+СВЦЭМ!$D$10+'СЕТ СН'!$H$6-'СЕТ СН'!$H$23</f>
        <v>1915.1769786700002</v>
      </c>
      <c r="K87" s="36">
        <f>SUMIFS(СВЦЭМ!$D$39:$D$782,СВЦЭМ!$A$39:$A$782,$A87,СВЦЭМ!$B$39:$B$782,K$83)+'СЕТ СН'!$H$11+СВЦЭМ!$D$10+'СЕТ СН'!$H$6-'СЕТ СН'!$H$23</f>
        <v>1867.9586375700001</v>
      </c>
      <c r="L87" s="36">
        <f>SUMIFS(СВЦЭМ!$D$39:$D$782,СВЦЭМ!$A$39:$A$782,$A87,СВЦЭМ!$B$39:$B$782,L$83)+'СЕТ СН'!$H$11+СВЦЭМ!$D$10+'СЕТ СН'!$H$6-'СЕТ СН'!$H$23</f>
        <v>1843.4197052000002</v>
      </c>
      <c r="M87" s="36">
        <f>SUMIFS(СВЦЭМ!$D$39:$D$782,СВЦЭМ!$A$39:$A$782,$A87,СВЦЭМ!$B$39:$B$782,M$83)+'СЕТ СН'!$H$11+СВЦЭМ!$D$10+'СЕТ СН'!$H$6-'СЕТ СН'!$H$23</f>
        <v>1838.61537731</v>
      </c>
      <c r="N87" s="36">
        <f>SUMIFS(СВЦЭМ!$D$39:$D$782,СВЦЭМ!$A$39:$A$782,$A87,СВЦЭМ!$B$39:$B$782,N$83)+'СЕТ СН'!$H$11+СВЦЭМ!$D$10+'СЕТ СН'!$H$6-'СЕТ СН'!$H$23</f>
        <v>1860.94235157</v>
      </c>
      <c r="O87" s="36">
        <f>SUMIFS(СВЦЭМ!$D$39:$D$782,СВЦЭМ!$A$39:$A$782,$A87,СВЦЭМ!$B$39:$B$782,O$83)+'СЕТ СН'!$H$11+СВЦЭМ!$D$10+'СЕТ СН'!$H$6-'СЕТ СН'!$H$23</f>
        <v>1883.43729033</v>
      </c>
      <c r="P87" s="36">
        <f>SUMIFS(СВЦЭМ!$D$39:$D$782,СВЦЭМ!$A$39:$A$782,$A87,СВЦЭМ!$B$39:$B$782,P$83)+'СЕТ СН'!$H$11+СВЦЭМ!$D$10+'СЕТ СН'!$H$6-'СЕТ СН'!$H$23</f>
        <v>1903.1786920300001</v>
      </c>
      <c r="Q87" s="36">
        <f>SUMIFS(СВЦЭМ!$D$39:$D$782,СВЦЭМ!$A$39:$A$782,$A87,СВЦЭМ!$B$39:$B$782,Q$83)+'СЕТ СН'!$H$11+СВЦЭМ!$D$10+'СЕТ СН'!$H$6-'СЕТ СН'!$H$23</f>
        <v>1905.7976354100001</v>
      </c>
      <c r="R87" s="36">
        <f>SUMIFS(СВЦЭМ!$D$39:$D$782,СВЦЭМ!$A$39:$A$782,$A87,СВЦЭМ!$B$39:$B$782,R$83)+'СЕТ СН'!$H$11+СВЦЭМ!$D$10+'СЕТ СН'!$H$6-'СЕТ СН'!$H$23</f>
        <v>1899.66116629</v>
      </c>
      <c r="S87" s="36">
        <f>SUMIFS(СВЦЭМ!$D$39:$D$782,СВЦЭМ!$A$39:$A$782,$A87,СВЦЭМ!$B$39:$B$782,S$83)+'СЕТ СН'!$H$11+СВЦЭМ!$D$10+'СЕТ СН'!$H$6-'СЕТ СН'!$H$23</f>
        <v>1877.58766545</v>
      </c>
      <c r="T87" s="36">
        <f>SUMIFS(СВЦЭМ!$D$39:$D$782,СВЦЭМ!$A$39:$A$782,$A87,СВЦЭМ!$B$39:$B$782,T$83)+'СЕТ СН'!$H$11+СВЦЭМ!$D$10+'СЕТ СН'!$H$6-'СЕТ СН'!$H$23</f>
        <v>1816.8659987400001</v>
      </c>
      <c r="U87" s="36">
        <f>SUMIFS(СВЦЭМ!$D$39:$D$782,СВЦЭМ!$A$39:$A$782,$A87,СВЦЭМ!$B$39:$B$782,U$83)+'СЕТ СН'!$H$11+СВЦЭМ!$D$10+'СЕТ СН'!$H$6-'СЕТ СН'!$H$23</f>
        <v>1804.3654463300002</v>
      </c>
      <c r="V87" s="36">
        <f>SUMIFS(СВЦЭМ!$D$39:$D$782,СВЦЭМ!$A$39:$A$782,$A87,СВЦЭМ!$B$39:$B$782,V$83)+'СЕТ СН'!$H$11+СВЦЭМ!$D$10+'СЕТ СН'!$H$6-'СЕТ СН'!$H$23</f>
        <v>1824.4452889200002</v>
      </c>
      <c r="W87" s="36">
        <f>SUMIFS(СВЦЭМ!$D$39:$D$782,СВЦЭМ!$A$39:$A$782,$A87,СВЦЭМ!$B$39:$B$782,W$83)+'СЕТ СН'!$H$11+СВЦЭМ!$D$10+'СЕТ СН'!$H$6-'СЕТ СН'!$H$23</f>
        <v>1847.05246891</v>
      </c>
      <c r="X87" s="36">
        <f>SUMIFS(СВЦЭМ!$D$39:$D$782,СВЦЭМ!$A$39:$A$782,$A87,СВЦЭМ!$B$39:$B$782,X$83)+'СЕТ СН'!$H$11+СВЦЭМ!$D$10+'СЕТ СН'!$H$6-'СЕТ СН'!$H$23</f>
        <v>1887.2653761400002</v>
      </c>
      <c r="Y87" s="36">
        <f>SUMIFS(СВЦЭМ!$D$39:$D$782,СВЦЭМ!$A$39:$A$782,$A87,СВЦЭМ!$B$39:$B$782,Y$83)+'СЕТ СН'!$H$11+СВЦЭМ!$D$10+'СЕТ СН'!$H$6-'СЕТ СН'!$H$23</f>
        <v>1921.41588684</v>
      </c>
    </row>
    <row r="88" spans="1:27" ht="15.75" x14ac:dyDescent="0.2">
      <c r="A88" s="35">
        <f t="shared" si="2"/>
        <v>45235</v>
      </c>
      <c r="B88" s="36">
        <f>SUMIFS(СВЦЭМ!$D$39:$D$782,СВЦЭМ!$A$39:$A$782,$A88,СВЦЭМ!$B$39:$B$782,B$83)+'СЕТ СН'!$H$11+СВЦЭМ!$D$10+'СЕТ СН'!$H$6-'СЕТ СН'!$H$23</f>
        <v>2053.69851354</v>
      </c>
      <c r="C88" s="36">
        <f>SUMIFS(СВЦЭМ!$D$39:$D$782,СВЦЭМ!$A$39:$A$782,$A88,СВЦЭМ!$B$39:$B$782,C$83)+'СЕТ СН'!$H$11+СВЦЭМ!$D$10+'СЕТ СН'!$H$6-'СЕТ СН'!$H$23</f>
        <v>2096.4926089999999</v>
      </c>
      <c r="D88" s="36">
        <f>SUMIFS(СВЦЭМ!$D$39:$D$782,СВЦЭМ!$A$39:$A$782,$A88,СВЦЭМ!$B$39:$B$782,D$83)+'СЕТ СН'!$H$11+СВЦЭМ!$D$10+'СЕТ СН'!$H$6-'СЕТ СН'!$H$23</f>
        <v>2151.03798323</v>
      </c>
      <c r="E88" s="36">
        <f>SUMIFS(СВЦЭМ!$D$39:$D$782,СВЦЭМ!$A$39:$A$782,$A88,СВЦЭМ!$B$39:$B$782,E$83)+'СЕТ СН'!$H$11+СВЦЭМ!$D$10+'СЕТ СН'!$H$6-'СЕТ СН'!$H$23</f>
        <v>2147.4624175400004</v>
      </c>
      <c r="F88" s="36">
        <f>SUMIFS(СВЦЭМ!$D$39:$D$782,СВЦЭМ!$A$39:$A$782,$A88,СВЦЭМ!$B$39:$B$782,F$83)+'СЕТ СН'!$H$11+СВЦЭМ!$D$10+'СЕТ СН'!$H$6-'СЕТ СН'!$H$23</f>
        <v>2157.3236728000002</v>
      </c>
      <c r="G88" s="36">
        <f>SUMIFS(СВЦЭМ!$D$39:$D$782,СВЦЭМ!$A$39:$A$782,$A88,СВЦЭМ!$B$39:$B$782,G$83)+'СЕТ СН'!$H$11+СВЦЭМ!$D$10+'СЕТ СН'!$H$6-'СЕТ СН'!$H$23</f>
        <v>2154.16294565</v>
      </c>
      <c r="H88" s="36">
        <f>SUMIFS(СВЦЭМ!$D$39:$D$782,СВЦЭМ!$A$39:$A$782,$A88,СВЦЭМ!$B$39:$B$782,H$83)+'СЕТ СН'!$H$11+СВЦЭМ!$D$10+'СЕТ СН'!$H$6-'СЕТ СН'!$H$23</f>
        <v>2134.21830894</v>
      </c>
      <c r="I88" s="36">
        <f>SUMIFS(СВЦЭМ!$D$39:$D$782,СВЦЭМ!$A$39:$A$782,$A88,СВЦЭМ!$B$39:$B$782,I$83)+'СЕТ СН'!$H$11+СВЦЭМ!$D$10+'СЕТ СН'!$H$6-'СЕТ СН'!$H$23</f>
        <v>2109.5897311700001</v>
      </c>
      <c r="J88" s="36">
        <f>SUMIFS(СВЦЭМ!$D$39:$D$782,СВЦЭМ!$A$39:$A$782,$A88,СВЦЭМ!$B$39:$B$782,J$83)+'СЕТ СН'!$H$11+СВЦЭМ!$D$10+'СЕТ СН'!$H$6-'СЕТ СН'!$H$23</f>
        <v>2059.51996775</v>
      </c>
      <c r="K88" s="36">
        <f>SUMIFS(СВЦЭМ!$D$39:$D$782,СВЦЭМ!$A$39:$A$782,$A88,СВЦЭМ!$B$39:$B$782,K$83)+'СЕТ СН'!$H$11+СВЦЭМ!$D$10+'СЕТ СН'!$H$6-'СЕТ СН'!$H$23</f>
        <v>1995.0924344700002</v>
      </c>
      <c r="L88" s="36">
        <f>SUMIFS(СВЦЭМ!$D$39:$D$782,СВЦЭМ!$A$39:$A$782,$A88,СВЦЭМ!$B$39:$B$782,L$83)+'СЕТ СН'!$H$11+СВЦЭМ!$D$10+'СЕТ СН'!$H$6-'СЕТ СН'!$H$23</f>
        <v>1976.0523018600002</v>
      </c>
      <c r="M88" s="36">
        <f>SUMIFS(СВЦЭМ!$D$39:$D$782,СВЦЭМ!$A$39:$A$782,$A88,СВЦЭМ!$B$39:$B$782,M$83)+'СЕТ СН'!$H$11+СВЦЭМ!$D$10+'СЕТ СН'!$H$6-'СЕТ СН'!$H$23</f>
        <v>1978.95222433</v>
      </c>
      <c r="N88" s="36">
        <f>SUMIFS(СВЦЭМ!$D$39:$D$782,СВЦЭМ!$A$39:$A$782,$A88,СВЦЭМ!$B$39:$B$782,N$83)+'СЕТ СН'!$H$11+СВЦЭМ!$D$10+'СЕТ СН'!$H$6-'СЕТ СН'!$H$23</f>
        <v>1978.64851176</v>
      </c>
      <c r="O88" s="36">
        <f>SUMIFS(СВЦЭМ!$D$39:$D$782,СВЦЭМ!$A$39:$A$782,$A88,СВЦЭМ!$B$39:$B$782,O$83)+'СЕТ СН'!$H$11+СВЦЭМ!$D$10+'СЕТ СН'!$H$6-'СЕТ СН'!$H$23</f>
        <v>1997.1037484200001</v>
      </c>
      <c r="P88" s="36">
        <f>SUMIFS(СВЦЭМ!$D$39:$D$782,СВЦЭМ!$A$39:$A$782,$A88,СВЦЭМ!$B$39:$B$782,P$83)+'СЕТ СН'!$H$11+СВЦЭМ!$D$10+'СЕТ СН'!$H$6-'СЕТ СН'!$H$23</f>
        <v>2016.9966073600001</v>
      </c>
      <c r="Q88" s="36">
        <f>SUMIFS(СВЦЭМ!$D$39:$D$782,СВЦЭМ!$A$39:$A$782,$A88,СВЦЭМ!$B$39:$B$782,Q$83)+'СЕТ СН'!$H$11+СВЦЭМ!$D$10+'СЕТ СН'!$H$6-'СЕТ СН'!$H$23</f>
        <v>2029.91615903</v>
      </c>
      <c r="R88" s="36">
        <f>SUMIFS(СВЦЭМ!$D$39:$D$782,СВЦЭМ!$A$39:$A$782,$A88,СВЦЭМ!$B$39:$B$782,R$83)+'СЕТ СН'!$H$11+СВЦЭМ!$D$10+'СЕТ СН'!$H$6-'СЕТ СН'!$H$23</f>
        <v>2021.9098621400001</v>
      </c>
      <c r="S88" s="36">
        <f>SUMIFS(СВЦЭМ!$D$39:$D$782,СВЦЭМ!$A$39:$A$782,$A88,СВЦЭМ!$B$39:$B$782,S$83)+'СЕТ СН'!$H$11+СВЦЭМ!$D$10+'СЕТ СН'!$H$6-'СЕТ СН'!$H$23</f>
        <v>1998.19800624</v>
      </c>
      <c r="T88" s="36">
        <f>SUMIFS(СВЦЭМ!$D$39:$D$782,СВЦЭМ!$A$39:$A$782,$A88,СВЦЭМ!$B$39:$B$782,T$83)+'СЕТ СН'!$H$11+СВЦЭМ!$D$10+'СЕТ СН'!$H$6-'СЕТ СН'!$H$23</f>
        <v>1933.90575672</v>
      </c>
      <c r="U88" s="36">
        <f>SUMIFS(СВЦЭМ!$D$39:$D$782,СВЦЭМ!$A$39:$A$782,$A88,СВЦЭМ!$B$39:$B$782,U$83)+'СЕТ СН'!$H$11+СВЦЭМ!$D$10+'СЕТ СН'!$H$6-'СЕТ СН'!$H$23</f>
        <v>1924.8392550000001</v>
      </c>
      <c r="V88" s="36">
        <f>SUMIFS(СВЦЭМ!$D$39:$D$782,СВЦЭМ!$A$39:$A$782,$A88,СВЦЭМ!$B$39:$B$782,V$83)+'СЕТ СН'!$H$11+СВЦЭМ!$D$10+'СЕТ СН'!$H$6-'СЕТ СН'!$H$23</f>
        <v>1941.5418000300001</v>
      </c>
      <c r="W88" s="36">
        <f>SUMIFS(СВЦЭМ!$D$39:$D$782,СВЦЭМ!$A$39:$A$782,$A88,СВЦЭМ!$B$39:$B$782,W$83)+'СЕТ СН'!$H$11+СВЦЭМ!$D$10+'СЕТ СН'!$H$6-'СЕТ СН'!$H$23</f>
        <v>1956.8277603200002</v>
      </c>
      <c r="X88" s="36">
        <f>SUMIFS(СВЦЭМ!$D$39:$D$782,СВЦЭМ!$A$39:$A$782,$A88,СВЦЭМ!$B$39:$B$782,X$83)+'СЕТ СН'!$H$11+СВЦЭМ!$D$10+'СЕТ СН'!$H$6-'СЕТ СН'!$H$23</f>
        <v>1996.07677377</v>
      </c>
      <c r="Y88" s="36">
        <f>SUMIFS(СВЦЭМ!$D$39:$D$782,СВЦЭМ!$A$39:$A$782,$A88,СВЦЭМ!$B$39:$B$782,Y$83)+'СЕТ СН'!$H$11+СВЦЭМ!$D$10+'СЕТ СН'!$H$6-'СЕТ СН'!$H$23</f>
        <v>2048.0453375500001</v>
      </c>
    </row>
    <row r="89" spans="1:27" ht="15.75" x14ac:dyDescent="0.2">
      <c r="A89" s="35">
        <f t="shared" si="2"/>
        <v>45236</v>
      </c>
      <c r="B89" s="36">
        <f>SUMIFS(СВЦЭМ!$D$39:$D$782,СВЦЭМ!$A$39:$A$782,$A89,СВЦЭМ!$B$39:$B$782,B$83)+'СЕТ СН'!$H$11+СВЦЭМ!$D$10+'СЕТ СН'!$H$6-'СЕТ СН'!$H$23</f>
        <v>1971.87270313</v>
      </c>
      <c r="C89" s="36">
        <f>SUMIFS(СВЦЭМ!$D$39:$D$782,СВЦЭМ!$A$39:$A$782,$A89,СВЦЭМ!$B$39:$B$782,C$83)+'СЕТ СН'!$H$11+СВЦЭМ!$D$10+'СЕТ СН'!$H$6-'СЕТ СН'!$H$23</f>
        <v>2016.62964822</v>
      </c>
      <c r="D89" s="36">
        <f>SUMIFS(СВЦЭМ!$D$39:$D$782,СВЦЭМ!$A$39:$A$782,$A89,СВЦЭМ!$B$39:$B$782,D$83)+'СЕТ СН'!$H$11+СВЦЭМ!$D$10+'СЕТ СН'!$H$6-'СЕТ СН'!$H$23</f>
        <v>2035.0275892700001</v>
      </c>
      <c r="E89" s="36">
        <f>SUMIFS(СВЦЭМ!$D$39:$D$782,СВЦЭМ!$A$39:$A$782,$A89,СВЦЭМ!$B$39:$B$782,E$83)+'СЕТ СН'!$H$11+СВЦЭМ!$D$10+'СЕТ СН'!$H$6-'СЕТ СН'!$H$23</f>
        <v>2049.73632873</v>
      </c>
      <c r="F89" s="36">
        <f>SUMIFS(СВЦЭМ!$D$39:$D$782,СВЦЭМ!$A$39:$A$782,$A89,СВЦЭМ!$B$39:$B$782,F$83)+'СЕТ СН'!$H$11+СВЦЭМ!$D$10+'СЕТ СН'!$H$6-'СЕТ СН'!$H$23</f>
        <v>2049.7823451100003</v>
      </c>
      <c r="G89" s="36">
        <f>SUMIFS(СВЦЭМ!$D$39:$D$782,СВЦЭМ!$A$39:$A$782,$A89,СВЦЭМ!$B$39:$B$782,G$83)+'СЕТ СН'!$H$11+СВЦЭМ!$D$10+'СЕТ СН'!$H$6-'СЕТ СН'!$H$23</f>
        <v>2038.2306876100001</v>
      </c>
      <c r="H89" s="36">
        <f>SUMIFS(СВЦЭМ!$D$39:$D$782,СВЦЭМ!$A$39:$A$782,$A89,СВЦЭМ!$B$39:$B$782,H$83)+'СЕТ СН'!$H$11+СВЦЭМ!$D$10+'СЕТ СН'!$H$6-'СЕТ СН'!$H$23</f>
        <v>2034.6155957800001</v>
      </c>
      <c r="I89" s="36">
        <f>SUMIFS(СВЦЭМ!$D$39:$D$782,СВЦЭМ!$A$39:$A$782,$A89,СВЦЭМ!$B$39:$B$782,I$83)+'СЕТ СН'!$H$11+СВЦЭМ!$D$10+'СЕТ СН'!$H$6-'СЕТ СН'!$H$23</f>
        <v>2003.0711235200001</v>
      </c>
      <c r="J89" s="36">
        <f>SUMIFS(СВЦЭМ!$D$39:$D$782,СВЦЭМ!$A$39:$A$782,$A89,СВЦЭМ!$B$39:$B$782,J$83)+'СЕТ СН'!$H$11+СВЦЭМ!$D$10+'СЕТ СН'!$H$6-'СЕТ СН'!$H$23</f>
        <v>1959.2826287500002</v>
      </c>
      <c r="K89" s="36">
        <f>SUMIFS(СВЦЭМ!$D$39:$D$782,СВЦЭМ!$A$39:$A$782,$A89,СВЦЭМ!$B$39:$B$782,K$83)+'СЕТ СН'!$H$11+СВЦЭМ!$D$10+'СЕТ СН'!$H$6-'СЕТ СН'!$H$23</f>
        <v>1890.0233297</v>
      </c>
      <c r="L89" s="36">
        <f>SUMIFS(СВЦЭМ!$D$39:$D$782,СВЦЭМ!$A$39:$A$782,$A89,СВЦЭМ!$B$39:$B$782,L$83)+'СЕТ СН'!$H$11+СВЦЭМ!$D$10+'СЕТ СН'!$H$6-'СЕТ СН'!$H$23</f>
        <v>1861.8921806600001</v>
      </c>
      <c r="M89" s="36">
        <f>SUMIFS(СВЦЭМ!$D$39:$D$782,СВЦЭМ!$A$39:$A$782,$A89,СВЦЭМ!$B$39:$B$782,M$83)+'СЕТ СН'!$H$11+СВЦЭМ!$D$10+'СЕТ СН'!$H$6-'СЕТ СН'!$H$23</f>
        <v>1861.14870903</v>
      </c>
      <c r="N89" s="36">
        <f>SUMIFS(СВЦЭМ!$D$39:$D$782,СВЦЭМ!$A$39:$A$782,$A89,СВЦЭМ!$B$39:$B$782,N$83)+'СЕТ СН'!$H$11+СВЦЭМ!$D$10+'СЕТ СН'!$H$6-'СЕТ СН'!$H$23</f>
        <v>1865.6506235100001</v>
      </c>
      <c r="O89" s="36">
        <f>SUMIFS(СВЦЭМ!$D$39:$D$782,СВЦЭМ!$A$39:$A$782,$A89,СВЦЭМ!$B$39:$B$782,O$83)+'СЕТ СН'!$H$11+СВЦЭМ!$D$10+'СЕТ СН'!$H$6-'СЕТ СН'!$H$23</f>
        <v>1885.9410723800002</v>
      </c>
      <c r="P89" s="36">
        <f>SUMIFS(СВЦЭМ!$D$39:$D$782,СВЦЭМ!$A$39:$A$782,$A89,СВЦЭМ!$B$39:$B$782,P$83)+'СЕТ СН'!$H$11+СВЦЭМ!$D$10+'СЕТ СН'!$H$6-'СЕТ СН'!$H$23</f>
        <v>1892.52107976</v>
      </c>
      <c r="Q89" s="36">
        <f>SUMIFS(СВЦЭМ!$D$39:$D$782,СВЦЭМ!$A$39:$A$782,$A89,СВЦЭМ!$B$39:$B$782,Q$83)+'СЕТ СН'!$H$11+СВЦЭМ!$D$10+'СЕТ СН'!$H$6-'СЕТ СН'!$H$23</f>
        <v>1905.0349200400001</v>
      </c>
      <c r="R89" s="36">
        <f>SUMIFS(СВЦЭМ!$D$39:$D$782,СВЦЭМ!$A$39:$A$782,$A89,СВЦЭМ!$B$39:$B$782,R$83)+'СЕТ СН'!$H$11+СВЦЭМ!$D$10+'СЕТ СН'!$H$6-'СЕТ СН'!$H$23</f>
        <v>1895.23507322</v>
      </c>
      <c r="S89" s="36">
        <f>SUMIFS(СВЦЭМ!$D$39:$D$782,СВЦЭМ!$A$39:$A$782,$A89,СВЦЭМ!$B$39:$B$782,S$83)+'СЕТ СН'!$H$11+СВЦЭМ!$D$10+'СЕТ СН'!$H$6-'СЕТ СН'!$H$23</f>
        <v>1867.21647897</v>
      </c>
      <c r="T89" s="36">
        <f>SUMIFS(СВЦЭМ!$D$39:$D$782,СВЦЭМ!$A$39:$A$782,$A89,СВЦЭМ!$B$39:$B$782,T$83)+'СЕТ СН'!$H$11+СВЦЭМ!$D$10+'СЕТ СН'!$H$6-'СЕТ СН'!$H$23</f>
        <v>1800.8112562200001</v>
      </c>
      <c r="U89" s="36">
        <f>SUMIFS(СВЦЭМ!$D$39:$D$782,СВЦЭМ!$A$39:$A$782,$A89,СВЦЭМ!$B$39:$B$782,U$83)+'СЕТ СН'!$H$11+СВЦЭМ!$D$10+'СЕТ СН'!$H$6-'СЕТ СН'!$H$23</f>
        <v>1785.6006741900001</v>
      </c>
      <c r="V89" s="36">
        <f>SUMIFS(СВЦЭМ!$D$39:$D$782,СВЦЭМ!$A$39:$A$782,$A89,СВЦЭМ!$B$39:$B$782,V$83)+'СЕТ СН'!$H$11+СВЦЭМ!$D$10+'СЕТ СН'!$H$6-'СЕТ СН'!$H$23</f>
        <v>1815.0877791500002</v>
      </c>
      <c r="W89" s="36">
        <f>SUMIFS(СВЦЭМ!$D$39:$D$782,СВЦЭМ!$A$39:$A$782,$A89,СВЦЭМ!$B$39:$B$782,W$83)+'СЕТ СН'!$H$11+СВЦЭМ!$D$10+'СЕТ СН'!$H$6-'СЕТ СН'!$H$23</f>
        <v>1837.140987</v>
      </c>
      <c r="X89" s="36">
        <f>SUMIFS(СВЦЭМ!$D$39:$D$782,СВЦЭМ!$A$39:$A$782,$A89,СВЦЭМ!$B$39:$B$782,X$83)+'СЕТ СН'!$H$11+СВЦЭМ!$D$10+'СЕТ СН'!$H$6-'СЕТ СН'!$H$23</f>
        <v>1877.78438768</v>
      </c>
      <c r="Y89" s="36">
        <f>SUMIFS(СВЦЭМ!$D$39:$D$782,СВЦЭМ!$A$39:$A$782,$A89,СВЦЭМ!$B$39:$B$782,Y$83)+'СЕТ СН'!$H$11+СВЦЭМ!$D$10+'СЕТ СН'!$H$6-'СЕТ СН'!$H$23</f>
        <v>1916.9660437</v>
      </c>
    </row>
    <row r="90" spans="1:27" ht="15.75" x14ac:dyDescent="0.2">
      <c r="A90" s="35">
        <f t="shared" si="2"/>
        <v>45237</v>
      </c>
      <c r="B90" s="36">
        <f>SUMIFS(СВЦЭМ!$D$39:$D$782,СВЦЭМ!$A$39:$A$782,$A90,СВЦЭМ!$B$39:$B$782,B$83)+'СЕТ СН'!$H$11+СВЦЭМ!$D$10+'СЕТ СН'!$H$6-'СЕТ СН'!$H$23</f>
        <v>1926.8782809300001</v>
      </c>
      <c r="C90" s="36">
        <f>SUMIFS(СВЦЭМ!$D$39:$D$782,СВЦЭМ!$A$39:$A$782,$A90,СВЦЭМ!$B$39:$B$782,C$83)+'СЕТ СН'!$H$11+СВЦЭМ!$D$10+'СЕТ СН'!$H$6-'СЕТ СН'!$H$23</f>
        <v>1971.6664141800002</v>
      </c>
      <c r="D90" s="36">
        <f>SUMIFS(СВЦЭМ!$D$39:$D$782,СВЦЭМ!$A$39:$A$782,$A90,СВЦЭМ!$B$39:$B$782,D$83)+'СЕТ СН'!$H$11+СВЦЭМ!$D$10+'СЕТ СН'!$H$6-'СЕТ СН'!$H$23</f>
        <v>2025.8158203400001</v>
      </c>
      <c r="E90" s="36">
        <f>SUMIFS(СВЦЭМ!$D$39:$D$782,СВЦЭМ!$A$39:$A$782,$A90,СВЦЭМ!$B$39:$B$782,E$83)+'СЕТ СН'!$H$11+СВЦЭМ!$D$10+'СЕТ СН'!$H$6-'СЕТ СН'!$H$23</f>
        <v>2015.5318508400001</v>
      </c>
      <c r="F90" s="36">
        <f>SUMIFS(СВЦЭМ!$D$39:$D$782,СВЦЭМ!$A$39:$A$782,$A90,СВЦЭМ!$B$39:$B$782,F$83)+'СЕТ СН'!$H$11+СВЦЭМ!$D$10+'СЕТ СН'!$H$6-'СЕТ СН'!$H$23</f>
        <v>2015.9050286700001</v>
      </c>
      <c r="G90" s="36">
        <f>SUMIFS(СВЦЭМ!$D$39:$D$782,СВЦЭМ!$A$39:$A$782,$A90,СВЦЭМ!$B$39:$B$782,G$83)+'СЕТ СН'!$H$11+СВЦЭМ!$D$10+'СЕТ СН'!$H$6-'СЕТ СН'!$H$23</f>
        <v>2001.1428048500002</v>
      </c>
      <c r="H90" s="36">
        <f>SUMIFS(СВЦЭМ!$D$39:$D$782,СВЦЭМ!$A$39:$A$782,$A90,СВЦЭМ!$B$39:$B$782,H$83)+'СЕТ СН'!$H$11+СВЦЭМ!$D$10+'СЕТ СН'!$H$6-'СЕТ СН'!$H$23</f>
        <v>1994.2805017000001</v>
      </c>
      <c r="I90" s="36">
        <f>SUMIFS(СВЦЭМ!$D$39:$D$782,СВЦЭМ!$A$39:$A$782,$A90,СВЦЭМ!$B$39:$B$782,I$83)+'СЕТ СН'!$H$11+СВЦЭМ!$D$10+'СЕТ СН'!$H$6-'СЕТ СН'!$H$23</f>
        <v>1952.61746621</v>
      </c>
      <c r="J90" s="36">
        <f>SUMIFS(СВЦЭМ!$D$39:$D$782,СВЦЭМ!$A$39:$A$782,$A90,СВЦЭМ!$B$39:$B$782,J$83)+'СЕТ СН'!$H$11+СВЦЭМ!$D$10+'СЕТ СН'!$H$6-'СЕТ СН'!$H$23</f>
        <v>1911.60947291</v>
      </c>
      <c r="K90" s="36">
        <f>SUMIFS(СВЦЭМ!$D$39:$D$782,СВЦЭМ!$A$39:$A$782,$A90,СВЦЭМ!$B$39:$B$782,K$83)+'СЕТ СН'!$H$11+СВЦЭМ!$D$10+'СЕТ СН'!$H$6-'СЕТ СН'!$H$23</f>
        <v>1896.09792165</v>
      </c>
      <c r="L90" s="36">
        <f>SUMIFS(СВЦЭМ!$D$39:$D$782,СВЦЭМ!$A$39:$A$782,$A90,СВЦЭМ!$B$39:$B$782,L$83)+'СЕТ СН'!$H$11+СВЦЭМ!$D$10+'СЕТ СН'!$H$6-'СЕТ СН'!$H$23</f>
        <v>1863.8376843000001</v>
      </c>
      <c r="M90" s="36">
        <f>SUMIFS(СВЦЭМ!$D$39:$D$782,СВЦЭМ!$A$39:$A$782,$A90,СВЦЭМ!$B$39:$B$782,M$83)+'СЕТ СН'!$H$11+СВЦЭМ!$D$10+'СЕТ СН'!$H$6-'СЕТ СН'!$H$23</f>
        <v>1872.0897598700001</v>
      </c>
      <c r="N90" s="36">
        <f>SUMIFS(СВЦЭМ!$D$39:$D$782,СВЦЭМ!$A$39:$A$782,$A90,СВЦЭМ!$B$39:$B$782,N$83)+'СЕТ СН'!$H$11+СВЦЭМ!$D$10+'СЕТ СН'!$H$6-'СЕТ СН'!$H$23</f>
        <v>1887.39386969</v>
      </c>
      <c r="O90" s="36">
        <f>SUMIFS(СВЦЭМ!$D$39:$D$782,СВЦЭМ!$A$39:$A$782,$A90,СВЦЭМ!$B$39:$B$782,O$83)+'СЕТ СН'!$H$11+СВЦЭМ!$D$10+'СЕТ СН'!$H$6-'СЕТ СН'!$H$23</f>
        <v>1905.2013061100001</v>
      </c>
      <c r="P90" s="36">
        <f>SUMIFS(СВЦЭМ!$D$39:$D$782,СВЦЭМ!$A$39:$A$782,$A90,СВЦЭМ!$B$39:$B$782,P$83)+'СЕТ СН'!$H$11+СВЦЭМ!$D$10+'СЕТ СН'!$H$6-'СЕТ СН'!$H$23</f>
        <v>1905.8264083400002</v>
      </c>
      <c r="Q90" s="36">
        <f>SUMIFS(СВЦЭМ!$D$39:$D$782,СВЦЭМ!$A$39:$A$782,$A90,СВЦЭМ!$B$39:$B$782,Q$83)+'СЕТ СН'!$H$11+СВЦЭМ!$D$10+'СЕТ СН'!$H$6-'СЕТ СН'!$H$23</f>
        <v>1921.6525512600001</v>
      </c>
      <c r="R90" s="36">
        <f>SUMIFS(СВЦЭМ!$D$39:$D$782,СВЦЭМ!$A$39:$A$782,$A90,СВЦЭМ!$B$39:$B$782,R$83)+'СЕТ СН'!$H$11+СВЦЭМ!$D$10+'СЕТ СН'!$H$6-'СЕТ СН'!$H$23</f>
        <v>1911.4145912000001</v>
      </c>
      <c r="S90" s="36">
        <f>SUMIFS(СВЦЭМ!$D$39:$D$782,СВЦЭМ!$A$39:$A$782,$A90,СВЦЭМ!$B$39:$B$782,S$83)+'СЕТ СН'!$H$11+СВЦЭМ!$D$10+'СЕТ СН'!$H$6-'СЕТ СН'!$H$23</f>
        <v>1886.18951481</v>
      </c>
      <c r="T90" s="36">
        <f>SUMIFS(СВЦЭМ!$D$39:$D$782,СВЦЭМ!$A$39:$A$782,$A90,СВЦЭМ!$B$39:$B$782,T$83)+'СЕТ СН'!$H$11+СВЦЭМ!$D$10+'СЕТ СН'!$H$6-'СЕТ СН'!$H$23</f>
        <v>1836.0463068700001</v>
      </c>
      <c r="U90" s="36">
        <f>SUMIFS(СВЦЭМ!$D$39:$D$782,СВЦЭМ!$A$39:$A$782,$A90,СВЦЭМ!$B$39:$B$782,U$83)+'СЕТ СН'!$H$11+СВЦЭМ!$D$10+'СЕТ СН'!$H$6-'СЕТ СН'!$H$23</f>
        <v>1831.4365266900002</v>
      </c>
      <c r="V90" s="36">
        <f>SUMIFS(СВЦЭМ!$D$39:$D$782,СВЦЭМ!$A$39:$A$782,$A90,СВЦЭМ!$B$39:$B$782,V$83)+'СЕТ СН'!$H$11+СВЦЭМ!$D$10+'СЕТ СН'!$H$6-'СЕТ СН'!$H$23</f>
        <v>1844.0701447200001</v>
      </c>
      <c r="W90" s="36">
        <f>SUMIFS(СВЦЭМ!$D$39:$D$782,СВЦЭМ!$A$39:$A$782,$A90,СВЦЭМ!$B$39:$B$782,W$83)+'СЕТ СН'!$H$11+СВЦЭМ!$D$10+'СЕТ СН'!$H$6-'СЕТ СН'!$H$23</f>
        <v>1859.49658924</v>
      </c>
      <c r="X90" s="36">
        <f>SUMIFS(СВЦЭМ!$D$39:$D$782,СВЦЭМ!$A$39:$A$782,$A90,СВЦЭМ!$B$39:$B$782,X$83)+'СЕТ СН'!$H$11+СВЦЭМ!$D$10+'СЕТ СН'!$H$6-'СЕТ СН'!$H$23</f>
        <v>1913.05639333</v>
      </c>
      <c r="Y90" s="36">
        <f>SUMIFS(СВЦЭМ!$D$39:$D$782,СВЦЭМ!$A$39:$A$782,$A90,СВЦЭМ!$B$39:$B$782,Y$83)+'СЕТ СН'!$H$11+СВЦЭМ!$D$10+'СЕТ СН'!$H$6-'СЕТ СН'!$H$23</f>
        <v>1950.68963409</v>
      </c>
    </row>
    <row r="91" spans="1:27" ht="15.75" x14ac:dyDescent="0.2">
      <c r="A91" s="35">
        <f t="shared" si="2"/>
        <v>45238</v>
      </c>
      <c r="B91" s="36">
        <f>SUMIFS(СВЦЭМ!$D$39:$D$782,СВЦЭМ!$A$39:$A$782,$A91,СВЦЭМ!$B$39:$B$782,B$83)+'СЕТ СН'!$H$11+СВЦЭМ!$D$10+'СЕТ СН'!$H$6-'СЕТ СН'!$H$23</f>
        <v>1974.7531962300002</v>
      </c>
      <c r="C91" s="36">
        <f>SUMIFS(СВЦЭМ!$D$39:$D$782,СВЦЭМ!$A$39:$A$782,$A91,СВЦЭМ!$B$39:$B$782,C$83)+'СЕТ СН'!$H$11+СВЦЭМ!$D$10+'СЕТ СН'!$H$6-'СЕТ СН'!$H$23</f>
        <v>2053.61835612</v>
      </c>
      <c r="D91" s="36">
        <f>SUMIFS(СВЦЭМ!$D$39:$D$782,СВЦЭМ!$A$39:$A$782,$A91,СВЦЭМ!$B$39:$B$782,D$83)+'СЕТ СН'!$H$11+СВЦЭМ!$D$10+'СЕТ СН'!$H$6-'СЕТ СН'!$H$23</f>
        <v>2127.8203763500001</v>
      </c>
      <c r="E91" s="36">
        <f>SUMIFS(СВЦЭМ!$D$39:$D$782,СВЦЭМ!$A$39:$A$782,$A91,СВЦЭМ!$B$39:$B$782,E$83)+'СЕТ СН'!$H$11+СВЦЭМ!$D$10+'СЕТ СН'!$H$6-'СЕТ СН'!$H$23</f>
        <v>2142.1727882100004</v>
      </c>
      <c r="F91" s="36">
        <f>SUMIFS(СВЦЭМ!$D$39:$D$782,СВЦЭМ!$A$39:$A$782,$A91,СВЦЭМ!$B$39:$B$782,F$83)+'СЕТ СН'!$H$11+СВЦЭМ!$D$10+'СЕТ СН'!$H$6-'СЕТ СН'!$H$23</f>
        <v>2148.3666955600002</v>
      </c>
      <c r="G91" s="36">
        <f>SUMIFS(СВЦЭМ!$D$39:$D$782,СВЦЭМ!$A$39:$A$782,$A91,СВЦЭМ!$B$39:$B$782,G$83)+'СЕТ СН'!$H$11+СВЦЭМ!$D$10+'СЕТ СН'!$H$6-'СЕТ СН'!$H$23</f>
        <v>2134.8067845300002</v>
      </c>
      <c r="H91" s="36">
        <f>SUMIFS(СВЦЭМ!$D$39:$D$782,СВЦЭМ!$A$39:$A$782,$A91,СВЦЭМ!$B$39:$B$782,H$83)+'СЕТ СН'!$H$11+СВЦЭМ!$D$10+'СЕТ СН'!$H$6-'СЕТ СН'!$H$23</f>
        <v>2083.6773884300001</v>
      </c>
      <c r="I91" s="36">
        <f>SUMIFS(СВЦЭМ!$D$39:$D$782,СВЦЭМ!$A$39:$A$782,$A91,СВЦЭМ!$B$39:$B$782,I$83)+'СЕТ СН'!$H$11+СВЦЭМ!$D$10+'СЕТ СН'!$H$6-'СЕТ СН'!$H$23</f>
        <v>2114.4555725600003</v>
      </c>
      <c r="J91" s="36">
        <f>SUMIFS(СВЦЭМ!$D$39:$D$782,СВЦЭМ!$A$39:$A$782,$A91,СВЦЭМ!$B$39:$B$782,J$83)+'СЕТ СН'!$H$11+СВЦЭМ!$D$10+'СЕТ СН'!$H$6-'СЕТ СН'!$H$23</f>
        <v>2085.2499852299998</v>
      </c>
      <c r="K91" s="36">
        <f>SUMIFS(СВЦЭМ!$D$39:$D$782,СВЦЭМ!$A$39:$A$782,$A91,СВЦЭМ!$B$39:$B$782,K$83)+'СЕТ СН'!$H$11+СВЦЭМ!$D$10+'СЕТ СН'!$H$6-'СЕТ СН'!$H$23</f>
        <v>2043.7064169800001</v>
      </c>
      <c r="L91" s="36">
        <f>SUMIFS(СВЦЭМ!$D$39:$D$782,СВЦЭМ!$A$39:$A$782,$A91,СВЦЭМ!$B$39:$B$782,L$83)+'СЕТ СН'!$H$11+СВЦЭМ!$D$10+'СЕТ СН'!$H$6-'СЕТ СН'!$H$23</f>
        <v>2024.1591621500002</v>
      </c>
      <c r="M91" s="36">
        <f>SUMIFS(СВЦЭМ!$D$39:$D$782,СВЦЭМ!$A$39:$A$782,$A91,СВЦЭМ!$B$39:$B$782,M$83)+'СЕТ СН'!$H$11+СВЦЭМ!$D$10+'СЕТ СН'!$H$6-'СЕТ СН'!$H$23</f>
        <v>2021.73839122</v>
      </c>
      <c r="N91" s="36">
        <f>SUMIFS(СВЦЭМ!$D$39:$D$782,СВЦЭМ!$A$39:$A$782,$A91,СВЦЭМ!$B$39:$B$782,N$83)+'СЕТ СН'!$H$11+СВЦЭМ!$D$10+'СЕТ СН'!$H$6-'СЕТ СН'!$H$23</f>
        <v>1998.9521260000001</v>
      </c>
      <c r="O91" s="36">
        <f>SUMIFS(СВЦЭМ!$D$39:$D$782,СВЦЭМ!$A$39:$A$782,$A91,СВЦЭМ!$B$39:$B$782,O$83)+'СЕТ СН'!$H$11+СВЦЭМ!$D$10+'СЕТ СН'!$H$6-'СЕТ СН'!$H$23</f>
        <v>2015.83494118</v>
      </c>
      <c r="P91" s="36">
        <f>SUMIFS(СВЦЭМ!$D$39:$D$782,СВЦЭМ!$A$39:$A$782,$A91,СВЦЭМ!$B$39:$B$782,P$83)+'СЕТ СН'!$H$11+СВЦЭМ!$D$10+'СЕТ СН'!$H$6-'СЕТ СН'!$H$23</f>
        <v>2062.1335476700001</v>
      </c>
      <c r="Q91" s="36">
        <f>SUMIFS(СВЦЭМ!$D$39:$D$782,СВЦЭМ!$A$39:$A$782,$A91,СВЦЭМ!$B$39:$B$782,Q$83)+'СЕТ СН'!$H$11+СВЦЭМ!$D$10+'СЕТ СН'!$H$6-'СЕТ СН'!$H$23</f>
        <v>2050.59784876</v>
      </c>
      <c r="R91" s="36">
        <f>SUMIFS(СВЦЭМ!$D$39:$D$782,СВЦЭМ!$A$39:$A$782,$A91,СВЦЭМ!$B$39:$B$782,R$83)+'СЕТ СН'!$H$11+СВЦЭМ!$D$10+'СЕТ СН'!$H$6-'СЕТ СН'!$H$23</f>
        <v>2049.2166587700003</v>
      </c>
      <c r="S91" s="36">
        <f>SUMIFS(СВЦЭМ!$D$39:$D$782,СВЦЭМ!$A$39:$A$782,$A91,СВЦЭМ!$B$39:$B$782,S$83)+'СЕТ СН'!$H$11+СВЦЭМ!$D$10+'СЕТ СН'!$H$6-'СЕТ СН'!$H$23</f>
        <v>2036.1714018500002</v>
      </c>
      <c r="T91" s="36">
        <f>SUMIFS(СВЦЭМ!$D$39:$D$782,СВЦЭМ!$A$39:$A$782,$A91,СВЦЭМ!$B$39:$B$782,T$83)+'СЕТ СН'!$H$11+СВЦЭМ!$D$10+'СЕТ СН'!$H$6-'СЕТ СН'!$H$23</f>
        <v>1982.4306407400002</v>
      </c>
      <c r="U91" s="36">
        <f>SUMIFS(СВЦЭМ!$D$39:$D$782,СВЦЭМ!$A$39:$A$782,$A91,СВЦЭМ!$B$39:$B$782,U$83)+'СЕТ СН'!$H$11+СВЦЭМ!$D$10+'СЕТ СН'!$H$6-'СЕТ СН'!$H$23</f>
        <v>1981.4466676900001</v>
      </c>
      <c r="V91" s="36">
        <f>SUMIFS(СВЦЭМ!$D$39:$D$782,СВЦЭМ!$A$39:$A$782,$A91,СВЦЭМ!$B$39:$B$782,V$83)+'СЕТ СН'!$H$11+СВЦЭМ!$D$10+'СЕТ СН'!$H$6-'СЕТ СН'!$H$23</f>
        <v>2006.26244131</v>
      </c>
      <c r="W91" s="36">
        <f>SUMIFS(СВЦЭМ!$D$39:$D$782,СВЦЭМ!$A$39:$A$782,$A91,СВЦЭМ!$B$39:$B$782,W$83)+'СЕТ СН'!$H$11+СВЦЭМ!$D$10+'СЕТ СН'!$H$6-'СЕТ СН'!$H$23</f>
        <v>2007.64216975</v>
      </c>
      <c r="X91" s="36">
        <f>SUMIFS(СВЦЭМ!$D$39:$D$782,СВЦЭМ!$A$39:$A$782,$A91,СВЦЭМ!$B$39:$B$782,X$83)+'СЕТ СН'!$H$11+СВЦЭМ!$D$10+'СЕТ СН'!$H$6-'СЕТ СН'!$H$23</f>
        <v>2047.08812231</v>
      </c>
      <c r="Y91" s="36">
        <f>SUMIFS(СВЦЭМ!$D$39:$D$782,СВЦЭМ!$A$39:$A$782,$A91,СВЦЭМ!$B$39:$B$782,Y$83)+'СЕТ СН'!$H$11+СВЦЭМ!$D$10+'СЕТ СН'!$H$6-'СЕТ СН'!$H$23</f>
        <v>2082.4464821199999</v>
      </c>
    </row>
    <row r="92" spans="1:27" ht="15.75" x14ac:dyDescent="0.2">
      <c r="A92" s="35">
        <f t="shared" si="2"/>
        <v>45239</v>
      </c>
      <c r="B92" s="36">
        <f>SUMIFS(СВЦЭМ!$D$39:$D$782,СВЦЭМ!$A$39:$A$782,$A92,СВЦЭМ!$B$39:$B$782,B$83)+'СЕТ СН'!$H$11+СВЦЭМ!$D$10+'СЕТ СН'!$H$6-'СЕТ СН'!$H$23</f>
        <v>2060.7451178700003</v>
      </c>
      <c r="C92" s="36">
        <f>SUMIFS(СВЦЭМ!$D$39:$D$782,СВЦЭМ!$A$39:$A$782,$A92,СВЦЭМ!$B$39:$B$782,C$83)+'СЕТ СН'!$H$11+СВЦЭМ!$D$10+'СЕТ СН'!$H$6-'СЕТ СН'!$H$23</f>
        <v>2079.7497823499998</v>
      </c>
      <c r="D92" s="36">
        <f>SUMIFS(СВЦЭМ!$D$39:$D$782,СВЦЭМ!$A$39:$A$782,$A92,СВЦЭМ!$B$39:$B$782,D$83)+'СЕТ СН'!$H$11+СВЦЭМ!$D$10+'СЕТ СН'!$H$6-'СЕТ СН'!$H$23</f>
        <v>2179.1212728600003</v>
      </c>
      <c r="E92" s="36">
        <f>SUMIFS(СВЦЭМ!$D$39:$D$782,СВЦЭМ!$A$39:$A$782,$A92,СВЦЭМ!$B$39:$B$782,E$83)+'СЕТ СН'!$H$11+СВЦЭМ!$D$10+'СЕТ СН'!$H$6-'СЕТ СН'!$H$23</f>
        <v>2225.7419450300004</v>
      </c>
      <c r="F92" s="36">
        <f>SUMIFS(СВЦЭМ!$D$39:$D$782,СВЦЭМ!$A$39:$A$782,$A92,СВЦЭМ!$B$39:$B$782,F$83)+'СЕТ СН'!$H$11+СВЦЭМ!$D$10+'СЕТ СН'!$H$6-'СЕТ СН'!$H$23</f>
        <v>2239.2342412400003</v>
      </c>
      <c r="G92" s="36">
        <f>SUMIFS(СВЦЭМ!$D$39:$D$782,СВЦЭМ!$A$39:$A$782,$A92,СВЦЭМ!$B$39:$B$782,G$83)+'СЕТ СН'!$H$11+СВЦЭМ!$D$10+'СЕТ СН'!$H$6-'СЕТ СН'!$H$23</f>
        <v>2211.1074961200002</v>
      </c>
      <c r="H92" s="36">
        <f>SUMIFS(СВЦЭМ!$D$39:$D$782,СВЦЭМ!$A$39:$A$782,$A92,СВЦЭМ!$B$39:$B$782,H$83)+'СЕТ СН'!$H$11+СВЦЭМ!$D$10+'СЕТ СН'!$H$6-'СЕТ СН'!$H$23</f>
        <v>2149.9200818300001</v>
      </c>
      <c r="I92" s="36">
        <f>SUMIFS(СВЦЭМ!$D$39:$D$782,СВЦЭМ!$A$39:$A$782,$A92,СВЦЭМ!$B$39:$B$782,I$83)+'СЕТ СН'!$H$11+СВЦЭМ!$D$10+'СЕТ СН'!$H$6-'СЕТ СН'!$H$23</f>
        <v>2111.6318347000001</v>
      </c>
      <c r="J92" s="36">
        <f>SUMIFS(СВЦЭМ!$D$39:$D$782,СВЦЭМ!$A$39:$A$782,$A92,СВЦЭМ!$B$39:$B$782,J$83)+'СЕТ СН'!$H$11+СВЦЭМ!$D$10+'СЕТ СН'!$H$6-'СЕТ СН'!$H$23</f>
        <v>2092.3465408100001</v>
      </c>
      <c r="K92" s="36">
        <f>SUMIFS(СВЦЭМ!$D$39:$D$782,СВЦЭМ!$A$39:$A$782,$A92,СВЦЭМ!$B$39:$B$782,K$83)+'СЕТ СН'!$H$11+СВЦЭМ!$D$10+'СЕТ СН'!$H$6-'СЕТ СН'!$H$23</f>
        <v>2060.95325684</v>
      </c>
      <c r="L92" s="36">
        <f>SUMIFS(СВЦЭМ!$D$39:$D$782,СВЦЭМ!$A$39:$A$782,$A92,СВЦЭМ!$B$39:$B$782,L$83)+'СЕТ СН'!$H$11+СВЦЭМ!$D$10+'СЕТ СН'!$H$6-'СЕТ СН'!$H$23</f>
        <v>2053.9215494600003</v>
      </c>
      <c r="M92" s="36">
        <f>SUMIFS(СВЦЭМ!$D$39:$D$782,СВЦЭМ!$A$39:$A$782,$A92,СВЦЭМ!$B$39:$B$782,M$83)+'СЕТ СН'!$H$11+СВЦЭМ!$D$10+'СЕТ СН'!$H$6-'СЕТ СН'!$H$23</f>
        <v>2060.7022983799998</v>
      </c>
      <c r="N92" s="36">
        <f>SUMIFS(СВЦЭМ!$D$39:$D$782,СВЦЭМ!$A$39:$A$782,$A92,СВЦЭМ!$B$39:$B$782,N$83)+'СЕТ СН'!$H$11+СВЦЭМ!$D$10+'СЕТ СН'!$H$6-'СЕТ СН'!$H$23</f>
        <v>2070.2632539800002</v>
      </c>
      <c r="O92" s="36">
        <f>SUMIFS(СВЦЭМ!$D$39:$D$782,СВЦЭМ!$A$39:$A$782,$A92,СВЦЭМ!$B$39:$B$782,O$83)+'СЕТ СН'!$H$11+СВЦЭМ!$D$10+'СЕТ СН'!$H$6-'СЕТ СН'!$H$23</f>
        <v>2069.1698675300004</v>
      </c>
      <c r="P92" s="36">
        <f>SUMIFS(СВЦЭМ!$D$39:$D$782,СВЦЭМ!$A$39:$A$782,$A92,СВЦЭМ!$B$39:$B$782,P$83)+'СЕТ СН'!$H$11+СВЦЭМ!$D$10+'СЕТ СН'!$H$6-'СЕТ СН'!$H$23</f>
        <v>2081.5454141700002</v>
      </c>
      <c r="Q92" s="36">
        <f>SUMIFS(СВЦЭМ!$D$39:$D$782,СВЦЭМ!$A$39:$A$782,$A92,СВЦЭМ!$B$39:$B$782,Q$83)+'СЕТ СН'!$H$11+СВЦЭМ!$D$10+'СЕТ СН'!$H$6-'СЕТ СН'!$H$23</f>
        <v>2100.4388029000002</v>
      </c>
      <c r="R92" s="36">
        <f>SUMIFS(СВЦЭМ!$D$39:$D$782,СВЦЭМ!$A$39:$A$782,$A92,СВЦЭМ!$B$39:$B$782,R$83)+'СЕТ СН'!$H$11+СВЦЭМ!$D$10+'СЕТ СН'!$H$6-'СЕТ СН'!$H$23</f>
        <v>2078.3139934999999</v>
      </c>
      <c r="S92" s="36">
        <f>SUMIFS(СВЦЭМ!$D$39:$D$782,СВЦЭМ!$A$39:$A$782,$A92,СВЦЭМ!$B$39:$B$782,S$83)+'СЕТ СН'!$H$11+СВЦЭМ!$D$10+'СЕТ СН'!$H$6-'СЕТ СН'!$H$23</f>
        <v>2072.8042274600002</v>
      </c>
      <c r="T92" s="36">
        <f>SUMIFS(СВЦЭМ!$D$39:$D$782,СВЦЭМ!$A$39:$A$782,$A92,СВЦЭМ!$B$39:$B$782,T$83)+'СЕТ СН'!$H$11+СВЦЭМ!$D$10+'СЕТ СН'!$H$6-'СЕТ СН'!$H$23</f>
        <v>2031.2255662100001</v>
      </c>
      <c r="U92" s="36">
        <f>SUMIFS(СВЦЭМ!$D$39:$D$782,СВЦЭМ!$A$39:$A$782,$A92,СВЦЭМ!$B$39:$B$782,U$83)+'СЕТ СН'!$H$11+СВЦЭМ!$D$10+'СЕТ СН'!$H$6-'СЕТ СН'!$H$23</f>
        <v>2035.7453079500001</v>
      </c>
      <c r="V92" s="36">
        <f>SUMIFS(СВЦЭМ!$D$39:$D$782,СВЦЭМ!$A$39:$A$782,$A92,СВЦЭМ!$B$39:$B$782,V$83)+'СЕТ СН'!$H$11+СВЦЭМ!$D$10+'СЕТ СН'!$H$6-'СЕТ СН'!$H$23</f>
        <v>2045.70587808</v>
      </c>
      <c r="W92" s="36">
        <f>SUMIFS(СВЦЭМ!$D$39:$D$782,СВЦЭМ!$A$39:$A$782,$A92,СВЦЭМ!$B$39:$B$782,W$83)+'СЕТ СН'!$H$11+СВЦЭМ!$D$10+'СЕТ СН'!$H$6-'СЕТ СН'!$H$23</f>
        <v>2057.4091637600004</v>
      </c>
      <c r="X92" s="36">
        <f>SUMIFS(СВЦЭМ!$D$39:$D$782,СВЦЭМ!$A$39:$A$782,$A92,СВЦЭМ!$B$39:$B$782,X$83)+'СЕТ СН'!$H$11+СВЦЭМ!$D$10+'СЕТ СН'!$H$6-'СЕТ СН'!$H$23</f>
        <v>2107.2461429800001</v>
      </c>
      <c r="Y92" s="36">
        <f>SUMIFS(СВЦЭМ!$D$39:$D$782,СВЦЭМ!$A$39:$A$782,$A92,СВЦЭМ!$B$39:$B$782,Y$83)+'СЕТ СН'!$H$11+СВЦЭМ!$D$10+'СЕТ СН'!$H$6-'СЕТ СН'!$H$23</f>
        <v>2138.2974862700003</v>
      </c>
    </row>
    <row r="93" spans="1:27" ht="15.75" x14ac:dyDescent="0.2">
      <c r="A93" s="35">
        <f t="shared" si="2"/>
        <v>45240</v>
      </c>
      <c r="B93" s="36">
        <f>SUMIFS(СВЦЭМ!$D$39:$D$782,СВЦЭМ!$A$39:$A$782,$A93,СВЦЭМ!$B$39:$B$782,B$83)+'СЕТ СН'!$H$11+СВЦЭМ!$D$10+'СЕТ СН'!$H$6-'СЕТ СН'!$H$23</f>
        <v>2148.8569926600003</v>
      </c>
      <c r="C93" s="36">
        <f>SUMIFS(СВЦЭМ!$D$39:$D$782,СВЦЭМ!$A$39:$A$782,$A93,СВЦЭМ!$B$39:$B$782,C$83)+'СЕТ СН'!$H$11+СВЦЭМ!$D$10+'СЕТ СН'!$H$6-'СЕТ СН'!$H$23</f>
        <v>2177.0022475200003</v>
      </c>
      <c r="D93" s="36">
        <f>SUMIFS(СВЦЭМ!$D$39:$D$782,СВЦЭМ!$A$39:$A$782,$A93,СВЦЭМ!$B$39:$B$782,D$83)+'СЕТ СН'!$H$11+СВЦЭМ!$D$10+'СЕТ СН'!$H$6-'СЕТ СН'!$H$23</f>
        <v>2186.1683857200001</v>
      </c>
      <c r="E93" s="36">
        <f>SUMIFS(СВЦЭМ!$D$39:$D$782,СВЦЭМ!$A$39:$A$782,$A93,СВЦЭМ!$B$39:$B$782,E$83)+'СЕТ СН'!$H$11+СВЦЭМ!$D$10+'СЕТ СН'!$H$6-'СЕТ СН'!$H$23</f>
        <v>2200.6441573900001</v>
      </c>
      <c r="F93" s="36">
        <f>SUMIFS(СВЦЭМ!$D$39:$D$782,СВЦЭМ!$A$39:$A$782,$A93,СВЦЭМ!$B$39:$B$782,F$83)+'СЕТ СН'!$H$11+СВЦЭМ!$D$10+'СЕТ СН'!$H$6-'СЕТ СН'!$H$23</f>
        <v>2223.02088078</v>
      </c>
      <c r="G93" s="36">
        <f>SUMIFS(СВЦЭМ!$D$39:$D$782,СВЦЭМ!$A$39:$A$782,$A93,СВЦЭМ!$B$39:$B$782,G$83)+'СЕТ СН'!$H$11+СВЦЭМ!$D$10+'СЕТ СН'!$H$6-'СЕТ СН'!$H$23</f>
        <v>2205.2210410600001</v>
      </c>
      <c r="H93" s="36">
        <f>SUMIFS(СВЦЭМ!$D$39:$D$782,СВЦЭМ!$A$39:$A$782,$A93,СВЦЭМ!$B$39:$B$782,H$83)+'СЕТ СН'!$H$11+СВЦЭМ!$D$10+'СЕТ СН'!$H$6-'СЕТ СН'!$H$23</f>
        <v>2152.5749384000001</v>
      </c>
      <c r="I93" s="36">
        <f>SUMIFS(СВЦЭМ!$D$39:$D$782,СВЦЭМ!$A$39:$A$782,$A93,СВЦЭМ!$B$39:$B$782,I$83)+'СЕТ СН'!$H$11+СВЦЭМ!$D$10+'СЕТ СН'!$H$6-'СЕТ СН'!$H$23</f>
        <v>2101.9187235899999</v>
      </c>
      <c r="J93" s="36">
        <f>SUMIFS(СВЦЭМ!$D$39:$D$782,СВЦЭМ!$A$39:$A$782,$A93,СВЦЭМ!$B$39:$B$782,J$83)+'СЕТ СН'!$H$11+СВЦЭМ!$D$10+'СЕТ СН'!$H$6-'СЕТ СН'!$H$23</f>
        <v>2065.6704962399999</v>
      </c>
      <c r="K93" s="36">
        <f>SUMIFS(СВЦЭМ!$D$39:$D$782,СВЦЭМ!$A$39:$A$782,$A93,СВЦЭМ!$B$39:$B$782,K$83)+'СЕТ СН'!$H$11+СВЦЭМ!$D$10+'СЕТ СН'!$H$6-'СЕТ СН'!$H$23</f>
        <v>2030.52265521</v>
      </c>
      <c r="L93" s="36">
        <f>SUMIFS(СВЦЭМ!$D$39:$D$782,СВЦЭМ!$A$39:$A$782,$A93,СВЦЭМ!$B$39:$B$782,L$83)+'СЕТ СН'!$H$11+СВЦЭМ!$D$10+'СЕТ СН'!$H$6-'СЕТ СН'!$H$23</f>
        <v>2016.17567237</v>
      </c>
      <c r="M93" s="36">
        <f>SUMIFS(СВЦЭМ!$D$39:$D$782,СВЦЭМ!$A$39:$A$782,$A93,СВЦЭМ!$B$39:$B$782,M$83)+'СЕТ СН'!$H$11+СВЦЭМ!$D$10+'СЕТ СН'!$H$6-'СЕТ СН'!$H$23</f>
        <v>2032.6417193</v>
      </c>
      <c r="N93" s="36">
        <f>SUMIFS(СВЦЭМ!$D$39:$D$782,СВЦЭМ!$A$39:$A$782,$A93,СВЦЭМ!$B$39:$B$782,N$83)+'СЕТ СН'!$H$11+СВЦЭМ!$D$10+'СЕТ СН'!$H$6-'СЕТ СН'!$H$23</f>
        <v>2042.3559177500001</v>
      </c>
      <c r="O93" s="36">
        <f>SUMIFS(СВЦЭМ!$D$39:$D$782,СВЦЭМ!$A$39:$A$782,$A93,СВЦЭМ!$B$39:$B$782,O$83)+'СЕТ СН'!$H$11+СВЦЭМ!$D$10+'СЕТ СН'!$H$6-'СЕТ СН'!$H$23</f>
        <v>2057.6012424</v>
      </c>
      <c r="P93" s="36">
        <f>SUMIFS(СВЦЭМ!$D$39:$D$782,СВЦЭМ!$A$39:$A$782,$A93,СВЦЭМ!$B$39:$B$782,P$83)+'СЕТ СН'!$H$11+СВЦЭМ!$D$10+'СЕТ СН'!$H$6-'СЕТ СН'!$H$23</f>
        <v>2072.1579821100004</v>
      </c>
      <c r="Q93" s="36">
        <f>SUMIFS(СВЦЭМ!$D$39:$D$782,СВЦЭМ!$A$39:$A$782,$A93,СВЦЭМ!$B$39:$B$782,Q$83)+'СЕТ СН'!$H$11+СВЦЭМ!$D$10+'СЕТ СН'!$H$6-'СЕТ СН'!$H$23</f>
        <v>2101.9667728200002</v>
      </c>
      <c r="R93" s="36">
        <f>SUMIFS(СВЦЭМ!$D$39:$D$782,СВЦЭМ!$A$39:$A$782,$A93,СВЦЭМ!$B$39:$B$782,R$83)+'СЕТ СН'!$H$11+СВЦЭМ!$D$10+'СЕТ СН'!$H$6-'СЕТ СН'!$H$23</f>
        <v>2099.8845559199999</v>
      </c>
      <c r="S93" s="36">
        <f>SUMIFS(СВЦЭМ!$D$39:$D$782,СВЦЭМ!$A$39:$A$782,$A93,СВЦЭМ!$B$39:$B$782,S$83)+'СЕТ СН'!$H$11+СВЦЭМ!$D$10+'СЕТ СН'!$H$6-'СЕТ СН'!$H$23</f>
        <v>2055.5878592099998</v>
      </c>
      <c r="T93" s="36">
        <f>SUMIFS(СВЦЭМ!$D$39:$D$782,СВЦЭМ!$A$39:$A$782,$A93,СВЦЭМ!$B$39:$B$782,T$83)+'СЕТ СН'!$H$11+СВЦЭМ!$D$10+'СЕТ СН'!$H$6-'СЕТ СН'!$H$23</f>
        <v>2003.5473829300001</v>
      </c>
      <c r="U93" s="36">
        <f>SUMIFS(СВЦЭМ!$D$39:$D$782,СВЦЭМ!$A$39:$A$782,$A93,СВЦЭМ!$B$39:$B$782,U$83)+'СЕТ СН'!$H$11+СВЦЭМ!$D$10+'СЕТ СН'!$H$6-'СЕТ СН'!$H$23</f>
        <v>2005.4995647100002</v>
      </c>
      <c r="V93" s="36">
        <f>SUMIFS(СВЦЭМ!$D$39:$D$782,СВЦЭМ!$A$39:$A$782,$A93,СВЦЭМ!$B$39:$B$782,V$83)+'СЕТ СН'!$H$11+СВЦЭМ!$D$10+'СЕТ СН'!$H$6-'СЕТ СН'!$H$23</f>
        <v>2031.3822290200001</v>
      </c>
      <c r="W93" s="36">
        <f>SUMIFS(СВЦЭМ!$D$39:$D$782,СВЦЭМ!$A$39:$A$782,$A93,СВЦЭМ!$B$39:$B$782,W$83)+'СЕТ СН'!$H$11+СВЦЭМ!$D$10+'СЕТ СН'!$H$6-'СЕТ СН'!$H$23</f>
        <v>2049.2168574699999</v>
      </c>
      <c r="X93" s="36">
        <f>SUMIFS(СВЦЭМ!$D$39:$D$782,СВЦЭМ!$A$39:$A$782,$A93,СВЦЭМ!$B$39:$B$782,X$83)+'СЕТ СН'!$H$11+СВЦЭМ!$D$10+'СЕТ СН'!$H$6-'СЕТ СН'!$H$23</f>
        <v>2090.6363141800002</v>
      </c>
      <c r="Y93" s="36">
        <f>SUMIFS(СВЦЭМ!$D$39:$D$782,СВЦЭМ!$A$39:$A$782,$A93,СВЦЭМ!$B$39:$B$782,Y$83)+'СЕТ СН'!$H$11+СВЦЭМ!$D$10+'СЕТ СН'!$H$6-'СЕТ СН'!$H$23</f>
        <v>2178.6711804200004</v>
      </c>
    </row>
    <row r="94" spans="1:27" ht="15.75" x14ac:dyDescent="0.2">
      <c r="A94" s="35">
        <f t="shared" si="2"/>
        <v>45241</v>
      </c>
      <c r="B94" s="36">
        <f>SUMIFS(СВЦЭМ!$D$39:$D$782,СВЦЭМ!$A$39:$A$782,$A94,СВЦЭМ!$B$39:$B$782,B$83)+'СЕТ СН'!$H$11+СВЦЭМ!$D$10+'СЕТ СН'!$H$6-'СЕТ СН'!$H$23</f>
        <v>2060.40455247</v>
      </c>
      <c r="C94" s="36">
        <f>SUMIFS(СВЦЭМ!$D$39:$D$782,СВЦЭМ!$A$39:$A$782,$A94,СВЦЭМ!$B$39:$B$782,C$83)+'СЕТ СН'!$H$11+СВЦЭМ!$D$10+'СЕТ СН'!$H$6-'СЕТ СН'!$H$23</f>
        <v>2085.3369540800004</v>
      </c>
      <c r="D94" s="36">
        <f>SUMIFS(СВЦЭМ!$D$39:$D$782,СВЦЭМ!$A$39:$A$782,$A94,СВЦЭМ!$B$39:$B$782,D$83)+'СЕТ СН'!$H$11+СВЦЭМ!$D$10+'СЕТ СН'!$H$6-'СЕТ СН'!$H$23</f>
        <v>2122.4513354299997</v>
      </c>
      <c r="E94" s="36">
        <f>SUMIFS(СВЦЭМ!$D$39:$D$782,СВЦЭМ!$A$39:$A$782,$A94,СВЦЭМ!$B$39:$B$782,E$83)+'СЕТ СН'!$H$11+СВЦЭМ!$D$10+'СЕТ СН'!$H$6-'СЕТ СН'!$H$23</f>
        <v>2106.4837459199998</v>
      </c>
      <c r="F94" s="36">
        <f>SUMIFS(СВЦЭМ!$D$39:$D$782,СВЦЭМ!$A$39:$A$782,$A94,СВЦЭМ!$B$39:$B$782,F$83)+'СЕТ СН'!$H$11+СВЦЭМ!$D$10+'СЕТ СН'!$H$6-'СЕТ СН'!$H$23</f>
        <v>2114.95576901</v>
      </c>
      <c r="G94" s="36">
        <f>SUMIFS(СВЦЭМ!$D$39:$D$782,СВЦЭМ!$A$39:$A$782,$A94,СВЦЭМ!$B$39:$B$782,G$83)+'СЕТ СН'!$H$11+СВЦЭМ!$D$10+'СЕТ СН'!$H$6-'СЕТ СН'!$H$23</f>
        <v>2118.60423021</v>
      </c>
      <c r="H94" s="36">
        <f>SUMIFS(СВЦЭМ!$D$39:$D$782,СВЦЭМ!$A$39:$A$782,$A94,СВЦЭМ!$B$39:$B$782,H$83)+'СЕТ СН'!$H$11+СВЦЭМ!$D$10+'СЕТ СН'!$H$6-'СЕТ СН'!$H$23</f>
        <v>2090.2761514700001</v>
      </c>
      <c r="I94" s="36">
        <f>SUMIFS(СВЦЭМ!$D$39:$D$782,СВЦЭМ!$A$39:$A$782,$A94,СВЦЭМ!$B$39:$B$782,I$83)+'СЕТ СН'!$H$11+СВЦЭМ!$D$10+'СЕТ СН'!$H$6-'СЕТ СН'!$H$23</f>
        <v>2066.2083512999998</v>
      </c>
      <c r="J94" s="36">
        <f>SUMIFS(СВЦЭМ!$D$39:$D$782,СВЦЭМ!$A$39:$A$782,$A94,СВЦЭМ!$B$39:$B$782,J$83)+'СЕТ СН'!$H$11+СВЦЭМ!$D$10+'СЕТ СН'!$H$6-'СЕТ СН'!$H$23</f>
        <v>2065.713667</v>
      </c>
      <c r="K94" s="36">
        <f>SUMIFS(СВЦЭМ!$D$39:$D$782,СВЦЭМ!$A$39:$A$782,$A94,СВЦЭМ!$B$39:$B$782,K$83)+'СЕТ СН'!$H$11+СВЦЭМ!$D$10+'СЕТ СН'!$H$6-'СЕТ СН'!$H$23</f>
        <v>2010.75249426</v>
      </c>
      <c r="L94" s="36">
        <f>SUMIFS(СВЦЭМ!$D$39:$D$782,СВЦЭМ!$A$39:$A$782,$A94,СВЦЭМ!$B$39:$B$782,L$83)+'СЕТ СН'!$H$11+СВЦЭМ!$D$10+'СЕТ СН'!$H$6-'СЕТ СН'!$H$23</f>
        <v>1977.80699271</v>
      </c>
      <c r="M94" s="36">
        <f>SUMIFS(СВЦЭМ!$D$39:$D$782,СВЦЭМ!$A$39:$A$782,$A94,СВЦЭМ!$B$39:$B$782,M$83)+'СЕТ СН'!$H$11+СВЦЭМ!$D$10+'СЕТ СН'!$H$6-'СЕТ СН'!$H$23</f>
        <v>1972.98549383</v>
      </c>
      <c r="N94" s="36">
        <f>SUMIFS(СВЦЭМ!$D$39:$D$782,СВЦЭМ!$A$39:$A$782,$A94,СВЦЭМ!$B$39:$B$782,N$83)+'СЕТ СН'!$H$11+СВЦЭМ!$D$10+'СЕТ СН'!$H$6-'СЕТ СН'!$H$23</f>
        <v>1989.10978507</v>
      </c>
      <c r="O94" s="36">
        <f>SUMIFS(СВЦЭМ!$D$39:$D$782,СВЦЭМ!$A$39:$A$782,$A94,СВЦЭМ!$B$39:$B$782,O$83)+'СЕТ СН'!$H$11+СВЦЭМ!$D$10+'СЕТ СН'!$H$6-'СЕТ СН'!$H$23</f>
        <v>2005.4940076100002</v>
      </c>
      <c r="P94" s="36">
        <f>SUMIFS(СВЦЭМ!$D$39:$D$782,СВЦЭМ!$A$39:$A$782,$A94,СВЦЭМ!$B$39:$B$782,P$83)+'СЕТ СН'!$H$11+СВЦЭМ!$D$10+'СЕТ СН'!$H$6-'СЕТ СН'!$H$23</f>
        <v>2016.0997206000002</v>
      </c>
      <c r="Q94" s="36">
        <f>SUMIFS(СВЦЭМ!$D$39:$D$782,СВЦЭМ!$A$39:$A$782,$A94,СВЦЭМ!$B$39:$B$782,Q$83)+'СЕТ СН'!$H$11+СВЦЭМ!$D$10+'СЕТ СН'!$H$6-'СЕТ СН'!$H$23</f>
        <v>2025.1738539400001</v>
      </c>
      <c r="R94" s="36">
        <f>SUMIFS(СВЦЭМ!$D$39:$D$782,СВЦЭМ!$A$39:$A$782,$A94,СВЦЭМ!$B$39:$B$782,R$83)+'СЕТ СН'!$H$11+СВЦЭМ!$D$10+'СЕТ СН'!$H$6-'СЕТ СН'!$H$23</f>
        <v>2019.59615867</v>
      </c>
      <c r="S94" s="36">
        <f>SUMIFS(СВЦЭМ!$D$39:$D$782,СВЦЭМ!$A$39:$A$782,$A94,СВЦЭМ!$B$39:$B$782,S$83)+'СЕТ СН'!$H$11+СВЦЭМ!$D$10+'СЕТ СН'!$H$6-'СЕТ СН'!$H$23</f>
        <v>1986.43590051</v>
      </c>
      <c r="T94" s="36">
        <f>SUMIFS(СВЦЭМ!$D$39:$D$782,СВЦЭМ!$A$39:$A$782,$A94,СВЦЭМ!$B$39:$B$782,T$83)+'СЕТ СН'!$H$11+СВЦЭМ!$D$10+'СЕТ СН'!$H$6-'СЕТ СН'!$H$23</f>
        <v>1929.0754448600001</v>
      </c>
      <c r="U94" s="36">
        <f>SUMIFS(СВЦЭМ!$D$39:$D$782,СВЦЭМ!$A$39:$A$782,$A94,СВЦЭМ!$B$39:$B$782,U$83)+'СЕТ СН'!$H$11+СВЦЭМ!$D$10+'СЕТ СН'!$H$6-'СЕТ СН'!$H$23</f>
        <v>1933.49457798</v>
      </c>
      <c r="V94" s="36">
        <f>SUMIFS(СВЦЭМ!$D$39:$D$782,СВЦЭМ!$A$39:$A$782,$A94,СВЦЭМ!$B$39:$B$782,V$83)+'СЕТ СН'!$H$11+СВЦЭМ!$D$10+'СЕТ СН'!$H$6-'СЕТ СН'!$H$23</f>
        <v>1958.8779916400001</v>
      </c>
      <c r="W94" s="36">
        <f>SUMIFS(СВЦЭМ!$D$39:$D$782,СВЦЭМ!$A$39:$A$782,$A94,СВЦЭМ!$B$39:$B$782,W$83)+'СЕТ СН'!$H$11+СВЦЭМ!$D$10+'СЕТ СН'!$H$6-'СЕТ СН'!$H$23</f>
        <v>1978.88951694</v>
      </c>
      <c r="X94" s="36">
        <f>SUMIFS(СВЦЭМ!$D$39:$D$782,СВЦЭМ!$A$39:$A$782,$A94,СВЦЭМ!$B$39:$B$782,X$83)+'СЕТ СН'!$H$11+СВЦЭМ!$D$10+'СЕТ СН'!$H$6-'СЕТ СН'!$H$23</f>
        <v>2016.8542493300001</v>
      </c>
      <c r="Y94" s="36">
        <f>SUMIFS(СВЦЭМ!$D$39:$D$782,СВЦЭМ!$A$39:$A$782,$A94,СВЦЭМ!$B$39:$B$782,Y$83)+'СЕТ СН'!$H$11+СВЦЭМ!$D$10+'СЕТ СН'!$H$6-'СЕТ СН'!$H$23</f>
        <v>2035.00374945</v>
      </c>
    </row>
    <row r="95" spans="1:27" ht="15.75" x14ac:dyDescent="0.2">
      <c r="A95" s="35">
        <f t="shared" si="2"/>
        <v>45242</v>
      </c>
      <c r="B95" s="36">
        <f>SUMIFS(СВЦЭМ!$D$39:$D$782,СВЦЭМ!$A$39:$A$782,$A95,СВЦЭМ!$B$39:$B$782,B$83)+'СЕТ СН'!$H$11+СВЦЭМ!$D$10+'СЕТ СН'!$H$6-'СЕТ СН'!$H$23</f>
        <v>1959.0437376100001</v>
      </c>
      <c r="C95" s="36">
        <f>SUMIFS(СВЦЭМ!$D$39:$D$782,СВЦЭМ!$A$39:$A$782,$A95,СВЦЭМ!$B$39:$B$782,C$83)+'СЕТ СН'!$H$11+СВЦЭМ!$D$10+'СЕТ СН'!$H$6-'СЕТ СН'!$H$23</f>
        <v>2000.76389844</v>
      </c>
      <c r="D95" s="36">
        <f>SUMIFS(СВЦЭМ!$D$39:$D$782,СВЦЭМ!$A$39:$A$782,$A95,СВЦЭМ!$B$39:$B$782,D$83)+'СЕТ СН'!$H$11+СВЦЭМ!$D$10+'СЕТ СН'!$H$6-'СЕТ СН'!$H$23</f>
        <v>2025.8180263400002</v>
      </c>
      <c r="E95" s="36">
        <f>SUMIFS(СВЦЭМ!$D$39:$D$782,СВЦЭМ!$A$39:$A$782,$A95,СВЦЭМ!$B$39:$B$782,E$83)+'СЕТ СН'!$H$11+СВЦЭМ!$D$10+'СЕТ СН'!$H$6-'СЕТ СН'!$H$23</f>
        <v>2022.2009287800001</v>
      </c>
      <c r="F95" s="36">
        <f>SUMIFS(СВЦЭМ!$D$39:$D$782,СВЦЭМ!$A$39:$A$782,$A95,СВЦЭМ!$B$39:$B$782,F$83)+'СЕТ СН'!$H$11+СВЦЭМ!$D$10+'СЕТ СН'!$H$6-'СЕТ СН'!$H$23</f>
        <v>2025.56990666</v>
      </c>
      <c r="G95" s="36">
        <f>SUMIFS(СВЦЭМ!$D$39:$D$782,СВЦЭМ!$A$39:$A$782,$A95,СВЦЭМ!$B$39:$B$782,G$83)+'СЕТ СН'!$H$11+СВЦЭМ!$D$10+'СЕТ СН'!$H$6-'СЕТ СН'!$H$23</f>
        <v>2028.40502173</v>
      </c>
      <c r="H95" s="36">
        <f>SUMIFS(СВЦЭМ!$D$39:$D$782,СВЦЭМ!$A$39:$A$782,$A95,СВЦЭМ!$B$39:$B$782,H$83)+'СЕТ СН'!$H$11+СВЦЭМ!$D$10+'СЕТ СН'!$H$6-'СЕТ СН'!$H$23</f>
        <v>2027.4764612500001</v>
      </c>
      <c r="I95" s="36">
        <f>SUMIFS(СВЦЭМ!$D$39:$D$782,СВЦЭМ!$A$39:$A$782,$A95,СВЦЭМ!$B$39:$B$782,I$83)+'СЕТ СН'!$H$11+СВЦЭМ!$D$10+'СЕТ СН'!$H$6-'СЕТ СН'!$H$23</f>
        <v>2019.9585323600002</v>
      </c>
      <c r="J95" s="36">
        <f>SUMIFS(СВЦЭМ!$D$39:$D$782,СВЦЭМ!$A$39:$A$782,$A95,СВЦЭМ!$B$39:$B$782,J$83)+'СЕТ СН'!$H$11+СВЦЭМ!$D$10+'СЕТ СН'!$H$6-'СЕТ СН'!$H$23</f>
        <v>1996.6287062400002</v>
      </c>
      <c r="K95" s="36">
        <f>SUMIFS(СВЦЭМ!$D$39:$D$782,СВЦЭМ!$A$39:$A$782,$A95,СВЦЭМ!$B$39:$B$782,K$83)+'СЕТ СН'!$H$11+СВЦЭМ!$D$10+'СЕТ СН'!$H$6-'СЕТ СН'!$H$23</f>
        <v>1953.05768655</v>
      </c>
      <c r="L95" s="36">
        <f>SUMIFS(СВЦЭМ!$D$39:$D$782,СВЦЭМ!$A$39:$A$782,$A95,СВЦЭМ!$B$39:$B$782,L$83)+'СЕТ СН'!$H$11+СВЦЭМ!$D$10+'СЕТ СН'!$H$6-'СЕТ СН'!$H$23</f>
        <v>1922.2009389500001</v>
      </c>
      <c r="M95" s="36">
        <f>SUMIFS(СВЦЭМ!$D$39:$D$782,СВЦЭМ!$A$39:$A$782,$A95,СВЦЭМ!$B$39:$B$782,M$83)+'СЕТ СН'!$H$11+СВЦЭМ!$D$10+'СЕТ СН'!$H$6-'СЕТ СН'!$H$23</f>
        <v>1908.82713762</v>
      </c>
      <c r="N95" s="36">
        <f>SUMIFS(СВЦЭМ!$D$39:$D$782,СВЦЭМ!$A$39:$A$782,$A95,СВЦЭМ!$B$39:$B$782,N$83)+'СЕТ СН'!$H$11+СВЦЭМ!$D$10+'СЕТ СН'!$H$6-'СЕТ СН'!$H$23</f>
        <v>1909.31693782</v>
      </c>
      <c r="O95" s="36">
        <f>SUMIFS(СВЦЭМ!$D$39:$D$782,СВЦЭМ!$A$39:$A$782,$A95,СВЦЭМ!$B$39:$B$782,O$83)+'СЕТ СН'!$H$11+СВЦЭМ!$D$10+'СЕТ СН'!$H$6-'СЕТ СН'!$H$23</f>
        <v>1933.3845924100001</v>
      </c>
      <c r="P95" s="36">
        <f>SUMIFS(СВЦЭМ!$D$39:$D$782,СВЦЭМ!$A$39:$A$782,$A95,СВЦЭМ!$B$39:$B$782,P$83)+'СЕТ СН'!$H$11+СВЦЭМ!$D$10+'СЕТ СН'!$H$6-'СЕТ СН'!$H$23</f>
        <v>1945.17597125</v>
      </c>
      <c r="Q95" s="36">
        <f>SUMIFS(СВЦЭМ!$D$39:$D$782,СВЦЭМ!$A$39:$A$782,$A95,СВЦЭМ!$B$39:$B$782,Q$83)+'СЕТ СН'!$H$11+СВЦЭМ!$D$10+'СЕТ СН'!$H$6-'СЕТ СН'!$H$23</f>
        <v>1946.58217771</v>
      </c>
      <c r="R95" s="36">
        <f>SUMIFS(СВЦЭМ!$D$39:$D$782,СВЦЭМ!$A$39:$A$782,$A95,СВЦЭМ!$B$39:$B$782,R$83)+'СЕТ СН'!$H$11+СВЦЭМ!$D$10+'СЕТ СН'!$H$6-'СЕТ СН'!$H$23</f>
        <v>1937.0097794000001</v>
      </c>
      <c r="S95" s="36">
        <f>SUMIFS(СВЦЭМ!$D$39:$D$782,СВЦЭМ!$A$39:$A$782,$A95,СВЦЭМ!$B$39:$B$782,S$83)+'СЕТ СН'!$H$11+СВЦЭМ!$D$10+'СЕТ СН'!$H$6-'СЕТ СН'!$H$23</f>
        <v>1897.1145520700002</v>
      </c>
      <c r="T95" s="36">
        <f>SUMIFS(СВЦЭМ!$D$39:$D$782,СВЦЭМ!$A$39:$A$782,$A95,СВЦЭМ!$B$39:$B$782,T$83)+'СЕТ СН'!$H$11+СВЦЭМ!$D$10+'СЕТ СН'!$H$6-'СЕТ СН'!$H$23</f>
        <v>1857.7892866500001</v>
      </c>
      <c r="U95" s="36">
        <f>SUMIFS(СВЦЭМ!$D$39:$D$782,СВЦЭМ!$A$39:$A$782,$A95,СВЦЭМ!$B$39:$B$782,U$83)+'СЕТ СН'!$H$11+СВЦЭМ!$D$10+'СЕТ СН'!$H$6-'СЕТ СН'!$H$23</f>
        <v>1857.6415506600001</v>
      </c>
      <c r="V95" s="36">
        <f>SUMIFS(СВЦЭМ!$D$39:$D$782,СВЦЭМ!$A$39:$A$782,$A95,СВЦЭМ!$B$39:$B$782,V$83)+'СЕТ СН'!$H$11+СВЦЭМ!$D$10+'СЕТ СН'!$H$6-'СЕТ СН'!$H$23</f>
        <v>1880.29071232</v>
      </c>
      <c r="W95" s="36">
        <f>SUMIFS(СВЦЭМ!$D$39:$D$782,СВЦЭМ!$A$39:$A$782,$A95,СВЦЭМ!$B$39:$B$782,W$83)+'СЕТ СН'!$H$11+СВЦЭМ!$D$10+'СЕТ СН'!$H$6-'СЕТ СН'!$H$23</f>
        <v>1891.5127623800001</v>
      </c>
      <c r="X95" s="36">
        <f>SUMIFS(СВЦЭМ!$D$39:$D$782,СВЦЭМ!$A$39:$A$782,$A95,СВЦЭМ!$B$39:$B$782,X$83)+'СЕТ СН'!$H$11+СВЦЭМ!$D$10+'СЕТ СН'!$H$6-'СЕТ СН'!$H$23</f>
        <v>1933.39889844</v>
      </c>
      <c r="Y95" s="36">
        <f>SUMIFS(СВЦЭМ!$D$39:$D$782,СВЦЭМ!$A$39:$A$782,$A95,СВЦЭМ!$B$39:$B$782,Y$83)+'СЕТ СН'!$H$11+СВЦЭМ!$D$10+'СЕТ СН'!$H$6-'СЕТ СН'!$H$23</f>
        <v>1980.6454691900001</v>
      </c>
    </row>
    <row r="96" spans="1:27" ht="15.75" x14ac:dyDescent="0.2">
      <c r="A96" s="35">
        <f t="shared" si="2"/>
        <v>45243</v>
      </c>
      <c r="B96" s="36">
        <f>SUMIFS(СВЦЭМ!$D$39:$D$782,СВЦЭМ!$A$39:$A$782,$A96,СВЦЭМ!$B$39:$B$782,B$83)+'СЕТ СН'!$H$11+СВЦЭМ!$D$10+'СЕТ СН'!$H$6-'СЕТ СН'!$H$23</f>
        <v>1999.8874525000001</v>
      </c>
      <c r="C96" s="36">
        <f>SUMIFS(СВЦЭМ!$D$39:$D$782,СВЦЭМ!$A$39:$A$782,$A96,СВЦЭМ!$B$39:$B$782,C$83)+'СЕТ СН'!$H$11+СВЦЭМ!$D$10+'СЕТ СН'!$H$6-'СЕТ СН'!$H$23</f>
        <v>2045.8823946</v>
      </c>
      <c r="D96" s="36">
        <f>SUMIFS(СВЦЭМ!$D$39:$D$782,СВЦЭМ!$A$39:$A$782,$A96,СВЦЭМ!$B$39:$B$782,D$83)+'СЕТ СН'!$H$11+СВЦЭМ!$D$10+'СЕТ СН'!$H$6-'СЕТ СН'!$H$23</f>
        <v>2063.1459214300003</v>
      </c>
      <c r="E96" s="36">
        <f>SUMIFS(СВЦЭМ!$D$39:$D$782,СВЦЭМ!$A$39:$A$782,$A96,СВЦЭМ!$B$39:$B$782,E$83)+'СЕТ СН'!$H$11+СВЦЭМ!$D$10+'СЕТ СН'!$H$6-'СЕТ СН'!$H$23</f>
        <v>2056.2088727400001</v>
      </c>
      <c r="F96" s="36">
        <f>SUMIFS(СВЦЭМ!$D$39:$D$782,СВЦЭМ!$A$39:$A$782,$A96,СВЦЭМ!$B$39:$B$782,F$83)+'СЕТ СН'!$H$11+СВЦЭМ!$D$10+'СЕТ СН'!$H$6-'СЕТ СН'!$H$23</f>
        <v>2049.4761183099999</v>
      </c>
      <c r="G96" s="36">
        <f>SUMIFS(СВЦЭМ!$D$39:$D$782,СВЦЭМ!$A$39:$A$782,$A96,СВЦЭМ!$B$39:$B$782,G$83)+'СЕТ СН'!$H$11+СВЦЭМ!$D$10+'СЕТ СН'!$H$6-'СЕТ СН'!$H$23</f>
        <v>2053.0432301700002</v>
      </c>
      <c r="H96" s="36">
        <f>SUMIFS(СВЦЭМ!$D$39:$D$782,СВЦЭМ!$A$39:$A$782,$A96,СВЦЭМ!$B$39:$B$782,H$83)+'СЕТ СН'!$H$11+СВЦЭМ!$D$10+'СЕТ СН'!$H$6-'СЕТ СН'!$H$23</f>
        <v>2018.32378298</v>
      </c>
      <c r="I96" s="36">
        <f>SUMIFS(СВЦЭМ!$D$39:$D$782,СВЦЭМ!$A$39:$A$782,$A96,СВЦЭМ!$B$39:$B$782,I$83)+'СЕТ СН'!$H$11+СВЦЭМ!$D$10+'СЕТ СН'!$H$6-'СЕТ СН'!$H$23</f>
        <v>1956.9079047</v>
      </c>
      <c r="J96" s="36">
        <f>SUMIFS(СВЦЭМ!$D$39:$D$782,СВЦЭМ!$A$39:$A$782,$A96,СВЦЭМ!$B$39:$B$782,J$83)+'СЕТ СН'!$H$11+СВЦЭМ!$D$10+'СЕТ СН'!$H$6-'СЕТ СН'!$H$23</f>
        <v>1933.26641249</v>
      </c>
      <c r="K96" s="36">
        <f>SUMIFS(СВЦЭМ!$D$39:$D$782,СВЦЭМ!$A$39:$A$782,$A96,СВЦЭМ!$B$39:$B$782,K$83)+'СЕТ СН'!$H$11+СВЦЭМ!$D$10+'СЕТ СН'!$H$6-'СЕТ СН'!$H$23</f>
        <v>1906.1508284900001</v>
      </c>
      <c r="L96" s="36">
        <f>SUMIFS(СВЦЭМ!$D$39:$D$782,СВЦЭМ!$A$39:$A$782,$A96,СВЦЭМ!$B$39:$B$782,L$83)+'СЕТ СН'!$H$11+СВЦЭМ!$D$10+'СЕТ СН'!$H$6-'СЕТ СН'!$H$23</f>
        <v>1922.7132394500002</v>
      </c>
      <c r="M96" s="36">
        <f>SUMIFS(СВЦЭМ!$D$39:$D$782,СВЦЭМ!$A$39:$A$782,$A96,СВЦЭМ!$B$39:$B$782,M$83)+'СЕТ СН'!$H$11+СВЦЭМ!$D$10+'СЕТ СН'!$H$6-'СЕТ СН'!$H$23</f>
        <v>1924.9766012800001</v>
      </c>
      <c r="N96" s="36">
        <f>SUMIFS(СВЦЭМ!$D$39:$D$782,СВЦЭМ!$A$39:$A$782,$A96,СВЦЭМ!$B$39:$B$782,N$83)+'СЕТ СН'!$H$11+СВЦЭМ!$D$10+'СЕТ СН'!$H$6-'СЕТ СН'!$H$23</f>
        <v>1941.1734484200001</v>
      </c>
      <c r="O96" s="36">
        <f>SUMIFS(СВЦЭМ!$D$39:$D$782,СВЦЭМ!$A$39:$A$782,$A96,СВЦЭМ!$B$39:$B$782,O$83)+'СЕТ СН'!$H$11+СВЦЭМ!$D$10+'СЕТ СН'!$H$6-'СЕТ СН'!$H$23</f>
        <v>1958.41436552</v>
      </c>
      <c r="P96" s="36">
        <f>SUMIFS(СВЦЭМ!$D$39:$D$782,СВЦЭМ!$A$39:$A$782,$A96,СВЦЭМ!$B$39:$B$782,P$83)+'СЕТ СН'!$H$11+СВЦЭМ!$D$10+'СЕТ СН'!$H$6-'СЕТ СН'!$H$23</f>
        <v>1969.8443961400001</v>
      </c>
      <c r="Q96" s="36">
        <f>SUMIFS(СВЦЭМ!$D$39:$D$782,СВЦЭМ!$A$39:$A$782,$A96,СВЦЭМ!$B$39:$B$782,Q$83)+'СЕТ СН'!$H$11+СВЦЭМ!$D$10+'СЕТ СН'!$H$6-'СЕТ СН'!$H$23</f>
        <v>1996.8841819900001</v>
      </c>
      <c r="R96" s="36">
        <f>SUMIFS(СВЦЭМ!$D$39:$D$782,СВЦЭМ!$A$39:$A$782,$A96,СВЦЭМ!$B$39:$B$782,R$83)+'СЕТ СН'!$H$11+СВЦЭМ!$D$10+'СЕТ СН'!$H$6-'СЕТ СН'!$H$23</f>
        <v>1998.30480622</v>
      </c>
      <c r="S96" s="36">
        <f>SUMIFS(СВЦЭМ!$D$39:$D$782,СВЦЭМ!$A$39:$A$782,$A96,СВЦЭМ!$B$39:$B$782,S$83)+'СЕТ СН'!$H$11+СВЦЭМ!$D$10+'СЕТ СН'!$H$6-'СЕТ СН'!$H$23</f>
        <v>1956.0329037500001</v>
      </c>
      <c r="T96" s="36">
        <f>SUMIFS(СВЦЭМ!$D$39:$D$782,СВЦЭМ!$A$39:$A$782,$A96,СВЦЭМ!$B$39:$B$782,T$83)+'СЕТ СН'!$H$11+СВЦЭМ!$D$10+'СЕТ СН'!$H$6-'СЕТ СН'!$H$23</f>
        <v>1874.8195705000001</v>
      </c>
      <c r="U96" s="36">
        <f>SUMIFS(СВЦЭМ!$D$39:$D$782,СВЦЭМ!$A$39:$A$782,$A96,СВЦЭМ!$B$39:$B$782,U$83)+'СЕТ СН'!$H$11+СВЦЭМ!$D$10+'СЕТ СН'!$H$6-'СЕТ СН'!$H$23</f>
        <v>1865.66311707</v>
      </c>
      <c r="V96" s="36">
        <f>SUMIFS(СВЦЭМ!$D$39:$D$782,СВЦЭМ!$A$39:$A$782,$A96,СВЦЭМ!$B$39:$B$782,V$83)+'СЕТ СН'!$H$11+СВЦЭМ!$D$10+'СЕТ СН'!$H$6-'СЕТ СН'!$H$23</f>
        <v>1891.73127469</v>
      </c>
      <c r="W96" s="36">
        <f>SUMIFS(СВЦЭМ!$D$39:$D$782,СВЦЭМ!$A$39:$A$782,$A96,СВЦЭМ!$B$39:$B$782,W$83)+'СЕТ СН'!$H$11+СВЦЭМ!$D$10+'СЕТ СН'!$H$6-'СЕТ СН'!$H$23</f>
        <v>1916.1853948800001</v>
      </c>
      <c r="X96" s="36">
        <f>SUMIFS(СВЦЭМ!$D$39:$D$782,СВЦЭМ!$A$39:$A$782,$A96,СВЦЭМ!$B$39:$B$782,X$83)+'СЕТ СН'!$H$11+СВЦЭМ!$D$10+'СЕТ СН'!$H$6-'СЕТ СН'!$H$23</f>
        <v>1953.6613661600002</v>
      </c>
      <c r="Y96" s="36">
        <f>SUMIFS(СВЦЭМ!$D$39:$D$782,СВЦЭМ!$A$39:$A$782,$A96,СВЦЭМ!$B$39:$B$782,Y$83)+'СЕТ СН'!$H$11+СВЦЭМ!$D$10+'СЕТ СН'!$H$6-'СЕТ СН'!$H$23</f>
        <v>1976.7708486400002</v>
      </c>
    </row>
    <row r="97" spans="1:25" ht="15.75" x14ac:dyDescent="0.2">
      <c r="A97" s="35">
        <f t="shared" si="2"/>
        <v>45244</v>
      </c>
      <c r="B97" s="36">
        <f>SUMIFS(СВЦЭМ!$D$39:$D$782,СВЦЭМ!$A$39:$A$782,$A97,СВЦЭМ!$B$39:$B$782,B$83)+'СЕТ СН'!$H$11+СВЦЭМ!$D$10+'СЕТ СН'!$H$6-'СЕТ СН'!$H$23</f>
        <v>2082.7424976399998</v>
      </c>
      <c r="C97" s="36">
        <f>SUMIFS(СВЦЭМ!$D$39:$D$782,СВЦЭМ!$A$39:$A$782,$A97,СВЦЭМ!$B$39:$B$782,C$83)+'СЕТ СН'!$H$11+СВЦЭМ!$D$10+'СЕТ СН'!$H$6-'СЕТ СН'!$H$23</f>
        <v>2106.0268207200002</v>
      </c>
      <c r="D97" s="36">
        <f>SUMIFS(СВЦЭМ!$D$39:$D$782,СВЦЭМ!$A$39:$A$782,$A97,СВЦЭМ!$B$39:$B$782,D$83)+'СЕТ СН'!$H$11+СВЦЭМ!$D$10+'СЕТ СН'!$H$6-'СЕТ СН'!$H$23</f>
        <v>2128.0416865300003</v>
      </c>
      <c r="E97" s="36">
        <f>SUMIFS(СВЦЭМ!$D$39:$D$782,СВЦЭМ!$A$39:$A$782,$A97,СВЦЭМ!$B$39:$B$782,E$83)+'СЕТ СН'!$H$11+СВЦЭМ!$D$10+'СЕТ СН'!$H$6-'СЕТ СН'!$H$23</f>
        <v>2099.7587817399999</v>
      </c>
      <c r="F97" s="36">
        <f>SUMIFS(СВЦЭМ!$D$39:$D$782,СВЦЭМ!$A$39:$A$782,$A97,СВЦЭМ!$B$39:$B$782,F$83)+'СЕТ СН'!$H$11+СВЦЭМ!$D$10+'СЕТ СН'!$H$6-'СЕТ СН'!$H$23</f>
        <v>2101.1576655099998</v>
      </c>
      <c r="G97" s="36">
        <f>SUMIFS(СВЦЭМ!$D$39:$D$782,СВЦЭМ!$A$39:$A$782,$A97,СВЦЭМ!$B$39:$B$782,G$83)+'СЕТ СН'!$H$11+СВЦЭМ!$D$10+'СЕТ СН'!$H$6-'СЕТ СН'!$H$23</f>
        <v>2109.3924293700002</v>
      </c>
      <c r="H97" s="36">
        <f>SUMIFS(СВЦЭМ!$D$39:$D$782,СВЦЭМ!$A$39:$A$782,$A97,СВЦЭМ!$B$39:$B$782,H$83)+'СЕТ СН'!$H$11+СВЦЭМ!$D$10+'СЕТ СН'!$H$6-'СЕТ СН'!$H$23</f>
        <v>2075.3534004100002</v>
      </c>
      <c r="I97" s="36">
        <f>SUMIFS(СВЦЭМ!$D$39:$D$782,СВЦЭМ!$A$39:$A$782,$A97,СВЦЭМ!$B$39:$B$782,I$83)+'СЕТ СН'!$H$11+СВЦЭМ!$D$10+'СЕТ СН'!$H$6-'СЕТ СН'!$H$23</f>
        <v>2056.41052111</v>
      </c>
      <c r="J97" s="36">
        <f>SUMIFS(СВЦЭМ!$D$39:$D$782,СВЦЭМ!$A$39:$A$782,$A97,СВЦЭМ!$B$39:$B$782,J$83)+'СЕТ СН'!$H$11+СВЦЭМ!$D$10+'СЕТ СН'!$H$6-'СЕТ СН'!$H$23</f>
        <v>2017.3958668</v>
      </c>
      <c r="K97" s="36">
        <f>SUMIFS(СВЦЭМ!$D$39:$D$782,СВЦЭМ!$A$39:$A$782,$A97,СВЦЭМ!$B$39:$B$782,K$83)+'СЕТ СН'!$H$11+СВЦЭМ!$D$10+'СЕТ СН'!$H$6-'СЕТ СН'!$H$23</f>
        <v>1979.4000760000001</v>
      </c>
      <c r="L97" s="36">
        <f>SUMIFS(СВЦЭМ!$D$39:$D$782,СВЦЭМ!$A$39:$A$782,$A97,СВЦЭМ!$B$39:$B$782,L$83)+'СЕТ СН'!$H$11+СВЦЭМ!$D$10+'СЕТ СН'!$H$6-'СЕТ СН'!$H$23</f>
        <v>1970.2628337900001</v>
      </c>
      <c r="M97" s="36">
        <f>SUMIFS(СВЦЭМ!$D$39:$D$782,СВЦЭМ!$A$39:$A$782,$A97,СВЦЭМ!$B$39:$B$782,M$83)+'СЕТ СН'!$H$11+СВЦЭМ!$D$10+'СЕТ СН'!$H$6-'СЕТ СН'!$H$23</f>
        <v>1985.97987698</v>
      </c>
      <c r="N97" s="36">
        <f>SUMIFS(СВЦЭМ!$D$39:$D$782,СВЦЭМ!$A$39:$A$782,$A97,СВЦЭМ!$B$39:$B$782,N$83)+'СЕТ СН'!$H$11+СВЦЭМ!$D$10+'СЕТ СН'!$H$6-'СЕТ СН'!$H$23</f>
        <v>2002.37188973</v>
      </c>
      <c r="O97" s="36">
        <f>SUMIFS(СВЦЭМ!$D$39:$D$782,СВЦЭМ!$A$39:$A$782,$A97,СВЦЭМ!$B$39:$B$782,O$83)+'СЕТ СН'!$H$11+СВЦЭМ!$D$10+'СЕТ СН'!$H$6-'СЕТ СН'!$H$23</f>
        <v>2017.3682904100001</v>
      </c>
      <c r="P97" s="36">
        <f>SUMIFS(СВЦЭМ!$D$39:$D$782,СВЦЭМ!$A$39:$A$782,$A97,СВЦЭМ!$B$39:$B$782,P$83)+'СЕТ СН'!$H$11+СВЦЭМ!$D$10+'СЕТ СН'!$H$6-'СЕТ СН'!$H$23</f>
        <v>2011.9946179900001</v>
      </c>
      <c r="Q97" s="36">
        <f>SUMIFS(СВЦЭМ!$D$39:$D$782,СВЦЭМ!$A$39:$A$782,$A97,СВЦЭМ!$B$39:$B$782,Q$83)+'СЕТ СН'!$H$11+СВЦЭМ!$D$10+'СЕТ СН'!$H$6-'СЕТ СН'!$H$23</f>
        <v>2012.30896856</v>
      </c>
      <c r="R97" s="36">
        <f>SUMIFS(СВЦЭМ!$D$39:$D$782,СВЦЭМ!$A$39:$A$782,$A97,СВЦЭМ!$B$39:$B$782,R$83)+'СЕТ СН'!$H$11+СВЦЭМ!$D$10+'СЕТ СН'!$H$6-'СЕТ СН'!$H$23</f>
        <v>2001.9100281200001</v>
      </c>
      <c r="S97" s="36">
        <f>SUMIFS(СВЦЭМ!$D$39:$D$782,СВЦЭМ!$A$39:$A$782,$A97,СВЦЭМ!$B$39:$B$782,S$83)+'СЕТ СН'!$H$11+СВЦЭМ!$D$10+'СЕТ СН'!$H$6-'СЕТ СН'!$H$23</f>
        <v>1965.8418971800002</v>
      </c>
      <c r="T97" s="36">
        <f>SUMIFS(СВЦЭМ!$D$39:$D$782,СВЦЭМ!$A$39:$A$782,$A97,СВЦЭМ!$B$39:$B$782,T$83)+'СЕТ СН'!$H$11+СВЦЭМ!$D$10+'СЕТ СН'!$H$6-'СЕТ СН'!$H$23</f>
        <v>1919.3343767000001</v>
      </c>
      <c r="U97" s="36">
        <f>SUMIFS(СВЦЭМ!$D$39:$D$782,СВЦЭМ!$A$39:$A$782,$A97,СВЦЭМ!$B$39:$B$782,U$83)+'СЕТ СН'!$H$11+СВЦЭМ!$D$10+'СЕТ СН'!$H$6-'СЕТ СН'!$H$23</f>
        <v>1915.0329335600002</v>
      </c>
      <c r="V97" s="36">
        <f>SUMIFS(СВЦЭМ!$D$39:$D$782,СВЦЭМ!$A$39:$A$782,$A97,СВЦЭМ!$B$39:$B$782,V$83)+'СЕТ СН'!$H$11+СВЦЭМ!$D$10+'СЕТ СН'!$H$6-'СЕТ СН'!$H$23</f>
        <v>1952.0687115800001</v>
      </c>
      <c r="W97" s="36">
        <f>SUMIFS(СВЦЭМ!$D$39:$D$782,СВЦЭМ!$A$39:$A$782,$A97,СВЦЭМ!$B$39:$B$782,W$83)+'СЕТ СН'!$H$11+СВЦЭМ!$D$10+'СЕТ СН'!$H$6-'СЕТ СН'!$H$23</f>
        <v>1961.59228024</v>
      </c>
      <c r="X97" s="36">
        <f>SUMIFS(СВЦЭМ!$D$39:$D$782,СВЦЭМ!$A$39:$A$782,$A97,СВЦЭМ!$B$39:$B$782,X$83)+'СЕТ СН'!$H$11+СВЦЭМ!$D$10+'СЕТ СН'!$H$6-'СЕТ СН'!$H$23</f>
        <v>2005.50118507</v>
      </c>
      <c r="Y97" s="36">
        <f>SUMIFS(СВЦЭМ!$D$39:$D$782,СВЦЭМ!$A$39:$A$782,$A97,СВЦЭМ!$B$39:$B$782,Y$83)+'СЕТ СН'!$H$11+СВЦЭМ!$D$10+'СЕТ СН'!$H$6-'СЕТ СН'!$H$23</f>
        <v>2049.0175392800002</v>
      </c>
    </row>
    <row r="98" spans="1:25" ht="15.75" x14ac:dyDescent="0.2">
      <c r="A98" s="35">
        <f t="shared" si="2"/>
        <v>45245</v>
      </c>
      <c r="B98" s="36">
        <f>SUMIFS(СВЦЭМ!$D$39:$D$782,СВЦЭМ!$A$39:$A$782,$A98,СВЦЭМ!$B$39:$B$782,B$83)+'СЕТ СН'!$H$11+СВЦЭМ!$D$10+'СЕТ СН'!$H$6-'СЕТ СН'!$H$23</f>
        <v>2134.21630099</v>
      </c>
      <c r="C98" s="36">
        <f>SUMIFS(СВЦЭМ!$D$39:$D$782,СВЦЭМ!$A$39:$A$782,$A98,СВЦЭМ!$B$39:$B$782,C$83)+'СЕТ СН'!$H$11+СВЦЭМ!$D$10+'СЕТ СН'!$H$6-'СЕТ СН'!$H$23</f>
        <v>2189.6996774400004</v>
      </c>
      <c r="D98" s="36">
        <f>SUMIFS(СВЦЭМ!$D$39:$D$782,СВЦЭМ!$A$39:$A$782,$A98,СВЦЭМ!$B$39:$B$782,D$83)+'СЕТ СН'!$H$11+СВЦЭМ!$D$10+'СЕТ СН'!$H$6-'СЕТ СН'!$H$23</f>
        <v>2201.0874848600001</v>
      </c>
      <c r="E98" s="36">
        <f>SUMIFS(СВЦЭМ!$D$39:$D$782,СВЦЭМ!$A$39:$A$782,$A98,СВЦЭМ!$B$39:$B$782,E$83)+'СЕТ СН'!$H$11+СВЦЭМ!$D$10+'СЕТ СН'!$H$6-'СЕТ СН'!$H$23</f>
        <v>2197.5255316900002</v>
      </c>
      <c r="F98" s="36">
        <f>SUMIFS(СВЦЭМ!$D$39:$D$782,СВЦЭМ!$A$39:$A$782,$A98,СВЦЭМ!$B$39:$B$782,F$83)+'СЕТ СН'!$H$11+СВЦЭМ!$D$10+'СЕТ СН'!$H$6-'СЕТ СН'!$H$23</f>
        <v>2190.2797018900001</v>
      </c>
      <c r="G98" s="36">
        <f>SUMIFS(СВЦЭМ!$D$39:$D$782,СВЦЭМ!$A$39:$A$782,$A98,СВЦЭМ!$B$39:$B$782,G$83)+'СЕТ СН'!$H$11+СВЦЭМ!$D$10+'СЕТ СН'!$H$6-'СЕТ СН'!$H$23</f>
        <v>2197.4313357400001</v>
      </c>
      <c r="H98" s="36">
        <f>SUMIFS(СВЦЭМ!$D$39:$D$782,СВЦЭМ!$A$39:$A$782,$A98,СВЦЭМ!$B$39:$B$782,H$83)+'СЕТ СН'!$H$11+СВЦЭМ!$D$10+'СЕТ СН'!$H$6-'СЕТ СН'!$H$23</f>
        <v>2159.9520966999999</v>
      </c>
      <c r="I98" s="36">
        <f>SUMIFS(СВЦЭМ!$D$39:$D$782,СВЦЭМ!$A$39:$A$782,$A98,СВЦЭМ!$B$39:$B$782,I$83)+'СЕТ СН'!$H$11+СВЦЭМ!$D$10+'СЕТ СН'!$H$6-'СЕТ СН'!$H$23</f>
        <v>2079.5662982399999</v>
      </c>
      <c r="J98" s="36">
        <f>SUMIFS(СВЦЭМ!$D$39:$D$782,СВЦЭМ!$A$39:$A$782,$A98,СВЦЭМ!$B$39:$B$782,J$83)+'СЕТ СН'!$H$11+СВЦЭМ!$D$10+'СЕТ СН'!$H$6-'СЕТ СН'!$H$23</f>
        <v>2034.8551021200001</v>
      </c>
      <c r="K98" s="36">
        <f>SUMIFS(СВЦЭМ!$D$39:$D$782,СВЦЭМ!$A$39:$A$782,$A98,СВЦЭМ!$B$39:$B$782,K$83)+'СЕТ СН'!$H$11+СВЦЭМ!$D$10+'СЕТ СН'!$H$6-'СЕТ СН'!$H$23</f>
        <v>2001.14170072</v>
      </c>
      <c r="L98" s="36">
        <f>SUMIFS(СВЦЭМ!$D$39:$D$782,СВЦЭМ!$A$39:$A$782,$A98,СВЦЭМ!$B$39:$B$782,L$83)+'СЕТ СН'!$H$11+СВЦЭМ!$D$10+'СЕТ СН'!$H$6-'СЕТ СН'!$H$23</f>
        <v>1989.7359674100001</v>
      </c>
      <c r="M98" s="36">
        <f>SUMIFS(СВЦЭМ!$D$39:$D$782,СВЦЭМ!$A$39:$A$782,$A98,СВЦЭМ!$B$39:$B$782,M$83)+'СЕТ СН'!$H$11+СВЦЭМ!$D$10+'СЕТ СН'!$H$6-'СЕТ СН'!$H$23</f>
        <v>1992.2930540100001</v>
      </c>
      <c r="N98" s="36">
        <f>SUMIFS(СВЦЭМ!$D$39:$D$782,СВЦЭМ!$A$39:$A$782,$A98,СВЦЭМ!$B$39:$B$782,N$83)+'СЕТ СН'!$H$11+СВЦЭМ!$D$10+'СЕТ СН'!$H$6-'СЕТ СН'!$H$23</f>
        <v>2008.50379593</v>
      </c>
      <c r="O98" s="36">
        <f>SUMIFS(СВЦЭМ!$D$39:$D$782,СВЦЭМ!$A$39:$A$782,$A98,СВЦЭМ!$B$39:$B$782,O$83)+'СЕТ СН'!$H$11+СВЦЭМ!$D$10+'СЕТ СН'!$H$6-'СЕТ СН'!$H$23</f>
        <v>1996.32172365</v>
      </c>
      <c r="P98" s="36">
        <f>SUMIFS(СВЦЭМ!$D$39:$D$782,СВЦЭМ!$A$39:$A$782,$A98,СВЦЭМ!$B$39:$B$782,P$83)+'СЕТ СН'!$H$11+СВЦЭМ!$D$10+'СЕТ СН'!$H$6-'СЕТ СН'!$H$23</f>
        <v>1991.1554797700001</v>
      </c>
      <c r="Q98" s="36">
        <f>SUMIFS(СВЦЭМ!$D$39:$D$782,СВЦЭМ!$A$39:$A$782,$A98,СВЦЭМ!$B$39:$B$782,Q$83)+'СЕТ СН'!$H$11+СВЦЭМ!$D$10+'СЕТ СН'!$H$6-'СЕТ СН'!$H$23</f>
        <v>2025.5767048100001</v>
      </c>
      <c r="R98" s="36">
        <f>SUMIFS(СВЦЭМ!$D$39:$D$782,СВЦЭМ!$A$39:$A$782,$A98,СВЦЭМ!$B$39:$B$782,R$83)+'СЕТ СН'!$H$11+СВЦЭМ!$D$10+'СЕТ СН'!$H$6-'СЕТ СН'!$H$23</f>
        <v>2051.0905778699998</v>
      </c>
      <c r="S98" s="36">
        <f>SUMIFS(СВЦЭМ!$D$39:$D$782,СВЦЭМ!$A$39:$A$782,$A98,СВЦЭМ!$B$39:$B$782,S$83)+'СЕТ СН'!$H$11+СВЦЭМ!$D$10+'СЕТ СН'!$H$6-'СЕТ СН'!$H$23</f>
        <v>2019.7145273900001</v>
      </c>
      <c r="T98" s="36">
        <f>SUMIFS(СВЦЭМ!$D$39:$D$782,СВЦЭМ!$A$39:$A$782,$A98,СВЦЭМ!$B$39:$B$782,T$83)+'СЕТ СН'!$H$11+СВЦЭМ!$D$10+'СЕТ СН'!$H$6-'СЕТ СН'!$H$23</f>
        <v>1946.46758604</v>
      </c>
      <c r="U98" s="36">
        <f>SUMIFS(СВЦЭМ!$D$39:$D$782,СВЦЭМ!$A$39:$A$782,$A98,СВЦЭМ!$B$39:$B$782,U$83)+'СЕТ СН'!$H$11+СВЦЭМ!$D$10+'СЕТ СН'!$H$6-'СЕТ СН'!$H$23</f>
        <v>1960.1318410400002</v>
      </c>
      <c r="V98" s="36">
        <f>SUMIFS(СВЦЭМ!$D$39:$D$782,СВЦЭМ!$A$39:$A$782,$A98,СВЦЭМ!$B$39:$B$782,V$83)+'СЕТ СН'!$H$11+СВЦЭМ!$D$10+'СЕТ СН'!$H$6-'СЕТ СН'!$H$23</f>
        <v>1987.6724233300001</v>
      </c>
      <c r="W98" s="36">
        <f>SUMIFS(СВЦЭМ!$D$39:$D$782,СВЦЭМ!$A$39:$A$782,$A98,СВЦЭМ!$B$39:$B$782,W$83)+'СЕТ СН'!$H$11+СВЦЭМ!$D$10+'СЕТ СН'!$H$6-'СЕТ СН'!$H$23</f>
        <v>2002.7282252900002</v>
      </c>
      <c r="X98" s="36">
        <f>SUMIFS(СВЦЭМ!$D$39:$D$782,СВЦЭМ!$A$39:$A$782,$A98,СВЦЭМ!$B$39:$B$782,X$83)+'СЕТ СН'!$H$11+СВЦЭМ!$D$10+'СЕТ СН'!$H$6-'СЕТ СН'!$H$23</f>
        <v>2043.5444348000001</v>
      </c>
      <c r="Y98" s="36">
        <f>SUMIFS(СВЦЭМ!$D$39:$D$782,СВЦЭМ!$A$39:$A$782,$A98,СВЦЭМ!$B$39:$B$782,Y$83)+'СЕТ СН'!$H$11+СВЦЭМ!$D$10+'СЕТ СН'!$H$6-'СЕТ СН'!$H$23</f>
        <v>2092.96724653</v>
      </c>
    </row>
    <row r="99" spans="1:25" ht="15.75" x14ac:dyDescent="0.2">
      <c r="A99" s="35">
        <f t="shared" si="2"/>
        <v>45246</v>
      </c>
      <c r="B99" s="36">
        <f>SUMIFS(СВЦЭМ!$D$39:$D$782,СВЦЭМ!$A$39:$A$782,$A99,СВЦЭМ!$B$39:$B$782,B$83)+'СЕТ СН'!$H$11+СВЦЭМ!$D$10+'СЕТ СН'!$H$6-'СЕТ СН'!$H$23</f>
        <v>2081.1828254399998</v>
      </c>
      <c r="C99" s="36">
        <f>SUMIFS(СВЦЭМ!$D$39:$D$782,СВЦЭМ!$A$39:$A$782,$A99,СВЦЭМ!$B$39:$B$782,C$83)+'СЕТ СН'!$H$11+СВЦЭМ!$D$10+'СЕТ СН'!$H$6-'СЕТ СН'!$H$23</f>
        <v>2111.7113409200001</v>
      </c>
      <c r="D99" s="36">
        <f>SUMIFS(СВЦЭМ!$D$39:$D$782,СВЦЭМ!$A$39:$A$782,$A99,СВЦЭМ!$B$39:$B$782,D$83)+'СЕТ СН'!$H$11+СВЦЭМ!$D$10+'СЕТ СН'!$H$6-'СЕТ СН'!$H$23</f>
        <v>2144.3246339799998</v>
      </c>
      <c r="E99" s="36">
        <f>SUMIFS(СВЦЭМ!$D$39:$D$782,СВЦЭМ!$A$39:$A$782,$A99,СВЦЭМ!$B$39:$B$782,E$83)+'СЕТ СН'!$H$11+СВЦЭМ!$D$10+'СЕТ СН'!$H$6-'СЕТ СН'!$H$23</f>
        <v>2136.3901192399999</v>
      </c>
      <c r="F99" s="36">
        <f>SUMIFS(СВЦЭМ!$D$39:$D$782,СВЦЭМ!$A$39:$A$782,$A99,СВЦЭМ!$B$39:$B$782,F$83)+'СЕТ СН'!$H$11+СВЦЭМ!$D$10+'СЕТ СН'!$H$6-'СЕТ СН'!$H$23</f>
        <v>2129.0342442800002</v>
      </c>
      <c r="G99" s="36">
        <f>SUMIFS(СВЦЭМ!$D$39:$D$782,СВЦЭМ!$A$39:$A$782,$A99,СВЦЭМ!$B$39:$B$782,G$83)+'СЕТ СН'!$H$11+СВЦЭМ!$D$10+'СЕТ СН'!$H$6-'СЕТ СН'!$H$23</f>
        <v>2124.1201904</v>
      </c>
      <c r="H99" s="36">
        <f>SUMIFS(СВЦЭМ!$D$39:$D$782,СВЦЭМ!$A$39:$A$782,$A99,СВЦЭМ!$B$39:$B$782,H$83)+'СЕТ СН'!$H$11+СВЦЭМ!$D$10+'СЕТ СН'!$H$6-'СЕТ СН'!$H$23</f>
        <v>2069.0156077400002</v>
      </c>
      <c r="I99" s="36">
        <f>SUMIFS(СВЦЭМ!$D$39:$D$782,СВЦЭМ!$A$39:$A$782,$A99,СВЦЭМ!$B$39:$B$782,I$83)+'СЕТ СН'!$H$11+СВЦЭМ!$D$10+'СЕТ СН'!$H$6-'СЕТ СН'!$H$23</f>
        <v>2028.7058299100001</v>
      </c>
      <c r="J99" s="36">
        <f>SUMIFS(СВЦЭМ!$D$39:$D$782,СВЦЭМ!$A$39:$A$782,$A99,СВЦЭМ!$B$39:$B$782,J$83)+'СЕТ СН'!$H$11+СВЦЭМ!$D$10+'СЕТ СН'!$H$6-'СЕТ СН'!$H$23</f>
        <v>2006.42411109</v>
      </c>
      <c r="K99" s="36">
        <f>SUMIFS(СВЦЭМ!$D$39:$D$782,СВЦЭМ!$A$39:$A$782,$A99,СВЦЭМ!$B$39:$B$782,K$83)+'СЕТ СН'!$H$11+СВЦЭМ!$D$10+'СЕТ СН'!$H$6-'СЕТ СН'!$H$23</f>
        <v>2001.4775255500001</v>
      </c>
      <c r="L99" s="36">
        <f>SUMIFS(СВЦЭМ!$D$39:$D$782,СВЦЭМ!$A$39:$A$782,$A99,СВЦЭМ!$B$39:$B$782,L$83)+'СЕТ СН'!$H$11+СВЦЭМ!$D$10+'СЕТ СН'!$H$6-'СЕТ СН'!$H$23</f>
        <v>2032.2173559800001</v>
      </c>
      <c r="M99" s="36">
        <f>SUMIFS(СВЦЭМ!$D$39:$D$782,СВЦЭМ!$A$39:$A$782,$A99,СВЦЭМ!$B$39:$B$782,M$83)+'СЕТ СН'!$H$11+СВЦЭМ!$D$10+'СЕТ СН'!$H$6-'СЕТ СН'!$H$23</f>
        <v>2040.0131694400002</v>
      </c>
      <c r="N99" s="36">
        <f>SUMIFS(СВЦЭМ!$D$39:$D$782,СВЦЭМ!$A$39:$A$782,$A99,СВЦЭМ!$B$39:$B$782,N$83)+'СЕТ СН'!$H$11+СВЦЭМ!$D$10+'СЕТ СН'!$H$6-'СЕТ СН'!$H$23</f>
        <v>2062.2873670899999</v>
      </c>
      <c r="O99" s="36">
        <f>SUMIFS(СВЦЭМ!$D$39:$D$782,СВЦЭМ!$A$39:$A$782,$A99,СВЦЭМ!$B$39:$B$782,O$83)+'СЕТ СН'!$H$11+СВЦЭМ!$D$10+'СЕТ СН'!$H$6-'СЕТ СН'!$H$23</f>
        <v>2059.77753153</v>
      </c>
      <c r="P99" s="36">
        <f>SUMIFS(СВЦЭМ!$D$39:$D$782,СВЦЭМ!$A$39:$A$782,$A99,СВЦЭМ!$B$39:$B$782,P$83)+'СЕТ СН'!$H$11+СВЦЭМ!$D$10+'СЕТ СН'!$H$6-'СЕТ СН'!$H$23</f>
        <v>2041.56194901</v>
      </c>
      <c r="Q99" s="36">
        <f>SUMIFS(СВЦЭМ!$D$39:$D$782,СВЦЭМ!$A$39:$A$782,$A99,СВЦЭМ!$B$39:$B$782,Q$83)+'СЕТ СН'!$H$11+СВЦЭМ!$D$10+'СЕТ СН'!$H$6-'СЕТ СН'!$H$23</f>
        <v>2043.9808752600002</v>
      </c>
      <c r="R99" s="36">
        <f>SUMIFS(СВЦЭМ!$D$39:$D$782,СВЦЭМ!$A$39:$A$782,$A99,СВЦЭМ!$B$39:$B$782,R$83)+'СЕТ СН'!$H$11+СВЦЭМ!$D$10+'СЕТ СН'!$H$6-'СЕТ СН'!$H$23</f>
        <v>2089.5855309400004</v>
      </c>
      <c r="S99" s="36">
        <f>SUMIFS(СВЦЭМ!$D$39:$D$782,СВЦЭМ!$A$39:$A$782,$A99,СВЦЭМ!$B$39:$B$782,S$83)+'СЕТ СН'!$H$11+СВЦЭМ!$D$10+'СЕТ СН'!$H$6-'СЕТ СН'!$H$23</f>
        <v>2049.6903259800001</v>
      </c>
      <c r="T99" s="36">
        <f>SUMIFS(СВЦЭМ!$D$39:$D$782,СВЦЭМ!$A$39:$A$782,$A99,СВЦЭМ!$B$39:$B$782,T$83)+'СЕТ СН'!$H$11+СВЦЭМ!$D$10+'СЕТ СН'!$H$6-'СЕТ СН'!$H$23</f>
        <v>1960.3341857300002</v>
      </c>
      <c r="U99" s="36">
        <f>SUMIFS(СВЦЭМ!$D$39:$D$782,СВЦЭМ!$A$39:$A$782,$A99,СВЦЭМ!$B$39:$B$782,U$83)+'СЕТ СН'!$H$11+СВЦЭМ!$D$10+'СЕТ СН'!$H$6-'СЕТ СН'!$H$23</f>
        <v>1961.54600542</v>
      </c>
      <c r="V99" s="36">
        <f>SUMIFS(СВЦЭМ!$D$39:$D$782,СВЦЭМ!$A$39:$A$782,$A99,СВЦЭМ!$B$39:$B$782,V$83)+'СЕТ СН'!$H$11+СВЦЭМ!$D$10+'СЕТ СН'!$H$6-'СЕТ СН'!$H$23</f>
        <v>1987.4454174900002</v>
      </c>
      <c r="W99" s="36">
        <f>SUMIFS(СВЦЭМ!$D$39:$D$782,СВЦЭМ!$A$39:$A$782,$A99,СВЦЭМ!$B$39:$B$782,W$83)+'СЕТ СН'!$H$11+СВЦЭМ!$D$10+'СЕТ СН'!$H$6-'СЕТ СН'!$H$23</f>
        <v>2008.8826473700001</v>
      </c>
      <c r="X99" s="36">
        <f>SUMIFS(СВЦЭМ!$D$39:$D$782,СВЦЭМ!$A$39:$A$782,$A99,СВЦЭМ!$B$39:$B$782,X$83)+'СЕТ СН'!$H$11+СВЦЭМ!$D$10+'СЕТ СН'!$H$6-'СЕТ СН'!$H$23</f>
        <v>2037.4377881600001</v>
      </c>
      <c r="Y99" s="36">
        <f>SUMIFS(СВЦЭМ!$D$39:$D$782,СВЦЭМ!$A$39:$A$782,$A99,СВЦЭМ!$B$39:$B$782,Y$83)+'СЕТ СН'!$H$11+СВЦЭМ!$D$10+'СЕТ СН'!$H$6-'СЕТ СН'!$H$23</f>
        <v>2081.0127355599998</v>
      </c>
    </row>
    <row r="100" spans="1:25" ht="15.75" x14ac:dyDescent="0.2">
      <c r="A100" s="35">
        <f t="shared" si="2"/>
        <v>45247</v>
      </c>
      <c r="B100" s="36">
        <f>SUMIFS(СВЦЭМ!$D$39:$D$782,СВЦЭМ!$A$39:$A$782,$A100,СВЦЭМ!$B$39:$B$782,B$83)+'СЕТ СН'!$H$11+СВЦЭМ!$D$10+'СЕТ СН'!$H$6-'СЕТ СН'!$H$23</f>
        <v>2110.4798778700001</v>
      </c>
      <c r="C100" s="36">
        <f>SUMIFS(СВЦЭМ!$D$39:$D$782,СВЦЭМ!$A$39:$A$782,$A100,СВЦЭМ!$B$39:$B$782,C$83)+'СЕТ СН'!$H$11+СВЦЭМ!$D$10+'СЕТ СН'!$H$6-'СЕТ СН'!$H$23</f>
        <v>2155.3434185000001</v>
      </c>
      <c r="D100" s="36">
        <f>SUMIFS(СВЦЭМ!$D$39:$D$782,СВЦЭМ!$A$39:$A$782,$A100,СВЦЭМ!$B$39:$B$782,D$83)+'СЕТ СН'!$H$11+СВЦЭМ!$D$10+'СЕТ СН'!$H$6-'СЕТ СН'!$H$23</f>
        <v>2172.19784893</v>
      </c>
      <c r="E100" s="36">
        <f>SUMIFS(СВЦЭМ!$D$39:$D$782,СВЦЭМ!$A$39:$A$782,$A100,СВЦЭМ!$B$39:$B$782,E$83)+'СЕТ СН'!$H$11+СВЦЭМ!$D$10+'СЕТ СН'!$H$6-'СЕТ СН'!$H$23</f>
        <v>2168.7388254799998</v>
      </c>
      <c r="F100" s="36">
        <f>SUMIFS(СВЦЭМ!$D$39:$D$782,СВЦЭМ!$A$39:$A$782,$A100,СВЦЭМ!$B$39:$B$782,F$83)+'СЕТ СН'!$H$11+СВЦЭМ!$D$10+'СЕТ СН'!$H$6-'СЕТ СН'!$H$23</f>
        <v>2160.2182319600001</v>
      </c>
      <c r="G100" s="36">
        <f>SUMIFS(СВЦЭМ!$D$39:$D$782,СВЦЭМ!$A$39:$A$782,$A100,СВЦЭМ!$B$39:$B$782,G$83)+'СЕТ СН'!$H$11+СВЦЭМ!$D$10+'СЕТ СН'!$H$6-'СЕТ СН'!$H$23</f>
        <v>2160.4019013400002</v>
      </c>
      <c r="H100" s="36">
        <f>SUMIFS(СВЦЭМ!$D$39:$D$782,СВЦЭМ!$A$39:$A$782,$A100,СВЦЭМ!$B$39:$B$782,H$83)+'СЕТ СН'!$H$11+СВЦЭМ!$D$10+'СЕТ СН'!$H$6-'СЕТ СН'!$H$23</f>
        <v>2113.4793184199998</v>
      </c>
      <c r="I100" s="36">
        <f>SUMIFS(СВЦЭМ!$D$39:$D$782,СВЦЭМ!$A$39:$A$782,$A100,СВЦЭМ!$B$39:$B$782,I$83)+'СЕТ СН'!$H$11+СВЦЭМ!$D$10+'СЕТ СН'!$H$6-'СЕТ СН'!$H$23</f>
        <v>2036.28022919</v>
      </c>
      <c r="J100" s="36">
        <f>SUMIFS(СВЦЭМ!$D$39:$D$782,СВЦЭМ!$A$39:$A$782,$A100,СВЦЭМ!$B$39:$B$782,J$83)+'СЕТ СН'!$H$11+СВЦЭМ!$D$10+'СЕТ СН'!$H$6-'СЕТ СН'!$H$23</f>
        <v>1954.7884908400001</v>
      </c>
      <c r="K100" s="36">
        <f>SUMIFS(СВЦЭМ!$D$39:$D$782,СВЦЭМ!$A$39:$A$782,$A100,СВЦЭМ!$B$39:$B$782,K$83)+'СЕТ СН'!$H$11+СВЦЭМ!$D$10+'СЕТ СН'!$H$6-'СЕТ СН'!$H$23</f>
        <v>1961.5565428900002</v>
      </c>
      <c r="L100" s="36">
        <f>SUMIFS(СВЦЭМ!$D$39:$D$782,СВЦЭМ!$A$39:$A$782,$A100,СВЦЭМ!$B$39:$B$782,L$83)+'СЕТ СН'!$H$11+СВЦЭМ!$D$10+'СЕТ СН'!$H$6-'СЕТ СН'!$H$23</f>
        <v>1961.1715435900001</v>
      </c>
      <c r="M100" s="36">
        <f>SUMIFS(СВЦЭМ!$D$39:$D$782,СВЦЭМ!$A$39:$A$782,$A100,СВЦЭМ!$B$39:$B$782,M$83)+'СЕТ СН'!$H$11+СВЦЭМ!$D$10+'СЕТ СН'!$H$6-'СЕТ СН'!$H$23</f>
        <v>1980.76764028</v>
      </c>
      <c r="N100" s="36">
        <f>SUMIFS(СВЦЭМ!$D$39:$D$782,СВЦЭМ!$A$39:$A$782,$A100,СВЦЭМ!$B$39:$B$782,N$83)+'СЕТ СН'!$H$11+СВЦЭМ!$D$10+'СЕТ СН'!$H$6-'СЕТ СН'!$H$23</f>
        <v>1998.00684877</v>
      </c>
      <c r="O100" s="36">
        <f>SUMIFS(СВЦЭМ!$D$39:$D$782,СВЦЭМ!$A$39:$A$782,$A100,СВЦЭМ!$B$39:$B$782,O$83)+'СЕТ СН'!$H$11+СВЦЭМ!$D$10+'СЕТ СН'!$H$6-'СЕТ СН'!$H$23</f>
        <v>2034.6381213700001</v>
      </c>
      <c r="P100" s="36">
        <f>SUMIFS(СВЦЭМ!$D$39:$D$782,СВЦЭМ!$A$39:$A$782,$A100,СВЦЭМ!$B$39:$B$782,P$83)+'СЕТ СН'!$H$11+СВЦЭМ!$D$10+'СЕТ СН'!$H$6-'СЕТ СН'!$H$23</f>
        <v>2088.2542522900003</v>
      </c>
      <c r="Q100" s="36">
        <f>SUMIFS(СВЦЭМ!$D$39:$D$782,СВЦЭМ!$A$39:$A$782,$A100,СВЦЭМ!$B$39:$B$782,Q$83)+'СЕТ СН'!$H$11+СВЦЭМ!$D$10+'СЕТ СН'!$H$6-'СЕТ СН'!$H$23</f>
        <v>2069.9249242200003</v>
      </c>
      <c r="R100" s="36">
        <f>SUMIFS(СВЦЭМ!$D$39:$D$782,СВЦЭМ!$A$39:$A$782,$A100,СВЦЭМ!$B$39:$B$782,R$83)+'СЕТ СН'!$H$11+СВЦЭМ!$D$10+'СЕТ СН'!$H$6-'СЕТ СН'!$H$23</f>
        <v>2076.6173833000003</v>
      </c>
      <c r="S100" s="36">
        <f>SUMIFS(СВЦЭМ!$D$39:$D$782,СВЦЭМ!$A$39:$A$782,$A100,СВЦЭМ!$B$39:$B$782,S$83)+'СЕТ СН'!$H$11+СВЦЭМ!$D$10+'СЕТ СН'!$H$6-'СЕТ СН'!$H$23</f>
        <v>2033.73358465</v>
      </c>
      <c r="T100" s="36">
        <f>SUMIFS(СВЦЭМ!$D$39:$D$782,СВЦЭМ!$A$39:$A$782,$A100,СВЦЭМ!$B$39:$B$782,T$83)+'СЕТ СН'!$H$11+СВЦЭМ!$D$10+'СЕТ СН'!$H$6-'СЕТ СН'!$H$23</f>
        <v>1974.5498200000002</v>
      </c>
      <c r="U100" s="36">
        <f>SUMIFS(СВЦЭМ!$D$39:$D$782,СВЦЭМ!$A$39:$A$782,$A100,СВЦЭМ!$B$39:$B$782,U$83)+'СЕТ СН'!$H$11+СВЦЭМ!$D$10+'СЕТ СН'!$H$6-'СЕТ СН'!$H$23</f>
        <v>1961.3955950000002</v>
      </c>
      <c r="V100" s="36">
        <f>SUMIFS(СВЦЭМ!$D$39:$D$782,СВЦЭМ!$A$39:$A$782,$A100,СВЦЭМ!$B$39:$B$782,V$83)+'СЕТ СН'!$H$11+СВЦЭМ!$D$10+'СЕТ СН'!$H$6-'СЕТ СН'!$H$23</f>
        <v>2022.4393890200001</v>
      </c>
      <c r="W100" s="36">
        <f>SUMIFS(СВЦЭМ!$D$39:$D$782,СВЦЭМ!$A$39:$A$782,$A100,СВЦЭМ!$B$39:$B$782,W$83)+'СЕТ СН'!$H$11+СВЦЭМ!$D$10+'СЕТ СН'!$H$6-'СЕТ СН'!$H$23</f>
        <v>2032.69258468</v>
      </c>
      <c r="X100" s="36">
        <f>SUMIFS(СВЦЭМ!$D$39:$D$782,СВЦЭМ!$A$39:$A$782,$A100,СВЦЭМ!$B$39:$B$782,X$83)+'СЕТ СН'!$H$11+СВЦЭМ!$D$10+'СЕТ СН'!$H$6-'СЕТ СН'!$H$23</f>
        <v>2040.2275959800002</v>
      </c>
      <c r="Y100" s="36">
        <f>SUMIFS(СВЦЭМ!$D$39:$D$782,СВЦЭМ!$A$39:$A$782,$A100,СВЦЭМ!$B$39:$B$782,Y$83)+'СЕТ СН'!$H$11+СВЦЭМ!$D$10+'СЕТ СН'!$H$6-'СЕТ СН'!$H$23</f>
        <v>2117.5869859200002</v>
      </c>
    </row>
    <row r="101" spans="1:25" ht="15.75" x14ac:dyDescent="0.2">
      <c r="A101" s="35">
        <f t="shared" si="2"/>
        <v>45248</v>
      </c>
      <c r="B101" s="36">
        <f>SUMIFS(СВЦЭМ!$D$39:$D$782,СВЦЭМ!$A$39:$A$782,$A101,СВЦЭМ!$B$39:$B$782,B$83)+'СЕТ СН'!$H$11+СВЦЭМ!$D$10+'СЕТ СН'!$H$6-'СЕТ СН'!$H$23</f>
        <v>2115.04416627</v>
      </c>
      <c r="C101" s="36">
        <f>SUMIFS(СВЦЭМ!$D$39:$D$782,СВЦЭМ!$A$39:$A$782,$A101,СВЦЭМ!$B$39:$B$782,C$83)+'СЕТ СН'!$H$11+СВЦЭМ!$D$10+'СЕТ СН'!$H$6-'СЕТ СН'!$H$23</f>
        <v>2098.1041009</v>
      </c>
      <c r="D101" s="36">
        <f>SUMIFS(СВЦЭМ!$D$39:$D$782,СВЦЭМ!$A$39:$A$782,$A101,СВЦЭМ!$B$39:$B$782,D$83)+'СЕТ СН'!$H$11+СВЦЭМ!$D$10+'СЕТ СН'!$H$6-'СЕТ СН'!$H$23</f>
        <v>2123.0006944900001</v>
      </c>
      <c r="E101" s="36">
        <f>SUMIFS(СВЦЭМ!$D$39:$D$782,СВЦЭМ!$A$39:$A$782,$A101,СВЦЭМ!$B$39:$B$782,E$83)+'СЕТ СН'!$H$11+СВЦЭМ!$D$10+'СЕТ СН'!$H$6-'СЕТ СН'!$H$23</f>
        <v>2130.0673287199998</v>
      </c>
      <c r="F101" s="36">
        <f>SUMIFS(СВЦЭМ!$D$39:$D$782,СВЦЭМ!$A$39:$A$782,$A101,СВЦЭМ!$B$39:$B$782,F$83)+'СЕТ СН'!$H$11+СВЦЭМ!$D$10+'СЕТ СН'!$H$6-'СЕТ СН'!$H$23</f>
        <v>2133.6185578599998</v>
      </c>
      <c r="G101" s="36">
        <f>SUMIFS(СВЦЭМ!$D$39:$D$782,СВЦЭМ!$A$39:$A$782,$A101,СВЦЭМ!$B$39:$B$782,G$83)+'СЕТ СН'!$H$11+СВЦЭМ!$D$10+'СЕТ СН'!$H$6-'СЕТ СН'!$H$23</f>
        <v>2119.3608884599998</v>
      </c>
      <c r="H101" s="36">
        <f>SUMIFS(СВЦЭМ!$D$39:$D$782,СВЦЭМ!$A$39:$A$782,$A101,СВЦЭМ!$B$39:$B$782,H$83)+'СЕТ СН'!$H$11+СВЦЭМ!$D$10+'СЕТ СН'!$H$6-'СЕТ СН'!$H$23</f>
        <v>2109.2752702100001</v>
      </c>
      <c r="I101" s="36">
        <f>SUMIFS(СВЦЭМ!$D$39:$D$782,СВЦЭМ!$A$39:$A$782,$A101,СВЦЭМ!$B$39:$B$782,I$83)+'СЕТ СН'!$H$11+СВЦЭМ!$D$10+'СЕТ СН'!$H$6-'СЕТ СН'!$H$23</f>
        <v>2141.6302673800001</v>
      </c>
      <c r="J101" s="36">
        <f>SUMIFS(СВЦЭМ!$D$39:$D$782,СВЦЭМ!$A$39:$A$782,$A101,СВЦЭМ!$B$39:$B$782,J$83)+'СЕТ СН'!$H$11+СВЦЭМ!$D$10+'СЕТ СН'!$H$6-'СЕТ СН'!$H$23</f>
        <v>2115.2275534999999</v>
      </c>
      <c r="K101" s="36">
        <f>SUMIFS(СВЦЭМ!$D$39:$D$782,СВЦЭМ!$A$39:$A$782,$A101,СВЦЭМ!$B$39:$B$782,K$83)+'СЕТ СН'!$H$11+СВЦЭМ!$D$10+'СЕТ СН'!$H$6-'СЕТ СН'!$H$23</f>
        <v>2055.1472465400002</v>
      </c>
      <c r="L101" s="36">
        <f>SUMIFS(СВЦЭМ!$D$39:$D$782,СВЦЭМ!$A$39:$A$782,$A101,СВЦЭМ!$B$39:$B$782,L$83)+'СЕТ СН'!$H$11+СВЦЭМ!$D$10+'СЕТ СН'!$H$6-'СЕТ СН'!$H$23</f>
        <v>2035.0847510800002</v>
      </c>
      <c r="M101" s="36">
        <f>SUMIFS(СВЦЭМ!$D$39:$D$782,СВЦЭМ!$A$39:$A$782,$A101,СВЦЭМ!$B$39:$B$782,M$83)+'СЕТ СН'!$H$11+СВЦЭМ!$D$10+'СЕТ СН'!$H$6-'СЕТ СН'!$H$23</f>
        <v>2036.51658352</v>
      </c>
      <c r="N101" s="36">
        <f>SUMIFS(СВЦЭМ!$D$39:$D$782,СВЦЭМ!$A$39:$A$782,$A101,СВЦЭМ!$B$39:$B$782,N$83)+'СЕТ СН'!$H$11+СВЦЭМ!$D$10+'СЕТ СН'!$H$6-'СЕТ СН'!$H$23</f>
        <v>2022.51168061</v>
      </c>
      <c r="O101" s="36">
        <f>SUMIFS(СВЦЭМ!$D$39:$D$782,СВЦЭМ!$A$39:$A$782,$A101,СВЦЭМ!$B$39:$B$782,O$83)+'СЕТ СН'!$H$11+СВЦЭМ!$D$10+'СЕТ СН'!$H$6-'СЕТ СН'!$H$23</f>
        <v>2037.61612696</v>
      </c>
      <c r="P101" s="36">
        <f>SUMIFS(СВЦЭМ!$D$39:$D$782,СВЦЭМ!$A$39:$A$782,$A101,СВЦЭМ!$B$39:$B$782,P$83)+'СЕТ СН'!$H$11+СВЦЭМ!$D$10+'СЕТ СН'!$H$6-'СЕТ СН'!$H$23</f>
        <v>2076.9395601599999</v>
      </c>
      <c r="Q101" s="36">
        <f>SUMIFS(СВЦЭМ!$D$39:$D$782,СВЦЭМ!$A$39:$A$782,$A101,СВЦЭМ!$B$39:$B$782,Q$83)+'СЕТ СН'!$H$11+СВЦЭМ!$D$10+'СЕТ СН'!$H$6-'СЕТ СН'!$H$23</f>
        <v>2078.3957565400001</v>
      </c>
      <c r="R101" s="36">
        <f>SUMIFS(СВЦЭМ!$D$39:$D$782,СВЦЭМ!$A$39:$A$782,$A101,СВЦЭМ!$B$39:$B$782,R$83)+'СЕТ СН'!$H$11+СВЦЭМ!$D$10+'СЕТ СН'!$H$6-'СЕТ СН'!$H$23</f>
        <v>2088.6335839800004</v>
      </c>
      <c r="S101" s="36">
        <f>SUMIFS(СВЦЭМ!$D$39:$D$782,СВЦЭМ!$A$39:$A$782,$A101,СВЦЭМ!$B$39:$B$782,S$83)+'СЕТ СН'!$H$11+СВЦЭМ!$D$10+'СЕТ СН'!$H$6-'СЕТ СН'!$H$23</f>
        <v>2063.9651443100001</v>
      </c>
      <c r="T101" s="36">
        <f>SUMIFS(СВЦЭМ!$D$39:$D$782,СВЦЭМ!$A$39:$A$782,$A101,СВЦЭМ!$B$39:$B$782,T$83)+'СЕТ СН'!$H$11+СВЦЭМ!$D$10+'СЕТ СН'!$H$6-'СЕТ СН'!$H$23</f>
        <v>2014.23380204</v>
      </c>
      <c r="U101" s="36">
        <f>SUMIFS(СВЦЭМ!$D$39:$D$782,СВЦЭМ!$A$39:$A$782,$A101,СВЦЭМ!$B$39:$B$782,U$83)+'СЕТ СН'!$H$11+СВЦЭМ!$D$10+'СЕТ СН'!$H$6-'СЕТ СН'!$H$23</f>
        <v>2017.7379350200001</v>
      </c>
      <c r="V101" s="36">
        <f>SUMIFS(СВЦЭМ!$D$39:$D$782,СВЦЭМ!$A$39:$A$782,$A101,СВЦЭМ!$B$39:$B$782,V$83)+'СЕТ СН'!$H$11+СВЦЭМ!$D$10+'СЕТ СН'!$H$6-'СЕТ СН'!$H$23</f>
        <v>2042.4125172600002</v>
      </c>
      <c r="W101" s="36">
        <f>SUMIFS(СВЦЭМ!$D$39:$D$782,СВЦЭМ!$A$39:$A$782,$A101,СВЦЭМ!$B$39:$B$782,W$83)+'СЕТ СН'!$H$11+СВЦЭМ!$D$10+'СЕТ СН'!$H$6-'СЕТ СН'!$H$23</f>
        <v>2061.9325700300001</v>
      </c>
      <c r="X101" s="36">
        <f>SUMIFS(СВЦЭМ!$D$39:$D$782,СВЦЭМ!$A$39:$A$782,$A101,СВЦЭМ!$B$39:$B$782,X$83)+'СЕТ СН'!$H$11+СВЦЭМ!$D$10+'СЕТ СН'!$H$6-'СЕТ СН'!$H$23</f>
        <v>2094.6379220400004</v>
      </c>
      <c r="Y101" s="36">
        <f>SUMIFS(СВЦЭМ!$D$39:$D$782,СВЦЭМ!$A$39:$A$782,$A101,СВЦЭМ!$B$39:$B$782,Y$83)+'СЕТ СН'!$H$11+СВЦЭМ!$D$10+'СЕТ СН'!$H$6-'СЕТ СН'!$H$23</f>
        <v>2140.32479259</v>
      </c>
    </row>
    <row r="102" spans="1:25" ht="15.75" x14ac:dyDescent="0.2">
      <c r="A102" s="35">
        <f t="shared" si="2"/>
        <v>45249</v>
      </c>
      <c r="B102" s="36">
        <f>SUMIFS(СВЦЭМ!$D$39:$D$782,СВЦЭМ!$A$39:$A$782,$A102,СВЦЭМ!$B$39:$B$782,B$83)+'СЕТ СН'!$H$11+СВЦЭМ!$D$10+'СЕТ СН'!$H$6-'СЕТ СН'!$H$23</f>
        <v>2164.0526664099998</v>
      </c>
      <c r="C102" s="36">
        <f>SUMIFS(СВЦЭМ!$D$39:$D$782,СВЦЭМ!$A$39:$A$782,$A102,СВЦЭМ!$B$39:$B$782,C$83)+'СЕТ СН'!$H$11+СВЦЭМ!$D$10+'СЕТ СН'!$H$6-'СЕТ СН'!$H$23</f>
        <v>2171.4378706400003</v>
      </c>
      <c r="D102" s="36">
        <f>SUMIFS(СВЦЭМ!$D$39:$D$782,СВЦЭМ!$A$39:$A$782,$A102,СВЦЭМ!$B$39:$B$782,D$83)+'СЕТ СН'!$H$11+СВЦЭМ!$D$10+'СЕТ СН'!$H$6-'СЕТ СН'!$H$23</f>
        <v>2209.1730326000002</v>
      </c>
      <c r="E102" s="36">
        <f>SUMIFS(СВЦЭМ!$D$39:$D$782,СВЦЭМ!$A$39:$A$782,$A102,СВЦЭМ!$B$39:$B$782,E$83)+'СЕТ СН'!$H$11+СВЦЭМ!$D$10+'СЕТ СН'!$H$6-'СЕТ СН'!$H$23</f>
        <v>2215.3115136500001</v>
      </c>
      <c r="F102" s="36">
        <f>SUMIFS(СВЦЭМ!$D$39:$D$782,СВЦЭМ!$A$39:$A$782,$A102,СВЦЭМ!$B$39:$B$782,F$83)+'СЕТ СН'!$H$11+СВЦЭМ!$D$10+'СЕТ СН'!$H$6-'СЕТ СН'!$H$23</f>
        <v>2207.3852226600002</v>
      </c>
      <c r="G102" s="36">
        <f>SUMIFS(СВЦЭМ!$D$39:$D$782,СВЦЭМ!$A$39:$A$782,$A102,СВЦЭМ!$B$39:$B$782,G$83)+'СЕТ СН'!$H$11+СВЦЭМ!$D$10+'СЕТ СН'!$H$6-'СЕТ СН'!$H$23</f>
        <v>2212.73879253</v>
      </c>
      <c r="H102" s="36">
        <f>SUMIFS(СВЦЭМ!$D$39:$D$782,СВЦЭМ!$A$39:$A$782,$A102,СВЦЭМ!$B$39:$B$782,H$83)+'СЕТ СН'!$H$11+СВЦЭМ!$D$10+'СЕТ СН'!$H$6-'СЕТ СН'!$H$23</f>
        <v>2203.5645545300004</v>
      </c>
      <c r="I102" s="36">
        <f>SUMIFS(СВЦЭМ!$D$39:$D$782,СВЦЭМ!$A$39:$A$782,$A102,СВЦЭМ!$B$39:$B$782,I$83)+'СЕТ СН'!$H$11+СВЦЭМ!$D$10+'СЕТ СН'!$H$6-'СЕТ СН'!$H$23</f>
        <v>2196.31247441</v>
      </c>
      <c r="J102" s="36">
        <f>SUMIFS(СВЦЭМ!$D$39:$D$782,СВЦЭМ!$A$39:$A$782,$A102,СВЦЭМ!$B$39:$B$782,J$83)+'СЕТ СН'!$H$11+СВЦЭМ!$D$10+'СЕТ СН'!$H$6-'СЕТ СН'!$H$23</f>
        <v>2182.8657313200001</v>
      </c>
      <c r="K102" s="36">
        <f>SUMIFS(СВЦЭМ!$D$39:$D$782,СВЦЭМ!$A$39:$A$782,$A102,СВЦЭМ!$B$39:$B$782,K$83)+'СЕТ СН'!$H$11+СВЦЭМ!$D$10+'СЕТ СН'!$H$6-'СЕТ СН'!$H$23</f>
        <v>2141.2952260100001</v>
      </c>
      <c r="L102" s="36">
        <f>SUMIFS(СВЦЭМ!$D$39:$D$782,СВЦЭМ!$A$39:$A$782,$A102,СВЦЭМ!$B$39:$B$782,L$83)+'СЕТ СН'!$H$11+СВЦЭМ!$D$10+'СЕТ СН'!$H$6-'СЕТ СН'!$H$23</f>
        <v>2103.6132952200001</v>
      </c>
      <c r="M102" s="36">
        <f>SUMIFS(СВЦЭМ!$D$39:$D$782,СВЦЭМ!$A$39:$A$782,$A102,СВЦЭМ!$B$39:$B$782,M$83)+'СЕТ СН'!$H$11+СВЦЭМ!$D$10+'СЕТ СН'!$H$6-'СЕТ СН'!$H$23</f>
        <v>2096.1611443399997</v>
      </c>
      <c r="N102" s="36">
        <f>SUMIFS(СВЦЭМ!$D$39:$D$782,СВЦЭМ!$A$39:$A$782,$A102,СВЦЭМ!$B$39:$B$782,N$83)+'СЕТ СН'!$H$11+СВЦЭМ!$D$10+'СЕТ СН'!$H$6-'СЕТ СН'!$H$23</f>
        <v>2110.3107277200002</v>
      </c>
      <c r="O102" s="36">
        <f>SUMIFS(СВЦЭМ!$D$39:$D$782,СВЦЭМ!$A$39:$A$782,$A102,СВЦЭМ!$B$39:$B$782,O$83)+'СЕТ СН'!$H$11+СВЦЭМ!$D$10+'СЕТ СН'!$H$6-'СЕТ СН'!$H$23</f>
        <v>2144.3143126499999</v>
      </c>
      <c r="P102" s="36">
        <f>SUMIFS(СВЦЭМ!$D$39:$D$782,СВЦЭМ!$A$39:$A$782,$A102,СВЦЭМ!$B$39:$B$782,P$83)+'СЕТ СН'!$H$11+СВЦЭМ!$D$10+'СЕТ СН'!$H$6-'СЕТ СН'!$H$23</f>
        <v>2145.7476123300003</v>
      </c>
      <c r="Q102" s="36">
        <f>SUMIFS(СВЦЭМ!$D$39:$D$782,СВЦЭМ!$A$39:$A$782,$A102,СВЦЭМ!$B$39:$B$782,Q$83)+'СЕТ СН'!$H$11+СВЦЭМ!$D$10+'СЕТ СН'!$H$6-'СЕТ СН'!$H$23</f>
        <v>2159.9037574499998</v>
      </c>
      <c r="R102" s="36">
        <f>SUMIFS(СВЦЭМ!$D$39:$D$782,СВЦЭМ!$A$39:$A$782,$A102,СВЦЭМ!$B$39:$B$782,R$83)+'СЕТ СН'!$H$11+СВЦЭМ!$D$10+'СЕТ СН'!$H$6-'СЕТ СН'!$H$23</f>
        <v>2142.4016205300004</v>
      </c>
      <c r="S102" s="36">
        <f>SUMIFS(СВЦЭМ!$D$39:$D$782,СВЦЭМ!$A$39:$A$782,$A102,СВЦЭМ!$B$39:$B$782,S$83)+'СЕТ СН'!$H$11+СВЦЭМ!$D$10+'СЕТ СН'!$H$6-'СЕТ СН'!$H$23</f>
        <v>2123.0518431600003</v>
      </c>
      <c r="T102" s="36">
        <f>SUMIFS(СВЦЭМ!$D$39:$D$782,СВЦЭМ!$A$39:$A$782,$A102,СВЦЭМ!$B$39:$B$782,T$83)+'СЕТ СН'!$H$11+СВЦЭМ!$D$10+'СЕТ СН'!$H$6-'СЕТ СН'!$H$23</f>
        <v>2074.3795288600004</v>
      </c>
      <c r="U102" s="36">
        <f>SUMIFS(СВЦЭМ!$D$39:$D$782,СВЦЭМ!$A$39:$A$782,$A102,СВЦЭМ!$B$39:$B$782,U$83)+'СЕТ СН'!$H$11+СВЦЭМ!$D$10+'СЕТ СН'!$H$6-'СЕТ СН'!$H$23</f>
        <v>2076.2064207200001</v>
      </c>
      <c r="V102" s="36">
        <f>SUMIFS(СВЦЭМ!$D$39:$D$782,СВЦЭМ!$A$39:$A$782,$A102,СВЦЭМ!$B$39:$B$782,V$83)+'СЕТ СН'!$H$11+СВЦЭМ!$D$10+'СЕТ СН'!$H$6-'СЕТ СН'!$H$23</f>
        <v>2107.1860443300002</v>
      </c>
      <c r="W102" s="36">
        <f>SUMIFS(СВЦЭМ!$D$39:$D$782,СВЦЭМ!$A$39:$A$782,$A102,СВЦЭМ!$B$39:$B$782,W$83)+'СЕТ СН'!$H$11+СВЦЭМ!$D$10+'СЕТ СН'!$H$6-'СЕТ СН'!$H$23</f>
        <v>2122.4862156200002</v>
      </c>
      <c r="X102" s="36">
        <f>SUMIFS(СВЦЭМ!$D$39:$D$782,СВЦЭМ!$A$39:$A$782,$A102,СВЦЭМ!$B$39:$B$782,X$83)+'СЕТ СН'!$H$11+СВЦЭМ!$D$10+'СЕТ СН'!$H$6-'СЕТ СН'!$H$23</f>
        <v>2163.2869425099998</v>
      </c>
      <c r="Y102" s="36">
        <f>SUMIFS(СВЦЭМ!$D$39:$D$782,СВЦЭМ!$A$39:$A$782,$A102,СВЦЭМ!$B$39:$B$782,Y$83)+'СЕТ СН'!$H$11+СВЦЭМ!$D$10+'СЕТ СН'!$H$6-'СЕТ СН'!$H$23</f>
        <v>2200.4015620700002</v>
      </c>
    </row>
    <row r="103" spans="1:25" ht="15.75" x14ac:dyDescent="0.2">
      <c r="A103" s="35">
        <f t="shared" si="2"/>
        <v>45250</v>
      </c>
      <c r="B103" s="36">
        <f>SUMIFS(СВЦЭМ!$D$39:$D$782,СВЦЭМ!$A$39:$A$782,$A103,СВЦЭМ!$B$39:$B$782,B$83)+'СЕТ СН'!$H$11+СВЦЭМ!$D$10+'СЕТ СН'!$H$6-'СЕТ СН'!$H$23</f>
        <v>2151.62585979</v>
      </c>
      <c r="C103" s="36">
        <f>SUMIFS(СВЦЭМ!$D$39:$D$782,СВЦЭМ!$A$39:$A$782,$A103,СВЦЭМ!$B$39:$B$782,C$83)+'СЕТ СН'!$H$11+СВЦЭМ!$D$10+'СЕТ СН'!$H$6-'СЕТ СН'!$H$23</f>
        <v>2189.4001118900001</v>
      </c>
      <c r="D103" s="36">
        <f>SUMIFS(СВЦЭМ!$D$39:$D$782,СВЦЭМ!$A$39:$A$782,$A103,СВЦЭМ!$B$39:$B$782,D$83)+'СЕТ СН'!$H$11+СВЦЭМ!$D$10+'СЕТ СН'!$H$6-'СЕТ СН'!$H$23</f>
        <v>2242.4754835499998</v>
      </c>
      <c r="E103" s="36">
        <f>SUMIFS(СВЦЭМ!$D$39:$D$782,СВЦЭМ!$A$39:$A$782,$A103,СВЦЭМ!$B$39:$B$782,E$83)+'СЕТ СН'!$H$11+СВЦЭМ!$D$10+'СЕТ СН'!$H$6-'СЕТ СН'!$H$23</f>
        <v>2225.01518863</v>
      </c>
      <c r="F103" s="36">
        <f>SUMIFS(СВЦЭМ!$D$39:$D$782,СВЦЭМ!$A$39:$A$782,$A103,СВЦЭМ!$B$39:$B$782,F$83)+'СЕТ СН'!$H$11+СВЦЭМ!$D$10+'СЕТ СН'!$H$6-'СЕТ СН'!$H$23</f>
        <v>2219.7614609800003</v>
      </c>
      <c r="G103" s="36">
        <f>SUMIFS(СВЦЭМ!$D$39:$D$782,СВЦЭМ!$A$39:$A$782,$A103,СВЦЭМ!$B$39:$B$782,G$83)+'СЕТ СН'!$H$11+СВЦЭМ!$D$10+'СЕТ СН'!$H$6-'СЕТ СН'!$H$23</f>
        <v>2224.9122900100001</v>
      </c>
      <c r="H103" s="36">
        <f>SUMIFS(СВЦЭМ!$D$39:$D$782,СВЦЭМ!$A$39:$A$782,$A103,СВЦЭМ!$B$39:$B$782,H$83)+'СЕТ СН'!$H$11+СВЦЭМ!$D$10+'СЕТ СН'!$H$6-'СЕТ СН'!$H$23</f>
        <v>2182.8973909599999</v>
      </c>
      <c r="I103" s="36">
        <f>SUMIFS(СВЦЭМ!$D$39:$D$782,СВЦЭМ!$A$39:$A$782,$A103,СВЦЭМ!$B$39:$B$782,I$83)+'СЕТ СН'!$H$11+СВЦЭМ!$D$10+'СЕТ СН'!$H$6-'СЕТ СН'!$H$23</f>
        <v>2142.5030999999999</v>
      </c>
      <c r="J103" s="36">
        <f>SUMIFS(СВЦЭМ!$D$39:$D$782,СВЦЭМ!$A$39:$A$782,$A103,СВЦЭМ!$B$39:$B$782,J$83)+'СЕТ СН'!$H$11+СВЦЭМ!$D$10+'СЕТ СН'!$H$6-'СЕТ СН'!$H$23</f>
        <v>2123.8678211400002</v>
      </c>
      <c r="K103" s="36">
        <f>SUMIFS(СВЦЭМ!$D$39:$D$782,СВЦЭМ!$A$39:$A$782,$A103,СВЦЭМ!$B$39:$B$782,K$83)+'СЕТ СН'!$H$11+СВЦЭМ!$D$10+'СЕТ СН'!$H$6-'СЕТ СН'!$H$23</f>
        <v>2078.4626446700004</v>
      </c>
      <c r="L103" s="36">
        <f>SUMIFS(СВЦЭМ!$D$39:$D$782,СВЦЭМ!$A$39:$A$782,$A103,СВЦЭМ!$B$39:$B$782,L$83)+'СЕТ СН'!$H$11+СВЦЭМ!$D$10+'СЕТ СН'!$H$6-'СЕТ СН'!$H$23</f>
        <v>2104.3050352300002</v>
      </c>
      <c r="M103" s="36">
        <f>SUMIFS(СВЦЭМ!$D$39:$D$782,СВЦЭМ!$A$39:$A$782,$A103,СВЦЭМ!$B$39:$B$782,M$83)+'СЕТ СН'!$H$11+СВЦЭМ!$D$10+'СЕТ СН'!$H$6-'СЕТ СН'!$H$23</f>
        <v>2122.8676325599999</v>
      </c>
      <c r="N103" s="36">
        <f>SUMIFS(СВЦЭМ!$D$39:$D$782,СВЦЭМ!$A$39:$A$782,$A103,СВЦЭМ!$B$39:$B$782,N$83)+'СЕТ СН'!$H$11+СВЦЭМ!$D$10+'СЕТ СН'!$H$6-'СЕТ СН'!$H$23</f>
        <v>2131.39319819</v>
      </c>
      <c r="O103" s="36">
        <f>SUMIFS(СВЦЭМ!$D$39:$D$782,СВЦЭМ!$A$39:$A$782,$A103,СВЦЭМ!$B$39:$B$782,O$83)+'СЕТ СН'!$H$11+СВЦЭМ!$D$10+'СЕТ СН'!$H$6-'СЕТ СН'!$H$23</f>
        <v>2153.2919450300001</v>
      </c>
      <c r="P103" s="36">
        <f>SUMIFS(СВЦЭМ!$D$39:$D$782,СВЦЭМ!$A$39:$A$782,$A103,СВЦЭМ!$B$39:$B$782,P$83)+'СЕТ СН'!$H$11+СВЦЭМ!$D$10+'СЕТ СН'!$H$6-'СЕТ СН'!$H$23</f>
        <v>2164.76223394</v>
      </c>
      <c r="Q103" s="36">
        <f>SUMIFS(СВЦЭМ!$D$39:$D$782,СВЦЭМ!$A$39:$A$782,$A103,СВЦЭМ!$B$39:$B$782,Q$83)+'СЕТ СН'!$H$11+СВЦЭМ!$D$10+'СЕТ СН'!$H$6-'СЕТ СН'!$H$23</f>
        <v>2166.2366662499999</v>
      </c>
      <c r="R103" s="36">
        <f>SUMIFS(СВЦЭМ!$D$39:$D$782,СВЦЭМ!$A$39:$A$782,$A103,СВЦЭМ!$B$39:$B$782,R$83)+'СЕТ СН'!$H$11+СВЦЭМ!$D$10+'СЕТ СН'!$H$6-'СЕТ СН'!$H$23</f>
        <v>2159.6488947300004</v>
      </c>
      <c r="S103" s="36">
        <f>SUMIFS(СВЦЭМ!$D$39:$D$782,СВЦЭМ!$A$39:$A$782,$A103,СВЦЭМ!$B$39:$B$782,S$83)+'СЕТ СН'!$H$11+СВЦЭМ!$D$10+'СЕТ СН'!$H$6-'СЕТ СН'!$H$23</f>
        <v>2124.6541045900003</v>
      </c>
      <c r="T103" s="36">
        <f>SUMIFS(СВЦЭМ!$D$39:$D$782,СВЦЭМ!$A$39:$A$782,$A103,СВЦЭМ!$B$39:$B$782,T$83)+'СЕТ СН'!$H$11+СВЦЭМ!$D$10+'СЕТ СН'!$H$6-'СЕТ СН'!$H$23</f>
        <v>2054.0019309899999</v>
      </c>
      <c r="U103" s="36">
        <f>SUMIFS(СВЦЭМ!$D$39:$D$782,СВЦЭМ!$A$39:$A$782,$A103,СВЦЭМ!$B$39:$B$782,U$83)+'СЕТ СН'!$H$11+СВЦЭМ!$D$10+'СЕТ СН'!$H$6-'СЕТ СН'!$H$23</f>
        <v>2058.7837659100001</v>
      </c>
      <c r="V103" s="36">
        <f>SUMIFS(СВЦЭМ!$D$39:$D$782,СВЦЭМ!$A$39:$A$782,$A103,СВЦЭМ!$B$39:$B$782,V$83)+'СЕТ СН'!$H$11+СВЦЭМ!$D$10+'СЕТ СН'!$H$6-'СЕТ СН'!$H$23</f>
        <v>2083.7104959099997</v>
      </c>
      <c r="W103" s="36">
        <f>SUMIFS(СВЦЭМ!$D$39:$D$782,СВЦЭМ!$A$39:$A$782,$A103,СВЦЭМ!$B$39:$B$782,W$83)+'СЕТ СН'!$H$11+СВЦЭМ!$D$10+'СЕТ СН'!$H$6-'СЕТ СН'!$H$23</f>
        <v>2095.3320715300001</v>
      </c>
      <c r="X103" s="36">
        <f>SUMIFS(СВЦЭМ!$D$39:$D$782,СВЦЭМ!$A$39:$A$782,$A103,СВЦЭМ!$B$39:$B$782,X$83)+'СЕТ СН'!$H$11+СВЦЭМ!$D$10+'СЕТ СН'!$H$6-'СЕТ СН'!$H$23</f>
        <v>2120.8845933900002</v>
      </c>
      <c r="Y103" s="36">
        <f>SUMIFS(СВЦЭМ!$D$39:$D$782,СВЦЭМ!$A$39:$A$782,$A103,СВЦЭМ!$B$39:$B$782,Y$83)+'СЕТ СН'!$H$11+СВЦЭМ!$D$10+'СЕТ СН'!$H$6-'СЕТ СН'!$H$23</f>
        <v>2160.93061683</v>
      </c>
    </row>
    <row r="104" spans="1:25" ht="15.75" x14ac:dyDescent="0.2">
      <c r="A104" s="35">
        <f t="shared" si="2"/>
        <v>45251</v>
      </c>
      <c r="B104" s="36">
        <f>SUMIFS(СВЦЭМ!$D$39:$D$782,СВЦЭМ!$A$39:$A$782,$A104,СВЦЭМ!$B$39:$B$782,B$83)+'СЕТ СН'!$H$11+СВЦЭМ!$D$10+'СЕТ СН'!$H$6-'СЕТ СН'!$H$23</f>
        <v>2126.4589325300003</v>
      </c>
      <c r="C104" s="36">
        <f>SUMIFS(СВЦЭМ!$D$39:$D$782,СВЦЭМ!$A$39:$A$782,$A104,СВЦЭМ!$B$39:$B$782,C$83)+'СЕТ СН'!$H$11+СВЦЭМ!$D$10+'СЕТ СН'!$H$6-'СЕТ СН'!$H$23</f>
        <v>2160.7499444900004</v>
      </c>
      <c r="D104" s="36">
        <f>SUMIFS(СВЦЭМ!$D$39:$D$782,СВЦЭМ!$A$39:$A$782,$A104,СВЦЭМ!$B$39:$B$782,D$83)+'СЕТ СН'!$H$11+СВЦЭМ!$D$10+'СЕТ СН'!$H$6-'СЕТ СН'!$H$23</f>
        <v>2188.80561885</v>
      </c>
      <c r="E104" s="36">
        <f>SUMIFS(СВЦЭМ!$D$39:$D$782,СВЦЭМ!$A$39:$A$782,$A104,СВЦЭМ!$B$39:$B$782,E$83)+'СЕТ СН'!$H$11+СВЦЭМ!$D$10+'СЕТ СН'!$H$6-'СЕТ СН'!$H$23</f>
        <v>2172.8760294100002</v>
      </c>
      <c r="F104" s="36">
        <f>SUMIFS(СВЦЭМ!$D$39:$D$782,СВЦЭМ!$A$39:$A$782,$A104,СВЦЭМ!$B$39:$B$782,F$83)+'СЕТ СН'!$H$11+СВЦЭМ!$D$10+'СЕТ СН'!$H$6-'СЕТ СН'!$H$23</f>
        <v>2154.02706403</v>
      </c>
      <c r="G104" s="36">
        <f>SUMIFS(СВЦЭМ!$D$39:$D$782,СВЦЭМ!$A$39:$A$782,$A104,СВЦЭМ!$B$39:$B$782,G$83)+'СЕТ СН'!$H$11+СВЦЭМ!$D$10+'СЕТ СН'!$H$6-'СЕТ СН'!$H$23</f>
        <v>2147.9950661100002</v>
      </c>
      <c r="H104" s="36">
        <f>SUMIFS(СВЦЭМ!$D$39:$D$782,СВЦЭМ!$A$39:$A$782,$A104,СВЦЭМ!$B$39:$B$782,H$83)+'СЕТ СН'!$H$11+СВЦЭМ!$D$10+'СЕТ СН'!$H$6-'СЕТ СН'!$H$23</f>
        <v>2141.5227356599999</v>
      </c>
      <c r="I104" s="36">
        <f>SUMIFS(СВЦЭМ!$D$39:$D$782,СВЦЭМ!$A$39:$A$782,$A104,СВЦЭМ!$B$39:$B$782,I$83)+'СЕТ СН'!$H$11+СВЦЭМ!$D$10+'СЕТ СН'!$H$6-'СЕТ СН'!$H$23</f>
        <v>2132.6487138700004</v>
      </c>
      <c r="J104" s="36">
        <f>SUMIFS(СВЦЭМ!$D$39:$D$782,СВЦЭМ!$A$39:$A$782,$A104,СВЦЭМ!$B$39:$B$782,J$83)+'СЕТ СН'!$H$11+СВЦЭМ!$D$10+'СЕТ СН'!$H$6-'СЕТ СН'!$H$23</f>
        <v>2090.4411728100004</v>
      </c>
      <c r="K104" s="36">
        <f>SUMIFS(СВЦЭМ!$D$39:$D$782,СВЦЭМ!$A$39:$A$782,$A104,СВЦЭМ!$B$39:$B$782,K$83)+'СЕТ СН'!$H$11+СВЦЭМ!$D$10+'СЕТ СН'!$H$6-'СЕТ СН'!$H$23</f>
        <v>2091.3107750300001</v>
      </c>
      <c r="L104" s="36">
        <f>SUMIFS(СВЦЭМ!$D$39:$D$782,СВЦЭМ!$A$39:$A$782,$A104,СВЦЭМ!$B$39:$B$782,L$83)+'СЕТ СН'!$H$11+СВЦЭМ!$D$10+'СЕТ СН'!$H$6-'СЕТ СН'!$H$23</f>
        <v>2132.39095335</v>
      </c>
      <c r="M104" s="36">
        <f>SUMIFS(СВЦЭМ!$D$39:$D$782,СВЦЭМ!$A$39:$A$782,$A104,СВЦЭМ!$B$39:$B$782,M$83)+'СЕТ СН'!$H$11+СВЦЭМ!$D$10+'СЕТ СН'!$H$6-'СЕТ СН'!$H$23</f>
        <v>2157.5837696600001</v>
      </c>
      <c r="N104" s="36">
        <f>SUMIFS(СВЦЭМ!$D$39:$D$782,СВЦЭМ!$A$39:$A$782,$A104,СВЦЭМ!$B$39:$B$782,N$83)+'СЕТ СН'!$H$11+СВЦЭМ!$D$10+'СЕТ СН'!$H$6-'СЕТ СН'!$H$23</f>
        <v>2140.2328841200001</v>
      </c>
      <c r="O104" s="36">
        <f>SUMIFS(СВЦЭМ!$D$39:$D$782,СВЦЭМ!$A$39:$A$782,$A104,СВЦЭМ!$B$39:$B$782,O$83)+'СЕТ СН'!$H$11+СВЦЭМ!$D$10+'СЕТ СН'!$H$6-'СЕТ СН'!$H$23</f>
        <v>2128.1458646800002</v>
      </c>
      <c r="P104" s="36">
        <f>SUMIFS(СВЦЭМ!$D$39:$D$782,СВЦЭМ!$A$39:$A$782,$A104,СВЦЭМ!$B$39:$B$782,P$83)+'СЕТ СН'!$H$11+СВЦЭМ!$D$10+'СЕТ СН'!$H$6-'СЕТ СН'!$H$23</f>
        <v>2129.0594564800003</v>
      </c>
      <c r="Q104" s="36">
        <f>SUMIFS(СВЦЭМ!$D$39:$D$782,СВЦЭМ!$A$39:$A$782,$A104,СВЦЭМ!$B$39:$B$782,Q$83)+'СЕТ СН'!$H$11+СВЦЭМ!$D$10+'СЕТ СН'!$H$6-'СЕТ СН'!$H$23</f>
        <v>2132.1411213900001</v>
      </c>
      <c r="R104" s="36">
        <f>SUMIFS(СВЦЭМ!$D$39:$D$782,СВЦЭМ!$A$39:$A$782,$A104,СВЦЭМ!$B$39:$B$782,R$83)+'СЕТ СН'!$H$11+СВЦЭМ!$D$10+'СЕТ СН'!$H$6-'СЕТ СН'!$H$23</f>
        <v>2125.4393434499998</v>
      </c>
      <c r="S104" s="36">
        <f>SUMIFS(СВЦЭМ!$D$39:$D$782,СВЦЭМ!$A$39:$A$782,$A104,СВЦЭМ!$B$39:$B$782,S$83)+'СЕТ СН'!$H$11+СВЦЭМ!$D$10+'СЕТ СН'!$H$6-'СЕТ СН'!$H$23</f>
        <v>2110.0590862400004</v>
      </c>
      <c r="T104" s="36">
        <f>SUMIFS(СВЦЭМ!$D$39:$D$782,СВЦЭМ!$A$39:$A$782,$A104,СВЦЭМ!$B$39:$B$782,T$83)+'СЕТ СН'!$H$11+СВЦЭМ!$D$10+'СЕТ СН'!$H$6-'СЕТ СН'!$H$23</f>
        <v>2062.0510496400002</v>
      </c>
      <c r="U104" s="36">
        <f>SUMIFS(СВЦЭМ!$D$39:$D$782,СВЦЭМ!$A$39:$A$782,$A104,СВЦЭМ!$B$39:$B$782,U$83)+'СЕТ СН'!$H$11+СВЦЭМ!$D$10+'СЕТ СН'!$H$6-'СЕТ СН'!$H$23</f>
        <v>2041.9794782200001</v>
      </c>
      <c r="V104" s="36">
        <f>SUMIFS(СВЦЭМ!$D$39:$D$782,СВЦЭМ!$A$39:$A$782,$A104,СВЦЭМ!$B$39:$B$782,V$83)+'СЕТ СН'!$H$11+СВЦЭМ!$D$10+'СЕТ СН'!$H$6-'СЕТ СН'!$H$23</f>
        <v>2048.4059168700001</v>
      </c>
      <c r="W104" s="36">
        <f>SUMIFS(СВЦЭМ!$D$39:$D$782,СВЦЭМ!$A$39:$A$782,$A104,СВЦЭМ!$B$39:$B$782,W$83)+'СЕТ СН'!$H$11+СВЦЭМ!$D$10+'СЕТ СН'!$H$6-'СЕТ СН'!$H$23</f>
        <v>2058.8678770799997</v>
      </c>
      <c r="X104" s="36">
        <f>SUMIFS(СВЦЭМ!$D$39:$D$782,СВЦЭМ!$A$39:$A$782,$A104,СВЦЭМ!$B$39:$B$782,X$83)+'СЕТ СН'!$H$11+СВЦЭМ!$D$10+'СЕТ СН'!$H$6-'СЕТ СН'!$H$23</f>
        <v>2085.5759323299999</v>
      </c>
      <c r="Y104" s="36">
        <f>SUMIFS(СВЦЭМ!$D$39:$D$782,СВЦЭМ!$A$39:$A$782,$A104,СВЦЭМ!$B$39:$B$782,Y$83)+'СЕТ СН'!$H$11+СВЦЭМ!$D$10+'СЕТ СН'!$H$6-'СЕТ СН'!$H$23</f>
        <v>2108.6111084000004</v>
      </c>
    </row>
    <row r="105" spans="1:25" ht="15.75" x14ac:dyDescent="0.2">
      <c r="A105" s="35">
        <f t="shared" si="2"/>
        <v>45252</v>
      </c>
      <c r="B105" s="36">
        <f>SUMIFS(СВЦЭМ!$D$39:$D$782,СВЦЭМ!$A$39:$A$782,$A105,СВЦЭМ!$B$39:$B$782,B$83)+'СЕТ СН'!$H$11+СВЦЭМ!$D$10+'СЕТ СН'!$H$6-'СЕТ СН'!$H$23</f>
        <v>2031.07584447</v>
      </c>
      <c r="C105" s="36">
        <f>SUMIFS(СВЦЭМ!$D$39:$D$782,СВЦЭМ!$A$39:$A$782,$A105,СВЦЭМ!$B$39:$B$782,C$83)+'СЕТ СН'!$H$11+СВЦЭМ!$D$10+'СЕТ СН'!$H$6-'СЕТ СН'!$H$23</f>
        <v>2072.2766319500001</v>
      </c>
      <c r="D105" s="36">
        <f>SUMIFS(СВЦЭМ!$D$39:$D$782,СВЦЭМ!$A$39:$A$782,$A105,СВЦЭМ!$B$39:$B$782,D$83)+'СЕТ СН'!$H$11+СВЦЭМ!$D$10+'СЕТ СН'!$H$6-'СЕТ СН'!$H$23</f>
        <v>2122.2034316700001</v>
      </c>
      <c r="E105" s="36">
        <f>SUMIFS(СВЦЭМ!$D$39:$D$782,СВЦЭМ!$A$39:$A$782,$A105,СВЦЭМ!$B$39:$B$782,E$83)+'СЕТ СН'!$H$11+СВЦЭМ!$D$10+'СЕТ СН'!$H$6-'СЕТ СН'!$H$23</f>
        <v>2124.9069972300003</v>
      </c>
      <c r="F105" s="36">
        <f>SUMIFS(СВЦЭМ!$D$39:$D$782,СВЦЭМ!$A$39:$A$782,$A105,СВЦЭМ!$B$39:$B$782,F$83)+'СЕТ СН'!$H$11+СВЦЭМ!$D$10+'СЕТ СН'!$H$6-'СЕТ СН'!$H$23</f>
        <v>2118.1309686100003</v>
      </c>
      <c r="G105" s="36">
        <f>SUMIFS(СВЦЭМ!$D$39:$D$782,СВЦЭМ!$A$39:$A$782,$A105,СВЦЭМ!$B$39:$B$782,G$83)+'СЕТ СН'!$H$11+СВЦЭМ!$D$10+'СЕТ СН'!$H$6-'СЕТ СН'!$H$23</f>
        <v>2109.8649838299998</v>
      </c>
      <c r="H105" s="36">
        <f>SUMIFS(СВЦЭМ!$D$39:$D$782,СВЦЭМ!$A$39:$A$782,$A105,СВЦЭМ!$B$39:$B$782,H$83)+'СЕТ СН'!$H$11+СВЦЭМ!$D$10+'СЕТ СН'!$H$6-'СЕТ СН'!$H$23</f>
        <v>2074.8017185500003</v>
      </c>
      <c r="I105" s="36">
        <f>SUMIFS(СВЦЭМ!$D$39:$D$782,СВЦЭМ!$A$39:$A$782,$A105,СВЦЭМ!$B$39:$B$782,I$83)+'СЕТ СН'!$H$11+СВЦЭМ!$D$10+'СЕТ СН'!$H$6-'СЕТ СН'!$H$23</f>
        <v>2013.46944942</v>
      </c>
      <c r="J105" s="36">
        <f>SUMIFS(СВЦЭМ!$D$39:$D$782,СВЦЭМ!$A$39:$A$782,$A105,СВЦЭМ!$B$39:$B$782,J$83)+'СЕТ СН'!$H$11+СВЦЭМ!$D$10+'СЕТ СН'!$H$6-'СЕТ СН'!$H$23</f>
        <v>1982.8795636500001</v>
      </c>
      <c r="K105" s="36">
        <f>SUMIFS(СВЦЭМ!$D$39:$D$782,СВЦЭМ!$A$39:$A$782,$A105,СВЦЭМ!$B$39:$B$782,K$83)+'СЕТ СН'!$H$11+СВЦЭМ!$D$10+'СЕТ СН'!$H$6-'СЕТ СН'!$H$23</f>
        <v>1994.7840316900001</v>
      </c>
      <c r="L105" s="36">
        <f>SUMIFS(СВЦЭМ!$D$39:$D$782,СВЦЭМ!$A$39:$A$782,$A105,СВЦЭМ!$B$39:$B$782,L$83)+'СЕТ СН'!$H$11+СВЦЭМ!$D$10+'СЕТ СН'!$H$6-'СЕТ СН'!$H$23</f>
        <v>2010.7189333000001</v>
      </c>
      <c r="M105" s="36">
        <f>SUMIFS(СВЦЭМ!$D$39:$D$782,СВЦЭМ!$A$39:$A$782,$A105,СВЦЭМ!$B$39:$B$782,M$83)+'СЕТ СН'!$H$11+СВЦЭМ!$D$10+'СЕТ СН'!$H$6-'СЕТ СН'!$H$23</f>
        <v>2082.3233359300002</v>
      </c>
      <c r="N105" s="36">
        <f>SUMIFS(СВЦЭМ!$D$39:$D$782,СВЦЭМ!$A$39:$A$782,$A105,СВЦЭМ!$B$39:$B$782,N$83)+'СЕТ СН'!$H$11+СВЦЭМ!$D$10+'СЕТ СН'!$H$6-'СЕТ СН'!$H$23</f>
        <v>2092.1023324799999</v>
      </c>
      <c r="O105" s="36">
        <f>SUMIFS(СВЦЭМ!$D$39:$D$782,СВЦЭМ!$A$39:$A$782,$A105,СВЦЭМ!$B$39:$B$782,O$83)+'СЕТ СН'!$H$11+СВЦЭМ!$D$10+'СЕТ СН'!$H$6-'СЕТ СН'!$H$23</f>
        <v>2103.5227716500003</v>
      </c>
      <c r="P105" s="36">
        <f>SUMIFS(СВЦЭМ!$D$39:$D$782,СВЦЭМ!$A$39:$A$782,$A105,СВЦЭМ!$B$39:$B$782,P$83)+'СЕТ СН'!$H$11+СВЦЭМ!$D$10+'СЕТ СН'!$H$6-'СЕТ СН'!$H$23</f>
        <v>2118.10731278</v>
      </c>
      <c r="Q105" s="36">
        <f>SUMIFS(СВЦЭМ!$D$39:$D$782,СВЦЭМ!$A$39:$A$782,$A105,СВЦЭМ!$B$39:$B$782,Q$83)+'СЕТ СН'!$H$11+СВЦЭМ!$D$10+'СЕТ СН'!$H$6-'СЕТ СН'!$H$23</f>
        <v>2128.9836717500002</v>
      </c>
      <c r="R105" s="36">
        <f>SUMIFS(СВЦЭМ!$D$39:$D$782,СВЦЭМ!$A$39:$A$782,$A105,СВЦЭМ!$B$39:$B$782,R$83)+'СЕТ СН'!$H$11+СВЦЭМ!$D$10+'СЕТ СН'!$H$6-'СЕТ СН'!$H$23</f>
        <v>2122.9329405600001</v>
      </c>
      <c r="S105" s="36">
        <f>SUMIFS(СВЦЭМ!$D$39:$D$782,СВЦЭМ!$A$39:$A$782,$A105,СВЦЭМ!$B$39:$B$782,S$83)+'СЕТ СН'!$H$11+СВЦЭМ!$D$10+'СЕТ СН'!$H$6-'СЕТ СН'!$H$23</f>
        <v>2090.1900106600001</v>
      </c>
      <c r="T105" s="36">
        <f>SUMIFS(СВЦЭМ!$D$39:$D$782,СВЦЭМ!$A$39:$A$782,$A105,СВЦЭМ!$B$39:$B$782,T$83)+'СЕТ СН'!$H$11+СВЦЭМ!$D$10+'СЕТ СН'!$H$6-'СЕТ СН'!$H$23</f>
        <v>2024.52458675</v>
      </c>
      <c r="U105" s="36">
        <f>SUMIFS(СВЦЭМ!$D$39:$D$782,СВЦЭМ!$A$39:$A$782,$A105,СВЦЭМ!$B$39:$B$782,U$83)+'СЕТ СН'!$H$11+СВЦЭМ!$D$10+'СЕТ СН'!$H$6-'СЕТ СН'!$H$23</f>
        <v>1995.9151433500001</v>
      </c>
      <c r="V105" s="36">
        <f>SUMIFS(СВЦЭМ!$D$39:$D$782,СВЦЭМ!$A$39:$A$782,$A105,СВЦЭМ!$B$39:$B$782,V$83)+'СЕТ СН'!$H$11+СВЦЭМ!$D$10+'СЕТ СН'!$H$6-'СЕТ СН'!$H$23</f>
        <v>1977.45498591</v>
      </c>
      <c r="W105" s="36">
        <f>SUMIFS(СВЦЭМ!$D$39:$D$782,СВЦЭМ!$A$39:$A$782,$A105,СВЦЭМ!$B$39:$B$782,W$83)+'СЕТ СН'!$H$11+СВЦЭМ!$D$10+'СЕТ СН'!$H$6-'СЕТ СН'!$H$23</f>
        <v>1950.6296772600001</v>
      </c>
      <c r="X105" s="36">
        <f>SUMIFS(СВЦЭМ!$D$39:$D$782,СВЦЭМ!$A$39:$A$782,$A105,СВЦЭМ!$B$39:$B$782,X$83)+'СЕТ СН'!$H$11+СВЦЭМ!$D$10+'СЕТ СН'!$H$6-'СЕТ СН'!$H$23</f>
        <v>1975.12224008</v>
      </c>
      <c r="Y105" s="36">
        <f>SUMIFS(СВЦЭМ!$D$39:$D$782,СВЦЭМ!$A$39:$A$782,$A105,СВЦЭМ!$B$39:$B$782,Y$83)+'СЕТ СН'!$H$11+СВЦЭМ!$D$10+'СЕТ СН'!$H$6-'СЕТ СН'!$H$23</f>
        <v>2028.19885942</v>
      </c>
    </row>
    <row r="106" spans="1:25" ht="15.75" x14ac:dyDescent="0.2">
      <c r="A106" s="35">
        <f t="shared" si="2"/>
        <v>45253</v>
      </c>
      <c r="B106" s="36">
        <f>SUMIFS(СВЦЭМ!$D$39:$D$782,СВЦЭМ!$A$39:$A$782,$A106,СВЦЭМ!$B$39:$B$782,B$83)+'СЕТ СН'!$H$11+СВЦЭМ!$D$10+'СЕТ СН'!$H$6-'СЕТ СН'!$H$23</f>
        <v>2070.4501782500001</v>
      </c>
      <c r="C106" s="36">
        <f>SUMIFS(СВЦЭМ!$D$39:$D$782,СВЦЭМ!$A$39:$A$782,$A106,СВЦЭМ!$B$39:$B$782,C$83)+'СЕТ СН'!$H$11+СВЦЭМ!$D$10+'СЕТ СН'!$H$6-'СЕТ СН'!$H$23</f>
        <v>2125.8966639099999</v>
      </c>
      <c r="D106" s="36">
        <f>SUMIFS(СВЦЭМ!$D$39:$D$782,СВЦЭМ!$A$39:$A$782,$A106,СВЦЭМ!$B$39:$B$782,D$83)+'СЕТ СН'!$H$11+СВЦЭМ!$D$10+'СЕТ СН'!$H$6-'СЕТ СН'!$H$23</f>
        <v>2170.7632646700004</v>
      </c>
      <c r="E106" s="36">
        <f>SUMIFS(СВЦЭМ!$D$39:$D$782,СВЦЭМ!$A$39:$A$782,$A106,СВЦЭМ!$B$39:$B$782,E$83)+'СЕТ СН'!$H$11+СВЦЭМ!$D$10+'СЕТ СН'!$H$6-'СЕТ СН'!$H$23</f>
        <v>2152.3723111600002</v>
      </c>
      <c r="F106" s="36">
        <f>SUMIFS(СВЦЭМ!$D$39:$D$782,СВЦЭМ!$A$39:$A$782,$A106,СВЦЭМ!$B$39:$B$782,F$83)+'СЕТ СН'!$H$11+СВЦЭМ!$D$10+'СЕТ СН'!$H$6-'СЕТ СН'!$H$23</f>
        <v>2158.7652334700001</v>
      </c>
      <c r="G106" s="36">
        <f>SUMIFS(СВЦЭМ!$D$39:$D$782,СВЦЭМ!$A$39:$A$782,$A106,СВЦЭМ!$B$39:$B$782,G$83)+'СЕТ СН'!$H$11+СВЦЭМ!$D$10+'СЕТ СН'!$H$6-'СЕТ СН'!$H$23</f>
        <v>2132.3573735099999</v>
      </c>
      <c r="H106" s="36">
        <f>SUMIFS(СВЦЭМ!$D$39:$D$782,СВЦЭМ!$A$39:$A$782,$A106,СВЦЭМ!$B$39:$B$782,H$83)+'СЕТ СН'!$H$11+СВЦЭМ!$D$10+'СЕТ СН'!$H$6-'СЕТ СН'!$H$23</f>
        <v>2089.8412140700002</v>
      </c>
      <c r="I106" s="36">
        <f>SUMIFS(СВЦЭМ!$D$39:$D$782,СВЦЭМ!$A$39:$A$782,$A106,СВЦЭМ!$B$39:$B$782,I$83)+'СЕТ СН'!$H$11+СВЦЭМ!$D$10+'СЕТ СН'!$H$6-'СЕТ СН'!$H$23</f>
        <v>2051.5707698699998</v>
      </c>
      <c r="J106" s="36">
        <f>SUMIFS(СВЦЭМ!$D$39:$D$782,СВЦЭМ!$A$39:$A$782,$A106,СВЦЭМ!$B$39:$B$782,J$83)+'СЕТ СН'!$H$11+СВЦЭМ!$D$10+'СЕТ СН'!$H$6-'СЕТ СН'!$H$23</f>
        <v>2040.3553272000001</v>
      </c>
      <c r="K106" s="36">
        <f>SUMIFS(СВЦЭМ!$D$39:$D$782,СВЦЭМ!$A$39:$A$782,$A106,СВЦЭМ!$B$39:$B$782,K$83)+'СЕТ СН'!$H$11+СВЦЭМ!$D$10+'СЕТ СН'!$H$6-'СЕТ СН'!$H$23</f>
        <v>2060.3693100600003</v>
      </c>
      <c r="L106" s="36">
        <f>SUMIFS(СВЦЭМ!$D$39:$D$782,СВЦЭМ!$A$39:$A$782,$A106,СВЦЭМ!$B$39:$B$782,L$83)+'СЕТ СН'!$H$11+СВЦЭМ!$D$10+'СЕТ СН'!$H$6-'СЕТ СН'!$H$23</f>
        <v>2089.0514539200003</v>
      </c>
      <c r="M106" s="36">
        <f>SUMIFS(СВЦЭМ!$D$39:$D$782,СВЦЭМ!$A$39:$A$782,$A106,СВЦЭМ!$B$39:$B$782,M$83)+'СЕТ СН'!$H$11+СВЦЭМ!$D$10+'СЕТ СН'!$H$6-'СЕТ СН'!$H$23</f>
        <v>2156.7976096100001</v>
      </c>
      <c r="N106" s="36">
        <f>SUMIFS(СВЦЭМ!$D$39:$D$782,СВЦЭМ!$A$39:$A$782,$A106,СВЦЭМ!$B$39:$B$782,N$83)+'СЕТ СН'!$H$11+СВЦЭМ!$D$10+'СЕТ СН'!$H$6-'СЕТ СН'!$H$23</f>
        <v>2195.9273735400002</v>
      </c>
      <c r="O106" s="36">
        <f>SUMIFS(СВЦЭМ!$D$39:$D$782,СВЦЭМ!$A$39:$A$782,$A106,СВЦЭМ!$B$39:$B$782,O$83)+'СЕТ СН'!$H$11+СВЦЭМ!$D$10+'СЕТ СН'!$H$6-'СЕТ СН'!$H$23</f>
        <v>2196.3175950499999</v>
      </c>
      <c r="P106" s="36">
        <f>SUMIFS(СВЦЭМ!$D$39:$D$782,СВЦЭМ!$A$39:$A$782,$A106,СВЦЭМ!$B$39:$B$782,P$83)+'СЕТ СН'!$H$11+СВЦЭМ!$D$10+'СЕТ СН'!$H$6-'СЕТ СН'!$H$23</f>
        <v>2195.4870105</v>
      </c>
      <c r="Q106" s="36">
        <f>SUMIFS(СВЦЭМ!$D$39:$D$782,СВЦЭМ!$A$39:$A$782,$A106,СВЦЭМ!$B$39:$B$782,Q$83)+'СЕТ СН'!$H$11+СВЦЭМ!$D$10+'СЕТ СН'!$H$6-'СЕТ СН'!$H$23</f>
        <v>2201.1867138300004</v>
      </c>
      <c r="R106" s="36">
        <f>SUMIFS(СВЦЭМ!$D$39:$D$782,СВЦЭМ!$A$39:$A$782,$A106,СВЦЭМ!$B$39:$B$782,R$83)+'СЕТ СН'!$H$11+СВЦЭМ!$D$10+'СЕТ СН'!$H$6-'СЕТ СН'!$H$23</f>
        <v>2187.4773385099998</v>
      </c>
      <c r="S106" s="36">
        <f>SUMIFS(СВЦЭМ!$D$39:$D$782,СВЦЭМ!$A$39:$A$782,$A106,СВЦЭМ!$B$39:$B$782,S$83)+'СЕТ СН'!$H$11+СВЦЭМ!$D$10+'СЕТ СН'!$H$6-'СЕТ СН'!$H$23</f>
        <v>2162.25698814</v>
      </c>
      <c r="T106" s="36">
        <f>SUMIFS(СВЦЭМ!$D$39:$D$782,СВЦЭМ!$A$39:$A$782,$A106,СВЦЭМ!$B$39:$B$782,T$83)+'СЕТ СН'!$H$11+СВЦЭМ!$D$10+'СЕТ СН'!$H$6-'СЕТ СН'!$H$23</f>
        <v>2098.3706584600004</v>
      </c>
      <c r="U106" s="36">
        <f>SUMIFS(СВЦЭМ!$D$39:$D$782,СВЦЭМ!$A$39:$A$782,$A106,СВЦЭМ!$B$39:$B$782,U$83)+'СЕТ СН'!$H$11+СВЦЭМ!$D$10+'СЕТ СН'!$H$6-'СЕТ СН'!$H$23</f>
        <v>2098.6491598700004</v>
      </c>
      <c r="V106" s="36">
        <f>SUMIFS(СВЦЭМ!$D$39:$D$782,СВЦЭМ!$A$39:$A$782,$A106,СВЦЭМ!$B$39:$B$782,V$83)+'СЕТ СН'!$H$11+СВЦЭМ!$D$10+'СЕТ СН'!$H$6-'СЕТ СН'!$H$23</f>
        <v>2076.3932441799998</v>
      </c>
      <c r="W106" s="36">
        <f>SUMIFS(СВЦЭМ!$D$39:$D$782,СВЦЭМ!$A$39:$A$782,$A106,СВЦЭМ!$B$39:$B$782,W$83)+'СЕТ СН'!$H$11+СВЦЭМ!$D$10+'СЕТ СН'!$H$6-'СЕТ СН'!$H$23</f>
        <v>2067.9418355100001</v>
      </c>
      <c r="X106" s="36">
        <f>SUMIFS(СВЦЭМ!$D$39:$D$782,СВЦЭМ!$A$39:$A$782,$A106,СВЦЭМ!$B$39:$B$782,X$83)+'СЕТ СН'!$H$11+СВЦЭМ!$D$10+'СЕТ СН'!$H$6-'СЕТ СН'!$H$23</f>
        <v>2073.8004644000002</v>
      </c>
      <c r="Y106" s="36">
        <f>SUMIFS(СВЦЭМ!$D$39:$D$782,СВЦЭМ!$A$39:$A$782,$A106,СВЦЭМ!$B$39:$B$782,Y$83)+'СЕТ СН'!$H$11+СВЦЭМ!$D$10+'СЕТ СН'!$H$6-'СЕТ СН'!$H$23</f>
        <v>2130.4178712800003</v>
      </c>
    </row>
    <row r="107" spans="1:25" ht="15.75" x14ac:dyDescent="0.2">
      <c r="A107" s="35">
        <f t="shared" si="2"/>
        <v>45254</v>
      </c>
      <c r="B107" s="36">
        <f>SUMIFS(СВЦЭМ!$D$39:$D$782,СВЦЭМ!$A$39:$A$782,$A107,СВЦЭМ!$B$39:$B$782,B$83)+'СЕТ СН'!$H$11+СВЦЭМ!$D$10+'СЕТ СН'!$H$6-'СЕТ СН'!$H$23</f>
        <v>2050.5672272800002</v>
      </c>
      <c r="C107" s="36">
        <f>SUMIFS(СВЦЭМ!$D$39:$D$782,СВЦЭМ!$A$39:$A$782,$A107,СВЦЭМ!$B$39:$B$782,C$83)+'СЕТ СН'!$H$11+СВЦЭМ!$D$10+'СЕТ СН'!$H$6-'СЕТ СН'!$H$23</f>
        <v>2084.1786410700001</v>
      </c>
      <c r="D107" s="36">
        <f>SUMIFS(СВЦЭМ!$D$39:$D$782,СВЦЭМ!$A$39:$A$782,$A107,СВЦЭМ!$B$39:$B$782,D$83)+'СЕТ СН'!$H$11+СВЦЭМ!$D$10+'СЕТ СН'!$H$6-'СЕТ СН'!$H$23</f>
        <v>2117.0510431600001</v>
      </c>
      <c r="E107" s="36">
        <f>SUMIFS(СВЦЭМ!$D$39:$D$782,СВЦЭМ!$A$39:$A$782,$A107,СВЦЭМ!$B$39:$B$782,E$83)+'СЕТ СН'!$H$11+СВЦЭМ!$D$10+'СЕТ СН'!$H$6-'СЕТ СН'!$H$23</f>
        <v>2104.99266627</v>
      </c>
      <c r="F107" s="36">
        <f>SUMIFS(СВЦЭМ!$D$39:$D$782,СВЦЭМ!$A$39:$A$782,$A107,СВЦЭМ!$B$39:$B$782,F$83)+'СЕТ СН'!$H$11+СВЦЭМ!$D$10+'СЕТ СН'!$H$6-'СЕТ СН'!$H$23</f>
        <v>2109.7205652000002</v>
      </c>
      <c r="G107" s="36">
        <f>SUMIFS(СВЦЭМ!$D$39:$D$782,СВЦЭМ!$A$39:$A$782,$A107,СВЦЭМ!$B$39:$B$782,G$83)+'СЕТ СН'!$H$11+СВЦЭМ!$D$10+'СЕТ СН'!$H$6-'СЕТ СН'!$H$23</f>
        <v>2102.52946041</v>
      </c>
      <c r="H107" s="36">
        <f>SUMIFS(СВЦЭМ!$D$39:$D$782,СВЦЭМ!$A$39:$A$782,$A107,СВЦЭМ!$B$39:$B$782,H$83)+'СЕТ СН'!$H$11+СВЦЭМ!$D$10+'СЕТ СН'!$H$6-'СЕТ СН'!$H$23</f>
        <v>2077.1070763400003</v>
      </c>
      <c r="I107" s="36">
        <f>SUMIFS(СВЦЭМ!$D$39:$D$782,СВЦЭМ!$A$39:$A$782,$A107,СВЦЭМ!$B$39:$B$782,I$83)+'СЕТ СН'!$H$11+СВЦЭМ!$D$10+'СЕТ СН'!$H$6-'СЕТ СН'!$H$23</f>
        <v>2025.69704649</v>
      </c>
      <c r="J107" s="36">
        <f>SUMIFS(СВЦЭМ!$D$39:$D$782,СВЦЭМ!$A$39:$A$782,$A107,СВЦЭМ!$B$39:$B$782,J$83)+'СЕТ СН'!$H$11+СВЦЭМ!$D$10+'СЕТ СН'!$H$6-'СЕТ СН'!$H$23</f>
        <v>1978.2658377400001</v>
      </c>
      <c r="K107" s="36">
        <f>SUMIFS(СВЦЭМ!$D$39:$D$782,СВЦЭМ!$A$39:$A$782,$A107,СВЦЭМ!$B$39:$B$782,K$83)+'СЕТ СН'!$H$11+СВЦЭМ!$D$10+'СЕТ СН'!$H$6-'СЕТ СН'!$H$23</f>
        <v>1946.5018944000001</v>
      </c>
      <c r="L107" s="36">
        <f>SUMIFS(СВЦЭМ!$D$39:$D$782,СВЦЭМ!$A$39:$A$782,$A107,СВЦЭМ!$B$39:$B$782,L$83)+'СЕТ СН'!$H$11+СВЦЭМ!$D$10+'СЕТ СН'!$H$6-'СЕТ СН'!$H$23</f>
        <v>1935.5697371000001</v>
      </c>
      <c r="M107" s="36">
        <f>SUMIFS(СВЦЭМ!$D$39:$D$782,СВЦЭМ!$A$39:$A$782,$A107,СВЦЭМ!$B$39:$B$782,M$83)+'СЕТ СН'!$H$11+СВЦЭМ!$D$10+'СЕТ СН'!$H$6-'СЕТ СН'!$H$23</f>
        <v>1950.2992980700001</v>
      </c>
      <c r="N107" s="36">
        <f>SUMIFS(СВЦЭМ!$D$39:$D$782,СВЦЭМ!$A$39:$A$782,$A107,СВЦЭМ!$B$39:$B$782,N$83)+'СЕТ СН'!$H$11+СВЦЭМ!$D$10+'СЕТ СН'!$H$6-'СЕТ СН'!$H$23</f>
        <v>1961.82528103</v>
      </c>
      <c r="O107" s="36">
        <f>SUMIFS(СВЦЭМ!$D$39:$D$782,СВЦЭМ!$A$39:$A$782,$A107,СВЦЭМ!$B$39:$B$782,O$83)+'СЕТ СН'!$H$11+СВЦЭМ!$D$10+'СЕТ СН'!$H$6-'СЕТ СН'!$H$23</f>
        <v>1968.6873265900001</v>
      </c>
      <c r="P107" s="36">
        <f>SUMIFS(СВЦЭМ!$D$39:$D$782,СВЦЭМ!$A$39:$A$782,$A107,СВЦЭМ!$B$39:$B$782,P$83)+'СЕТ СН'!$H$11+СВЦЭМ!$D$10+'СЕТ СН'!$H$6-'СЕТ СН'!$H$23</f>
        <v>1972.91931469</v>
      </c>
      <c r="Q107" s="36">
        <f>SUMIFS(СВЦЭМ!$D$39:$D$782,СВЦЭМ!$A$39:$A$782,$A107,СВЦЭМ!$B$39:$B$782,Q$83)+'СЕТ СН'!$H$11+СВЦЭМ!$D$10+'СЕТ СН'!$H$6-'СЕТ СН'!$H$23</f>
        <v>1977.54039923</v>
      </c>
      <c r="R107" s="36">
        <f>SUMIFS(СВЦЭМ!$D$39:$D$782,СВЦЭМ!$A$39:$A$782,$A107,СВЦЭМ!$B$39:$B$782,R$83)+'СЕТ СН'!$H$11+СВЦЭМ!$D$10+'СЕТ СН'!$H$6-'СЕТ СН'!$H$23</f>
        <v>1974.74554702</v>
      </c>
      <c r="S107" s="36">
        <f>SUMIFS(СВЦЭМ!$D$39:$D$782,СВЦЭМ!$A$39:$A$782,$A107,СВЦЭМ!$B$39:$B$782,S$83)+'СЕТ СН'!$H$11+СВЦЭМ!$D$10+'СЕТ СН'!$H$6-'СЕТ СН'!$H$23</f>
        <v>1929.49329098</v>
      </c>
      <c r="T107" s="36">
        <f>SUMIFS(СВЦЭМ!$D$39:$D$782,СВЦЭМ!$A$39:$A$782,$A107,СВЦЭМ!$B$39:$B$782,T$83)+'СЕТ СН'!$H$11+СВЦЭМ!$D$10+'СЕТ СН'!$H$6-'СЕТ СН'!$H$23</f>
        <v>1898.1359790900001</v>
      </c>
      <c r="U107" s="36">
        <f>SUMIFS(СВЦЭМ!$D$39:$D$782,СВЦЭМ!$A$39:$A$782,$A107,СВЦЭМ!$B$39:$B$782,U$83)+'СЕТ СН'!$H$11+СВЦЭМ!$D$10+'СЕТ СН'!$H$6-'СЕТ СН'!$H$23</f>
        <v>1908.7786685400001</v>
      </c>
      <c r="V107" s="36">
        <f>SUMIFS(СВЦЭМ!$D$39:$D$782,СВЦЭМ!$A$39:$A$782,$A107,СВЦЭМ!$B$39:$B$782,V$83)+'СЕТ СН'!$H$11+СВЦЭМ!$D$10+'СЕТ СН'!$H$6-'СЕТ СН'!$H$23</f>
        <v>1939.8029939</v>
      </c>
      <c r="W107" s="36">
        <f>SUMIFS(СВЦЭМ!$D$39:$D$782,СВЦЭМ!$A$39:$A$782,$A107,СВЦЭМ!$B$39:$B$782,W$83)+'СЕТ СН'!$H$11+СВЦЭМ!$D$10+'СЕТ СН'!$H$6-'СЕТ СН'!$H$23</f>
        <v>1954.02053959</v>
      </c>
      <c r="X107" s="36">
        <f>SUMIFS(СВЦЭМ!$D$39:$D$782,СВЦЭМ!$A$39:$A$782,$A107,СВЦЭМ!$B$39:$B$782,X$83)+'СЕТ СН'!$H$11+СВЦЭМ!$D$10+'СЕТ СН'!$H$6-'СЕТ СН'!$H$23</f>
        <v>1961.99735622</v>
      </c>
      <c r="Y107" s="36">
        <f>SUMIFS(СВЦЭМ!$D$39:$D$782,СВЦЭМ!$A$39:$A$782,$A107,СВЦЭМ!$B$39:$B$782,Y$83)+'СЕТ СН'!$H$11+СВЦЭМ!$D$10+'СЕТ СН'!$H$6-'СЕТ СН'!$H$23</f>
        <v>2065.8037834200004</v>
      </c>
    </row>
    <row r="108" spans="1:25" ht="15.75" x14ac:dyDescent="0.2">
      <c r="A108" s="35">
        <f t="shared" si="2"/>
        <v>45255</v>
      </c>
      <c r="B108" s="36">
        <f>SUMIFS(СВЦЭМ!$D$39:$D$782,СВЦЭМ!$A$39:$A$782,$A108,СВЦЭМ!$B$39:$B$782,B$83)+'СЕТ СН'!$H$11+СВЦЭМ!$D$10+'СЕТ СН'!$H$6-'СЕТ СН'!$H$23</f>
        <v>2146.14469173</v>
      </c>
      <c r="C108" s="36">
        <f>SUMIFS(СВЦЭМ!$D$39:$D$782,СВЦЭМ!$A$39:$A$782,$A108,СВЦЭМ!$B$39:$B$782,C$83)+'СЕТ СН'!$H$11+СВЦЭМ!$D$10+'СЕТ СН'!$H$6-'СЕТ СН'!$H$23</f>
        <v>2117.6063509800001</v>
      </c>
      <c r="D108" s="36">
        <f>SUMIFS(СВЦЭМ!$D$39:$D$782,СВЦЭМ!$A$39:$A$782,$A108,СВЦЭМ!$B$39:$B$782,D$83)+'СЕТ СН'!$H$11+СВЦЭМ!$D$10+'СЕТ СН'!$H$6-'СЕТ СН'!$H$23</f>
        <v>2177.8144934399998</v>
      </c>
      <c r="E108" s="36">
        <f>SUMIFS(СВЦЭМ!$D$39:$D$782,СВЦЭМ!$A$39:$A$782,$A108,СВЦЭМ!$B$39:$B$782,E$83)+'СЕТ СН'!$H$11+СВЦЭМ!$D$10+'СЕТ СН'!$H$6-'СЕТ СН'!$H$23</f>
        <v>2170.14547954</v>
      </c>
      <c r="F108" s="36">
        <f>SUMIFS(СВЦЭМ!$D$39:$D$782,СВЦЭМ!$A$39:$A$782,$A108,СВЦЭМ!$B$39:$B$782,F$83)+'СЕТ СН'!$H$11+СВЦЭМ!$D$10+'СЕТ СН'!$H$6-'СЕТ СН'!$H$23</f>
        <v>2170.01681319</v>
      </c>
      <c r="G108" s="36">
        <f>SUMIFS(СВЦЭМ!$D$39:$D$782,СВЦЭМ!$A$39:$A$782,$A108,СВЦЭМ!$B$39:$B$782,G$83)+'СЕТ СН'!$H$11+СВЦЭМ!$D$10+'СЕТ СН'!$H$6-'СЕТ СН'!$H$23</f>
        <v>2184.9061682800002</v>
      </c>
      <c r="H108" s="36">
        <f>SUMIFS(СВЦЭМ!$D$39:$D$782,СВЦЭМ!$A$39:$A$782,$A108,СВЦЭМ!$B$39:$B$782,H$83)+'СЕТ СН'!$H$11+СВЦЭМ!$D$10+'СЕТ СН'!$H$6-'СЕТ СН'!$H$23</f>
        <v>2158.6178281700004</v>
      </c>
      <c r="I108" s="36">
        <f>SUMIFS(СВЦЭМ!$D$39:$D$782,СВЦЭМ!$A$39:$A$782,$A108,СВЦЭМ!$B$39:$B$782,I$83)+'СЕТ СН'!$H$11+СВЦЭМ!$D$10+'СЕТ СН'!$H$6-'СЕТ СН'!$H$23</f>
        <v>2152.4984696000001</v>
      </c>
      <c r="J108" s="36">
        <f>SUMIFS(СВЦЭМ!$D$39:$D$782,СВЦЭМ!$A$39:$A$782,$A108,СВЦЭМ!$B$39:$B$782,J$83)+'СЕТ СН'!$H$11+СВЦЭМ!$D$10+'СЕТ СН'!$H$6-'СЕТ СН'!$H$23</f>
        <v>2116.1487238600002</v>
      </c>
      <c r="K108" s="36">
        <f>SUMIFS(СВЦЭМ!$D$39:$D$782,СВЦЭМ!$A$39:$A$782,$A108,СВЦЭМ!$B$39:$B$782,K$83)+'СЕТ СН'!$H$11+СВЦЭМ!$D$10+'СЕТ СН'!$H$6-'СЕТ СН'!$H$23</f>
        <v>2088.4388316000004</v>
      </c>
      <c r="L108" s="36">
        <f>SUMIFS(СВЦЭМ!$D$39:$D$782,СВЦЭМ!$A$39:$A$782,$A108,СВЦЭМ!$B$39:$B$782,L$83)+'СЕТ СН'!$H$11+СВЦЭМ!$D$10+'СЕТ СН'!$H$6-'СЕТ СН'!$H$23</f>
        <v>2052.4462094600003</v>
      </c>
      <c r="M108" s="36">
        <f>SUMIFS(СВЦЭМ!$D$39:$D$782,СВЦЭМ!$A$39:$A$782,$A108,СВЦЭМ!$B$39:$B$782,M$83)+'СЕТ СН'!$H$11+СВЦЭМ!$D$10+'СЕТ СН'!$H$6-'СЕТ СН'!$H$23</f>
        <v>2044.7303405500002</v>
      </c>
      <c r="N108" s="36">
        <f>SUMIFS(СВЦЭМ!$D$39:$D$782,СВЦЭМ!$A$39:$A$782,$A108,СВЦЭМ!$B$39:$B$782,N$83)+'СЕТ СН'!$H$11+СВЦЭМ!$D$10+'СЕТ СН'!$H$6-'СЕТ СН'!$H$23</f>
        <v>2062.0261223699999</v>
      </c>
      <c r="O108" s="36">
        <f>SUMIFS(СВЦЭМ!$D$39:$D$782,СВЦЭМ!$A$39:$A$782,$A108,СВЦЭМ!$B$39:$B$782,O$83)+'СЕТ СН'!$H$11+СВЦЭМ!$D$10+'СЕТ СН'!$H$6-'СЕТ СН'!$H$23</f>
        <v>2079.2546404700001</v>
      </c>
      <c r="P108" s="36">
        <f>SUMIFS(СВЦЭМ!$D$39:$D$782,СВЦЭМ!$A$39:$A$782,$A108,СВЦЭМ!$B$39:$B$782,P$83)+'СЕТ СН'!$H$11+СВЦЭМ!$D$10+'СЕТ СН'!$H$6-'СЕТ СН'!$H$23</f>
        <v>2083.10147491</v>
      </c>
      <c r="Q108" s="36">
        <f>SUMIFS(СВЦЭМ!$D$39:$D$782,СВЦЭМ!$A$39:$A$782,$A108,СВЦЭМ!$B$39:$B$782,Q$83)+'СЕТ СН'!$H$11+СВЦЭМ!$D$10+'СЕТ СН'!$H$6-'СЕТ СН'!$H$23</f>
        <v>2087.7781028600002</v>
      </c>
      <c r="R108" s="36">
        <f>SUMIFS(СВЦЭМ!$D$39:$D$782,СВЦЭМ!$A$39:$A$782,$A108,СВЦЭМ!$B$39:$B$782,R$83)+'СЕТ СН'!$H$11+СВЦЭМ!$D$10+'СЕТ СН'!$H$6-'СЕТ СН'!$H$23</f>
        <v>2079.9450089299999</v>
      </c>
      <c r="S108" s="36">
        <f>SUMIFS(СВЦЭМ!$D$39:$D$782,СВЦЭМ!$A$39:$A$782,$A108,СВЦЭМ!$B$39:$B$782,S$83)+'СЕТ СН'!$H$11+СВЦЭМ!$D$10+'СЕТ СН'!$H$6-'СЕТ СН'!$H$23</f>
        <v>2051.4981717000001</v>
      </c>
      <c r="T108" s="36">
        <f>SUMIFS(СВЦЭМ!$D$39:$D$782,СВЦЭМ!$A$39:$A$782,$A108,СВЦЭМ!$B$39:$B$782,T$83)+'СЕТ СН'!$H$11+СВЦЭМ!$D$10+'СЕТ СН'!$H$6-'СЕТ СН'!$H$23</f>
        <v>1997.57084134</v>
      </c>
      <c r="U108" s="36">
        <f>SUMIFS(СВЦЭМ!$D$39:$D$782,СВЦЭМ!$A$39:$A$782,$A108,СВЦЭМ!$B$39:$B$782,U$83)+'СЕТ СН'!$H$11+СВЦЭМ!$D$10+'СЕТ СН'!$H$6-'СЕТ СН'!$H$23</f>
        <v>2013.7615929000001</v>
      </c>
      <c r="V108" s="36">
        <f>SUMIFS(СВЦЭМ!$D$39:$D$782,СВЦЭМ!$A$39:$A$782,$A108,СВЦЭМ!$B$39:$B$782,V$83)+'СЕТ СН'!$H$11+СВЦЭМ!$D$10+'СЕТ СН'!$H$6-'СЕТ СН'!$H$23</f>
        <v>2041.22806066</v>
      </c>
      <c r="W108" s="36">
        <f>SUMIFS(СВЦЭМ!$D$39:$D$782,СВЦЭМ!$A$39:$A$782,$A108,СВЦЭМ!$B$39:$B$782,W$83)+'СЕТ СН'!$H$11+СВЦЭМ!$D$10+'СЕТ СН'!$H$6-'СЕТ СН'!$H$23</f>
        <v>2054.9630881600001</v>
      </c>
      <c r="X108" s="36">
        <f>SUMIFS(СВЦЭМ!$D$39:$D$782,СВЦЭМ!$A$39:$A$782,$A108,СВЦЭМ!$B$39:$B$782,X$83)+'СЕТ СН'!$H$11+СВЦЭМ!$D$10+'СЕТ СН'!$H$6-'СЕТ СН'!$H$23</f>
        <v>2069.9277794099999</v>
      </c>
      <c r="Y108" s="36">
        <f>SUMIFS(СВЦЭМ!$D$39:$D$782,СВЦЭМ!$A$39:$A$782,$A108,СВЦЭМ!$B$39:$B$782,Y$83)+'СЕТ СН'!$H$11+СВЦЭМ!$D$10+'СЕТ СН'!$H$6-'СЕТ СН'!$H$23</f>
        <v>2092.4911903399998</v>
      </c>
    </row>
    <row r="109" spans="1:25" ht="15.75" x14ac:dyDescent="0.2">
      <c r="A109" s="35">
        <f t="shared" si="2"/>
        <v>45256</v>
      </c>
      <c r="B109" s="36">
        <f>SUMIFS(СВЦЭМ!$D$39:$D$782,СВЦЭМ!$A$39:$A$782,$A109,СВЦЭМ!$B$39:$B$782,B$83)+'СЕТ СН'!$H$11+СВЦЭМ!$D$10+'СЕТ СН'!$H$6-'СЕТ СН'!$H$23</f>
        <v>2156.87002282</v>
      </c>
      <c r="C109" s="36">
        <f>SUMIFS(СВЦЭМ!$D$39:$D$782,СВЦЭМ!$A$39:$A$782,$A109,СВЦЭМ!$B$39:$B$782,C$83)+'СЕТ СН'!$H$11+СВЦЭМ!$D$10+'СЕТ СН'!$H$6-'СЕТ СН'!$H$23</f>
        <v>2140.3035578099998</v>
      </c>
      <c r="D109" s="36">
        <f>SUMIFS(СВЦЭМ!$D$39:$D$782,СВЦЭМ!$A$39:$A$782,$A109,СВЦЭМ!$B$39:$B$782,D$83)+'СЕТ СН'!$H$11+СВЦЭМ!$D$10+'СЕТ СН'!$H$6-'СЕТ СН'!$H$23</f>
        <v>2145.3123761500001</v>
      </c>
      <c r="E109" s="36">
        <f>SUMIFS(СВЦЭМ!$D$39:$D$782,СВЦЭМ!$A$39:$A$782,$A109,СВЦЭМ!$B$39:$B$782,E$83)+'СЕТ СН'!$H$11+СВЦЭМ!$D$10+'СЕТ СН'!$H$6-'СЕТ СН'!$H$23</f>
        <v>2160.0563696300001</v>
      </c>
      <c r="F109" s="36">
        <f>SUMIFS(СВЦЭМ!$D$39:$D$782,СВЦЭМ!$A$39:$A$782,$A109,СВЦЭМ!$B$39:$B$782,F$83)+'СЕТ СН'!$H$11+СВЦЭМ!$D$10+'СЕТ СН'!$H$6-'СЕТ СН'!$H$23</f>
        <v>2157.6275030699999</v>
      </c>
      <c r="G109" s="36">
        <f>SUMIFS(СВЦЭМ!$D$39:$D$782,СВЦЭМ!$A$39:$A$782,$A109,СВЦЭМ!$B$39:$B$782,G$83)+'СЕТ СН'!$H$11+СВЦЭМ!$D$10+'СЕТ СН'!$H$6-'СЕТ СН'!$H$23</f>
        <v>2144.7381581700001</v>
      </c>
      <c r="H109" s="36">
        <f>SUMIFS(СВЦЭМ!$D$39:$D$782,СВЦЭМ!$A$39:$A$782,$A109,СВЦЭМ!$B$39:$B$782,H$83)+'СЕТ СН'!$H$11+СВЦЭМ!$D$10+'СЕТ СН'!$H$6-'СЕТ СН'!$H$23</f>
        <v>2127.9424768400004</v>
      </c>
      <c r="I109" s="36">
        <f>SUMIFS(СВЦЭМ!$D$39:$D$782,СВЦЭМ!$A$39:$A$782,$A109,СВЦЭМ!$B$39:$B$782,I$83)+'СЕТ СН'!$H$11+СВЦЭМ!$D$10+'СЕТ СН'!$H$6-'СЕТ СН'!$H$23</f>
        <v>2114.77579221</v>
      </c>
      <c r="J109" s="36">
        <f>SUMIFS(СВЦЭМ!$D$39:$D$782,СВЦЭМ!$A$39:$A$782,$A109,СВЦЭМ!$B$39:$B$782,J$83)+'СЕТ СН'!$H$11+СВЦЭМ!$D$10+'СЕТ СН'!$H$6-'СЕТ СН'!$H$23</f>
        <v>2099.82188008</v>
      </c>
      <c r="K109" s="36">
        <f>SUMIFS(СВЦЭМ!$D$39:$D$782,СВЦЭМ!$A$39:$A$782,$A109,СВЦЭМ!$B$39:$B$782,K$83)+'СЕТ СН'!$H$11+СВЦЭМ!$D$10+'СЕТ СН'!$H$6-'СЕТ СН'!$H$23</f>
        <v>2039.5181935800001</v>
      </c>
      <c r="L109" s="36">
        <f>SUMIFS(СВЦЭМ!$D$39:$D$782,СВЦЭМ!$A$39:$A$782,$A109,СВЦЭМ!$B$39:$B$782,L$83)+'СЕТ СН'!$H$11+СВЦЭМ!$D$10+'СЕТ СН'!$H$6-'СЕТ СН'!$H$23</f>
        <v>2013.4635008</v>
      </c>
      <c r="M109" s="36">
        <f>SUMIFS(СВЦЭМ!$D$39:$D$782,СВЦЭМ!$A$39:$A$782,$A109,СВЦЭМ!$B$39:$B$782,M$83)+'СЕТ СН'!$H$11+СВЦЭМ!$D$10+'СЕТ СН'!$H$6-'СЕТ СН'!$H$23</f>
        <v>2008.8123866000001</v>
      </c>
      <c r="N109" s="36">
        <f>SUMIFS(СВЦЭМ!$D$39:$D$782,СВЦЭМ!$A$39:$A$782,$A109,СВЦЭМ!$B$39:$B$782,N$83)+'СЕТ СН'!$H$11+СВЦЭМ!$D$10+'СЕТ СН'!$H$6-'СЕТ СН'!$H$23</f>
        <v>2012.14912211</v>
      </c>
      <c r="O109" s="36">
        <f>SUMIFS(СВЦЭМ!$D$39:$D$782,СВЦЭМ!$A$39:$A$782,$A109,СВЦЭМ!$B$39:$B$782,O$83)+'СЕТ СН'!$H$11+СВЦЭМ!$D$10+'СЕТ СН'!$H$6-'СЕТ СН'!$H$23</f>
        <v>2041.8634916000001</v>
      </c>
      <c r="P109" s="36">
        <f>SUMIFS(СВЦЭМ!$D$39:$D$782,СВЦЭМ!$A$39:$A$782,$A109,СВЦЭМ!$B$39:$B$782,P$83)+'СЕТ СН'!$H$11+СВЦЭМ!$D$10+'СЕТ СН'!$H$6-'СЕТ СН'!$H$23</f>
        <v>2049.3565487800001</v>
      </c>
      <c r="Q109" s="36">
        <f>SUMIFS(СВЦЭМ!$D$39:$D$782,СВЦЭМ!$A$39:$A$782,$A109,СВЦЭМ!$B$39:$B$782,Q$83)+'СЕТ СН'!$H$11+СВЦЭМ!$D$10+'СЕТ СН'!$H$6-'СЕТ СН'!$H$23</f>
        <v>2050.3496361300004</v>
      </c>
      <c r="R109" s="36">
        <f>SUMIFS(СВЦЭМ!$D$39:$D$782,СВЦЭМ!$A$39:$A$782,$A109,СВЦЭМ!$B$39:$B$782,R$83)+'СЕТ СН'!$H$11+СВЦЭМ!$D$10+'СЕТ СН'!$H$6-'СЕТ СН'!$H$23</f>
        <v>2050.6078402800003</v>
      </c>
      <c r="S109" s="36">
        <f>SUMIFS(СВЦЭМ!$D$39:$D$782,СВЦЭМ!$A$39:$A$782,$A109,СВЦЭМ!$B$39:$B$782,S$83)+'СЕТ СН'!$H$11+СВЦЭМ!$D$10+'СЕТ СН'!$H$6-'СЕТ СН'!$H$23</f>
        <v>1989.06240271</v>
      </c>
      <c r="T109" s="36">
        <f>SUMIFS(СВЦЭМ!$D$39:$D$782,СВЦЭМ!$A$39:$A$782,$A109,СВЦЭМ!$B$39:$B$782,T$83)+'СЕТ СН'!$H$11+СВЦЭМ!$D$10+'СЕТ СН'!$H$6-'СЕТ СН'!$H$23</f>
        <v>1939.1611233200001</v>
      </c>
      <c r="U109" s="36">
        <f>SUMIFS(СВЦЭМ!$D$39:$D$782,СВЦЭМ!$A$39:$A$782,$A109,СВЦЭМ!$B$39:$B$782,U$83)+'СЕТ СН'!$H$11+СВЦЭМ!$D$10+'СЕТ СН'!$H$6-'СЕТ СН'!$H$23</f>
        <v>1961.55572568</v>
      </c>
      <c r="V109" s="36">
        <f>SUMIFS(СВЦЭМ!$D$39:$D$782,СВЦЭМ!$A$39:$A$782,$A109,СВЦЭМ!$B$39:$B$782,V$83)+'СЕТ СН'!$H$11+СВЦЭМ!$D$10+'СЕТ СН'!$H$6-'СЕТ СН'!$H$23</f>
        <v>1987.7251069000001</v>
      </c>
      <c r="W109" s="36">
        <f>SUMIFS(СВЦЭМ!$D$39:$D$782,СВЦЭМ!$A$39:$A$782,$A109,СВЦЭМ!$B$39:$B$782,W$83)+'СЕТ СН'!$H$11+СВЦЭМ!$D$10+'СЕТ СН'!$H$6-'СЕТ СН'!$H$23</f>
        <v>2002.83501004</v>
      </c>
      <c r="X109" s="36">
        <f>SUMIFS(СВЦЭМ!$D$39:$D$782,СВЦЭМ!$A$39:$A$782,$A109,СВЦЭМ!$B$39:$B$782,X$83)+'СЕТ СН'!$H$11+СВЦЭМ!$D$10+'СЕТ СН'!$H$6-'СЕТ СН'!$H$23</f>
        <v>2016.0061965500001</v>
      </c>
      <c r="Y109" s="36">
        <f>SUMIFS(СВЦЭМ!$D$39:$D$782,СВЦЭМ!$A$39:$A$782,$A109,СВЦЭМ!$B$39:$B$782,Y$83)+'СЕТ СН'!$H$11+СВЦЭМ!$D$10+'СЕТ СН'!$H$6-'СЕТ СН'!$H$23</f>
        <v>2048.6336686200002</v>
      </c>
    </row>
    <row r="110" spans="1:25" ht="15.75" x14ac:dyDescent="0.2">
      <c r="A110" s="35">
        <f t="shared" si="2"/>
        <v>45257</v>
      </c>
      <c r="B110" s="36">
        <f>SUMIFS(СВЦЭМ!$D$39:$D$782,СВЦЭМ!$A$39:$A$782,$A110,СВЦЭМ!$B$39:$B$782,B$83)+'СЕТ СН'!$H$11+СВЦЭМ!$D$10+'СЕТ СН'!$H$6-'СЕТ СН'!$H$23</f>
        <v>2131.0102875900002</v>
      </c>
      <c r="C110" s="36">
        <f>SUMIFS(СВЦЭМ!$D$39:$D$782,СВЦЭМ!$A$39:$A$782,$A110,СВЦЭМ!$B$39:$B$782,C$83)+'СЕТ СН'!$H$11+СВЦЭМ!$D$10+'СЕТ СН'!$H$6-'СЕТ СН'!$H$23</f>
        <v>2175.5597114800003</v>
      </c>
      <c r="D110" s="36">
        <f>SUMIFS(СВЦЭМ!$D$39:$D$782,СВЦЭМ!$A$39:$A$782,$A110,СВЦЭМ!$B$39:$B$782,D$83)+'СЕТ СН'!$H$11+СВЦЭМ!$D$10+'СЕТ СН'!$H$6-'СЕТ СН'!$H$23</f>
        <v>2177.9341088600004</v>
      </c>
      <c r="E110" s="36">
        <f>SUMIFS(СВЦЭМ!$D$39:$D$782,СВЦЭМ!$A$39:$A$782,$A110,СВЦЭМ!$B$39:$B$782,E$83)+'СЕТ СН'!$H$11+СВЦЭМ!$D$10+'СЕТ СН'!$H$6-'СЕТ СН'!$H$23</f>
        <v>2180.8212620100003</v>
      </c>
      <c r="F110" s="36">
        <f>SUMIFS(СВЦЭМ!$D$39:$D$782,СВЦЭМ!$A$39:$A$782,$A110,СВЦЭМ!$B$39:$B$782,F$83)+'СЕТ СН'!$H$11+СВЦЭМ!$D$10+'СЕТ СН'!$H$6-'СЕТ СН'!$H$23</f>
        <v>2190.9166057800003</v>
      </c>
      <c r="G110" s="36">
        <f>SUMIFS(СВЦЭМ!$D$39:$D$782,СВЦЭМ!$A$39:$A$782,$A110,СВЦЭМ!$B$39:$B$782,G$83)+'СЕТ СН'!$H$11+СВЦЭМ!$D$10+'СЕТ СН'!$H$6-'СЕТ СН'!$H$23</f>
        <v>2184.9596887400003</v>
      </c>
      <c r="H110" s="36">
        <f>SUMIFS(СВЦЭМ!$D$39:$D$782,СВЦЭМ!$A$39:$A$782,$A110,СВЦЭМ!$B$39:$B$782,H$83)+'СЕТ СН'!$H$11+СВЦЭМ!$D$10+'СЕТ СН'!$H$6-'СЕТ СН'!$H$23</f>
        <v>2140.2657371800001</v>
      </c>
      <c r="I110" s="36">
        <f>SUMIFS(СВЦЭМ!$D$39:$D$782,СВЦЭМ!$A$39:$A$782,$A110,СВЦЭМ!$B$39:$B$782,I$83)+'СЕТ СН'!$H$11+СВЦЭМ!$D$10+'СЕТ СН'!$H$6-'СЕТ СН'!$H$23</f>
        <v>2073.93355634</v>
      </c>
      <c r="J110" s="36">
        <f>SUMIFS(СВЦЭМ!$D$39:$D$782,СВЦЭМ!$A$39:$A$782,$A110,СВЦЭМ!$B$39:$B$782,J$83)+'СЕТ СН'!$H$11+СВЦЭМ!$D$10+'СЕТ СН'!$H$6-'СЕТ СН'!$H$23</f>
        <v>2036.8158063000001</v>
      </c>
      <c r="K110" s="36">
        <f>SUMIFS(СВЦЭМ!$D$39:$D$782,СВЦЭМ!$A$39:$A$782,$A110,СВЦЭМ!$B$39:$B$782,K$83)+'СЕТ СН'!$H$11+СВЦЭМ!$D$10+'СЕТ СН'!$H$6-'СЕТ СН'!$H$23</f>
        <v>2025.4622505700002</v>
      </c>
      <c r="L110" s="36">
        <f>SUMIFS(СВЦЭМ!$D$39:$D$782,СВЦЭМ!$A$39:$A$782,$A110,СВЦЭМ!$B$39:$B$782,L$83)+'СЕТ СН'!$H$11+СВЦЭМ!$D$10+'СЕТ СН'!$H$6-'СЕТ СН'!$H$23</f>
        <v>2005.7285305800001</v>
      </c>
      <c r="M110" s="36">
        <f>SUMIFS(СВЦЭМ!$D$39:$D$782,СВЦЭМ!$A$39:$A$782,$A110,СВЦЭМ!$B$39:$B$782,M$83)+'СЕТ СН'!$H$11+СВЦЭМ!$D$10+'СЕТ СН'!$H$6-'СЕТ СН'!$H$23</f>
        <v>2018.1312621000002</v>
      </c>
      <c r="N110" s="36">
        <f>SUMIFS(СВЦЭМ!$D$39:$D$782,СВЦЭМ!$A$39:$A$782,$A110,СВЦЭМ!$B$39:$B$782,N$83)+'СЕТ СН'!$H$11+СВЦЭМ!$D$10+'СЕТ СН'!$H$6-'СЕТ СН'!$H$23</f>
        <v>2023.7491662500001</v>
      </c>
      <c r="O110" s="36">
        <f>SUMIFS(СВЦЭМ!$D$39:$D$782,СВЦЭМ!$A$39:$A$782,$A110,СВЦЭМ!$B$39:$B$782,O$83)+'СЕТ СН'!$H$11+СВЦЭМ!$D$10+'СЕТ СН'!$H$6-'СЕТ СН'!$H$23</f>
        <v>2030.2321758200001</v>
      </c>
      <c r="P110" s="36">
        <f>SUMIFS(СВЦЭМ!$D$39:$D$782,СВЦЭМ!$A$39:$A$782,$A110,СВЦЭМ!$B$39:$B$782,P$83)+'СЕТ СН'!$H$11+СВЦЭМ!$D$10+'СЕТ СН'!$H$6-'СЕТ СН'!$H$23</f>
        <v>2036.2449833400001</v>
      </c>
      <c r="Q110" s="36">
        <f>SUMIFS(СВЦЭМ!$D$39:$D$782,СВЦЭМ!$A$39:$A$782,$A110,СВЦЭМ!$B$39:$B$782,Q$83)+'СЕТ СН'!$H$11+СВЦЭМ!$D$10+'СЕТ СН'!$H$6-'СЕТ СН'!$H$23</f>
        <v>2044.4737310300002</v>
      </c>
      <c r="R110" s="36">
        <f>SUMIFS(СВЦЭМ!$D$39:$D$782,СВЦЭМ!$A$39:$A$782,$A110,СВЦЭМ!$B$39:$B$782,R$83)+'СЕТ СН'!$H$11+СВЦЭМ!$D$10+'СЕТ СН'!$H$6-'СЕТ СН'!$H$23</f>
        <v>2032.6784493</v>
      </c>
      <c r="S110" s="36">
        <f>SUMIFS(СВЦЭМ!$D$39:$D$782,СВЦЭМ!$A$39:$A$782,$A110,СВЦЭМ!$B$39:$B$782,S$83)+'СЕТ СН'!$H$11+СВЦЭМ!$D$10+'СЕТ СН'!$H$6-'СЕТ СН'!$H$23</f>
        <v>2005.0794684700002</v>
      </c>
      <c r="T110" s="36">
        <f>SUMIFS(СВЦЭМ!$D$39:$D$782,СВЦЭМ!$A$39:$A$782,$A110,СВЦЭМ!$B$39:$B$782,T$83)+'СЕТ СН'!$H$11+СВЦЭМ!$D$10+'СЕТ СН'!$H$6-'СЕТ СН'!$H$23</f>
        <v>1954.57888802</v>
      </c>
      <c r="U110" s="36">
        <f>SUMIFS(СВЦЭМ!$D$39:$D$782,СВЦЭМ!$A$39:$A$782,$A110,СВЦЭМ!$B$39:$B$782,U$83)+'СЕТ СН'!$H$11+СВЦЭМ!$D$10+'СЕТ СН'!$H$6-'СЕТ СН'!$H$23</f>
        <v>1962.59643192</v>
      </c>
      <c r="V110" s="36">
        <f>SUMIFS(СВЦЭМ!$D$39:$D$782,СВЦЭМ!$A$39:$A$782,$A110,СВЦЭМ!$B$39:$B$782,V$83)+'СЕТ СН'!$H$11+СВЦЭМ!$D$10+'СЕТ СН'!$H$6-'СЕТ СН'!$H$23</f>
        <v>1971.0012586300002</v>
      </c>
      <c r="W110" s="36">
        <f>SUMIFS(СВЦЭМ!$D$39:$D$782,СВЦЭМ!$A$39:$A$782,$A110,СВЦЭМ!$B$39:$B$782,W$83)+'СЕТ СН'!$H$11+СВЦЭМ!$D$10+'СЕТ СН'!$H$6-'СЕТ СН'!$H$23</f>
        <v>1986.0054047800002</v>
      </c>
      <c r="X110" s="36">
        <f>SUMIFS(СВЦЭМ!$D$39:$D$782,СВЦЭМ!$A$39:$A$782,$A110,СВЦЭМ!$B$39:$B$782,X$83)+'СЕТ СН'!$H$11+СВЦЭМ!$D$10+'СЕТ СН'!$H$6-'СЕТ СН'!$H$23</f>
        <v>2018.5108127000001</v>
      </c>
      <c r="Y110" s="36">
        <f>SUMIFS(СВЦЭМ!$D$39:$D$782,СВЦЭМ!$A$39:$A$782,$A110,СВЦЭМ!$B$39:$B$782,Y$83)+'СЕТ СН'!$H$11+СВЦЭМ!$D$10+'СЕТ СН'!$H$6-'СЕТ СН'!$H$23</f>
        <v>2035.89765966</v>
      </c>
    </row>
    <row r="111" spans="1:25" ht="15.75" x14ac:dyDescent="0.2">
      <c r="A111" s="35">
        <f t="shared" si="2"/>
        <v>45258</v>
      </c>
      <c r="B111" s="36">
        <f>SUMIFS(СВЦЭМ!$D$39:$D$782,СВЦЭМ!$A$39:$A$782,$A111,СВЦЭМ!$B$39:$B$782,B$83)+'СЕТ СН'!$H$11+СВЦЭМ!$D$10+'СЕТ СН'!$H$6-'СЕТ СН'!$H$23</f>
        <v>1975.5394598</v>
      </c>
      <c r="C111" s="36">
        <f>SUMIFS(СВЦЭМ!$D$39:$D$782,СВЦЭМ!$A$39:$A$782,$A111,СВЦЭМ!$B$39:$B$782,C$83)+'СЕТ СН'!$H$11+СВЦЭМ!$D$10+'СЕТ СН'!$H$6-'СЕТ СН'!$H$23</f>
        <v>2021.3018037000002</v>
      </c>
      <c r="D111" s="36">
        <f>SUMIFS(СВЦЭМ!$D$39:$D$782,СВЦЭМ!$A$39:$A$782,$A111,СВЦЭМ!$B$39:$B$782,D$83)+'СЕТ СН'!$H$11+СВЦЭМ!$D$10+'СЕТ СН'!$H$6-'СЕТ СН'!$H$23</f>
        <v>2066.0956035600002</v>
      </c>
      <c r="E111" s="36">
        <f>SUMIFS(СВЦЭМ!$D$39:$D$782,СВЦЭМ!$A$39:$A$782,$A111,СВЦЭМ!$B$39:$B$782,E$83)+'СЕТ СН'!$H$11+СВЦЭМ!$D$10+'СЕТ СН'!$H$6-'СЕТ СН'!$H$23</f>
        <v>2055.6970903700003</v>
      </c>
      <c r="F111" s="36">
        <f>SUMIFS(СВЦЭМ!$D$39:$D$782,СВЦЭМ!$A$39:$A$782,$A111,СВЦЭМ!$B$39:$B$782,F$83)+'СЕТ СН'!$H$11+СВЦЭМ!$D$10+'СЕТ СН'!$H$6-'СЕТ СН'!$H$23</f>
        <v>2061.0963467199999</v>
      </c>
      <c r="G111" s="36">
        <f>SUMIFS(СВЦЭМ!$D$39:$D$782,СВЦЭМ!$A$39:$A$782,$A111,СВЦЭМ!$B$39:$B$782,G$83)+'СЕТ СН'!$H$11+СВЦЭМ!$D$10+'СЕТ СН'!$H$6-'СЕТ СН'!$H$23</f>
        <v>2062.4368879399999</v>
      </c>
      <c r="H111" s="36">
        <f>SUMIFS(СВЦЭМ!$D$39:$D$782,СВЦЭМ!$A$39:$A$782,$A111,СВЦЭМ!$B$39:$B$782,H$83)+'СЕТ СН'!$H$11+СВЦЭМ!$D$10+'СЕТ СН'!$H$6-'СЕТ СН'!$H$23</f>
        <v>2003.0746672600001</v>
      </c>
      <c r="I111" s="36">
        <f>SUMIFS(СВЦЭМ!$D$39:$D$782,СВЦЭМ!$A$39:$A$782,$A111,СВЦЭМ!$B$39:$B$782,I$83)+'СЕТ СН'!$H$11+СВЦЭМ!$D$10+'СЕТ СН'!$H$6-'СЕТ СН'!$H$23</f>
        <v>1962.2543989200001</v>
      </c>
      <c r="J111" s="36">
        <f>SUMIFS(СВЦЭМ!$D$39:$D$782,СВЦЭМ!$A$39:$A$782,$A111,СВЦЭМ!$B$39:$B$782,J$83)+'СЕТ СН'!$H$11+СВЦЭМ!$D$10+'СЕТ СН'!$H$6-'СЕТ СН'!$H$23</f>
        <v>1923.0730415800001</v>
      </c>
      <c r="K111" s="36">
        <f>SUMIFS(СВЦЭМ!$D$39:$D$782,СВЦЭМ!$A$39:$A$782,$A111,СВЦЭМ!$B$39:$B$782,K$83)+'СЕТ СН'!$H$11+СВЦЭМ!$D$10+'СЕТ СН'!$H$6-'СЕТ СН'!$H$23</f>
        <v>1911.3011289400001</v>
      </c>
      <c r="L111" s="36">
        <f>SUMIFS(СВЦЭМ!$D$39:$D$782,СВЦЭМ!$A$39:$A$782,$A111,СВЦЭМ!$B$39:$B$782,L$83)+'СЕТ СН'!$H$11+СВЦЭМ!$D$10+'СЕТ СН'!$H$6-'СЕТ СН'!$H$23</f>
        <v>1897.6630406200002</v>
      </c>
      <c r="M111" s="36">
        <f>SUMIFS(СВЦЭМ!$D$39:$D$782,СВЦЭМ!$A$39:$A$782,$A111,СВЦЭМ!$B$39:$B$782,M$83)+'СЕТ СН'!$H$11+СВЦЭМ!$D$10+'СЕТ СН'!$H$6-'СЕТ СН'!$H$23</f>
        <v>1909.9081660700001</v>
      </c>
      <c r="N111" s="36">
        <f>SUMIFS(СВЦЭМ!$D$39:$D$782,СВЦЭМ!$A$39:$A$782,$A111,СВЦЭМ!$B$39:$B$782,N$83)+'СЕТ СН'!$H$11+СВЦЭМ!$D$10+'СЕТ СН'!$H$6-'СЕТ СН'!$H$23</f>
        <v>1906.48505305</v>
      </c>
      <c r="O111" s="36">
        <f>SUMIFS(СВЦЭМ!$D$39:$D$782,СВЦЭМ!$A$39:$A$782,$A111,СВЦЭМ!$B$39:$B$782,O$83)+'СЕТ СН'!$H$11+СВЦЭМ!$D$10+'СЕТ СН'!$H$6-'СЕТ СН'!$H$23</f>
        <v>1919.2284380200001</v>
      </c>
      <c r="P111" s="36">
        <f>SUMIFS(СВЦЭМ!$D$39:$D$782,СВЦЭМ!$A$39:$A$782,$A111,СВЦЭМ!$B$39:$B$782,P$83)+'СЕТ СН'!$H$11+СВЦЭМ!$D$10+'СЕТ СН'!$H$6-'СЕТ СН'!$H$23</f>
        <v>1927.6535382100001</v>
      </c>
      <c r="Q111" s="36">
        <f>SUMIFS(СВЦЭМ!$D$39:$D$782,СВЦЭМ!$A$39:$A$782,$A111,СВЦЭМ!$B$39:$B$782,Q$83)+'СЕТ СН'!$H$11+СВЦЭМ!$D$10+'СЕТ СН'!$H$6-'СЕТ СН'!$H$23</f>
        <v>1933.4385868500001</v>
      </c>
      <c r="R111" s="36">
        <f>SUMIFS(СВЦЭМ!$D$39:$D$782,СВЦЭМ!$A$39:$A$782,$A111,СВЦЭМ!$B$39:$B$782,R$83)+'СЕТ СН'!$H$11+СВЦЭМ!$D$10+'СЕТ СН'!$H$6-'СЕТ СН'!$H$23</f>
        <v>1928.9854336600001</v>
      </c>
      <c r="S111" s="36">
        <f>SUMIFS(СВЦЭМ!$D$39:$D$782,СВЦЭМ!$A$39:$A$782,$A111,СВЦЭМ!$B$39:$B$782,S$83)+'СЕТ СН'!$H$11+СВЦЭМ!$D$10+'СЕТ СН'!$H$6-'СЕТ СН'!$H$23</f>
        <v>1895.70899153</v>
      </c>
      <c r="T111" s="36">
        <f>SUMIFS(СВЦЭМ!$D$39:$D$782,СВЦЭМ!$A$39:$A$782,$A111,СВЦЭМ!$B$39:$B$782,T$83)+'СЕТ СН'!$H$11+СВЦЭМ!$D$10+'СЕТ СН'!$H$6-'СЕТ СН'!$H$23</f>
        <v>1860.88344858</v>
      </c>
      <c r="U111" s="36">
        <f>SUMIFS(СВЦЭМ!$D$39:$D$782,СВЦЭМ!$A$39:$A$782,$A111,СВЦЭМ!$B$39:$B$782,U$83)+'СЕТ СН'!$H$11+СВЦЭМ!$D$10+'СЕТ СН'!$H$6-'СЕТ СН'!$H$23</f>
        <v>1879.0559053100001</v>
      </c>
      <c r="V111" s="36">
        <f>SUMIFS(СВЦЭМ!$D$39:$D$782,СВЦЭМ!$A$39:$A$782,$A111,СВЦЭМ!$B$39:$B$782,V$83)+'СЕТ СН'!$H$11+СВЦЭМ!$D$10+'СЕТ СН'!$H$6-'СЕТ СН'!$H$23</f>
        <v>1898.9965939200001</v>
      </c>
      <c r="W111" s="36">
        <f>SUMIFS(СВЦЭМ!$D$39:$D$782,СВЦЭМ!$A$39:$A$782,$A111,СВЦЭМ!$B$39:$B$782,W$83)+'СЕТ СН'!$H$11+СВЦЭМ!$D$10+'СЕТ СН'!$H$6-'СЕТ СН'!$H$23</f>
        <v>1916.1604951900001</v>
      </c>
      <c r="X111" s="36">
        <f>SUMIFS(СВЦЭМ!$D$39:$D$782,СВЦЭМ!$A$39:$A$782,$A111,СВЦЭМ!$B$39:$B$782,X$83)+'СЕТ СН'!$H$11+СВЦЭМ!$D$10+'СЕТ СН'!$H$6-'СЕТ СН'!$H$23</f>
        <v>1925.6845681100001</v>
      </c>
      <c r="Y111" s="36">
        <f>SUMIFS(СВЦЭМ!$D$39:$D$782,СВЦЭМ!$A$39:$A$782,$A111,СВЦЭМ!$B$39:$B$782,Y$83)+'СЕТ СН'!$H$11+СВЦЭМ!$D$10+'СЕТ СН'!$H$6-'СЕТ СН'!$H$23</f>
        <v>1936.94337111</v>
      </c>
    </row>
    <row r="112" spans="1:25" ht="15.75" x14ac:dyDescent="0.2">
      <c r="A112" s="35">
        <f t="shared" si="2"/>
        <v>45259</v>
      </c>
      <c r="B112" s="36">
        <f>SUMIFS(СВЦЭМ!$D$39:$D$782,СВЦЭМ!$A$39:$A$782,$A112,СВЦЭМ!$B$39:$B$782,B$83)+'СЕТ СН'!$H$11+СВЦЭМ!$D$10+'СЕТ СН'!$H$6-'СЕТ СН'!$H$23</f>
        <v>1919.6375942500001</v>
      </c>
      <c r="C112" s="36">
        <f>SUMIFS(СВЦЭМ!$D$39:$D$782,СВЦЭМ!$A$39:$A$782,$A112,СВЦЭМ!$B$39:$B$782,C$83)+'СЕТ СН'!$H$11+СВЦЭМ!$D$10+'СЕТ СН'!$H$6-'СЕТ СН'!$H$23</f>
        <v>1989.53807671</v>
      </c>
      <c r="D112" s="36">
        <f>SUMIFS(СВЦЭМ!$D$39:$D$782,СВЦЭМ!$A$39:$A$782,$A112,СВЦЭМ!$B$39:$B$782,D$83)+'СЕТ СН'!$H$11+СВЦЭМ!$D$10+'СЕТ СН'!$H$6-'СЕТ СН'!$H$23</f>
        <v>2039.6015154900001</v>
      </c>
      <c r="E112" s="36">
        <f>SUMIFS(СВЦЭМ!$D$39:$D$782,СВЦЭМ!$A$39:$A$782,$A112,СВЦЭМ!$B$39:$B$782,E$83)+'СЕТ СН'!$H$11+СВЦЭМ!$D$10+'СЕТ СН'!$H$6-'СЕТ СН'!$H$23</f>
        <v>2046.1002346400001</v>
      </c>
      <c r="F112" s="36">
        <f>SUMIFS(СВЦЭМ!$D$39:$D$782,СВЦЭМ!$A$39:$A$782,$A112,СВЦЭМ!$B$39:$B$782,F$83)+'СЕТ СН'!$H$11+СВЦЭМ!$D$10+'СЕТ СН'!$H$6-'СЕТ СН'!$H$23</f>
        <v>2044.11619797</v>
      </c>
      <c r="G112" s="36">
        <f>SUMIFS(СВЦЭМ!$D$39:$D$782,СВЦЭМ!$A$39:$A$782,$A112,СВЦЭМ!$B$39:$B$782,G$83)+'СЕТ СН'!$H$11+СВЦЭМ!$D$10+'СЕТ СН'!$H$6-'СЕТ СН'!$H$23</f>
        <v>2029.8187650900002</v>
      </c>
      <c r="H112" s="36">
        <f>SUMIFS(СВЦЭМ!$D$39:$D$782,СВЦЭМ!$A$39:$A$782,$A112,СВЦЭМ!$B$39:$B$782,H$83)+'СЕТ СН'!$H$11+СВЦЭМ!$D$10+'СЕТ СН'!$H$6-'СЕТ СН'!$H$23</f>
        <v>2002.8390387100001</v>
      </c>
      <c r="I112" s="36">
        <f>SUMIFS(СВЦЭМ!$D$39:$D$782,СВЦЭМ!$A$39:$A$782,$A112,СВЦЭМ!$B$39:$B$782,I$83)+'СЕТ СН'!$H$11+СВЦЭМ!$D$10+'СЕТ СН'!$H$6-'СЕТ СН'!$H$23</f>
        <v>1956.4968377800001</v>
      </c>
      <c r="J112" s="36">
        <f>SUMIFS(СВЦЭМ!$D$39:$D$782,СВЦЭМ!$A$39:$A$782,$A112,СВЦЭМ!$B$39:$B$782,J$83)+'СЕТ СН'!$H$11+СВЦЭМ!$D$10+'СЕТ СН'!$H$6-'СЕТ СН'!$H$23</f>
        <v>1930.0268825400001</v>
      </c>
      <c r="K112" s="36">
        <f>SUMIFS(СВЦЭМ!$D$39:$D$782,СВЦЭМ!$A$39:$A$782,$A112,СВЦЭМ!$B$39:$B$782,K$83)+'СЕТ СН'!$H$11+СВЦЭМ!$D$10+'СЕТ СН'!$H$6-'СЕТ СН'!$H$23</f>
        <v>1906.4451937800002</v>
      </c>
      <c r="L112" s="36">
        <f>SUMIFS(СВЦЭМ!$D$39:$D$782,СВЦЭМ!$A$39:$A$782,$A112,СВЦЭМ!$B$39:$B$782,L$83)+'СЕТ СН'!$H$11+СВЦЭМ!$D$10+'СЕТ СН'!$H$6-'СЕТ СН'!$H$23</f>
        <v>1901.04404193</v>
      </c>
      <c r="M112" s="36">
        <f>SUMIFS(СВЦЭМ!$D$39:$D$782,СВЦЭМ!$A$39:$A$782,$A112,СВЦЭМ!$B$39:$B$782,M$83)+'СЕТ СН'!$H$11+СВЦЭМ!$D$10+'СЕТ СН'!$H$6-'СЕТ СН'!$H$23</f>
        <v>1903.1507531500001</v>
      </c>
      <c r="N112" s="36">
        <f>SUMIFS(СВЦЭМ!$D$39:$D$782,СВЦЭМ!$A$39:$A$782,$A112,СВЦЭМ!$B$39:$B$782,N$83)+'СЕТ СН'!$H$11+СВЦЭМ!$D$10+'СЕТ СН'!$H$6-'СЕТ СН'!$H$23</f>
        <v>1917.50878433</v>
      </c>
      <c r="O112" s="36">
        <f>SUMIFS(СВЦЭМ!$D$39:$D$782,СВЦЭМ!$A$39:$A$782,$A112,СВЦЭМ!$B$39:$B$782,O$83)+'СЕТ СН'!$H$11+СВЦЭМ!$D$10+'СЕТ СН'!$H$6-'СЕТ СН'!$H$23</f>
        <v>1935.2544405000001</v>
      </c>
      <c r="P112" s="36">
        <f>SUMIFS(СВЦЭМ!$D$39:$D$782,СВЦЭМ!$A$39:$A$782,$A112,СВЦЭМ!$B$39:$B$782,P$83)+'СЕТ СН'!$H$11+СВЦЭМ!$D$10+'СЕТ СН'!$H$6-'СЕТ СН'!$H$23</f>
        <v>1935.6261640800001</v>
      </c>
      <c r="Q112" s="36">
        <f>SUMIFS(СВЦЭМ!$D$39:$D$782,СВЦЭМ!$A$39:$A$782,$A112,СВЦЭМ!$B$39:$B$782,Q$83)+'СЕТ СН'!$H$11+СВЦЭМ!$D$10+'СЕТ СН'!$H$6-'СЕТ СН'!$H$23</f>
        <v>1942.3880095900001</v>
      </c>
      <c r="R112" s="36">
        <f>SUMIFS(СВЦЭМ!$D$39:$D$782,СВЦЭМ!$A$39:$A$782,$A112,СВЦЭМ!$B$39:$B$782,R$83)+'СЕТ СН'!$H$11+СВЦЭМ!$D$10+'СЕТ СН'!$H$6-'СЕТ СН'!$H$23</f>
        <v>1940.2481940500002</v>
      </c>
      <c r="S112" s="36">
        <f>SUMIFS(СВЦЭМ!$D$39:$D$782,СВЦЭМ!$A$39:$A$782,$A112,СВЦЭМ!$B$39:$B$782,S$83)+'СЕТ СН'!$H$11+СВЦЭМ!$D$10+'СЕТ СН'!$H$6-'СЕТ СН'!$H$23</f>
        <v>1903.53836912</v>
      </c>
      <c r="T112" s="36">
        <f>SUMIFS(СВЦЭМ!$D$39:$D$782,СВЦЭМ!$A$39:$A$782,$A112,СВЦЭМ!$B$39:$B$782,T$83)+'СЕТ СН'!$H$11+СВЦЭМ!$D$10+'СЕТ СН'!$H$6-'СЕТ СН'!$H$23</f>
        <v>1855.80328123</v>
      </c>
      <c r="U112" s="36">
        <f>SUMIFS(СВЦЭМ!$D$39:$D$782,СВЦЭМ!$A$39:$A$782,$A112,СВЦЭМ!$B$39:$B$782,U$83)+'СЕТ СН'!$H$11+СВЦЭМ!$D$10+'СЕТ СН'!$H$6-'СЕТ СН'!$H$23</f>
        <v>1875.29496851</v>
      </c>
      <c r="V112" s="36">
        <f>SUMIFS(СВЦЭМ!$D$39:$D$782,СВЦЭМ!$A$39:$A$782,$A112,СВЦЭМ!$B$39:$B$782,V$83)+'СЕТ СН'!$H$11+СВЦЭМ!$D$10+'СЕТ СН'!$H$6-'СЕТ СН'!$H$23</f>
        <v>1896.51831492</v>
      </c>
      <c r="W112" s="36">
        <f>SUMIFS(СВЦЭМ!$D$39:$D$782,СВЦЭМ!$A$39:$A$782,$A112,СВЦЭМ!$B$39:$B$782,W$83)+'СЕТ СН'!$H$11+СВЦЭМ!$D$10+'СЕТ СН'!$H$6-'СЕТ СН'!$H$23</f>
        <v>1906.0392844800001</v>
      </c>
      <c r="X112" s="36">
        <f>SUMIFS(СВЦЭМ!$D$39:$D$782,СВЦЭМ!$A$39:$A$782,$A112,СВЦЭМ!$B$39:$B$782,X$83)+'СЕТ СН'!$H$11+СВЦЭМ!$D$10+'СЕТ СН'!$H$6-'СЕТ СН'!$H$23</f>
        <v>1937.8888875700002</v>
      </c>
      <c r="Y112" s="36">
        <f>SUMIFS(СВЦЭМ!$D$39:$D$782,СВЦЭМ!$A$39:$A$782,$A112,СВЦЭМ!$B$39:$B$782,Y$83)+'СЕТ СН'!$H$11+СВЦЭМ!$D$10+'СЕТ СН'!$H$6-'СЕТ СН'!$H$23</f>
        <v>1962.71937729</v>
      </c>
    </row>
    <row r="113" spans="1:27" ht="15.75" x14ac:dyDescent="0.2">
      <c r="A113" s="35">
        <f t="shared" si="2"/>
        <v>45260</v>
      </c>
      <c r="B113" s="36">
        <f>SUMIFS(СВЦЭМ!$D$39:$D$782,СВЦЭМ!$A$39:$A$782,$A113,СВЦЭМ!$B$39:$B$782,B$83)+'СЕТ СН'!$H$11+СВЦЭМ!$D$10+'СЕТ СН'!$H$6-'СЕТ СН'!$H$23</f>
        <v>1998.8331846000001</v>
      </c>
      <c r="C113" s="36">
        <f>SUMIFS(СВЦЭМ!$D$39:$D$782,СВЦЭМ!$A$39:$A$782,$A113,СВЦЭМ!$B$39:$B$782,C$83)+'СЕТ СН'!$H$11+СВЦЭМ!$D$10+'СЕТ СН'!$H$6-'СЕТ СН'!$H$23</f>
        <v>2029.2298680600002</v>
      </c>
      <c r="D113" s="36">
        <f>SUMIFS(СВЦЭМ!$D$39:$D$782,СВЦЭМ!$A$39:$A$782,$A113,СВЦЭМ!$B$39:$B$782,D$83)+'СЕТ СН'!$H$11+СВЦЭМ!$D$10+'СЕТ СН'!$H$6-'СЕТ СН'!$H$23</f>
        <v>2061.3351204600003</v>
      </c>
      <c r="E113" s="36">
        <f>SUMIFS(СВЦЭМ!$D$39:$D$782,СВЦЭМ!$A$39:$A$782,$A113,СВЦЭМ!$B$39:$B$782,E$83)+'СЕТ СН'!$H$11+СВЦЭМ!$D$10+'СЕТ СН'!$H$6-'СЕТ СН'!$H$23</f>
        <v>2055.9329377200002</v>
      </c>
      <c r="F113" s="36">
        <f>SUMIFS(СВЦЭМ!$D$39:$D$782,СВЦЭМ!$A$39:$A$782,$A113,СВЦЭМ!$B$39:$B$782,F$83)+'СЕТ СН'!$H$11+СВЦЭМ!$D$10+'СЕТ СН'!$H$6-'СЕТ СН'!$H$23</f>
        <v>2059.6511692200002</v>
      </c>
      <c r="G113" s="36">
        <f>SUMIFS(СВЦЭМ!$D$39:$D$782,СВЦЭМ!$A$39:$A$782,$A113,СВЦЭМ!$B$39:$B$782,G$83)+'СЕТ СН'!$H$11+СВЦЭМ!$D$10+'СЕТ СН'!$H$6-'СЕТ СН'!$H$23</f>
        <v>2059.5897607500001</v>
      </c>
      <c r="H113" s="36">
        <f>SUMIFS(СВЦЭМ!$D$39:$D$782,СВЦЭМ!$A$39:$A$782,$A113,СВЦЭМ!$B$39:$B$782,H$83)+'СЕТ СН'!$H$11+СВЦЭМ!$D$10+'СЕТ СН'!$H$6-'СЕТ СН'!$H$23</f>
        <v>2008.4094065700001</v>
      </c>
      <c r="I113" s="36">
        <f>SUMIFS(СВЦЭМ!$D$39:$D$782,СВЦЭМ!$A$39:$A$782,$A113,СВЦЭМ!$B$39:$B$782,I$83)+'СЕТ СН'!$H$11+СВЦЭМ!$D$10+'СЕТ СН'!$H$6-'СЕТ СН'!$H$23</f>
        <v>1972.5364343000001</v>
      </c>
      <c r="J113" s="36">
        <f>SUMIFS(СВЦЭМ!$D$39:$D$782,СВЦЭМ!$A$39:$A$782,$A113,СВЦЭМ!$B$39:$B$782,J$83)+'СЕТ СН'!$H$11+СВЦЭМ!$D$10+'СЕТ СН'!$H$6-'СЕТ СН'!$H$23</f>
        <v>1926.3214966800001</v>
      </c>
      <c r="K113" s="36">
        <f>SUMIFS(СВЦЭМ!$D$39:$D$782,СВЦЭМ!$A$39:$A$782,$A113,СВЦЭМ!$B$39:$B$782,K$83)+'СЕТ СН'!$H$11+СВЦЭМ!$D$10+'СЕТ СН'!$H$6-'СЕТ СН'!$H$23</f>
        <v>1905.27527635</v>
      </c>
      <c r="L113" s="36">
        <f>SUMIFS(СВЦЭМ!$D$39:$D$782,СВЦЭМ!$A$39:$A$782,$A113,СВЦЭМ!$B$39:$B$782,L$83)+'СЕТ СН'!$H$11+СВЦЭМ!$D$10+'СЕТ СН'!$H$6-'СЕТ СН'!$H$23</f>
        <v>1891.7272218100002</v>
      </c>
      <c r="M113" s="36">
        <f>SUMIFS(СВЦЭМ!$D$39:$D$782,СВЦЭМ!$A$39:$A$782,$A113,СВЦЭМ!$B$39:$B$782,M$83)+'СЕТ СН'!$H$11+СВЦЭМ!$D$10+'СЕТ СН'!$H$6-'СЕТ СН'!$H$23</f>
        <v>1902.39063566</v>
      </c>
      <c r="N113" s="36">
        <f>SUMIFS(СВЦЭМ!$D$39:$D$782,СВЦЭМ!$A$39:$A$782,$A113,СВЦЭМ!$B$39:$B$782,N$83)+'СЕТ СН'!$H$11+СВЦЭМ!$D$10+'СЕТ СН'!$H$6-'СЕТ СН'!$H$23</f>
        <v>1917.7768227500001</v>
      </c>
      <c r="O113" s="36">
        <f>SUMIFS(СВЦЭМ!$D$39:$D$782,СВЦЭМ!$A$39:$A$782,$A113,СВЦЭМ!$B$39:$B$782,O$83)+'СЕТ СН'!$H$11+СВЦЭМ!$D$10+'СЕТ СН'!$H$6-'СЕТ СН'!$H$23</f>
        <v>1913.8460013200001</v>
      </c>
      <c r="P113" s="36">
        <f>SUMIFS(СВЦЭМ!$D$39:$D$782,СВЦЭМ!$A$39:$A$782,$A113,СВЦЭМ!$B$39:$B$782,P$83)+'СЕТ СН'!$H$11+СВЦЭМ!$D$10+'СЕТ СН'!$H$6-'СЕТ СН'!$H$23</f>
        <v>1920.1721165700001</v>
      </c>
      <c r="Q113" s="36">
        <f>SUMIFS(СВЦЭМ!$D$39:$D$782,СВЦЭМ!$A$39:$A$782,$A113,СВЦЭМ!$B$39:$B$782,Q$83)+'СЕТ СН'!$H$11+СВЦЭМ!$D$10+'СЕТ СН'!$H$6-'СЕТ СН'!$H$23</f>
        <v>1943.4853530600001</v>
      </c>
      <c r="R113" s="36">
        <f>SUMIFS(СВЦЭМ!$D$39:$D$782,СВЦЭМ!$A$39:$A$782,$A113,СВЦЭМ!$B$39:$B$782,R$83)+'СЕТ СН'!$H$11+СВЦЭМ!$D$10+'СЕТ СН'!$H$6-'СЕТ СН'!$H$23</f>
        <v>1932.2511018</v>
      </c>
      <c r="S113" s="36">
        <f>SUMIFS(СВЦЭМ!$D$39:$D$782,СВЦЭМ!$A$39:$A$782,$A113,СВЦЭМ!$B$39:$B$782,S$83)+'СЕТ СН'!$H$11+СВЦЭМ!$D$10+'СЕТ СН'!$H$6-'СЕТ СН'!$H$23</f>
        <v>1893.3531496400001</v>
      </c>
      <c r="T113" s="36">
        <f>SUMIFS(СВЦЭМ!$D$39:$D$782,СВЦЭМ!$A$39:$A$782,$A113,СВЦЭМ!$B$39:$B$782,T$83)+'СЕТ СН'!$H$11+СВЦЭМ!$D$10+'СЕТ СН'!$H$6-'СЕТ СН'!$H$23</f>
        <v>1855.1289142000001</v>
      </c>
      <c r="U113" s="36">
        <f>SUMIFS(СВЦЭМ!$D$39:$D$782,СВЦЭМ!$A$39:$A$782,$A113,СВЦЭМ!$B$39:$B$782,U$83)+'СЕТ СН'!$H$11+СВЦЭМ!$D$10+'СЕТ СН'!$H$6-'СЕТ СН'!$H$23</f>
        <v>1878.2821237000001</v>
      </c>
      <c r="V113" s="36">
        <f>SUMIFS(СВЦЭМ!$D$39:$D$782,СВЦЭМ!$A$39:$A$782,$A113,СВЦЭМ!$B$39:$B$782,V$83)+'СЕТ СН'!$H$11+СВЦЭМ!$D$10+'СЕТ СН'!$H$6-'СЕТ СН'!$H$23</f>
        <v>1903.2607839500001</v>
      </c>
      <c r="W113" s="36">
        <f>SUMIFS(СВЦЭМ!$D$39:$D$782,СВЦЭМ!$A$39:$A$782,$A113,СВЦЭМ!$B$39:$B$782,W$83)+'СЕТ СН'!$H$11+СВЦЭМ!$D$10+'СЕТ СН'!$H$6-'СЕТ СН'!$H$23</f>
        <v>1921.9802956800002</v>
      </c>
      <c r="X113" s="36">
        <f>SUMIFS(СВЦЭМ!$D$39:$D$782,СВЦЭМ!$A$39:$A$782,$A113,СВЦЭМ!$B$39:$B$782,X$83)+'СЕТ СН'!$H$11+СВЦЭМ!$D$10+'СЕТ СН'!$H$6-'СЕТ СН'!$H$23</f>
        <v>1950.9033575000001</v>
      </c>
      <c r="Y113" s="36">
        <f>SUMIFS(СВЦЭМ!$D$39:$D$782,СВЦЭМ!$A$39:$A$782,$A113,СВЦЭМ!$B$39:$B$782,Y$83)+'СЕТ СН'!$H$11+СВЦЭМ!$D$10+'СЕТ СН'!$H$6-'СЕТ СН'!$H$23</f>
        <v>1986.41611659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01.11.2023</v>
      </c>
      <c r="B120" s="36">
        <f>SUMIFS(СВЦЭМ!$D$39:$D$782,СВЦЭМ!$A$39:$A$782,$A120,СВЦЭМ!$B$39:$B$782,B$119)+'СЕТ СН'!$I$11+СВЦЭМ!$D$10+'СЕТ СН'!$I$6-'СЕТ СН'!$I$23</f>
        <v>2714.75346816</v>
      </c>
      <c r="C120" s="36">
        <f>SUMIFS(СВЦЭМ!$D$39:$D$782,СВЦЭМ!$A$39:$A$782,$A120,СВЦЭМ!$B$39:$B$782,C$119)+'СЕТ СН'!$I$11+СВЦЭМ!$D$10+'СЕТ СН'!$I$6-'СЕТ СН'!$I$23</f>
        <v>2650.9880904800002</v>
      </c>
      <c r="D120" s="36">
        <f>SUMIFS(СВЦЭМ!$D$39:$D$782,СВЦЭМ!$A$39:$A$782,$A120,СВЦЭМ!$B$39:$B$782,D$119)+'СЕТ СН'!$I$11+СВЦЭМ!$D$10+'СЕТ СН'!$I$6-'СЕТ СН'!$I$23</f>
        <v>2723.8271638699998</v>
      </c>
      <c r="E120" s="36">
        <f>SUMIFS(СВЦЭМ!$D$39:$D$782,СВЦЭМ!$A$39:$A$782,$A120,СВЦЭМ!$B$39:$B$782,E$119)+'СЕТ СН'!$I$11+СВЦЭМ!$D$10+'СЕТ СН'!$I$6-'СЕТ СН'!$I$23</f>
        <v>2711.4154167200004</v>
      </c>
      <c r="F120" s="36">
        <f>SUMIFS(СВЦЭМ!$D$39:$D$782,СВЦЭМ!$A$39:$A$782,$A120,СВЦЭМ!$B$39:$B$782,F$119)+'СЕТ СН'!$I$11+СВЦЭМ!$D$10+'СЕТ СН'!$I$6-'СЕТ СН'!$I$23</f>
        <v>2720.9707294200002</v>
      </c>
      <c r="G120" s="36">
        <f>SUMIFS(СВЦЭМ!$D$39:$D$782,СВЦЭМ!$A$39:$A$782,$A120,СВЦЭМ!$B$39:$B$782,G$119)+'СЕТ СН'!$I$11+СВЦЭМ!$D$10+'СЕТ СН'!$I$6-'СЕТ СН'!$I$23</f>
        <v>2719.6512286400002</v>
      </c>
      <c r="H120" s="36">
        <f>SUMIFS(СВЦЭМ!$D$39:$D$782,СВЦЭМ!$A$39:$A$782,$A120,СВЦЭМ!$B$39:$B$782,H$119)+'СЕТ СН'!$I$11+СВЦЭМ!$D$10+'СЕТ СН'!$I$6-'СЕТ СН'!$I$23</f>
        <v>2653.9019606800002</v>
      </c>
      <c r="I120" s="36">
        <f>SUMIFS(СВЦЭМ!$D$39:$D$782,СВЦЭМ!$A$39:$A$782,$A120,СВЦЭМ!$B$39:$B$782,I$119)+'СЕТ СН'!$I$11+СВЦЭМ!$D$10+'СЕТ СН'!$I$6-'СЕТ СН'!$I$23</f>
        <v>2589.4485669200003</v>
      </c>
      <c r="J120" s="36">
        <f>SUMIFS(СВЦЭМ!$D$39:$D$782,СВЦЭМ!$A$39:$A$782,$A120,СВЦЭМ!$B$39:$B$782,J$119)+'СЕТ СН'!$I$11+СВЦЭМ!$D$10+'СЕТ СН'!$I$6-'СЕТ СН'!$I$23</f>
        <v>2556.1353232400002</v>
      </c>
      <c r="K120" s="36">
        <f>SUMIFS(СВЦЭМ!$D$39:$D$782,СВЦЭМ!$A$39:$A$782,$A120,СВЦЭМ!$B$39:$B$782,K$119)+'СЕТ СН'!$I$11+СВЦЭМ!$D$10+'СЕТ СН'!$I$6-'СЕТ СН'!$I$23</f>
        <v>2519.8858328300003</v>
      </c>
      <c r="L120" s="36">
        <f>SUMIFS(СВЦЭМ!$D$39:$D$782,СВЦЭМ!$A$39:$A$782,$A120,СВЦЭМ!$B$39:$B$782,L$119)+'СЕТ СН'!$I$11+СВЦЭМ!$D$10+'СЕТ СН'!$I$6-'СЕТ СН'!$I$23</f>
        <v>2533.67068311</v>
      </c>
      <c r="M120" s="36">
        <f>SUMIFS(СВЦЭМ!$D$39:$D$782,СВЦЭМ!$A$39:$A$782,$A120,СВЦЭМ!$B$39:$B$782,M$119)+'СЕТ СН'!$I$11+СВЦЭМ!$D$10+'СЕТ СН'!$I$6-'СЕТ СН'!$I$23</f>
        <v>2527.0773996900002</v>
      </c>
      <c r="N120" s="36">
        <f>SUMIFS(СВЦЭМ!$D$39:$D$782,СВЦЭМ!$A$39:$A$782,$A120,СВЦЭМ!$B$39:$B$782,N$119)+'СЕТ СН'!$I$11+СВЦЭМ!$D$10+'СЕТ СН'!$I$6-'СЕТ СН'!$I$23</f>
        <v>2545.0209704400004</v>
      </c>
      <c r="O120" s="36">
        <f>SUMIFS(СВЦЭМ!$D$39:$D$782,СВЦЭМ!$A$39:$A$782,$A120,СВЦЭМ!$B$39:$B$782,O$119)+'СЕТ СН'!$I$11+СВЦЭМ!$D$10+'СЕТ СН'!$I$6-'СЕТ СН'!$I$23</f>
        <v>2546.5372488800003</v>
      </c>
      <c r="P120" s="36">
        <f>SUMIFS(СВЦЭМ!$D$39:$D$782,СВЦЭМ!$A$39:$A$782,$A120,СВЦЭМ!$B$39:$B$782,P$119)+'СЕТ СН'!$I$11+СВЦЭМ!$D$10+'СЕТ СН'!$I$6-'СЕТ СН'!$I$23</f>
        <v>2553.41196442</v>
      </c>
      <c r="Q120" s="36">
        <f>SUMIFS(СВЦЭМ!$D$39:$D$782,СВЦЭМ!$A$39:$A$782,$A120,СВЦЭМ!$B$39:$B$782,Q$119)+'СЕТ СН'!$I$11+СВЦЭМ!$D$10+'СЕТ СН'!$I$6-'СЕТ СН'!$I$23</f>
        <v>2562.1107170499999</v>
      </c>
      <c r="R120" s="36">
        <f>SUMIFS(СВЦЭМ!$D$39:$D$782,СВЦЭМ!$A$39:$A$782,$A120,СВЦЭМ!$B$39:$B$782,R$119)+'СЕТ СН'!$I$11+СВЦЭМ!$D$10+'СЕТ СН'!$I$6-'СЕТ СН'!$I$23</f>
        <v>2564.92836519</v>
      </c>
      <c r="S120" s="36">
        <f>SUMIFS(СВЦЭМ!$D$39:$D$782,СВЦЭМ!$A$39:$A$782,$A120,СВЦЭМ!$B$39:$B$782,S$119)+'СЕТ СН'!$I$11+СВЦЭМ!$D$10+'СЕТ СН'!$I$6-'СЕТ СН'!$I$23</f>
        <v>2540.4478884700002</v>
      </c>
      <c r="T120" s="36">
        <f>SUMIFS(СВЦЭМ!$D$39:$D$782,СВЦЭМ!$A$39:$A$782,$A120,СВЦЭМ!$B$39:$B$782,T$119)+'СЕТ СН'!$I$11+СВЦЭМ!$D$10+'СЕТ СН'!$I$6-'СЕТ СН'!$I$23</f>
        <v>2484.6381576700001</v>
      </c>
      <c r="U120" s="36">
        <f>SUMIFS(СВЦЭМ!$D$39:$D$782,СВЦЭМ!$A$39:$A$782,$A120,СВЦЭМ!$B$39:$B$782,U$119)+'СЕТ СН'!$I$11+СВЦЭМ!$D$10+'СЕТ СН'!$I$6-'СЕТ СН'!$I$23</f>
        <v>2465.9144885200003</v>
      </c>
      <c r="V120" s="36">
        <f>SUMIFS(СВЦЭМ!$D$39:$D$782,СВЦЭМ!$A$39:$A$782,$A120,СВЦЭМ!$B$39:$B$782,V$119)+'СЕТ СН'!$I$11+СВЦЭМ!$D$10+'СЕТ СН'!$I$6-'СЕТ СН'!$I$23</f>
        <v>2487.50281498</v>
      </c>
      <c r="W120" s="36">
        <f>SUMIFS(СВЦЭМ!$D$39:$D$782,СВЦЭМ!$A$39:$A$782,$A120,СВЦЭМ!$B$39:$B$782,W$119)+'СЕТ СН'!$I$11+СВЦЭМ!$D$10+'СЕТ СН'!$I$6-'СЕТ СН'!$I$23</f>
        <v>2497.7885092900001</v>
      </c>
      <c r="X120" s="36">
        <f>SUMIFS(СВЦЭМ!$D$39:$D$782,СВЦЭМ!$A$39:$A$782,$A120,СВЦЭМ!$B$39:$B$782,X$119)+'СЕТ СН'!$I$11+СВЦЭМ!$D$10+'СЕТ СН'!$I$6-'СЕТ СН'!$I$23</f>
        <v>2532.51245113</v>
      </c>
      <c r="Y120" s="36">
        <f>SUMIFS(СВЦЭМ!$D$39:$D$782,СВЦЭМ!$A$39:$A$782,$A120,СВЦЭМ!$B$39:$B$782,Y$119)+'СЕТ СН'!$I$11+СВЦЭМ!$D$10+'СЕТ СН'!$I$6-'СЕТ СН'!$I$23</f>
        <v>2579.3117305300002</v>
      </c>
      <c r="AA120" s="45"/>
    </row>
    <row r="121" spans="1:27" ht="15.75" x14ac:dyDescent="0.2">
      <c r="A121" s="35">
        <f>A120+1</f>
        <v>45232</v>
      </c>
      <c r="B121" s="36">
        <f>SUMIFS(СВЦЭМ!$D$39:$D$782,СВЦЭМ!$A$39:$A$782,$A121,СВЦЭМ!$B$39:$B$782,B$119)+'СЕТ СН'!$I$11+СВЦЭМ!$D$10+'СЕТ СН'!$I$6-'СЕТ СН'!$I$23</f>
        <v>2579.4554803300002</v>
      </c>
      <c r="C121" s="36">
        <f>SUMIFS(СВЦЭМ!$D$39:$D$782,СВЦЭМ!$A$39:$A$782,$A121,СВЦЭМ!$B$39:$B$782,C$119)+'СЕТ СН'!$I$11+СВЦЭМ!$D$10+'СЕТ СН'!$I$6-'СЕТ СН'!$I$23</f>
        <v>2629.5691125800004</v>
      </c>
      <c r="D121" s="36">
        <f>SUMIFS(СВЦЭМ!$D$39:$D$782,СВЦЭМ!$A$39:$A$782,$A121,СВЦЭМ!$B$39:$B$782,D$119)+'СЕТ СН'!$I$11+СВЦЭМ!$D$10+'СЕТ СН'!$I$6-'СЕТ СН'!$I$23</f>
        <v>2685.4527793100001</v>
      </c>
      <c r="E121" s="36">
        <f>SUMIFS(СВЦЭМ!$D$39:$D$782,СВЦЭМ!$A$39:$A$782,$A121,СВЦЭМ!$B$39:$B$782,E$119)+'СЕТ СН'!$I$11+СВЦЭМ!$D$10+'СЕТ СН'!$I$6-'СЕТ СН'!$I$23</f>
        <v>2679.4654349500001</v>
      </c>
      <c r="F121" s="36">
        <f>SUMIFS(СВЦЭМ!$D$39:$D$782,СВЦЭМ!$A$39:$A$782,$A121,СВЦЭМ!$B$39:$B$782,F$119)+'СЕТ СН'!$I$11+СВЦЭМ!$D$10+'СЕТ СН'!$I$6-'СЕТ СН'!$I$23</f>
        <v>2673.9250225700002</v>
      </c>
      <c r="G121" s="36">
        <f>SUMIFS(СВЦЭМ!$D$39:$D$782,СВЦЭМ!$A$39:$A$782,$A121,СВЦЭМ!$B$39:$B$782,G$119)+'СЕТ СН'!$I$11+СВЦЭМ!$D$10+'СЕТ СН'!$I$6-'СЕТ СН'!$I$23</f>
        <v>2664.9830913599999</v>
      </c>
      <c r="H121" s="36">
        <f>SUMIFS(СВЦЭМ!$D$39:$D$782,СВЦЭМ!$A$39:$A$782,$A121,СВЦЭМ!$B$39:$B$782,H$119)+'СЕТ СН'!$I$11+СВЦЭМ!$D$10+'СЕТ СН'!$I$6-'СЕТ СН'!$I$23</f>
        <v>2602.6941009700004</v>
      </c>
      <c r="I121" s="36">
        <f>SUMIFS(СВЦЭМ!$D$39:$D$782,СВЦЭМ!$A$39:$A$782,$A121,СВЦЭМ!$B$39:$B$782,I$119)+'СЕТ СН'!$I$11+СВЦЭМ!$D$10+'СЕТ СН'!$I$6-'СЕТ СН'!$I$23</f>
        <v>2523.8561406400004</v>
      </c>
      <c r="J121" s="36">
        <f>SUMIFS(СВЦЭМ!$D$39:$D$782,СВЦЭМ!$A$39:$A$782,$A121,СВЦЭМ!$B$39:$B$782,J$119)+'СЕТ СН'!$I$11+СВЦЭМ!$D$10+'СЕТ СН'!$I$6-'СЕТ СН'!$I$23</f>
        <v>2477.89406908</v>
      </c>
      <c r="K121" s="36">
        <f>SUMIFS(СВЦЭМ!$D$39:$D$782,СВЦЭМ!$A$39:$A$782,$A121,СВЦЭМ!$B$39:$B$782,K$119)+'СЕТ СН'!$I$11+СВЦЭМ!$D$10+'СЕТ СН'!$I$6-'СЕТ СН'!$I$23</f>
        <v>2435.5244206900002</v>
      </c>
      <c r="L121" s="36">
        <f>SUMIFS(СВЦЭМ!$D$39:$D$782,СВЦЭМ!$A$39:$A$782,$A121,СВЦЭМ!$B$39:$B$782,L$119)+'СЕТ СН'!$I$11+СВЦЭМ!$D$10+'СЕТ СН'!$I$6-'СЕТ СН'!$I$23</f>
        <v>2438.8627992800002</v>
      </c>
      <c r="M121" s="36">
        <f>SUMIFS(СВЦЭМ!$D$39:$D$782,СВЦЭМ!$A$39:$A$782,$A121,СВЦЭМ!$B$39:$B$782,M$119)+'СЕТ СН'!$I$11+СВЦЭМ!$D$10+'СЕТ СН'!$I$6-'СЕТ СН'!$I$23</f>
        <v>2449.30763553</v>
      </c>
      <c r="N121" s="36">
        <f>SUMIFS(СВЦЭМ!$D$39:$D$782,СВЦЭМ!$A$39:$A$782,$A121,СВЦЭМ!$B$39:$B$782,N$119)+'СЕТ СН'!$I$11+СВЦЭМ!$D$10+'СЕТ СН'!$I$6-'СЕТ СН'!$I$23</f>
        <v>2481.41595134</v>
      </c>
      <c r="O121" s="36">
        <f>SUMIFS(СВЦЭМ!$D$39:$D$782,СВЦЭМ!$A$39:$A$782,$A121,СВЦЭМ!$B$39:$B$782,O$119)+'СЕТ СН'!$I$11+СВЦЭМ!$D$10+'СЕТ СН'!$I$6-'СЕТ СН'!$I$23</f>
        <v>2478.2300044200001</v>
      </c>
      <c r="P121" s="36">
        <f>SUMIFS(СВЦЭМ!$D$39:$D$782,СВЦЭМ!$A$39:$A$782,$A121,СВЦЭМ!$B$39:$B$782,P$119)+'СЕТ СН'!$I$11+СВЦЭМ!$D$10+'СЕТ СН'!$I$6-'СЕТ СН'!$I$23</f>
        <v>2481.6795889900004</v>
      </c>
      <c r="Q121" s="36">
        <f>SUMIFS(СВЦЭМ!$D$39:$D$782,СВЦЭМ!$A$39:$A$782,$A121,СВЦЭМ!$B$39:$B$782,Q$119)+'СЕТ СН'!$I$11+СВЦЭМ!$D$10+'СЕТ СН'!$I$6-'СЕТ СН'!$I$23</f>
        <v>2491.62035216</v>
      </c>
      <c r="R121" s="36">
        <f>SUMIFS(СВЦЭМ!$D$39:$D$782,СВЦЭМ!$A$39:$A$782,$A121,СВЦЭМ!$B$39:$B$782,R$119)+'СЕТ СН'!$I$11+СВЦЭМ!$D$10+'СЕТ СН'!$I$6-'СЕТ СН'!$I$23</f>
        <v>2489.0648427300002</v>
      </c>
      <c r="S121" s="36">
        <f>SUMIFS(СВЦЭМ!$D$39:$D$782,СВЦЭМ!$A$39:$A$782,$A121,СВЦЭМ!$B$39:$B$782,S$119)+'СЕТ СН'!$I$11+СВЦЭМ!$D$10+'СЕТ СН'!$I$6-'СЕТ СН'!$I$23</f>
        <v>2469.2127655200002</v>
      </c>
      <c r="T121" s="36">
        <f>SUMIFS(СВЦЭМ!$D$39:$D$782,СВЦЭМ!$A$39:$A$782,$A121,СВЦЭМ!$B$39:$B$782,T$119)+'СЕТ СН'!$I$11+СВЦЭМ!$D$10+'СЕТ СН'!$I$6-'СЕТ СН'!$I$23</f>
        <v>2413.5441118200001</v>
      </c>
      <c r="U121" s="36">
        <f>SUMIFS(СВЦЭМ!$D$39:$D$782,СВЦЭМ!$A$39:$A$782,$A121,СВЦЭМ!$B$39:$B$782,U$119)+'СЕТ СН'!$I$11+СВЦЭМ!$D$10+'СЕТ СН'!$I$6-'СЕТ СН'!$I$23</f>
        <v>2394.7749411300001</v>
      </c>
      <c r="V121" s="36">
        <f>SUMIFS(СВЦЭМ!$D$39:$D$782,СВЦЭМ!$A$39:$A$782,$A121,СВЦЭМ!$B$39:$B$782,V$119)+'СЕТ СН'!$I$11+СВЦЭМ!$D$10+'СЕТ СН'!$I$6-'СЕТ СН'!$I$23</f>
        <v>2414.5893884699999</v>
      </c>
      <c r="W121" s="36">
        <f>SUMIFS(СВЦЭМ!$D$39:$D$782,СВЦЭМ!$A$39:$A$782,$A121,СВЦЭМ!$B$39:$B$782,W$119)+'СЕТ СН'!$I$11+СВЦЭМ!$D$10+'СЕТ СН'!$I$6-'СЕТ СН'!$I$23</f>
        <v>2437.44123898</v>
      </c>
      <c r="X121" s="36">
        <f>SUMIFS(СВЦЭМ!$D$39:$D$782,СВЦЭМ!$A$39:$A$782,$A121,СВЦЭМ!$B$39:$B$782,X$119)+'СЕТ СН'!$I$11+СВЦЭМ!$D$10+'СЕТ СН'!$I$6-'СЕТ СН'!$I$23</f>
        <v>2479.85659338</v>
      </c>
      <c r="Y121" s="36">
        <f>SUMIFS(СВЦЭМ!$D$39:$D$782,СВЦЭМ!$A$39:$A$782,$A121,СВЦЭМ!$B$39:$B$782,Y$119)+'СЕТ СН'!$I$11+СВЦЭМ!$D$10+'СЕТ СН'!$I$6-'СЕТ СН'!$I$23</f>
        <v>2532.3445416600002</v>
      </c>
    </row>
    <row r="122" spans="1:27" ht="15.75" x14ac:dyDescent="0.2">
      <c r="A122" s="35">
        <f t="shared" ref="A122:A149" si="3">A121+1</f>
        <v>45233</v>
      </c>
      <c r="B122" s="36">
        <f>SUMIFS(СВЦЭМ!$D$39:$D$782,СВЦЭМ!$A$39:$A$782,$A122,СВЦЭМ!$B$39:$B$782,B$119)+'СЕТ СН'!$I$11+СВЦЭМ!$D$10+'СЕТ СН'!$I$6-'СЕТ СН'!$I$23</f>
        <v>2563.8736127900002</v>
      </c>
      <c r="C122" s="36">
        <f>SUMIFS(СВЦЭМ!$D$39:$D$782,СВЦЭМ!$A$39:$A$782,$A122,СВЦЭМ!$B$39:$B$782,C$119)+'СЕТ СН'!$I$11+СВЦЭМ!$D$10+'СЕТ СН'!$I$6-'СЕТ СН'!$I$23</f>
        <v>2614.6864876899999</v>
      </c>
      <c r="D122" s="36">
        <f>SUMIFS(СВЦЭМ!$D$39:$D$782,СВЦЭМ!$A$39:$A$782,$A122,СВЦЭМ!$B$39:$B$782,D$119)+'СЕТ СН'!$I$11+СВЦЭМ!$D$10+'СЕТ СН'!$I$6-'СЕТ СН'!$I$23</f>
        <v>2645.0076631500001</v>
      </c>
      <c r="E122" s="36">
        <f>SUMIFS(СВЦЭМ!$D$39:$D$782,СВЦЭМ!$A$39:$A$782,$A122,СВЦЭМ!$B$39:$B$782,E$119)+'СЕТ СН'!$I$11+СВЦЭМ!$D$10+'СЕТ СН'!$I$6-'СЕТ СН'!$I$23</f>
        <v>2670.24328891</v>
      </c>
      <c r="F122" s="36">
        <f>SUMIFS(СВЦЭМ!$D$39:$D$782,СВЦЭМ!$A$39:$A$782,$A122,СВЦЭМ!$B$39:$B$782,F$119)+'СЕТ СН'!$I$11+СВЦЭМ!$D$10+'СЕТ СН'!$I$6-'СЕТ СН'!$I$23</f>
        <v>2685.31972498</v>
      </c>
      <c r="G122" s="36">
        <f>SUMIFS(СВЦЭМ!$D$39:$D$782,СВЦЭМ!$A$39:$A$782,$A122,СВЦЭМ!$B$39:$B$782,G$119)+'СЕТ СН'!$I$11+СВЦЭМ!$D$10+'СЕТ СН'!$I$6-'СЕТ СН'!$I$23</f>
        <v>2675.8902520900001</v>
      </c>
      <c r="H122" s="36">
        <f>SUMIFS(СВЦЭМ!$D$39:$D$782,СВЦЭМ!$A$39:$A$782,$A122,СВЦЭМ!$B$39:$B$782,H$119)+'СЕТ СН'!$I$11+СВЦЭМ!$D$10+'СЕТ СН'!$I$6-'СЕТ СН'!$I$23</f>
        <v>2615.08878095</v>
      </c>
      <c r="I122" s="36">
        <f>SUMIFS(СВЦЭМ!$D$39:$D$782,СВЦЭМ!$A$39:$A$782,$A122,СВЦЭМ!$B$39:$B$782,I$119)+'СЕТ СН'!$I$11+СВЦЭМ!$D$10+'СЕТ СН'!$I$6-'СЕТ СН'!$I$23</f>
        <v>2548.3271183200004</v>
      </c>
      <c r="J122" s="36">
        <f>SUMIFS(СВЦЭМ!$D$39:$D$782,СВЦЭМ!$A$39:$A$782,$A122,СВЦЭМ!$B$39:$B$782,J$119)+'СЕТ СН'!$I$11+СВЦЭМ!$D$10+'СЕТ СН'!$I$6-'СЕТ СН'!$I$23</f>
        <v>2513.7356803600001</v>
      </c>
      <c r="K122" s="36">
        <f>SUMIFS(СВЦЭМ!$D$39:$D$782,СВЦЭМ!$A$39:$A$782,$A122,СВЦЭМ!$B$39:$B$782,K$119)+'СЕТ СН'!$I$11+СВЦЭМ!$D$10+'СЕТ СН'!$I$6-'СЕТ СН'!$I$23</f>
        <v>2474.8688092399998</v>
      </c>
      <c r="L122" s="36">
        <f>SUMIFS(СВЦЭМ!$D$39:$D$782,СВЦЭМ!$A$39:$A$782,$A122,СВЦЭМ!$B$39:$B$782,L$119)+'СЕТ СН'!$I$11+СВЦЭМ!$D$10+'СЕТ СН'!$I$6-'СЕТ СН'!$I$23</f>
        <v>2494.6109334000002</v>
      </c>
      <c r="M122" s="36">
        <f>SUMIFS(СВЦЭМ!$D$39:$D$782,СВЦЭМ!$A$39:$A$782,$A122,СВЦЭМ!$B$39:$B$782,M$119)+'СЕТ СН'!$I$11+СВЦЭМ!$D$10+'СЕТ СН'!$I$6-'СЕТ СН'!$I$23</f>
        <v>2502.50782712</v>
      </c>
      <c r="N122" s="36">
        <f>SUMIFS(СВЦЭМ!$D$39:$D$782,СВЦЭМ!$A$39:$A$782,$A122,СВЦЭМ!$B$39:$B$782,N$119)+'СЕТ СН'!$I$11+СВЦЭМ!$D$10+'СЕТ СН'!$I$6-'СЕТ СН'!$I$23</f>
        <v>2533.16102882</v>
      </c>
      <c r="O122" s="36">
        <f>SUMIFS(СВЦЭМ!$D$39:$D$782,СВЦЭМ!$A$39:$A$782,$A122,СВЦЭМ!$B$39:$B$782,O$119)+'СЕТ СН'!$I$11+СВЦЭМ!$D$10+'СЕТ СН'!$I$6-'СЕТ СН'!$I$23</f>
        <v>2520.1691494800002</v>
      </c>
      <c r="P122" s="36">
        <f>SUMIFS(СВЦЭМ!$D$39:$D$782,СВЦЭМ!$A$39:$A$782,$A122,СВЦЭМ!$B$39:$B$782,P$119)+'СЕТ СН'!$I$11+СВЦЭМ!$D$10+'СЕТ СН'!$I$6-'СЕТ СН'!$I$23</f>
        <v>2519.3438039600001</v>
      </c>
      <c r="Q122" s="36">
        <f>SUMIFS(СВЦЭМ!$D$39:$D$782,СВЦЭМ!$A$39:$A$782,$A122,СВЦЭМ!$B$39:$B$782,Q$119)+'СЕТ СН'!$I$11+СВЦЭМ!$D$10+'СЕТ СН'!$I$6-'СЕТ СН'!$I$23</f>
        <v>2523.4831791200004</v>
      </c>
      <c r="R122" s="36">
        <f>SUMIFS(СВЦЭМ!$D$39:$D$782,СВЦЭМ!$A$39:$A$782,$A122,СВЦЭМ!$B$39:$B$782,R$119)+'СЕТ СН'!$I$11+СВЦЭМ!$D$10+'СЕТ СН'!$I$6-'СЕТ СН'!$I$23</f>
        <v>2522.7974085100004</v>
      </c>
      <c r="S122" s="36">
        <f>SUMIFS(СВЦЭМ!$D$39:$D$782,СВЦЭМ!$A$39:$A$782,$A122,СВЦЭМ!$B$39:$B$782,S$119)+'СЕТ СН'!$I$11+СВЦЭМ!$D$10+'СЕТ СН'!$I$6-'СЕТ СН'!$I$23</f>
        <v>2493.1934783300003</v>
      </c>
      <c r="T122" s="36">
        <f>SUMIFS(СВЦЭМ!$D$39:$D$782,СВЦЭМ!$A$39:$A$782,$A122,СВЦЭМ!$B$39:$B$782,T$119)+'СЕТ СН'!$I$11+СВЦЭМ!$D$10+'СЕТ СН'!$I$6-'СЕТ СН'!$I$23</f>
        <v>2437.2165490900002</v>
      </c>
      <c r="U122" s="36">
        <f>SUMIFS(СВЦЭМ!$D$39:$D$782,СВЦЭМ!$A$39:$A$782,$A122,СВЦЭМ!$B$39:$B$782,U$119)+'СЕТ СН'!$I$11+СВЦЭМ!$D$10+'СЕТ СН'!$I$6-'СЕТ СН'!$I$23</f>
        <v>2412.0874169500003</v>
      </c>
      <c r="V122" s="36">
        <f>SUMIFS(СВЦЭМ!$D$39:$D$782,СВЦЭМ!$A$39:$A$782,$A122,СВЦЭМ!$B$39:$B$782,V$119)+'СЕТ СН'!$I$11+СВЦЭМ!$D$10+'СЕТ СН'!$I$6-'СЕТ СН'!$I$23</f>
        <v>2438.6422060700002</v>
      </c>
      <c r="W122" s="36">
        <f>SUMIFS(СВЦЭМ!$D$39:$D$782,СВЦЭМ!$A$39:$A$782,$A122,СВЦЭМ!$B$39:$B$782,W$119)+'СЕТ СН'!$I$11+СВЦЭМ!$D$10+'СЕТ СН'!$I$6-'СЕТ СН'!$I$23</f>
        <v>2446.0817410200002</v>
      </c>
      <c r="X122" s="36">
        <f>SUMIFS(СВЦЭМ!$D$39:$D$782,СВЦЭМ!$A$39:$A$782,$A122,СВЦЭМ!$B$39:$B$782,X$119)+'СЕТ СН'!$I$11+СВЦЭМ!$D$10+'СЕТ СН'!$I$6-'СЕТ СН'!$I$23</f>
        <v>2491.9842075300003</v>
      </c>
      <c r="Y122" s="36">
        <f>SUMIFS(СВЦЭМ!$D$39:$D$782,СВЦЭМ!$A$39:$A$782,$A122,СВЦЭМ!$B$39:$B$782,Y$119)+'СЕТ СН'!$I$11+СВЦЭМ!$D$10+'СЕТ СН'!$I$6-'СЕТ СН'!$I$23</f>
        <v>2603.8669491199998</v>
      </c>
    </row>
    <row r="123" spans="1:27" ht="15.75" x14ac:dyDescent="0.2">
      <c r="A123" s="35">
        <f t="shared" si="3"/>
        <v>45234</v>
      </c>
      <c r="B123" s="36">
        <f>SUMIFS(СВЦЭМ!$D$39:$D$782,СВЦЭМ!$A$39:$A$782,$A123,СВЦЭМ!$B$39:$B$782,B$119)+'СЕТ СН'!$I$11+СВЦЭМ!$D$10+'СЕТ СН'!$I$6-'СЕТ СН'!$I$23</f>
        <v>2427.8184132599999</v>
      </c>
      <c r="C123" s="36">
        <f>SUMIFS(СВЦЭМ!$D$39:$D$782,СВЦЭМ!$A$39:$A$782,$A123,СВЦЭМ!$B$39:$B$782,C$119)+'СЕТ СН'!$I$11+СВЦЭМ!$D$10+'СЕТ СН'!$I$6-'СЕТ СН'!$I$23</f>
        <v>2484.0775987900001</v>
      </c>
      <c r="D123" s="36">
        <f>SUMIFS(СВЦЭМ!$D$39:$D$782,СВЦЭМ!$A$39:$A$782,$A123,СВЦЭМ!$B$39:$B$782,D$119)+'СЕТ СН'!$I$11+СВЦЭМ!$D$10+'СЕТ СН'!$I$6-'СЕТ СН'!$I$23</f>
        <v>2548.5080185400002</v>
      </c>
      <c r="E123" s="36">
        <f>SUMIFS(СВЦЭМ!$D$39:$D$782,СВЦЭМ!$A$39:$A$782,$A123,СВЦЭМ!$B$39:$B$782,E$119)+'СЕТ СН'!$I$11+СВЦЭМ!$D$10+'СЕТ СН'!$I$6-'СЕТ СН'!$I$23</f>
        <v>2565.0739155299998</v>
      </c>
      <c r="F123" s="36">
        <f>SUMIFS(СВЦЭМ!$D$39:$D$782,СВЦЭМ!$A$39:$A$782,$A123,СВЦЭМ!$B$39:$B$782,F$119)+'СЕТ СН'!$I$11+СВЦЭМ!$D$10+'СЕТ СН'!$I$6-'СЕТ СН'!$I$23</f>
        <v>2568.6296386600002</v>
      </c>
      <c r="G123" s="36">
        <f>SUMIFS(СВЦЭМ!$D$39:$D$782,СВЦЭМ!$A$39:$A$782,$A123,СВЦЭМ!$B$39:$B$782,G$119)+'СЕТ СН'!$I$11+СВЦЭМ!$D$10+'СЕТ СН'!$I$6-'СЕТ СН'!$I$23</f>
        <v>2570.5246073200001</v>
      </c>
      <c r="H123" s="36">
        <f>SUMIFS(СВЦЭМ!$D$39:$D$782,СВЦЭМ!$A$39:$A$782,$A123,СВЦЭМ!$B$39:$B$782,H$119)+'СЕТ СН'!$I$11+СВЦЭМ!$D$10+'СЕТ СН'!$I$6-'СЕТ СН'!$I$23</f>
        <v>2559.28404593</v>
      </c>
      <c r="I123" s="36">
        <f>SUMIFS(СВЦЭМ!$D$39:$D$782,СВЦЭМ!$A$39:$A$782,$A123,СВЦЭМ!$B$39:$B$782,I$119)+'СЕТ СН'!$I$11+СВЦЭМ!$D$10+'СЕТ СН'!$I$6-'СЕТ СН'!$I$23</f>
        <v>2461.5554805000002</v>
      </c>
      <c r="J123" s="36">
        <f>SUMIFS(СВЦЭМ!$D$39:$D$782,СВЦЭМ!$A$39:$A$782,$A123,СВЦЭМ!$B$39:$B$782,J$119)+'СЕТ СН'!$I$11+СВЦЭМ!$D$10+'СЕТ СН'!$I$6-'СЕТ СН'!$I$23</f>
        <v>2385.3669786700002</v>
      </c>
      <c r="K123" s="36">
        <f>SUMIFS(СВЦЭМ!$D$39:$D$782,СВЦЭМ!$A$39:$A$782,$A123,СВЦЭМ!$B$39:$B$782,K$119)+'СЕТ СН'!$I$11+СВЦЭМ!$D$10+'СЕТ СН'!$I$6-'СЕТ СН'!$I$23</f>
        <v>2338.1486375700001</v>
      </c>
      <c r="L123" s="36">
        <f>SUMIFS(СВЦЭМ!$D$39:$D$782,СВЦЭМ!$A$39:$A$782,$A123,СВЦЭМ!$B$39:$B$782,L$119)+'СЕТ СН'!$I$11+СВЦЭМ!$D$10+'СЕТ СН'!$I$6-'СЕТ СН'!$I$23</f>
        <v>2313.6097052000005</v>
      </c>
      <c r="M123" s="36">
        <f>SUMIFS(СВЦЭМ!$D$39:$D$782,СВЦЭМ!$A$39:$A$782,$A123,СВЦЭМ!$B$39:$B$782,M$119)+'СЕТ СН'!$I$11+СВЦЭМ!$D$10+'СЕТ СН'!$I$6-'СЕТ СН'!$I$23</f>
        <v>2308.80537731</v>
      </c>
      <c r="N123" s="36">
        <f>SUMIFS(СВЦЭМ!$D$39:$D$782,СВЦЭМ!$A$39:$A$782,$A123,СВЦЭМ!$B$39:$B$782,N$119)+'СЕТ СН'!$I$11+СВЦЭМ!$D$10+'СЕТ СН'!$I$6-'СЕТ СН'!$I$23</f>
        <v>2331.1323515700001</v>
      </c>
      <c r="O123" s="36">
        <f>SUMIFS(СВЦЭМ!$D$39:$D$782,СВЦЭМ!$A$39:$A$782,$A123,СВЦЭМ!$B$39:$B$782,O$119)+'СЕТ СН'!$I$11+СВЦЭМ!$D$10+'СЕТ СН'!$I$6-'СЕТ СН'!$I$23</f>
        <v>2353.6272903300001</v>
      </c>
      <c r="P123" s="36">
        <f>SUMIFS(СВЦЭМ!$D$39:$D$782,СВЦЭМ!$A$39:$A$782,$A123,СВЦЭМ!$B$39:$B$782,P$119)+'СЕТ СН'!$I$11+СВЦЭМ!$D$10+'СЕТ СН'!$I$6-'СЕТ СН'!$I$23</f>
        <v>2373.3686920300001</v>
      </c>
      <c r="Q123" s="36">
        <f>SUMIFS(СВЦЭМ!$D$39:$D$782,СВЦЭМ!$A$39:$A$782,$A123,СВЦЭМ!$B$39:$B$782,Q$119)+'СЕТ СН'!$I$11+СВЦЭМ!$D$10+'СЕТ СН'!$I$6-'СЕТ СН'!$I$23</f>
        <v>2375.9876354100002</v>
      </c>
      <c r="R123" s="36">
        <f>SUMIFS(СВЦЭМ!$D$39:$D$782,СВЦЭМ!$A$39:$A$782,$A123,СВЦЭМ!$B$39:$B$782,R$119)+'СЕТ СН'!$I$11+СВЦЭМ!$D$10+'СЕТ СН'!$I$6-'СЕТ СН'!$I$23</f>
        <v>2369.85116629</v>
      </c>
      <c r="S123" s="36">
        <f>SUMIFS(СВЦЭМ!$D$39:$D$782,СВЦЭМ!$A$39:$A$782,$A123,СВЦЭМ!$B$39:$B$782,S$119)+'СЕТ СН'!$I$11+СВЦЭМ!$D$10+'СЕТ СН'!$I$6-'СЕТ СН'!$I$23</f>
        <v>2347.7776654500003</v>
      </c>
      <c r="T123" s="36">
        <f>SUMIFS(СВЦЭМ!$D$39:$D$782,СВЦЭМ!$A$39:$A$782,$A123,СВЦЭМ!$B$39:$B$782,T$119)+'СЕТ СН'!$I$11+СВЦЭМ!$D$10+'СЕТ СН'!$I$6-'СЕТ СН'!$I$23</f>
        <v>2287.0559987400002</v>
      </c>
      <c r="U123" s="36">
        <f>SUMIFS(СВЦЭМ!$D$39:$D$782,СВЦЭМ!$A$39:$A$782,$A123,СВЦЭМ!$B$39:$B$782,U$119)+'СЕТ СН'!$I$11+СВЦЭМ!$D$10+'СЕТ СН'!$I$6-'СЕТ СН'!$I$23</f>
        <v>2274.5554463300004</v>
      </c>
      <c r="V123" s="36">
        <f>SUMIFS(СВЦЭМ!$D$39:$D$782,СВЦЭМ!$A$39:$A$782,$A123,СВЦЭМ!$B$39:$B$782,V$119)+'СЕТ СН'!$I$11+СВЦЭМ!$D$10+'СЕТ СН'!$I$6-'СЕТ СН'!$I$23</f>
        <v>2294.6352889200002</v>
      </c>
      <c r="W123" s="36">
        <f>SUMIFS(СВЦЭМ!$D$39:$D$782,СВЦЭМ!$A$39:$A$782,$A123,СВЦЭМ!$B$39:$B$782,W$119)+'СЕТ СН'!$I$11+СВЦЭМ!$D$10+'СЕТ СН'!$I$6-'СЕТ СН'!$I$23</f>
        <v>2317.2424689099998</v>
      </c>
      <c r="X123" s="36">
        <f>SUMIFS(СВЦЭМ!$D$39:$D$782,СВЦЭМ!$A$39:$A$782,$A123,СВЦЭМ!$B$39:$B$782,X$119)+'СЕТ СН'!$I$11+СВЦЭМ!$D$10+'СЕТ СН'!$I$6-'СЕТ СН'!$I$23</f>
        <v>2357.4553761400002</v>
      </c>
      <c r="Y123" s="36">
        <f>SUMIFS(СВЦЭМ!$D$39:$D$782,СВЦЭМ!$A$39:$A$782,$A123,СВЦЭМ!$B$39:$B$782,Y$119)+'СЕТ СН'!$I$11+СВЦЭМ!$D$10+'СЕТ СН'!$I$6-'СЕТ СН'!$I$23</f>
        <v>2391.60588684</v>
      </c>
    </row>
    <row r="124" spans="1:27" ht="15.75" x14ac:dyDescent="0.2">
      <c r="A124" s="35">
        <f t="shared" si="3"/>
        <v>45235</v>
      </c>
      <c r="B124" s="36">
        <f>SUMIFS(СВЦЭМ!$D$39:$D$782,СВЦЭМ!$A$39:$A$782,$A124,СВЦЭМ!$B$39:$B$782,B$119)+'СЕТ СН'!$I$11+СВЦЭМ!$D$10+'СЕТ СН'!$I$6-'СЕТ СН'!$I$23</f>
        <v>2523.8885135400001</v>
      </c>
      <c r="C124" s="36">
        <f>SUMIFS(СВЦЭМ!$D$39:$D$782,СВЦЭМ!$A$39:$A$782,$A124,СВЦЭМ!$B$39:$B$782,C$119)+'СЕТ СН'!$I$11+СВЦЭМ!$D$10+'СЕТ СН'!$I$6-'СЕТ СН'!$I$23</f>
        <v>2566.6826090000004</v>
      </c>
      <c r="D124" s="36">
        <f>SUMIFS(СВЦЭМ!$D$39:$D$782,СВЦЭМ!$A$39:$A$782,$A124,СВЦЭМ!$B$39:$B$782,D$119)+'СЕТ СН'!$I$11+СВЦЭМ!$D$10+'СЕТ СН'!$I$6-'СЕТ СН'!$I$23</f>
        <v>2621.2279832300001</v>
      </c>
      <c r="E124" s="36">
        <f>SUMIFS(СВЦЭМ!$D$39:$D$782,СВЦЭМ!$A$39:$A$782,$A124,СВЦЭМ!$B$39:$B$782,E$119)+'СЕТ СН'!$I$11+СВЦЭМ!$D$10+'СЕТ СН'!$I$6-'СЕТ СН'!$I$23</f>
        <v>2617.65241754</v>
      </c>
      <c r="F124" s="36">
        <f>SUMIFS(СВЦЭМ!$D$39:$D$782,СВЦЭМ!$A$39:$A$782,$A124,СВЦЭМ!$B$39:$B$782,F$119)+'СЕТ СН'!$I$11+СВЦЭМ!$D$10+'СЕТ СН'!$I$6-'СЕТ СН'!$I$23</f>
        <v>2627.5136728000002</v>
      </c>
      <c r="G124" s="36">
        <f>SUMIFS(СВЦЭМ!$D$39:$D$782,СВЦЭМ!$A$39:$A$782,$A124,СВЦЭМ!$B$39:$B$782,G$119)+'СЕТ СН'!$I$11+СВЦЭМ!$D$10+'СЕТ СН'!$I$6-'СЕТ СН'!$I$23</f>
        <v>2624.35294565</v>
      </c>
      <c r="H124" s="36">
        <f>SUMIFS(СВЦЭМ!$D$39:$D$782,СВЦЭМ!$A$39:$A$782,$A124,СВЦЭМ!$B$39:$B$782,H$119)+'СЕТ СН'!$I$11+СВЦЭМ!$D$10+'СЕТ СН'!$I$6-'СЕТ СН'!$I$23</f>
        <v>2604.4083089400001</v>
      </c>
      <c r="I124" s="36">
        <f>SUMIFS(СВЦЭМ!$D$39:$D$782,СВЦЭМ!$A$39:$A$782,$A124,СВЦЭМ!$B$39:$B$782,I$119)+'СЕТ СН'!$I$11+СВЦЭМ!$D$10+'СЕТ СН'!$I$6-'СЕТ СН'!$I$23</f>
        <v>2579.7797311700001</v>
      </c>
      <c r="J124" s="36">
        <f>SUMIFS(СВЦЭМ!$D$39:$D$782,СВЦЭМ!$A$39:$A$782,$A124,СВЦЭМ!$B$39:$B$782,J$119)+'СЕТ СН'!$I$11+СВЦЭМ!$D$10+'СЕТ СН'!$I$6-'СЕТ СН'!$I$23</f>
        <v>2529.70996775</v>
      </c>
      <c r="K124" s="36">
        <f>SUMIFS(СВЦЭМ!$D$39:$D$782,СВЦЭМ!$A$39:$A$782,$A124,СВЦЭМ!$B$39:$B$782,K$119)+'СЕТ СН'!$I$11+СВЦЭМ!$D$10+'СЕТ СН'!$I$6-'СЕТ СН'!$I$23</f>
        <v>2465.2824344700002</v>
      </c>
      <c r="L124" s="36">
        <f>SUMIFS(СВЦЭМ!$D$39:$D$782,СВЦЭМ!$A$39:$A$782,$A124,СВЦЭМ!$B$39:$B$782,L$119)+'СЕТ СН'!$I$11+СВЦЭМ!$D$10+'СЕТ СН'!$I$6-'СЕТ СН'!$I$23</f>
        <v>2446.2423018600002</v>
      </c>
      <c r="M124" s="36">
        <f>SUMIFS(СВЦЭМ!$D$39:$D$782,СВЦЭМ!$A$39:$A$782,$A124,СВЦЭМ!$B$39:$B$782,M$119)+'СЕТ СН'!$I$11+СВЦЭМ!$D$10+'СЕТ СН'!$I$6-'СЕТ СН'!$I$23</f>
        <v>2449.1422243300003</v>
      </c>
      <c r="N124" s="36">
        <f>SUMIFS(СВЦЭМ!$D$39:$D$782,СВЦЭМ!$A$39:$A$782,$A124,СВЦЭМ!$B$39:$B$782,N$119)+'СЕТ СН'!$I$11+СВЦЭМ!$D$10+'СЕТ СН'!$I$6-'СЕТ СН'!$I$23</f>
        <v>2448.8385117600001</v>
      </c>
      <c r="O124" s="36">
        <f>SUMIFS(СВЦЭМ!$D$39:$D$782,СВЦЭМ!$A$39:$A$782,$A124,СВЦЭМ!$B$39:$B$782,O$119)+'СЕТ СН'!$I$11+СВЦЭМ!$D$10+'СЕТ СН'!$I$6-'СЕТ СН'!$I$23</f>
        <v>2467.2937484200002</v>
      </c>
      <c r="P124" s="36">
        <f>SUMIFS(СВЦЭМ!$D$39:$D$782,СВЦЭМ!$A$39:$A$782,$A124,СВЦЭМ!$B$39:$B$782,P$119)+'СЕТ СН'!$I$11+СВЦЭМ!$D$10+'СЕТ СН'!$I$6-'СЕТ СН'!$I$23</f>
        <v>2487.1866073600004</v>
      </c>
      <c r="Q124" s="36">
        <f>SUMIFS(СВЦЭМ!$D$39:$D$782,СВЦЭМ!$A$39:$A$782,$A124,СВЦЭМ!$B$39:$B$782,Q$119)+'СЕТ СН'!$I$11+СВЦЭМ!$D$10+'СЕТ СН'!$I$6-'СЕТ СН'!$I$23</f>
        <v>2500.1061590300001</v>
      </c>
      <c r="R124" s="36">
        <f>SUMIFS(СВЦЭМ!$D$39:$D$782,СВЦЭМ!$A$39:$A$782,$A124,СВЦЭМ!$B$39:$B$782,R$119)+'СЕТ СН'!$I$11+СВЦЭМ!$D$10+'СЕТ СН'!$I$6-'СЕТ СН'!$I$23</f>
        <v>2492.0998621400004</v>
      </c>
      <c r="S124" s="36">
        <f>SUMIFS(СВЦЭМ!$D$39:$D$782,СВЦЭМ!$A$39:$A$782,$A124,СВЦЭМ!$B$39:$B$782,S$119)+'СЕТ СН'!$I$11+СВЦЭМ!$D$10+'СЕТ СН'!$I$6-'СЕТ СН'!$I$23</f>
        <v>2468.3880062400003</v>
      </c>
      <c r="T124" s="36">
        <f>SUMIFS(СВЦЭМ!$D$39:$D$782,СВЦЭМ!$A$39:$A$782,$A124,СВЦЭМ!$B$39:$B$782,T$119)+'СЕТ СН'!$I$11+СВЦЭМ!$D$10+'СЕТ СН'!$I$6-'СЕТ СН'!$I$23</f>
        <v>2404.0957567200003</v>
      </c>
      <c r="U124" s="36">
        <f>SUMIFS(СВЦЭМ!$D$39:$D$782,СВЦЭМ!$A$39:$A$782,$A124,СВЦЭМ!$B$39:$B$782,U$119)+'СЕТ СН'!$I$11+СВЦЭМ!$D$10+'СЕТ СН'!$I$6-'СЕТ СН'!$I$23</f>
        <v>2395.0292550000004</v>
      </c>
      <c r="V124" s="36">
        <f>SUMIFS(СВЦЭМ!$D$39:$D$782,СВЦЭМ!$A$39:$A$782,$A124,СВЦЭМ!$B$39:$B$782,V$119)+'СЕТ СН'!$I$11+СВЦЭМ!$D$10+'СЕТ СН'!$I$6-'СЕТ СН'!$I$23</f>
        <v>2411.7318000300002</v>
      </c>
      <c r="W124" s="36">
        <f>SUMIFS(СВЦЭМ!$D$39:$D$782,СВЦЭМ!$A$39:$A$782,$A124,СВЦЭМ!$B$39:$B$782,W$119)+'СЕТ СН'!$I$11+СВЦЭМ!$D$10+'СЕТ СН'!$I$6-'СЕТ СН'!$I$23</f>
        <v>2427.01776032</v>
      </c>
      <c r="X124" s="36">
        <f>SUMIFS(СВЦЭМ!$D$39:$D$782,СВЦЭМ!$A$39:$A$782,$A124,СВЦЭМ!$B$39:$B$782,X$119)+'СЕТ СН'!$I$11+СВЦЭМ!$D$10+'СЕТ СН'!$I$6-'СЕТ СН'!$I$23</f>
        <v>2466.2667737700003</v>
      </c>
      <c r="Y124" s="36">
        <f>SUMIFS(СВЦЭМ!$D$39:$D$782,СВЦЭМ!$A$39:$A$782,$A124,СВЦЭМ!$B$39:$B$782,Y$119)+'СЕТ СН'!$I$11+СВЦЭМ!$D$10+'СЕТ СН'!$I$6-'СЕТ СН'!$I$23</f>
        <v>2518.2353375500002</v>
      </c>
    </row>
    <row r="125" spans="1:27" ht="15.75" x14ac:dyDescent="0.2">
      <c r="A125" s="35">
        <f t="shared" si="3"/>
        <v>45236</v>
      </c>
      <c r="B125" s="36">
        <f>SUMIFS(СВЦЭМ!$D$39:$D$782,СВЦЭМ!$A$39:$A$782,$A125,СВЦЭМ!$B$39:$B$782,B$119)+'СЕТ СН'!$I$11+СВЦЭМ!$D$10+'СЕТ СН'!$I$6-'СЕТ СН'!$I$23</f>
        <v>2442.06270313</v>
      </c>
      <c r="C125" s="36">
        <f>SUMIFS(СВЦЭМ!$D$39:$D$782,СВЦЭМ!$A$39:$A$782,$A125,СВЦЭМ!$B$39:$B$782,C$119)+'СЕТ СН'!$I$11+СВЦЭМ!$D$10+'СЕТ СН'!$I$6-'СЕТ СН'!$I$23</f>
        <v>2486.8196482200001</v>
      </c>
      <c r="D125" s="36">
        <f>SUMIFS(СВЦЭМ!$D$39:$D$782,СВЦЭМ!$A$39:$A$782,$A125,СВЦЭМ!$B$39:$B$782,D$119)+'СЕТ СН'!$I$11+СВЦЭМ!$D$10+'СЕТ СН'!$I$6-'СЕТ СН'!$I$23</f>
        <v>2505.2175892700002</v>
      </c>
      <c r="E125" s="36">
        <f>SUMIFS(СВЦЭМ!$D$39:$D$782,СВЦЭМ!$A$39:$A$782,$A125,СВЦЭМ!$B$39:$B$782,E$119)+'СЕТ СН'!$I$11+СВЦЭМ!$D$10+'СЕТ СН'!$I$6-'СЕТ СН'!$I$23</f>
        <v>2519.92632873</v>
      </c>
      <c r="F125" s="36">
        <f>SUMIFS(СВЦЭМ!$D$39:$D$782,СВЦЭМ!$A$39:$A$782,$A125,СВЦЭМ!$B$39:$B$782,F$119)+'СЕТ СН'!$I$11+СВЦЭМ!$D$10+'СЕТ СН'!$I$6-'СЕТ СН'!$I$23</f>
        <v>2519.9723451099999</v>
      </c>
      <c r="G125" s="36">
        <f>SUMIFS(СВЦЭМ!$D$39:$D$782,СВЦЭМ!$A$39:$A$782,$A125,СВЦЭМ!$B$39:$B$782,G$119)+'СЕТ СН'!$I$11+СВЦЭМ!$D$10+'СЕТ СН'!$I$6-'СЕТ СН'!$I$23</f>
        <v>2508.4206876100002</v>
      </c>
      <c r="H125" s="36">
        <f>SUMIFS(СВЦЭМ!$D$39:$D$782,СВЦЭМ!$A$39:$A$782,$A125,СВЦЭМ!$B$39:$B$782,H$119)+'СЕТ СН'!$I$11+СВЦЭМ!$D$10+'СЕТ СН'!$I$6-'СЕТ СН'!$I$23</f>
        <v>2504.8055957800002</v>
      </c>
      <c r="I125" s="36">
        <f>SUMIFS(СВЦЭМ!$D$39:$D$782,СВЦЭМ!$A$39:$A$782,$A125,СВЦЭМ!$B$39:$B$782,I$119)+'СЕТ СН'!$I$11+СВЦЭМ!$D$10+'СЕТ СН'!$I$6-'СЕТ СН'!$I$23</f>
        <v>2473.2611235200002</v>
      </c>
      <c r="J125" s="36">
        <f>SUMIFS(СВЦЭМ!$D$39:$D$782,СВЦЭМ!$A$39:$A$782,$A125,СВЦЭМ!$B$39:$B$782,J$119)+'СЕТ СН'!$I$11+СВЦЭМ!$D$10+'СЕТ СН'!$I$6-'СЕТ СН'!$I$23</f>
        <v>2429.4726287500002</v>
      </c>
      <c r="K125" s="36">
        <f>SUMIFS(СВЦЭМ!$D$39:$D$782,СВЦЭМ!$A$39:$A$782,$A125,СВЦЭМ!$B$39:$B$782,K$119)+'СЕТ СН'!$I$11+СВЦЭМ!$D$10+'СЕТ СН'!$I$6-'СЕТ СН'!$I$23</f>
        <v>2360.2133297</v>
      </c>
      <c r="L125" s="36">
        <f>SUMIFS(СВЦЭМ!$D$39:$D$782,СВЦЭМ!$A$39:$A$782,$A125,СВЦЭМ!$B$39:$B$782,L$119)+'СЕТ СН'!$I$11+СВЦЭМ!$D$10+'СЕТ СН'!$I$6-'СЕТ СН'!$I$23</f>
        <v>2332.0821806600002</v>
      </c>
      <c r="M125" s="36">
        <f>SUMIFS(СВЦЭМ!$D$39:$D$782,СВЦЭМ!$A$39:$A$782,$A125,СВЦЭМ!$B$39:$B$782,M$119)+'СЕТ СН'!$I$11+СВЦЭМ!$D$10+'СЕТ СН'!$I$6-'СЕТ СН'!$I$23</f>
        <v>2331.3387090300002</v>
      </c>
      <c r="N125" s="36">
        <f>SUMIFS(СВЦЭМ!$D$39:$D$782,СВЦЭМ!$A$39:$A$782,$A125,СВЦЭМ!$B$39:$B$782,N$119)+'СЕТ СН'!$I$11+СВЦЭМ!$D$10+'СЕТ СН'!$I$6-'СЕТ СН'!$I$23</f>
        <v>2335.8406235100001</v>
      </c>
      <c r="O125" s="36">
        <f>SUMIFS(СВЦЭМ!$D$39:$D$782,СВЦЭМ!$A$39:$A$782,$A125,СВЦЭМ!$B$39:$B$782,O$119)+'СЕТ СН'!$I$11+СВЦЭМ!$D$10+'СЕТ СН'!$I$6-'СЕТ СН'!$I$23</f>
        <v>2356.1310723800002</v>
      </c>
      <c r="P125" s="36">
        <f>SUMIFS(СВЦЭМ!$D$39:$D$782,СВЦЭМ!$A$39:$A$782,$A125,СВЦЭМ!$B$39:$B$782,P$119)+'СЕТ СН'!$I$11+СВЦЭМ!$D$10+'СЕТ СН'!$I$6-'СЕТ СН'!$I$23</f>
        <v>2362.7110797599998</v>
      </c>
      <c r="Q125" s="36">
        <f>SUMIFS(СВЦЭМ!$D$39:$D$782,СВЦЭМ!$A$39:$A$782,$A125,СВЦЭМ!$B$39:$B$782,Q$119)+'СЕТ СН'!$I$11+СВЦЭМ!$D$10+'СЕТ СН'!$I$6-'СЕТ СН'!$I$23</f>
        <v>2375.2249200400001</v>
      </c>
      <c r="R125" s="36">
        <f>SUMIFS(СВЦЭМ!$D$39:$D$782,СВЦЭМ!$A$39:$A$782,$A125,СВЦЭМ!$B$39:$B$782,R$119)+'СЕТ СН'!$I$11+СВЦЭМ!$D$10+'СЕТ СН'!$I$6-'СЕТ СН'!$I$23</f>
        <v>2365.4250732199998</v>
      </c>
      <c r="S125" s="36">
        <f>SUMIFS(СВЦЭМ!$D$39:$D$782,СВЦЭМ!$A$39:$A$782,$A125,СВЦЭМ!$B$39:$B$782,S$119)+'СЕТ СН'!$I$11+СВЦЭМ!$D$10+'СЕТ СН'!$I$6-'СЕТ СН'!$I$23</f>
        <v>2337.4064789700001</v>
      </c>
      <c r="T125" s="36">
        <f>SUMIFS(СВЦЭМ!$D$39:$D$782,СВЦЭМ!$A$39:$A$782,$A125,СВЦЭМ!$B$39:$B$782,T$119)+'СЕТ СН'!$I$11+СВЦЭМ!$D$10+'СЕТ СН'!$I$6-'СЕТ СН'!$I$23</f>
        <v>2271.00125622</v>
      </c>
      <c r="U125" s="36">
        <f>SUMIFS(СВЦЭМ!$D$39:$D$782,СВЦЭМ!$A$39:$A$782,$A125,СВЦЭМ!$B$39:$B$782,U$119)+'СЕТ СН'!$I$11+СВЦЭМ!$D$10+'СЕТ СН'!$I$6-'СЕТ СН'!$I$23</f>
        <v>2255.7906741900001</v>
      </c>
      <c r="V125" s="36">
        <f>SUMIFS(СВЦЭМ!$D$39:$D$782,СВЦЭМ!$A$39:$A$782,$A125,СВЦЭМ!$B$39:$B$782,V$119)+'СЕТ СН'!$I$11+СВЦЭМ!$D$10+'СЕТ СН'!$I$6-'СЕТ СН'!$I$23</f>
        <v>2285.2777791500002</v>
      </c>
      <c r="W125" s="36">
        <f>SUMIFS(СВЦЭМ!$D$39:$D$782,СВЦЭМ!$A$39:$A$782,$A125,СВЦЭМ!$B$39:$B$782,W$119)+'СЕТ СН'!$I$11+СВЦЭМ!$D$10+'СЕТ СН'!$I$6-'СЕТ СН'!$I$23</f>
        <v>2307.3309870000003</v>
      </c>
      <c r="X125" s="36">
        <f>SUMIFS(СВЦЭМ!$D$39:$D$782,СВЦЭМ!$A$39:$A$782,$A125,СВЦЭМ!$B$39:$B$782,X$119)+'СЕТ СН'!$I$11+СВЦЭМ!$D$10+'СЕТ СН'!$I$6-'СЕТ СН'!$I$23</f>
        <v>2347.9743876800003</v>
      </c>
      <c r="Y125" s="36">
        <f>SUMIFS(СВЦЭМ!$D$39:$D$782,СВЦЭМ!$A$39:$A$782,$A125,СВЦЭМ!$B$39:$B$782,Y$119)+'СЕТ СН'!$I$11+СВЦЭМ!$D$10+'СЕТ СН'!$I$6-'СЕТ СН'!$I$23</f>
        <v>2387.1560436999998</v>
      </c>
    </row>
    <row r="126" spans="1:27" ht="15.75" x14ac:dyDescent="0.2">
      <c r="A126" s="35">
        <f t="shared" si="3"/>
        <v>45237</v>
      </c>
      <c r="B126" s="36">
        <f>SUMIFS(СВЦЭМ!$D$39:$D$782,СВЦЭМ!$A$39:$A$782,$A126,СВЦЭМ!$B$39:$B$782,B$119)+'СЕТ СН'!$I$11+СВЦЭМ!$D$10+'СЕТ СН'!$I$6-'СЕТ СН'!$I$23</f>
        <v>2397.0682809300001</v>
      </c>
      <c r="C126" s="36">
        <f>SUMIFS(СВЦЭМ!$D$39:$D$782,СВЦЭМ!$A$39:$A$782,$A126,СВЦЭМ!$B$39:$B$782,C$119)+'СЕТ СН'!$I$11+СВЦЭМ!$D$10+'СЕТ СН'!$I$6-'СЕТ СН'!$I$23</f>
        <v>2441.8564141800002</v>
      </c>
      <c r="D126" s="36">
        <f>SUMIFS(СВЦЭМ!$D$39:$D$782,СВЦЭМ!$A$39:$A$782,$A126,СВЦЭМ!$B$39:$B$782,D$119)+'СЕТ СН'!$I$11+СВЦЭМ!$D$10+'СЕТ СН'!$I$6-'СЕТ СН'!$I$23</f>
        <v>2496.0058203400004</v>
      </c>
      <c r="E126" s="36">
        <f>SUMIFS(СВЦЭМ!$D$39:$D$782,СВЦЭМ!$A$39:$A$782,$A126,СВЦЭМ!$B$39:$B$782,E$119)+'СЕТ СН'!$I$11+СВЦЭМ!$D$10+'СЕТ СН'!$I$6-'СЕТ СН'!$I$23</f>
        <v>2485.7218508400001</v>
      </c>
      <c r="F126" s="36">
        <f>SUMIFS(СВЦЭМ!$D$39:$D$782,СВЦЭМ!$A$39:$A$782,$A126,СВЦЭМ!$B$39:$B$782,F$119)+'СЕТ СН'!$I$11+СВЦЭМ!$D$10+'СЕТ СН'!$I$6-'СЕТ СН'!$I$23</f>
        <v>2486.0950286699999</v>
      </c>
      <c r="G126" s="36">
        <f>SUMIFS(СВЦЭМ!$D$39:$D$782,СВЦЭМ!$A$39:$A$782,$A126,СВЦЭМ!$B$39:$B$782,G$119)+'СЕТ СН'!$I$11+СВЦЭМ!$D$10+'СЕТ СН'!$I$6-'СЕТ СН'!$I$23</f>
        <v>2471.3328048500002</v>
      </c>
      <c r="H126" s="36">
        <f>SUMIFS(СВЦЭМ!$D$39:$D$782,СВЦЭМ!$A$39:$A$782,$A126,СВЦЭМ!$B$39:$B$782,H$119)+'СЕТ СН'!$I$11+СВЦЭМ!$D$10+'СЕТ СН'!$I$6-'СЕТ СН'!$I$23</f>
        <v>2464.4705017000001</v>
      </c>
      <c r="I126" s="36">
        <f>SUMIFS(СВЦЭМ!$D$39:$D$782,СВЦЭМ!$A$39:$A$782,$A126,СВЦЭМ!$B$39:$B$782,I$119)+'СЕТ СН'!$I$11+СВЦЭМ!$D$10+'СЕТ СН'!$I$6-'СЕТ СН'!$I$23</f>
        <v>2422.8074662099998</v>
      </c>
      <c r="J126" s="36">
        <f>SUMIFS(СВЦЭМ!$D$39:$D$782,СВЦЭМ!$A$39:$A$782,$A126,СВЦЭМ!$B$39:$B$782,J$119)+'СЕТ СН'!$I$11+СВЦЭМ!$D$10+'СЕТ СН'!$I$6-'СЕТ СН'!$I$23</f>
        <v>2381.7994729100001</v>
      </c>
      <c r="K126" s="36">
        <f>SUMIFS(СВЦЭМ!$D$39:$D$782,СВЦЭМ!$A$39:$A$782,$A126,СВЦЭМ!$B$39:$B$782,K$119)+'СЕТ СН'!$I$11+СВЦЭМ!$D$10+'СЕТ СН'!$I$6-'СЕТ СН'!$I$23</f>
        <v>2366.28792165</v>
      </c>
      <c r="L126" s="36">
        <f>SUMIFS(СВЦЭМ!$D$39:$D$782,СВЦЭМ!$A$39:$A$782,$A126,СВЦЭМ!$B$39:$B$782,L$119)+'СЕТ СН'!$I$11+СВЦЭМ!$D$10+'СЕТ СН'!$I$6-'СЕТ СН'!$I$23</f>
        <v>2334.0276843000001</v>
      </c>
      <c r="M126" s="36">
        <f>SUMIFS(СВЦЭМ!$D$39:$D$782,СВЦЭМ!$A$39:$A$782,$A126,СВЦЭМ!$B$39:$B$782,M$119)+'СЕТ СН'!$I$11+СВЦЭМ!$D$10+'СЕТ СН'!$I$6-'СЕТ СН'!$I$23</f>
        <v>2342.2797598699999</v>
      </c>
      <c r="N126" s="36">
        <f>SUMIFS(СВЦЭМ!$D$39:$D$782,СВЦЭМ!$A$39:$A$782,$A126,СВЦЭМ!$B$39:$B$782,N$119)+'СЕТ СН'!$I$11+СВЦЭМ!$D$10+'СЕТ СН'!$I$6-'СЕТ СН'!$I$23</f>
        <v>2357.58386969</v>
      </c>
      <c r="O126" s="36">
        <f>SUMIFS(СВЦЭМ!$D$39:$D$782,СВЦЭМ!$A$39:$A$782,$A126,СВЦЭМ!$B$39:$B$782,O$119)+'СЕТ СН'!$I$11+СВЦЭМ!$D$10+'СЕТ СН'!$I$6-'СЕТ СН'!$I$23</f>
        <v>2375.3913061100002</v>
      </c>
      <c r="P126" s="36">
        <f>SUMIFS(СВЦЭМ!$D$39:$D$782,СВЦЭМ!$A$39:$A$782,$A126,СВЦЭМ!$B$39:$B$782,P$119)+'СЕТ СН'!$I$11+СВЦЭМ!$D$10+'СЕТ СН'!$I$6-'СЕТ СН'!$I$23</f>
        <v>2376.0164083400005</v>
      </c>
      <c r="Q126" s="36">
        <f>SUMIFS(СВЦЭМ!$D$39:$D$782,СВЦЭМ!$A$39:$A$782,$A126,СВЦЭМ!$B$39:$B$782,Q$119)+'СЕТ СН'!$I$11+СВЦЭМ!$D$10+'СЕТ СН'!$I$6-'СЕТ СН'!$I$23</f>
        <v>2391.8425512600002</v>
      </c>
      <c r="R126" s="36">
        <f>SUMIFS(СВЦЭМ!$D$39:$D$782,СВЦЭМ!$A$39:$A$782,$A126,СВЦЭМ!$B$39:$B$782,R$119)+'СЕТ СН'!$I$11+СВЦЭМ!$D$10+'СЕТ СН'!$I$6-'СЕТ СН'!$I$23</f>
        <v>2381.6045912</v>
      </c>
      <c r="S126" s="36">
        <f>SUMIFS(СВЦЭМ!$D$39:$D$782,СВЦЭМ!$A$39:$A$782,$A126,СВЦЭМ!$B$39:$B$782,S$119)+'СЕТ СН'!$I$11+СВЦЭМ!$D$10+'СЕТ СН'!$I$6-'СЕТ СН'!$I$23</f>
        <v>2356.3795148099998</v>
      </c>
      <c r="T126" s="36">
        <f>SUMIFS(СВЦЭМ!$D$39:$D$782,СВЦЭМ!$A$39:$A$782,$A126,СВЦЭМ!$B$39:$B$782,T$119)+'СЕТ СН'!$I$11+СВЦЭМ!$D$10+'СЕТ СН'!$I$6-'СЕТ СН'!$I$23</f>
        <v>2306.2363068700001</v>
      </c>
      <c r="U126" s="36">
        <f>SUMIFS(СВЦЭМ!$D$39:$D$782,СВЦЭМ!$A$39:$A$782,$A126,СВЦЭМ!$B$39:$B$782,U$119)+'СЕТ СН'!$I$11+СВЦЭМ!$D$10+'СЕТ СН'!$I$6-'СЕТ СН'!$I$23</f>
        <v>2301.62652669</v>
      </c>
      <c r="V126" s="36">
        <f>SUMIFS(СВЦЭМ!$D$39:$D$782,СВЦЭМ!$A$39:$A$782,$A126,СВЦЭМ!$B$39:$B$782,V$119)+'СЕТ СН'!$I$11+СВЦЭМ!$D$10+'СЕТ СН'!$I$6-'СЕТ СН'!$I$23</f>
        <v>2314.2601447200004</v>
      </c>
      <c r="W126" s="36">
        <f>SUMIFS(СВЦЭМ!$D$39:$D$782,СВЦЭМ!$A$39:$A$782,$A126,СВЦЭМ!$B$39:$B$782,W$119)+'СЕТ СН'!$I$11+СВЦЭМ!$D$10+'СЕТ СН'!$I$6-'СЕТ СН'!$I$23</f>
        <v>2329.6865892400001</v>
      </c>
      <c r="X126" s="36">
        <f>SUMIFS(СВЦЭМ!$D$39:$D$782,СВЦЭМ!$A$39:$A$782,$A126,СВЦЭМ!$B$39:$B$782,X$119)+'СЕТ СН'!$I$11+СВЦЭМ!$D$10+'СЕТ СН'!$I$6-'СЕТ СН'!$I$23</f>
        <v>2383.24639333</v>
      </c>
      <c r="Y126" s="36">
        <f>SUMIFS(СВЦЭМ!$D$39:$D$782,СВЦЭМ!$A$39:$A$782,$A126,СВЦЭМ!$B$39:$B$782,Y$119)+'СЕТ СН'!$I$11+СВЦЭМ!$D$10+'СЕТ СН'!$I$6-'СЕТ СН'!$I$23</f>
        <v>2420.8796340899999</v>
      </c>
    </row>
    <row r="127" spans="1:27" ht="15.75" x14ac:dyDescent="0.2">
      <c r="A127" s="35">
        <f t="shared" si="3"/>
        <v>45238</v>
      </c>
      <c r="B127" s="36">
        <f>SUMIFS(СВЦЭМ!$D$39:$D$782,СВЦЭМ!$A$39:$A$782,$A127,СВЦЭМ!$B$39:$B$782,B$119)+'СЕТ СН'!$I$11+СВЦЭМ!$D$10+'СЕТ СН'!$I$6-'СЕТ СН'!$I$23</f>
        <v>2444.9431962300005</v>
      </c>
      <c r="C127" s="36">
        <f>SUMIFS(СВЦЭМ!$D$39:$D$782,СВЦЭМ!$A$39:$A$782,$A127,СВЦЭМ!$B$39:$B$782,C$119)+'СЕТ СН'!$I$11+СВЦЭМ!$D$10+'СЕТ СН'!$I$6-'СЕТ СН'!$I$23</f>
        <v>2523.8083561200001</v>
      </c>
      <c r="D127" s="36">
        <f>SUMIFS(СВЦЭМ!$D$39:$D$782,СВЦЭМ!$A$39:$A$782,$A127,СВЦЭМ!$B$39:$B$782,D$119)+'СЕТ СН'!$I$11+СВЦЭМ!$D$10+'СЕТ СН'!$I$6-'СЕТ СН'!$I$23</f>
        <v>2598.0103763500001</v>
      </c>
      <c r="E127" s="36">
        <f>SUMIFS(СВЦЭМ!$D$39:$D$782,СВЦЭМ!$A$39:$A$782,$A127,СВЦЭМ!$B$39:$B$782,E$119)+'СЕТ СН'!$I$11+СВЦЭМ!$D$10+'СЕТ СН'!$I$6-'СЕТ СН'!$I$23</f>
        <v>2612.36278821</v>
      </c>
      <c r="F127" s="36">
        <f>SUMIFS(СВЦЭМ!$D$39:$D$782,СВЦЭМ!$A$39:$A$782,$A127,СВЦЭМ!$B$39:$B$782,F$119)+'СЕТ СН'!$I$11+СВЦЭМ!$D$10+'СЕТ СН'!$I$6-'СЕТ СН'!$I$23</f>
        <v>2618.5566955600002</v>
      </c>
      <c r="G127" s="36">
        <f>SUMIFS(СВЦЭМ!$D$39:$D$782,СВЦЭМ!$A$39:$A$782,$A127,СВЦЭМ!$B$39:$B$782,G$119)+'СЕТ СН'!$I$11+СВЦЭМ!$D$10+'СЕТ СН'!$I$6-'СЕТ СН'!$I$23</f>
        <v>2604.9967845300002</v>
      </c>
      <c r="H127" s="36">
        <f>SUMIFS(СВЦЭМ!$D$39:$D$782,СВЦЭМ!$A$39:$A$782,$A127,СВЦЭМ!$B$39:$B$782,H$119)+'СЕТ СН'!$I$11+СВЦЭМ!$D$10+'СЕТ СН'!$I$6-'СЕТ СН'!$I$23</f>
        <v>2553.8673884300001</v>
      </c>
      <c r="I127" s="36">
        <f>SUMIFS(СВЦЭМ!$D$39:$D$782,СВЦЭМ!$A$39:$A$782,$A127,СВЦЭМ!$B$39:$B$782,I$119)+'СЕТ СН'!$I$11+СВЦЭМ!$D$10+'СЕТ СН'!$I$6-'СЕТ СН'!$I$23</f>
        <v>2584.6455725599999</v>
      </c>
      <c r="J127" s="36">
        <f>SUMIFS(СВЦЭМ!$D$39:$D$782,СВЦЭМ!$A$39:$A$782,$A127,СВЦЭМ!$B$39:$B$782,J$119)+'СЕТ СН'!$I$11+СВЦЭМ!$D$10+'СЕТ СН'!$I$6-'СЕТ СН'!$I$23</f>
        <v>2555.4399852300003</v>
      </c>
      <c r="K127" s="36">
        <f>SUMIFS(СВЦЭМ!$D$39:$D$782,СВЦЭМ!$A$39:$A$782,$A127,СВЦЭМ!$B$39:$B$782,K$119)+'СЕТ СН'!$I$11+СВЦЭМ!$D$10+'СЕТ СН'!$I$6-'СЕТ СН'!$I$23</f>
        <v>2513.8964169800001</v>
      </c>
      <c r="L127" s="36">
        <f>SUMIFS(СВЦЭМ!$D$39:$D$782,СВЦЭМ!$A$39:$A$782,$A127,СВЦЭМ!$B$39:$B$782,L$119)+'СЕТ СН'!$I$11+СВЦЭМ!$D$10+'СЕТ СН'!$I$6-'СЕТ СН'!$I$23</f>
        <v>2494.3491621500002</v>
      </c>
      <c r="M127" s="36">
        <f>SUMIFS(СВЦЭМ!$D$39:$D$782,СВЦЭМ!$A$39:$A$782,$A127,СВЦЭМ!$B$39:$B$782,M$119)+'СЕТ СН'!$I$11+СВЦЭМ!$D$10+'СЕТ СН'!$I$6-'СЕТ СН'!$I$23</f>
        <v>2491.9283912199999</v>
      </c>
      <c r="N127" s="36">
        <f>SUMIFS(СВЦЭМ!$D$39:$D$782,СВЦЭМ!$A$39:$A$782,$A127,СВЦЭМ!$B$39:$B$782,N$119)+'СЕТ СН'!$I$11+СВЦЭМ!$D$10+'СЕТ СН'!$I$6-'СЕТ СН'!$I$23</f>
        <v>2469.1421260000002</v>
      </c>
      <c r="O127" s="36">
        <f>SUMIFS(СВЦЭМ!$D$39:$D$782,СВЦЭМ!$A$39:$A$782,$A127,СВЦЭМ!$B$39:$B$782,O$119)+'СЕТ СН'!$I$11+СВЦЭМ!$D$10+'СЕТ СН'!$I$6-'СЕТ СН'!$I$23</f>
        <v>2486.02494118</v>
      </c>
      <c r="P127" s="36">
        <f>SUMIFS(СВЦЭМ!$D$39:$D$782,СВЦЭМ!$A$39:$A$782,$A127,СВЦЭМ!$B$39:$B$782,P$119)+'СЕТ СН'!$I$11+СВЦЭМ!$D$10+'СЕТ СН'!$I$6-'СЕТ СН'!$I$23</f>
        <v>2532.3235476700002</v>
      </c>
      <c r="Q127" s="36">
        <f>SUMIFS(СВЦЭМ!$D$39:$D$782,СВЦЭМ!$A$39:$A$782,$A127,СВЦЭМ!$B$39:$B$782,Q$119)+'СЕТ СН'!$I$11+СВЦЭМ!$D$10+'СЕТ СН'!$I$6-'СЕТ СН'!$I$23</f>
        <v>2520.7878487600001</v>
      </c>
      <c r="R127" s="36">
        <f>SUMIFS(СВЦЭМ!$D$39:$D$782,СВЦЭМ!$A$39:$A$782,$A127,СВЦЭМ!$B$39:$B$782,R$119)+'СЕТ СН'!$I$11+СВЦЭМ!$D$10+'СЕТ СН'!$I$6-'СЕТ СН'!$I$23</f>
        <v>2519.4066587699999</v>
      </c>
      <c r="S127" s="36">
        <f>SUMIFS(СВЦЭМ!$D$39:$D$782,СВЦЭМ!$A$39:$A$782,$A127,СВЦЭМ!$B$39:$B$782,S$119)+'СЕТ СН'!$I$11+СВЦЭМ!$D$10+'СЕТ СН'!$I$6-'СЕТ СН'!$I$23</f>
        <v>2506.3614018500002</v>
      </c>
      <c r="T127" s="36">
        <f>SUMIFS(СВЦЭМ!$D$39:$D$782,СВЦЭМ!$A$39:$A$782,$A127,СВЦЭМ!$B$39:$B$782,T$119)+'СЕТ СН'!$I$11+СВЦЭМ!$D$10+'СЕТ СН'!$I$6-'СЕТ СН'!$I$23</f>
        <v>2452.6206407400005</v>
      </c>
      <c r="U127" s="36">
        <f>SUMIFS(СВЦЭМ!$D$39:$D$782,СВЦЭМ!$A$39:$A$782,$A127,СВЦЭМ!$B$39:$B$782,U$119)+'СЕТ СН'!$I$11+СВЦЭМ!$D$10+'СЕТ СН'!$I$6-'СЕТ СН'!$I$23</f>
        <v>2451.6366676900002</v>
      </c>
      <c r="V127" s="36">
        <f>SUMIFS(СВЦЭМ!$D$39:$D$782,СВЦЭМ!$A$39:$A$782,$A127,СВЦЭМ!$B$39:$B$782,V$119)+'СЕТ СН'!$I$11+СВЦЭМ!$D$10+'СЕТ СН'!$I$6-'СЕТ СН'!$I$23</f>
        <v>2476.4524413099998</v>
      </c>
      <c r="W127" s="36">
        <f>SUMIFS(СВЦЭМ!$D$39:$D$782,СВЦЭМ!$A$39:$A$782,$A127,СВЦЭМ!$B$39:$B$782,W$119)+'СЕТ СН'!$I$11+СВЦЭМ!$D$10+'СЕТ СН'!$I$6-'СЕТ СН'!$I$23</f>
        <v>2477.83216975</v>
      </c>
      <c r="X127" s="36">
        <f>SUMIFS(СВЦЭМ!$D$39:$D$782,СВЦЭМ!$A$39:$A$782,$A127,СВЦЭМ!$B$39:$B$782,X$119)+'СЕТ СН'!$I$11+СВЦЭМ!$D$10+'СЕТ СН'!$I$6-'СЕТ СН'!$I$23</f>
        <v>2517.2781223100001</v>
      </c>
      <c r="Y127" s="36">
        <f>SUMIFS(СВЦЭМ!$D$39:$D$782,СВЦЭМ!$A$39:$A$782,$A127,СВЦЭМ!$B$39:$B$782,Y$119)+'СЕТ СН'!$I$11+СВЦЭМ!$D$10+'СЕТ СН'!$I$6-'СЕТ СН'!$I$23</f>
        <v>2552.6364821200004</v>
      </c>
    </row>
    <row r="128" spans="1:27" ht="15.75" x14ac:dyDescent="0.2">
      <c r="A128" s="35">
        <f t="shared" si="3"/>
        <v>45239</v>
      </c>
      <c r="B128" s="36">
        <f>SUMIFS(СВЦЭМ!$D$39:$D$782,СВЦЭМ!$A$39:$A$782,$A128,СВЦЭМ!$B$39:$B$782,B$119)+'СЕТ СН'!$I$11+СВЦЭМ!$D$10+'СЕТ СН'!$I$6-'СЕТ СН'!$I$23</f>
        <v>2530.9351178699999</v>
      </c>
      <c r="C128" s="36">
        <f>SUMIFS(СВЦЭМ!$D$39:$D$782,СВЦЭМ!$A$39:$A$782,$A128,СВЦЭМ!$B$39:$B$782,C$119)+'СЕТ СН'!$I$11+СВЦЭМ!$D$10+'СЕТ СН'!$I$6-'СЕТ СН'!$I$23</f>
        <v>2549.9397823500003</v>
      </c>
      <c r="D128" s="36">
        <f>SUMIFS(СВЦЭМ!$D$39:$D$782,СВЦЭМ!$A$39:$A$782,$A128,СВЦЭМ!$B$39:$B$782,D$119)+'СЕТ СН'!$I$11+СВЦЭМ!$D$10+'СЕТ СН'!$I$6-'СЕТ СН'!$I$23</f>
        <v>2649.3112728599999</v>
      </c>
      <c r="E128" s="36">
        <f>SUMIFS(СВЦЭМ!$D$39:$D$782,СВЦЭМ!$A$39:$A$782,$A128,СВЦЭМ!$B$39:$B$782,E$119)+'СЕТ СН'!$I$11+СВЦЭМ!$D$10+'СЕТ СН'!$I$6-'СЕТ СН'!$I$23</f>
        <v>2695.93194503</v>
      </c>
      <c r="F128" s="36">
        <f>SUMIFS(СВЦЭМ!$D$39:$D$782,СВЦЭМ!$A$39:$A$782,$A128,СВЦЭМ!$B$39:$B$782,F$119)+'СЕТ СН'!$I$11+СВЦЭМ!$D$10+'СЕТ СН'!$I$6-'СЕТ СН'!$I$23</f>
        <v>2709.4242412399999</v>
      </c>
      <c r="G128" s="36">
        <f>SUMIFS(СВЦЭМ!$D$39:$D$782,СВЦЭМ!$A$39:$A$782,$A128,СВЦЭМ!$B$39:$B$782,G$119)+'СЕТ СН'!$I$11+СВЦЭМ!$D$10+'СЕТ СН'!$I$6-'СЕТ СН'!$I$23</f>
        <v>2681.2974961200002</v>
      </c>
      <c r="H128" s="36">
        <f>SUMIFS(СВЦЭМ!$D$39:$D$782,СВЦЭМ!$A$39:$A$782,$A128,СВЦЭМ!$B$39:$B$782,H$119)+'СЕТ СН'!$I$11+СВЦЭМ!$D$10+'СЕТ СН'!$I$6-'СЕТ СН'!$I$23</f>
        <v>2620.1100818300001</v>
      </c>
      <c r="I128" s="36">
        <f>SUMIFS(СВЦЭМ!$D$39:$D$782,СВЦЭМ!$A$39:$A$782,$A128,СВЦЭМ!$B$39:$B$782,I$119)+'СЕТ СН'!$I$11+СВЦЭМ!$D$10+'СЕТ СН'!$I$6-'СЕТ СН'!$I$23</f>
        <v>2581.8218347000002</v>
      </c>
      <c r="J128" s="36">
        <f>SUMIFS(СВЦЭМ!$D$39:$D$782,СВЦЭМ!$A$39:$A$782,$A128,СВЦЭМ!$B$39:$B$782,J$119)+'СЕТ СН'!$I$11+СВЦЭМ!$D$10+'СЕТ СН'!$I$6-'СЕТ СН'!$I$23</f>
        <v>2562.5365408100001</v>
      </c>
      <c r="K128" s="36">
        <f>SUMIFS(СВЦЭМ!$D$39:$D$782,СВЦЭМ!$A$39:$A$782,$A128,СВЦЭМ!$B$39:$B$782,K$119)+'СЕТ СН'!$I$11+СВЦЭМ!$D$10+'СЕТ СН'!$I$6-'СЕТ СН'!$I$23</f>
        <v>2531.14325684</v>
      </c>
      <c r="L128" s="36">
        <f>SUMIFS(СВЦЭМ!$D$39:$D$782,СВЦЭМ!$A$39:$A$782,$A128,СВЦЭМ!$B$39:$B$782,L$119)+'СЕТ СН'!$I$11+СВЦЭМ!$D$10+'СЕТ СН'!$I$6-'СЕТ СН'!$I$23</f>
        <v>2524.1115494599999</v>
      </c>
      <c r="M128" s="36">
        <f>SUMIFS(СВЦЭМ!$D$39:$D$782,СВЦЭМ!$A$39:$A$782,$A128,СВЦЭМ!$B$39:$B$782,M$119)+'СЕТ СН'!$I$11+СВЦЭМ!$D$10+'СЕТ СН'!$I$6-'СЕТ СН'!$I$23</f>
        <v>2530.8922983800003</v>
      </c>
      <c r="N128" s="36">
        <f>SUMIFS(СВЦЭМ!$D$39:$D$782,СВЦЭМ!$A$39:$A$782,$A128,СВЦЭМ!$B$39:$B$782,N$119)+'СЕТ СН'!$I$11+СВЦЭМ!$D$10+'СЕТ СН'!$I$6-'СЕТ СН'!$I$23</f>
        <v>2540.4532539800002</v>
      </c>
      <c r="O128" s="36">
        <f>SUMIFS(СВЦЭМ!$D$39:$D$782,СВЦЭМ!$A$39:$A$782,$A128,СВЦЭМ!$B$39:$B$782,O$119)+'СЕТ СН'!$I$11+СВЦЭМ!$D$10+'СЕТ СН'!$I$6-'СЕТ СН'!$I$23</f>
        <v>2539.35986753</v>
      </c>
      <c r="P128" s="36">
        <f>SUMIFS(СВЦЭМ!$D$39:$D$782,СВЦЭМ!$A$39:$A$782,$A128,СВЦЭМ!$B$39:$B$782,P$119)+'СЕТ СН'!$I$11+СВЦЭМ!$D$10+'СЕТ СН'!$I$6-'СЕТ СН'!$I$23</f>
        <v>2551.7354141700002</v>
      </c>
      <c r="Q128" s="36">
        <f>SUMIFS(СВЦЭМ!$D$39:$D$782,СВЦЭМ!$A$39:$A$782,$A128,СВЦЭМ!$B$39:$B$782,Q$119)+'СЕТ СН'!$I$11+СВЦЭМ!$D$10+'СЕТ СН'!$I$6-'СЕТ СН'!$I$23</f>
        <v>2570.6288029000002</v>
      </c>
      <c r="R128" s="36">
        <f>SUMIFS(СВЦЭМ!$D$39:$D$782,СВЦЭМ!$A$39:$A$782,$A128,СВЦЭМ!$B$39:$B$782,R$119)+'СЕТ СН'!$I$11+СВЦЭМ!$D$10+'СЕТ СН'!$I$6-'СЕТ СН'!$I$23</f>
        <v>2548.5039935000004</v>
      </c>
      <c r="S128" s="36">
        <f>SUMIFS(СВЦЭМ!$D$39:$D$782,СВЦЭМ!$A$39:$A$782,$A128,СВЦЭМ!$B$39:$B$782,S$119)+'СЕТ СН'!$I$11+СВЦЭМ!$D$10+'СЕТ СН'!$I$6-'СЕТ СН'!$I$23</f>
        <v>2542.9942274599998</v>
      </c>
      <c r="T128" s="36">
        <f>SUMIFS(СВЦЭМ!$D$39:$D$782,СВЦЭМ!$A$39:$A$782,$A128,СВЦЭМ!$B$39:$B$782,T$119)+'СЕТ СН'!$I$11+СВЦЭМ!$D$10+'СЕТ СН'!$I$6-'СЕТ СН'!$I$23</f>
        <v>2501.4155662100002</v>
      </c>
      <c r="U128" s="36">
        <f>SUMIFS(СВЦЭМ!$D$39:$D$782,СВЦЭМ!$A$39:$A$782,$A128,СВЦЭМ!$B$39:$B$782,U$119)+'СЕТ СН'!$I$11+СВЦЭМ!$D$10+'СЕТ СН'!$I$6-'СЕТ СН'!$I$23</f>
        <v>2505.9353079500002</v>
      </c>
      <c r="V128" s="36">
        <f>SUMIFS(СВЦЭМ!$D$39:$D$782,СВЦЭМ!$A$39:$A$782,$A128,СВЦЭМ!$B$39:$B$782,V$119)+'СЕТ СН'!$I$11+СВЦЭМ!$D$10+'СЕТ СН'!$I$6-'СЕТ СН'!$I$23</f>
        <v>2515.8958780800003</v>
      </c>
      <c r="W128" s="36">
        <f>SUMIFS(СВЦЭМ!$D$39:$D$782,СВЦЭМ!$A$39:$A$782,$A128,СВЦЭМ!$B$39:$B$782,W$119)+'СЕТ СН'!$I$11+СВЦЭМ!$D$10+'СЕТ СН'!$I$6-'СЕТ СН'!$I$23</f>
        <v>2527.59916376</v>
      </c>
      <c r="X128" s="36">
        <f>SUMIFS(СВЦЭМ!$D$39:$D$782,СВЦЭМ!$A$39:$A$782,$A128,СВЦЭМ!$B$39:$B$782,X$119)+'СЕТ СН'!$I$11+СВЦЭМ!$D$10+'СЕТ СН'!$I$6-'СЕТ СН'!$I$23</f>
        <v>2577.4361429800001</v>
      </c>
      <c r="Y128" s="36">
        <f>SUMIFS(СВЦЭМ!$D$39:$D$782,СВЦЭМ!$A$39:$A$782,$A128,СВЦЭМ!$B$39:$B$782,Y$119)+'СЕТ СН'!$I$11+СВЦЭМ!$D$10+'СЕТ СН'!$I$6-'СЕТ СН'!$I$23</f>
        <v>2608.4874862699999</v>
      </c>
    </row>
    <row r="129" spans="1:25" ht="15.75" x14ac:dyDescent="0.2">
      <c r="A129" s="35">
        <f t="shared" si="3"/>
        <v>45240</v>
      </c>
      <c r="B129" s="36">
        <f>SUMIFS(СВЦЭМ!$D$39:$D$782,СВЦЭМ!$A$39:$A$782,$A129,СВЦЭМ!$B$39:$B$782,B$119)+'СЕТ СН'!$I$11+СВЦЭМ!$D$10+'СЕТ СН'!$I$6-'СЕТ СН'!$I$23</f>
        <v>2619.0469926599999</v>
      </c>
      <c r="C129" s="36">
        <f>SUMIFS(СВЦЭМ!$D$39:$D$782,СВЦЭМ!$A$39:$A$782,$A129,СВЦЭМ!$B$39:$B$782,C$119)+'СЕТ СН'!$I$11+СВЦЭМ!$D$10+'СЕТ СН'!$I$6-'СЕТ СН'!$I$23</f>
        <v>2647.1922475199999</v>
      </c>
      <c r="D129" s="36">
        <f>SUMIFS(СВЦЭМ!$D$39:$D$782,СВЦЭМ!$A$39:$A$782,$A129,СВЦЭМ!$B$39:$B$782,D$119)+'СЕТ СН'!$I$11+СВЦЭМ!$D$10+'СЕТ СН'!$I$6-'СЕТ СН'!$I$23</f>
        <v>2656.3583857200001</v>
      </c>
      <c r="E129" s="36">
        <f>SUMIFS(СВЦЭМ!$D$39:$D$782,СВЦЭМ!$A$39:$A$782,$A129,СВЦЭМ!$B$39:$B$782,E$119)+'СЕТ СН'!$I$11+СВЦЭМ!$D$10+'СЕТ СН'!$I$6-'СЕТ СН'!$I$23</f>
        <v>2670.8341573900002</v>
      </c>
      <c r="F129" s="36">
        <f>SUMIFS(СВЦЭМ!$D$39:$D$782,СВЦЭМ!$A$39:$A$782,$A129,СВЦЭМ!$B$39:$B$782,F$119)+'СЕТ СН'!$I$11+СВЦЭМ!$D$10+'СЕТ СН'!$I$6-'СЕТ СН'!$I$23</f>
        <v>2693.21088078</v>
      </c>
      <c r="G129" s="36">
        <f>SUMIFS(СВЦЭМ!$D$39:$D$782,СВЦЭМ!$A$39:$A$782,$A129,СВЦЭМ!$B$39:$B$782,G$119)+'СЕТ СН'!$I$11+СВЦЭМ!$D$10+'СЕТ СН'!$I$6-'СЕТ СН'!$I$23</f>
        <v>2675.4110410600001</v>
      </c>
      <c r="H129" s="36">
        <f>SUMIFS(СВЦЭМ!$D$39:$D$782,СВЦЭМ!$A$39:$A$782,$A129,СВЦЭМ!$B$39:$B$782,H$119)+'СЕТ СН'!$I$11+СВЦЭМ!$D$10+'СЕТ СН'!$I$6-'СЕТ СН'!$I$23</f>
        <v>2622.7649384000001</v>
      </c>
      <c r="I129" s="36">
        <f>SUMIFS(СВЦЭМ!$D$39:$D$782,СВЦЭМ!$A$39:$A$782,$A129,СВЦЭМ!$B$39:$B$782,I$119)+'СЕТ СН'!$I$11+СВЦЭМ!$D$10+'СЕТ СН'!$I$6-'СЕТ СН'!$I$23</f>
        <v>2572.1087235900004</v>
      </c>
      <c r="J129" s="36">
        <f>SUMIFS(СВЦЭМ!$D$39:$D$782,СВЦЭМ!$A$39:$A$782,$A129,СВЦЭМ!$B$39:$B$782,J$119)+'СЕТ СН'!$I$11+СВЦЭМ!$D$10+'СЕТ СН'!$I$6-'СЕТ СН'!$I$23</f>
        <v>2535.8604962400004</v>
      </c>
      <c r="K129" s="36">
        <f>SUMIFS(СВЦЭМ!$D$39:$D$782,СВЦЭМ!$A$39:$A$782,$A129,СВЦЭМ!$B$39:$B$782,K$119)+'СЕТ СН'!$I$11+СВЦЭМ!$D$10+'СЕТ СН'!$I$6-'СЕТ СН'!$I$23</f>
        <v>2500.7126552099999</v>
      </c>
      <c r="L129" s="36">
        <f>SUMIFS(СВЦЭМ!$D$39:$D$782,СВЦЭМ!$A$39:$A$782,$A129,СВЦЭМ!$B$39:$B$782,L$119)+'СЕТ СН'!$I$11+СВЦЭМ!$D$10+'СЕТ СН'!$I$6-'СЕТ СН'!$I$23</f>
        <v>2486.3656723700001</v>
      </c>
      <c r="M129" s="36">
        <f>SUMIFS(СВЦЭМ!$D$39:$D$782,СВЦЭМ!$A$39:$A$782,$A129,СВЦЭМ!$B$39:$B$782,M$119)+'СЕТ СН'!$I$11+СВЦЭМ!$D$10+'СЕТ СН'!$I$6-'СЕТ СН'!$I$23</f>
        <v>2502.8317193000003</v>
      </c>
      <c r="N129" s="36">
        <f>SUMIFS(СВЦЭМ!$D$39:$D$782,СВЦЭМ!$A$39:$A$782,$A129,СВЦЭМ!$B$39:$B$782,N$119)+'СЕТ СН'!$I$11+СВЦЭМ!$D$10+'СЕТ СН'!$I$6-'СЕТ СН'!$I$23</f>
        <v>2512.5459177500002</v>
      </c>
      <c r="O129" s="36">
        <f>SUMIFS(СВЦЭМ!$D$39:$D$782,СВЦЭМ!$A$39:$A$782,$A129,СВЦЭМ!$B$39:$B$782,O$119)+'СЕТ СН'!$I$11+СВЦЭМ!$D$10+'СЕТ СН'!$I$6-'СЕТ СН'!$I$23</f>
        <v>2527.7912424000001</v>
      </c>
      <c r="P129" s="36">
        <f>SUMIFS(СВЦЭМ!$D$39:$D$782,СВЦЭМ!$A$39:$A$782,$A129,СВЦЭМ!$B$39:$B$782,P$119)+'СЕТ СН'!$I$11+СВЦЭМ!$D$10+'СЕТ СН'!$I$6-'СЕТ СН'!$I$23</f>
        <v>2542.34798211</v>
      </c>
      <c r="Q129" s="36">
        <f>SUMIFS(СВЦЭМ!$D$39:$D$782,СВЦЭМ!$A$39:$A$782,$A129,СВЦЭМ!$B$39:$B$782,Q$119)+'СЕТ СН'!$I$11+СВЦЭМ!$D$10+'СЕТ СН'!$I$6-'СЕТ СН'!$I$23</f>
        <v>2572.1567728200002</v>
      </c>
      <c r="R129" s="36">
        <f>SUMIFS(СВЦЭМ!$D$39:$D$782,СВЦЭМ!$A$39:$A$782,$A129,СВЦЭМ!$B$39:$B$782,R$119)+'СЕТ СН'!$I$11+СВЦЭМ!$D$10+'СЕТ СН'!$I$6-'СЕТ СН'!$I$23</f>
        <v>2570.0745559200004</v>
      </c>
      <c r="S129" s="36">
        <f>SUMIFS(СВЦЭМ!$D$39:$D$782,СВЦЭМ!$A$39:$A$782,$A129,СВЦЭМ!$B$39:$B$782,S$119)+'СЕТ СН'!$I$11+СВЦЭМ!$D$10+'СЕТ СН'!$I$6-'СЕТ СН'!$I$23</f>
        <v>2525.7778592100003</v>
      </c>
      <c r="T129" s="36">
        <f>SUMIFS(СВЦЭМ!$D$39:$D$782,СВЦЭМ!$A$39:$A$782,$A129,СВЦЭМ!$B$39:$B$782,T$119)+'СЕТ СН'!$I$11+СВЦЭМ!$D$10+'СЕТ СН'!$I$6-'СЕТ СН'!$I$23</f>
        <v>2473.7373829300004</v>
      </c>
      <c r="U129" s="36">
        <f>SUMIFS(СВЦЭМ!$D$39:$D$782,СВЦЭМ!$A$39:$A$782,$A129,СВЦЭМ!$B$39:$B$782,U$119)+'СЕТ СН'!$I$11+СВЦЭМ!$D$10+'СЕТ СН'!$I$6-'СЕТ СН'!$I$23</f>
        <v>2475.68956471</v>
      </c>
      <c r="V129" s="36">
        <f>SUMIFS(СВЦЭМ!$D$39:$D$782,СВЦЭМ!$A$39:$A$782,$A129,СВЦЭМ!$B$39:$B$782,V$119)+'СЕТ СН'!$I$11+СВЦЭМ!$D$10+'СЕТ СН'!$I$6-'СЕТ СН'!$I$23</f>
        <v>2501.5722290200001</v>
      </c>
      <c r="W129" s="36">
        <f>SUMIFS(СВЦЭМ!$D$39:$D$782,СВЦЭМ!$A$39:$A$782,$A129,СВЦЭМ!$B$39:$B$782,W$119)+'СЕТ СН'!$I$11+СВЦЭМ!$D$10+'СЕТ СН'!$I$6-'СЕТ СН'!$I$23</f>
        <v>2519.4068574700004</v>
      </c>
      <c r="X129" s="36">
        <f>SUMIFS(СВЦЭМ!$D$39:$D$782,СВЦЭМ!$A$39:$A$782,$A129,СВЦЭМ!$B$39:$B$782,X$119)+'СЕТ СН'!$I$11+СВЦЭМ!$D$10+'СЕТ СН'!$I$6-'СЕТ СН'!$I$23</f>
        <v>2560.8263141799998</v>
      </c>
      <c r="Y129" s="36">
        <f>SUMIFS(СВЦЭМ!$D$39:$D$782,СВЦЭМ!$A$39:$A$782,$A129,СВЦЭМ!$B$39:$B$782,Y$119)+'СЕТ СН'!$I$11+СВЦЭМ!$D$10+'СЕТ СН'!$I$6-'СЕТ СН'!$I$23</f>
        <v>2648.86118042</v>
      </c>
    </row>
    <row r="130" spans="1:25" ht="15.75" x14ac:dyDescent="0.2">
      <c r="A130" s="35">
        <f t="shared" si="3"/>
        <v>45241</v>
      </c>
      <c r="B130" s="36">
        <f>SUMIFS(СВЦЭМ!$D$39:$D$782,СВЦЭМ!$A$39:$A$782,$A130,СВЦЭМ!$B$39:$B$782,B$119)+'СЕТ СН'!$I$11+СВЦЭМ!$D$10+'СЕТ СН'!$I$6-'СЕТ СН'!$I$23</f>
        <v>2530.5945524700001</v>
      </c>
      <c r="C130" s="36">
        <f>SUMIFS(СВЦЭМ!$D$39:$D$782,СВЦЭМ!$A$39:$A$782,$A130,СВЦЭМ!$B$39:$B$782,C$119)+'СЕТ СН'!$I$11+СВЦЭМ!$D$10+'СЕТ СН'!$I$6-'СЕТ СН'!$I$23</f>
        <v>2555.52695408</v>
      </c>
      <c r="D130" s="36">
        <f>SUMIFS(СВЦЭМ!$D$39:$D$782,СВЦЭМ!$A$39:$A$782,$A130,СВЦЭМ!$B$39:$B$782,D$119)+'СЕТ СН'!$I$11+СВЦЭМ!$D$10+'СЕТ СН'!$I$6-'СЕТ СН'!$I$23</f>
        <v>2592.6413354300003</v>
      </c>
      <c r="E130" s="36">
        <f>SUMIFS(СВЦЭМ!$D$39:$D$782,СВЦЭМ!$A$39:$A$782,$A130,СВЦЭМ!$B$39:$B$782,E$119)+'СЕТ СН'!$I$11+СВЦЭМ!$D$10+'СЕТ СН'!$I$6-'СЕТ СН'!$I$23</f>
        <v>2576.6737459200003</v>
      </c>
      <c r="F130" s="36">
        <f>SUMIFS(СВЦЭМ!$D$39:$D$782,СВЦЭМ!$A$39:$A$782,$A130,СВЦЭМ!$B$39:$B$782,F$119)+'СЕТ СН'!$I$11+СВЦЭМ!$D$10+'СЕТ СН'!$I$6-'СЕТ СН'!$I$23</f>
        <v>2585.1457690100001</v>
      </c>
      <c r="G130" s="36">
        <f>SUMIFS(СВЦЭМ!$D$39:$D$782,СВЦЭМ!$A$39:$A$782,$A130,СВЦЭМ!$B$39:$B$782,G$119)+'СЕТ СН'!$I$11+СВЦЭМ!$D$10+'СЕТ СН'!$I$6-'СЕТ СН'!$I$23</f>
        <v>2588.79423021</v>
      </c>
      <c r="H130" s="36">
        <f>SUMIFS(СВЦЭМ!$D$39:$D$782,СВЦЭМ!$A$39:$A$782,$A130,СВЦЭМ!$B$39:$B$782,H$119)+'СЕТ СН'!$I$11+СВЦЭМ!$D$10+'СЕТ СН'!$I$6-'СЕТ СН'!$I$23</f>
        <v>2560.4661514700001</v>
      </c>
      <c r="I130" s="36">
        <f>SUMIFS(СВЦЭМ!$D$39:$D$782,СВЦЭМ!$A$39:$A$782,$A130,СВЦЭМ!$B$39:$B$782,I$119)+'СЕТ СН'!$I$11+СВЦЭМ!$D$10+'СЕТ СН'!$I$6-'СЕТ СН'!$I$23</f>
        <v>2536.3983513000003</v>
      </c>
      <c r="J130" s="36">
        <f>SUMIFS(СВЦЭМ!$D$39:$D$782,СВЦЭМ!$A$39:$A$782,$A130,СВЦЭМ!$B$39:$B$782,J$119)+'СЕТ СН'!$I$11+СВЦЭМ!$D$10+'СЕТ СН'!$I$6-'СЕТ СН'!$I$23</f>
        <v>2535.903667</v>
      </c>
      <c r="K130" s="36">
        <f>SUMIFS(СВЦЭМ!$D$39:$D$782,СВЦЭМ!$A$39:$A$782,$A130,СВЦЭМ!$B$39:$B$782,K$119)+'СЕТ СН'!$I$11+СВЦЭМ!$D$10+'СЕТ СН'!$I$6-'СЕТ СН'!$I$23</f>
        <v>2480.9424942599999</v>
      </c>
      <c r="L130" s="36">
        <f>SUMIFS(СВЦЭМ!$D$39:$D$782,СВЦЭМ!$A$39:$A$782,$A130,СВЦЭМ!$B$39:$B$782,L$119)+'СЕТ СН'!$I$11+СВЦЭМ!$D$10+'СЕТ СН'!$I$6-'СЕТ СН'!$I$23</f>
        <v>2447.9969927100001</v>
      </c>
      <c r="M130" s="36">
        <f>SUMIFS(СВЦЭМ!$D$39:$D$782,СВЦЭМ!$A$39:$A$782,$A130,СВЦЭМ!$B$39:$B$782,M$119)+'СЕТ СН'!$I$11+СВЦЭМ!$D$10+'СЕТ СН'!$I$6-'СЕТ СН'!$I$23</f>
        <v>2443.1754938300001</v>
      </c>
      <c r="N130" s="36">
        <f>SUMIFS(СВЦЭМ!$D$39:$D$782,СВЦЭМ!$A$39:$A$782,$A130,СВЦЭМ!$B$39:$B$782,N$119)+'СЕТ СН'!$I$11+СВЦЭМ!$D$10+'СЕТ СН'!$I$6-'СЕТ СН'!$I$23</f>
        <v>2459.2997850700003</v>
      </c>
      <c r="O130" s="36">
        <f>SUMIFS(СВЦЭМ!$D$39:$D$782,СВЦЭМ!$A$39:$A$782,$A130,СВЦЭМ!$B$39:$B$782,O$119)+'СЕТ СН'!$I$11+СВЦЭМ!$D$10+'СЕТ СН'!$I$6-'СЕТ СН'!$I$23</f>
        <v>2475.6840076100002</v>
      </c>
      <c r="P130" s="36">
        <f>SUMIFS(СВЦЭМ!$D$39:$D$782,СВЦЭМ!$A$39:$A$782,$A130,СВЦЭМ!$B$39:$B$782,P$119)+'СЕТ СН'!$I$11+СВЦЭМ!$D$10+'СЕТ СН'!$I$6-'СЕТ СН'!$I$23</f>
        <v>2486.2897206000002</v>
      </c>
      <c r="Q130" s="36">
        <f>SUMIFS(СВЦЭМ!$D$39:$D$782,СВЦЭМ!$A$39:$A$782,$A130,СВЦЭМ!$B$39:$B$782,Q$119)+'СЕТ СН'!$I$11+СВЦЭМ!$D$10+'СЕТ СН'!$I$6-'СЕТ СН'!$I$23</f>
        <v>2495.3638539399999</v>
      </c>
      <c r="R130" s="36">
        <f>SUMIFS(СВЦЭМ!$D$39:$D$782,СВЦЭМ!$A$39:$A$782,$A130,СВЦЭМ!$B$39:$B$782,R$119)+'СЕТ СН'!$I$11+СВЦЭМ!$D$10+'СЕТ СН'!$I$6-'СЕТ СН'!$I$23</f>
        <v>2489.7861586700001</v>
      </c>
      <c r="S130" s="36">
        <f>SUMIFS(СВЦЭМ!$D$39:$D$782,СВЦЭМ!$A$39:$A$782,$A130,СВЦЭМ!$B$39:$B$782,S$119)+'СЕТ СН'!$I$11+СВЦЭМ!$D$10+'СЕТ СН'!$I$6-'СЕТ СН'!$I$23</f>
        <v>2456.6259005100001</v>
      </c>
      <c r="T130" s="36">
        <f>SUMIFS(СВЦЭМ!$D$39:$D$782,СВЦЭМ!$A$39:$A$782,$A130,СВЦЭМ!$B$39:$B$782,T$119)+'СЕТ СН'!$I$11+СВЦЭМ!$D$10+'СЕТ СН'!$I$6-'СЕТ СН'!$I$23</f>
        <v>2399.2654448600001</v>
      </c>
      <c r="U130" s="36">
        <f>SUMIFS(СВЦЭМ!$D$39:$D$782,СВЦЭМ!$A$39:$A$782,$A130,СВЦЭМ!$B$39:$B$782,U$119)+'СЕТ СН'!$I$11+СВЦЭМ!$D$10+'СЕТ СН'!$I$6-'СЕТ СН'!$I$23</f>
        <v>2403.6845779800001</v>
      </c>
      <c r="V130" s="36">
        <f>SUMIFS(СВЦЭМ!$D$39:$D$782,СВЦЭМ!$A$39:$A$782,$A130,СВЦЭМ!$B$39:$B$782,V$119)+'СЕТ СН'!$I$11+СВЦЭМ!$D$10+'СЕТ СН'!$I$6-'СЕТ СН'!$I$23</f>
        <v>2429.0679916400004</v>
      </c>
      <c r="W130" s="36">
        <f>SUMIFS(СВЦЭМ!$D$39:$D$782,СВЦЭМ!$A$39:$A$782,$A130,СВЦЭМ!$B$39:$B$782,W$119)+'СЕТ СН'!$I$11+СВЦЭМ!$D$10+'СЕТ СН'!$I$6-'СЕТ СН'!$I$23</f>
        <v>2449.0795169399998</v>
      </c>
      <c r="X130" s="36">
        <f>SUMIFS(СВЦЭМ!$D$39:$D$782,СВЦЭМ!$A$39:$A$782,$A130,СВЦЭМ!$B$39:$B$782,X$119)+'СЕТ СН'!$I$11+СВЦЭМ!$D$10+'СЕТ СН'!$I$6-'СЕТ СН'!$I$23</f>
        <v>2487.0442493300002</v>
      </c>
      <c r="Y130" s="36">
        <f>SUMIFS(СВЦЭМ!$D$39:$D$782,СВЦЭМ!$A$39:$A$782,$A130,СВЦЭМ!$B$39:$B$782,Y$119)+'СЕТ СН'!$I$11+СВЦЭМ!$D$10+'СЕТ СН'!$I$6-'СЕТ СН'!$I$23</f>
        <v>2505.1937494499998</v>
      </c>
    </row>
    <row r="131" spans="1:25" ht="15.75" x14ac:dyDescent="0.2">
      <c r="A131" s="35">
        <f t="shared" si="3"/>
        <v>45242</v>
      </c>
      <c r="B131" s="36">
        <f>SUMIFS(СВЦЭМ!$D$39:$D$782,СВЦЭМ!$A$39:$A$782,$A131,СВЦЭМ!$B$39:$B$782,B$119)+'СЕТ СН'!$I$11+СВЦЭМ!$D$10+'СЕТ СН'!$I$6-'СЕТ СН'!$I$23</f>
        <v>2429.2337376100004</v>
      </c>
      <c r="C131" s="36">
        <f>SUMIFS(СВЦЭМ!$D$39:$D$782,СВЦЭМ!$A$39:$A$782,$A131,СВЦЭМ!$B$39:$B$782,C$119)+'СЕТ СН'!$I$11+СВЦЭМ!$D$10+'СЕТ СН'!$I$6-'СЕТ СН'!$I$23</f>
        <v>2470.9538984400001</v>
      </c>
      <c r="D131" s="36">
        <f>SUMIFS(СВЦЭМ!$D$39:$D$782,СВЦЭМ!$A$39:$A$782,$A131,СВЦЭМ!$B$39:$B$782,D$119)+'СЕТ СН'!$I$11+СВЦЭМ!$D$10+'СЕТ СН'!$I$6-'СЕТ СН'!$I$23</f>
        <v>2496.0080263400005</v>
      </c>
      <c r="E131" s="36">
        <f>SUMIFS(СВЦЭМ!$D$39:$D$782,СВЦЭМ!$A$39:$A$782,$A131,СВЦЭМ!$B$39:$B$782,E$119)+'СЕТ СН'!$I$11+СВЦЭМ!$D$10+'СЕТ СН'!$I$6-'СЕТ СН'!$I$23</f>
        <v>2492.3909287800002</v>
      </c>
      <c r="F131" s="36">
        <f>SUMIFS(СВЦЭМ!$D$39:$D$782,СВЦЭМ!$A$39:$A$782,$A131,СВЦЭМ!$B$39:$B$782,F$119)+'СЕТ СН'!$I$11+СВЦЭМ!$D$10+'СЕТ СН'!$I$6-'СЕТ СН'!$I$23</f>
        <v>2495.7599066600001</v>
      </c>
      <c r="G131" s="36">
        <f>SUMIFS(СВЦЭМ!$D$39:$D$782,СВЦЭМ!$A$39:$A$782,$A131,СВЦЭМ!$B$39:$B$782,G$119)+'СЕТ СН'!$I$11+СВЦЭМ!$D$10+'СЕТ СН'!$I$6-'СЕТ СН'!$I$23</f>
        <v>2498.5950217300001</v>
      </c>
      <c r="H131" s="36">
        <f>SUMIFS(СВЦЭМ!$D$39:$D$782,СВЦЭМ!$A$39:$A$782,$A131,СВЦЭМ!$B$39:$B$782,H$119)+'СЕТ СН'!$I$11+СВЦЭМ!$D$10+'СЕТ СН'!$I$6-'СЕТ СН'!$I$23</f>
        <v>2497.6664612499999</v>
      </c>
      <c r="I131" s="36">
        <f>SUMIFS(СВЦЭМ!$D$39:$D$782,СВЦЭМ!$A$39:$A$782,$A131,СВЦЭМ!$B$39:$B$782,I$119)+'СЕТ СН'!$I$11+СВЦЭМ!$D$10+'СЕТ СН'!$I$6-'СЕТ СН'!$I$23</f>
        <v>2490.14853236</v>
      </c>
      <c r="J131" s="36">
        <f>SUMIFS(СВЦЭМ!$D$39:$D$782,СВЦЭМ!$A$39:$A$782,$A131,СВЦЭМ!$B$39:$B$782,J$119)+'СЕТ СН'!$I$11+СВЦЭМ!$D$10+'СЕТ СН'!$I$6-'СЕТ СН'!$I$23</f>
        <v>2466.8187062400002</v>
      </c>
      <c r="K131" s="36">
        <f>SUMIFS(СВЦЭМ!$D$39:$D$782,СВЦЭМ!$A$39:$A$782,$A131,СВЦЭМ!$B$39:$B$782,K$119)+'СЕТ СН'!$I$11+СВЦЭМ!$D$10+'СЕТ СН'!$I$6-'СЕТ СН'!$I$23</f>
        <v>2423.2476865500003</v>
      </c>
      <c r="L131" s="36">
        <f>SUMIFS(СВЦЭМ!$D$39:$D$782,СВЦЭМ!$A$39:$A$782,$A131,СВЦЭМ!$B$39:$B$782,L$119)+'СЕТ СН'!$I$11+СВЦЭМ!$D$10+'СЕТ СН'!$I$6-'СЕТ СН'!$I$23</f>
        <v>2392.3909389500004</v>
      </c>
      <c r="M131" s="36">
        <f>SUMIFS(СВЦЭМ!$D$39:$D$782,СВЦЭМ!$A$39:$A$782,$A131,СВЦЭМ!$B$39:$B$782,M$119)+'СЕТ СН'!$I$11+СВЦЭМ!$D$10+'СЕТ СН'!$I$6-'СЕТ СН'!$I$23</f>
        <v>2379.0171376200001</v>
      </c>
      <c r="N131" s="36">
        <f>SUMIFS(СВЦЭМ!$D$39:$D$782,СВЦЭМ!$A$39:$A$782,$A131,СВЦЭМ!$B$39:$B$782,N$119)+'СЕТ СН'!$I$11+СВЦЭМ!$D$10+'СЕТ СН'!$I$6-'СЕТ СН'!$I$23</f>
        <v>2379.5069378200001</v>
      </c>
      <c r="O131" s="36">
        <f>SUMIFS(СВЦЭМ!$D$39:$D$782,СВЦЭМ!$A$39:$A$782,$A131,СВЦЭМ!$B$39:$B$782,O$119)+'СЕТ СН'!$I$11+СВЦЭМ!$D$10+'СЕТ СН'!$I$6-'СЕТ СН'!$I$23</f>
        <v>2403.5745924100002</v>
      </c>
      <c r="P131" s="36">
        <f>SUMIFS(СВЦЭМ!$D$39:$D$782,СВЦЭМ!$A$39:$A$782,$A131,СВЦЭМ!$B$39:$B$782,P$119)+'СЕТ СН'!$I$11+СВЦЭМ!$D$10+'СЕТ СН'!$I$6-'СЕТ СН'!$I$23</f>
        <v>2415.3659712500003</v>
      </c>
      <c r="Q131" s="36">
        <f>SUMIFS(СВЦЭМ!$D$39:$D$782,СВЦЭМ!$A$39:$A$782,$A131,СВЦЭМ!$B$39:$B$782,Q$119)+'СЕТ СН'!$I$11+СВЦЭМ!$D$10+'СЕТ СН'!$I$6-'СЕТ СН'!$I$23</f>
        <v>2416.7721777100001</v>
      </c>
      <c r="R131" s="36">
        <f>SUMIFS(СВЦЭМ!$D$39:$D$782,СВЦЭМ!$A$39:$A$782,$A131,СВЦЭМ!$B$39:$B$782,R$119)+'СЕТ СН'!$I$11+СВЦЭМ!$D$10+'СЕТ СН'!$I$6-'СЕТ СН'!$I$23</f>
        <v>2407.1997793999999</v>
      </c>
      <c r="S131" s="36">
        <f>SUMIFS(СВЦЭМ!$D$39:$D$782,СВЦЭМ!$A$39:$A$782,$A131,СВЦЭМ!$B$39:$B$782,S$119)+'СЕТ СН'!$I$11+СВЦЭМ!$D$10+'СЕТ СН'!$I$6-'СЕТ СН'!$I$23</f>
        <v>2367.3045520700002</v>
      </c>
      <c r="T131" s="36">
        <f>SUMIFS(СВЦЭМ!$D$39:$D$782,СВЦЭМ!$A$39:$A$782,$A131,СВЦЭМ!$B$39:$B$782,T$119)+'СЕТ СН'!$I$11+СВЦЭМ!$D$10+'СЕТ СН'!$I$6-'СЕТ СН'!$I$23</f>
        <v>2327.9792866500002</v>
      </c>
      <c r="U131" s="36">
        <f>SUMIFS(СВЦЭМ!$D$39:$D$782,СВЦЭМ!$A$39:$A$782,$A131,СВЦЭМ!$B$39:$B$782,U$119)+'СЕТ СН'!$I$11+СВЦЭМ!$D$10+'СЕТ СН'!$I$6-'СЕТ СН'!$I$23</f>
        <v>2327.8315506600002</v>
      </c>
      <c r="V131" s="36">
        <f>SUMIFS(СВЦЭМ!$D$39:$D$782,СВЦЭМ!$A$39:$A$782,$A131,СВЦЭМ!$B$39:$B$782,V$119)+'СЕТ СН'!$I$11+СВЦЭМ!$D$10+'СЕТ СН'!$I$6-'СЕТ СН'!$I$23</f>
        <v>2350.4807123199998</v>
      </c>
      <c r="W131" s="36">
        <f>SUMIFS(СВЦЭМ!$D$39:$D$782,СВЦЭМ!$A$39:$A$782,$A131,СВЦЭМ!$B$39:$B$782,W$119)+'СЕТ СН'!$I$11+СВЦЭМ!$D$10+'СЕТ СН'!$I$6-'СЕТ СН'!$I$23</f>
        <v>2361.7027623800004</v>
      </c>
      <c r="X131" s="36">
        <f>SUMIFS(СВЦЭМ!$D$39:$D$782,СВЦЭМ!$A$39:$A$782,$A131,СВЦЭМ!$B$39:$B$782,X$119)+'СЕТ СН'!$I$11+СВЦЭМ!$D$10+'СЕТ СН'!$I$6-'СЕТ СН'!$I$23</f>
        <v>2403.5888984399999</v>
      </c>
      <c r="Y131" s="36">
        <f>SUMIFS(СВЦЭМ!$D$39:$D$782,СВЦЭМ!$A$39:$A$782,$A131,СВЦЭМ!$B$39:$B$782,Y$119)+'СЕТ СН'!$I$11+СВЦЭМ!$D$10+'СЕТ СН'!$I$6-'СЕТ СН'!$I$23</f>
        <v>2450.8354691900004</v>
      </c>
    </row>
    <row r="132" spans="1:25" ht="15.75" x14ac:dyDescent="0.2">
      <c r="A132" s="35">
        <f t="shared" si="3"/>
        <v>45243</v>
      </c>
      <c r="B132" s="36">
        <f>SUMIFS(СВЦЭМ!$D$39:$D$782,СВЦЭМ!$A$39:$A$782,$A132,СВЦЭМ!$B$39:$B$782,B$119)+'СЕТ СН'!$I$11+СВЦЭМ!$D$10+'СЕТ СН'!$I$6-'СЕТ СН'!$I$23</f>
        <v>2470.0774525000002</v>
      </c>
      <c r="C132" s="36">
        <f>SUMIFS(СВЦЭМ!$D$39:$D$782,СВЦЭМ!$A$39:$A$782,$A132,СВЦЭМ!$B$39:$B$782,C$119)+'СЕТ СН'!$I$11+СВЦЭМ!$D$10+'СЕТ СН'!$I$6-'СЕТ СН'!$I$23</f>
        <v>2516.0723945999998</v>
      </c>
      <c r="D132" s="36">
        <f>SUMIFS(СВЦЭМ!$D$39:$D$782,СВЦЭМ!$A$39:$A$782,$A132,СВЦЭМ!$B$39:$B$782,D$119)+'СЕТ СН'!$I$11+СВЦЭМ!$D$10+'СЕТ СН'!$I$6-'СЕТ СН'!$I$23</f>
        <v>2533.3359214299999</v>
      </c>
      <c r="E132" s="36">
        <f>SUMIFS(СВЦЭМ!$D$39:$D$782,СВЦЭМ!$A$39:$A$782,$A132,СВЦЭМ!$B$39:$B$782,E$119)+'СЕТ СН'!$I$11+СВЦЭМ!$D$10+'СЕТ СН'!$I$6-'СЕТ СН'!$I$23</f>
        <v>2526.3988727400001</v>
      </c>
      <c r="F132" s="36">
        <f>SUMIFS(СВЦЭМ!$D$39:$D$782,СВЦЭМ!$A$39:$A$782,$A132,СВЦЭМ!$B$39:$B$782,F$119)+'СЕТ СН'!$I$11+СВЦЭМ!$D$10+'СЕТ СН'!$I$6-'СЕТ СН'!$I$23</f>
        <v>2519.6661183100005</v>
      </c>
      <c r="G132" s="36">
        <f>SUMIFS(СВЦЭМ!$D$39:$D$782,СВЦЭМ!$A$39:$A$782,$A132,СВЦЭМ!$B$39:$B$782,G$119)+'СЕТ СН'!$I$11+СВЦЭМ!$D$10+'СЕТ СН'!$I$6-'СЕТ СН'!$I$23</f>
        <v>2523.2332301699998</v>
      </c>
      <c r="H132" s="36">
        <f>SUMIFS(СВЦЭМ!$D$39:$D$782,СВЦЭМ!$A$39:$A$782,$A132,СВЦЭМ!$B$39:$B$782,H$119)+'СЕТ СН'!$I$11+СВЦЭМ!$D$10+'СЕТ СН'!$I$6-'СЕТ СН'!$I$23</f>
        <v>2488.5137829800001</v>
      </c>
      <c r="I132" s="36">
        <f>SUMIFS(СВЦЭМ!$D$39:$D$782,СВЦЭМ!$A$39:$A$782,$A132,СВЦЭМ!$B$39:$B$782,I$119)+'СЕТ СН'!$I$11+СВЦЭМ!$D$10+'СЕТ СН'!$I$6-'СЕТ СН'!$I$23</f>
        <v>2427.0979047000001</v>
      </c>
      <c r="J132" s="36">
        <f>SUMIFS(СВЦЭМ!$D$39:$D$782,СВЦЭМ!$A$39:$A$782,$A132,СВЦЭМ!$B$39:$B$782,J$119)+'СЕТ СН'!$I$11+СВЦЭМ!$D$10+'СЕТ СН'!$I$6-'СЕТ СН'!$I$23</f>
        <v>2403.4564124899998</v>
      </c>
      <c r="K132" s="36">
        <f>SUMIFS(СВЦЭМ!$D$39:$D$782,СВЦЭМ!$A$39:$A$782,$A132,СВЦЭМ!$B$39:$B$782,K$119)+'СЕТ СН'!$I$11+СВЦЭМ!$D$10+'СЕТ СН'!$I$6-'СЕТ СН'!$I$23</f>
        <v>2376.3408284900001</v>
      </c>
      <c r="L132" s="36">
        <f>SUMIFS(СВЦЭМ!$D$39:$D$782,СВЦЭМ!$A$39:$A$782,$A132,СВЦЭМ!$B$39:$B$782,L$119)+'СЕТ СН'!$I$11+СВЦЭМ!$D$10+'СЕТ СН'!$I$6-'СЕТ СН'!$I$23</f>
        <v>2392.90323945</v>
      </c>
      <c r="M132" s="36">
        <f>SUMIFS(СВЦЭМ!$D$39:$D$782,СВЦЭМ!$A$39:$A$782,$A132,СВЦЭМ!$B$39:$B$782,M$119)+'СЕТ СН'!$I$11+СВЦЭМ!$D$10+'СЕТ СН'!$I$6-'СЕТ СН'!$I$23</f>
        <v>2395.1666012800001</v>
      </c>
      <c r="N132" s="36">
        <f>SUMIFS(СВЦЭМ!$D$39:$D$782,СВЦЭМ!$A$39:$A$782,$A132,СВЦЭМ!$B$39:$B$782,N$119)+'СЕТ СН'!$I$11+СВЦЭМ!$D$10+'СЕТ СН'!$I$6-'СЕТ СН'!$I$23</f>
        <v>2411.3634484200002</v>
      </c>
      <c r="O132" s="36">
        <f>SUMIFS(СВЦЭМ!$D$39:$D$782,СВЦЭМ!$A$39:$A$782,$A132,СВЦЭМ!$B$39:$B$782,O$119)+'СЕТ СН'!$I$11+СВЦЭМ!$D$10+'СЕТ СН'!$I$6-'СЕТ СН'!$I$23</f>
        <v>2428.6043655200001</v>
      </c>
      <c r="P132" s="36">
        <f>SUMIFS(СВЦЭМ!$D$39:$D$782,СВЦЭМ!$A$39:$A$782,$A132,СВЦЭМ!$B$39:$B$782,P$119)+'СЕТ СН'!$I$11+СВЦЭМ!$D$10+'СЕТ СН'!$I$6-'СЕТ СН'!$I$23</f>
        <v>2440.0343961400004</v>
      </c>
      <c r="Q132" s="36">
        <f>SUMIFS(СВЦЭМ!$D$39:$D$782,СВЦЭМ!$A$39:$A$782,$A132,СВЦЭМ!$B$39:$B$782,Q$119)+'СЕТ СН'!$I$11+СВЦЭМ!$D$10+'СЕТ СН'!$I$6-'СЕТ СН'!$I$23</f>
        <v>2467.0741819900004</v>
      </c>
      <c r="R132" s="36">
        <f>SUMIFS(СВЦЭМ!$D$39:$D$782,СВЦЭМ!$A$39:$A$782,$A132,СВЦЭМ!$B$39:$B$782,R$119)+'СЕТ СН'!$I$11+СВЦЭМ!$D$10+'СЕТ СН'!$I$6-'СЕТ СН'!$I$23</f>
        <v>2468.4948062200001</v>
      </c>
      <c r="S132" s="36">
        <f>SUMIFS(СВЦЭМ!$D$39:$D$782,СВЦЭМ!$A$39:$A$782,$A132,СВЦЭМ!$B$39:$B$782,S$119)+'СЕТ СН'!$I$11+СВЦЭМ!$D$10+'СЕТ СН'!$I$6-'СЕТ СН'!$I$23</f>
        <v>2426.2229037500001</v>
      </c>
      <c r="T132" s="36">
        <f>SUMIFS(СВЦЭМ!$D$39:$D$782,СВЦЭМ!$A$39:$A$782,$A132,СВЦЭМ!$B$39:$B$782,T$119)+'СЕТ СН'!$I$11+СВЦЭМ!$D$10+'СЕТ СН'!$I$6-'СЕТ СН'!$I$23</f>
        <v>2345.0095705000003</v>
      </c>
      <c r="U132" s="36">
        <f>SUMIFS(СВЦЭМ!$D$39:$D$782,СВЦЭМ!$A$39:$A$782,$A132,СВЦЭМ!$B$39:$B$782,U$119)+'СЕТ СН'!$I$11+СВЦЭМ!$D$10+'СЕТ СН'!$I$6-'СЕТ СН'!$I$23</f>
        <v>2335.8531170699998</v>
      </c>
      <c r="V132" s="36">
        <f>SUMIFS(СВЦЭМ!$D$39:$D$782,СВЦЭМ!$A$39:$A$782,$A132,СВЦЭМ!$B$39:$B$782,V$119)+'СЕТ СН'!$I$11+СВЦЭМ!$D$10+'СЕТ СН'!$I$6-'СЕТ СН'!$I$23</f>
        <v>2361.9212746900002</v>
      </c>
      <c r="W132" s="36">
        <f>SUMIFS(СВЦЭМ!$D$39:$D$782,СВЦЭМ!$A$39:$A$782,$A132,СВЦЭМ!$B$39:$B$782,W$119)+'СЕТ СН'!$I$11+СВЦЭМ!$D$10+'СЕТ СН'!$I$6-'СЕТ СН'!$I$23</f>
        <v>2386.3753948800004</v>
      </c>
      <c r="X132" s="36">
        <f>SUMIFS(СВЦЭМ!$D$39:$D$782,СВЦЭМ!$A$39:$A$782,$A132,СВЦЭМ!$B$39:$B$782,X$119)+'СЕТ СН'!$I$11+СВЦЭМ!$D$10+'СЕТ СН'!$I$6-'СЕТ СН'!$I$23</f>
        <v>2423.85136616</v>
      </c>
      <c r="Y132" s="36">
        <f>SUMIFS(СВЦЭМ!$D$39:$D$782,СВЦЭМ!$A$39:$A$782,$A132,СВЦЭМ!$B$39:$B$782,Y$119)+'СЕТ СН'!$I$11+СВЦЭМ!$D$10+'СЕТ СН'!$I$6-'СЕТ СН'!$I$23</f>
        <v>2446.9608486400002</v>
      </c>
    </row>
    <row r="133" spans="1:25" ht="15.75" x14ac:dyDescent="0.2">
      <c r="A133" s="35">
        <f t="shared" si="3"/>
        <v>45244</v>
      </c>
      <c r="B133" s="36">
        <f>SUMIFS(СВЦЭМ!$D$39:$D$782,СВЦЭМ!$A$39:$A$782,$A133,СВЦЭМ!$B$39:$B$782,B$119)+'СЕТ СН'!$I$11+СВЦЭМ!$D$10+'СЕТ СН'!$I$6-'СЕТ СН'!$I$23</f>
        <v>2552.9324976400003</v>
      </c>
      <c r="C133" s="36">
        <f>SUMIFS(СВЦЭМ!$D$39:$D$782,СВЦЭМ!$A$39:$A$782,$A133,СВЦЭМ!$B$39:$B$782,C$119)+'СЕТ СН'!$I$11+СВЦЭМ!$D$10+'СЕТ СН'!$I$6-'СЕТ СН'!$I$23</f>
        <v>2576.2168207200002</v>
      </c>
      <c r="D133" s="36">
        <f>SUMIFS(СВЦЭМ!$D$39:$D$782,СВЦЭМ!$A$39:$A$782,$A133,СВЦЭМ!$B$39:$B$782,D$119)+'СЕТ СН'!$I$11+СВЦЭМ!$D$10+'СЕТ СН'!$I$6-'СЕТ СН'!$I$23</f>
        <v>2598.2316865299999</v>
      </c>
      <c r="E133" s="36">
        <f>SUMIFS(СВЦЭМ!$D$39:$D$782,СВЦЭМ!$A$39:$A$782,$A133,СВЦЭМ!$B$39:$B$782,E$119)+'СЕТ СН'!$I$11+СВЦЭМ!$D$10+'СЕТ СН'!$I$6-'СЕТ СН'!$I$23</f>
        <v>2569.9487817400004</v>
      </c>
      <c r="F133" s="36">
        <f>SUMIFS(СВЦЭМ!$D$39:$D$782,СВЦЭМ!$A$39:$A$782,$A133,СВЦЭМ!$B$39:$B$782,F$119)+'СЕТ СН'!$I$11+СВЦЭМ!$D$10+'СЕТ СН'!$I$6-'СЕТ СН'!$I$23</f>
        <v>2571.3476655100003</v>
      </c>
      <c r="G133" s="36">
        <f>SUMIFS(СВЦЭМ!$D$39:$D$782,СВЦЭМ!$A$39:$A$782,$A133,СВЦЭМ!$B$39:$B$782,G$119)+'СЕТ СН'!$I$11+СВЦЭМ!$D$10+'СЕТ СН'!$I$6-'СЕТ СН'!$I$23</f>
        <v>2579.5824293700002</v>
      </c>
      <c r="H133" s="36">
        <f>SUMIFS(СВЦЭМ!$D$39:$D$782,СВЦЭМ!$A$39:$A$782,$A133,СВЦЭМ!$B$39:$B$782,H$119)+'СЕТ СН'!$I$11+СВЦЭМ!$D$10+'СЕТ СН'!$I$6-'СЕТ СН'!$I$23</f>
        <v>2545.5434004100002</v>
      </c>
      <c r="I133" s="36">
        <f>SUMIFS(СВЦЭМ!$D$39:$D$782,СВЦЭМ!$A$39:$A$782,$A133,СВЦЭМ!$B$39:$B$782,I$119)+'СЕТ СН'!$I$11+СВЦЭМ!$D$10+'СЕТ СН'!$I$6-'СЕТ СН'!$I$23</f>
        <v>2526.60052111</v>
      </c>
      <c r="J133" s="36">
        <f>SUMIFS(СВЦЭМ!$D$39:$D$782,СВЦЭМ!$A$39:$A$782,$A133,СВЦЭМ!$B$39:$B$782,J$119)+'СЕТ СН'!$I$11+СВЦЭМ!$D$10+'СЕТ СН'!$I$6-'СЕТ СН'!$I$23</f>
        <v>2487.5858668000001</v>
      </c>
      <c r="K133" s="36">
        <f>SUMIFS(СВЦЭМ!$D$39:$D$782,СВЦЭМ!$A$39:$A$782,$A133,СВЦЭМ!$B$39:$B$782,K$119)+'СЕТ СН'!$I$11+СВЦЭМ!$D$10+'СЕТ СН'!$I$6-'СЕТ СН'!$I$23</f>
        <v>2449.5900760000004</v>
      </c>
      <c r="L133" s="36">
        <f>SUMIFS(СВЦЭМ!$D$39:$D$782,СВЦЭМ!$A$39:$A$782,$A133,СВЦЭМ!$B$39:$B$782,L$119)+'СЕТ СН'!$I$11+СВЦЭМ!$D$10+'СЕТ СН'!$I$6-'СЕТ СН'!$I$23</f>
        <v>2440.4528337900001</v>
      </c>
      <c r="M133" s="36">
        <f>SUMIFS(СВЦЭМ!$D$39:$D$782,СВЦЭМ!$A$39:$A$782,$A133,СВЦЭМ!$B$39:$B$782,M$119)+'СЕТ СН'!$I$11+СВЦЭМ!$D$10+'СЕТ СН'!$I$6-'СЕТ СН'!$I$23</f>
        <v>2456.16987698</v>
      </c>
      <c r="N133" s="36">
        <f>SUMIFS(СВЦЭМ!$D$39:$D$782,СВЦЭМ!$A$39:$A$782,$A133,СВЦЭМ!$B$39:$B$782,N$119)+'СЕТ СН'!$I$11+СВЦЭМ!$D$10+'СЕТ СН'!$I$6-'СЕТ СН'!$I$23</f>
        <v>2472.5618897300001</v>
      </c>
      <c r="O133" s="36">
        <f>SUMIFS(СВЦЭМ!$D$39:$D$782,СВЦЭМ!$A$39:$A$782,$A133,СВЦЭМ!$B$39:$B$782,O$119)+'СЕТ СН'!$I$11+СВЦЭМ!$D$10+'СЕТ СН'!$I$6-'СЕТ СН'!$I$23</f>
        <v>2487.5582904100002</v>
      </c>
      <c r="P133" s="36">
        <f>SUMIFS(СВЦЭМ!$D$39:$D$782,СВЦЭМ!$A$39:$A$782,$A133,СВЦЭМ!$B$39:$B$782,P$119)+'СЕТ СН'!$I$11+СВЦЭМ!$D$10+'СЕТ СН'!$I$6-'СЕТ СН'!$I$23</f>
        <v>2482.1846179900003</v>
      </c>
      <c r="Q133" s="36">
        <f>SUMIFS(СВЦЭМ!$D$39:$D$782,СВЦЭМ!$A$39:$A$782,$A133,СВЦЭМ!$B$39:$B$782,Q$119)+'СЕТ СН'!$I$11+СВЦЭМ!$D$10+'СЕТ СН'!$I$6-'СЕТ СН'!$I$23</f>
        <v>2482.4989685600003</v>
      </c>
      <c r="R133" s="36">
        <f>SUMIFS(СВЦЭМ!$D$39:$D$782,СВЦЭМ!$A$39:$A$782,$A133,СВЦЭМ!$B$39:$B$782,R$119)+'СЕТ СН'!$I$11+СВЦЭМ!$D$10+'СЕТ СН'!$I$6-'СЕТ СН'!$I$23</f>
        <v>2472.1000281200004</v>
      </c>
      <c r="S133" s="36">
        <f>SUMIFS(СВЦЭМ!$D$39:$D$782,СВЦЭМ!$A$39:$A$782,$A133,СВЦЭМ!$B$39:$B$782,S$119)+'СЕТ СН'!$I$11+СВЦЭМ!$D$10+'СЕТ СН'!$I$6-'СЕТ СН'!$I$23</f>
        <v>2436.0318971800002</v>
      </c>
      <c r="T133" s="36">
        <f>SUMIFS(СВЦЭМ!$D$39:$D$782,СВЦЭМ!$A$39:$A$782,$A133,СВЦЭМ!$B$39:$B$782,T$119)+'СЕТ СН'!$I$11+СВЦЭМ!$D$10+'СЕТ СН'!$I$6-'СЕТ СН'!$I$23</f>
        <v>2389.5243767000002</v>
      </c>
      <c r="U133" s="36">
        <f>SUMIFS(СВЦЭМ!$D$39:$D$782,СВЦЭМ!$A$39:$A$782,$A133,СВЦЭМ!$B$39:$B$782,U$119)+'СЕТ СН'!$I$11+СВЦЭМ!$D$10+'СЕТ СН'!$I$6-'СЕТ СН'!$I$23</f>
        <v>2385.2229335600005</v>
      </c>
      <c r="V133" s="36">
        <f>SUMIFS(СВЦЭМ!$D$39:$D$782,СВЦЭМ!$A$39:$A$782,$A133,СВЦЭМ!$B$39:$B$782,V$119)+'СЕТ СН'!$I$11+СВЦЭМ!$D$10+'СЕТ СН'!$I$6-'СЕТ СН'!$I$23</f>
        <v>2422.2587115800002</v>
      </c>
      <c r="W133" s="36">
        <f>SUMIFS(СВЦЭМ!$D$39:$D$782,СВЦЭМ!$A$39:$A$782,$A133,СВЦЭМ!$B$39:$B$782,W$119)+'СЕТ СН'!$I$11+СВЦЭМ!$D$10+'СЕТ СН'!$I$6-'СЕТ СН'!$I$23</f>
        <v>2431.7822802400001</v>
      </c>
      <c r="X133" s="36">
        <f>SUMIFS(СВЦЭМ!$D$39:$D$782,СВЦЭМ!$A$39:$A$782,$A133,СВЦЭМ!$B$39:$B$782,X$119)+'СЕТ СН'!$I$11+СВЦЭМ!$D$10+'СЕТ СН'!$I$6-'СЕТ СН'!$I$23</f>
        <v>2475.6911850699998</v>
      </c>
      <c r="Y133" s="36">
        <f>SUMIFS(СВЦЭМ!$D$39:$D$782,СВЦЭМ!$A$39:$A$782,$A133,СВЦЭМ!$B$39:$B$782,Y$119)+'СЕТ СН'!$I$11+СВЦЭМ!$D$10+'СЕТ СН'!$I$6-'СЕТ СН'!$I$23</f>
        <v>2519.2075392800002</v>
      </c>
    </row>
    <row r="134" spans="1:25" ht="15.75" x14ac:dyDescent="0.2">
      <c r="A134" s="35">
        <f t="shared" si="3"/>
        <v>45245</v>
      </c>
      <c r="B134" s="36">
        <f>SUMIFS(СВЦЭМ!$D$39:$D$782,СВЦЭМ!$A$39:$A$782,$A134,СВЦЭМ!$B$39:$B$782,B$119)+'СЕТ СН'!$I$11+СВЦЭМ!$D$10+'СЕТ СН'!$I$6-'СЕТ СН'!$I$23</f>
        <v>2604.4063009900001</v>
      </c>
      <c r="C134" s="36">
        <f>SUMIFS(СВЦЭМ!$D$39:$D$782,СВЦЭМ!$A$39:$A$782,$A134,СВЦЭМ!$B$39:$B$782,C$119)+'СЕТ СН'!$I$11+СВЦЭМ!$D$10+'СЕТ СН'!$I$6-'СЕТ СН'!$I$23</f>
        <v>2659.88967744</v>
      </c>
      <c r="D134" s="36">
        <f>SUMIFS(СВЦЭМ!$D$39:$D$782,СВЦЭМ!$A$39:$A$782,$A134,СВЦЭМ!$B$39:$B$782,D$119)+'СЕТ СН'!$I$11+СВЦЭМ!$D$10+'СЕТ СН'!$I$6-'СЕТ СН'!$I$23</f>
        <v>2671.2774848600002</v>
      </c>
      <c r="E134" s="36">
        <f>SUMIFS(СВЦЭМ!$D$39:$D$782,СВЦЭМ!$A$39:$A$782,$A134,СВЦЭМ!$B$39:$B$782,E$119)+'СЕТ СН'!$I$11+СВЦЭМ!$D$10+'СЕТ СН'!$I$6-'СЕТ СН'!$I$23</f>
        <v>2667.7155316899998</v>
      </c>
      <c r="F134" s="36">
        <f>SUMIFS(СВЦЭМ!$D$39:$D$782,СВЦЭМ!$A$39:$A$782,$A134,СВЦЭМ!$B$39:$B$782,F$119)+'СЕТ СН'!$I$11+СВЦЭМ!$D$10+'СЕТ СН'!$I$6-'СЕТ СН'!$I$23</f>
        <v>2660.4697018900001</v>
      </c>
      <c r="G134" s="36">
        <f>SUMIFS(СВЦЭМ!$D$39:$D$782,СВЦЭМ!$A$39:$A$782,$A134,СВЦЭМ!$B$39:$B$782,G$119)+'СЕТ СН'!$I$11+СВЦЭМ!$D$10+'СЕТ СН'!$I$6-'СЕТ СН'!$I$23</f>
        <v>2667.6213357400002</v>
      </c>
      <c r="H134" s="36">
        <f>SUMIFS(СВЦЭМ!$D$39:$D$782,СВЦЭМ!$A$39:$A$782,$A134,СВЦЭМ!$B$39:$B$782,H$119)+'СЕТ СН'!$I$11+СВЦЭМ!$D$10+'СЕТ СН'!$I$6-'СЕТ СН'!$I$23</f>
        <v>2630.1420967000004</v>
      </c>
      <c r="I134" s="36">
        <f>SUMIFS(СВЦЭМ!$D$39:$D$782,СВЦЭМ!$A$39:$A$782,$A134,СВЦЭМ!$B$39:$B$782,I$119)+'СЕТ СН'!$I$11+СВЦЭМ!$D$10+'СЕТ СН'!$I$6-'СЕТ СН'!$I$23</f>
        <v>2549.7562982400004</v>
      </c>
      <c r="J134" s="36">
        <f>SUMIFS(СВЦЭМ!$D$39:$D$782,СВЦЭМ!$A$39:$A$782,$A134,СВЦЭМ!$B$39:$B$782,J$119)+'СЕТ СН'!$I$11+СВЦЭМ!$D$10+'СЕТ СН'!$I$6-'СЕТ СН'!$I$23</f>
        <v>2505.0451021200001</v>
      </c>
      <c r="K134" s="36">
        <f>SUMIFS(СВЦЭМ!$D$39:$D$782,СВЦЭМ!$A$39:$A$782,$A134,СВЦЭМ!$B$39:$B$782,K$119)+'СЕТ СН'!$I$11+СВЦЭМ!$D$10+'СЕТ СН'!$I$6-'СЕТ СН'!$I$23</f>
        <v>2471.3317007200003</v>
      </c>
      <c r="L134" s="36">
        <f>SUMIFS(СВЦЭМ!$D$39:$D$782,СВЦЭМ!$A$39:$A$782,$A134,СВЦЭМ!$B$39:$B$782,L$119)+'СЕТ СН'!$I$11+СВЦЭМ!$D$10+'СЕТ СН'!$I$6-'СЕТ СН'!$I$23</f>
        <v>2459.9259674100003</v>
      </c>
      <c r="M134" s="36">
        <f>SUMIFS(СВЦЭМ!$D$39:$D$782,СВЦЭМ!$A$39:$A$782,$A134,СВЦЭМ!$B$39:$B$782,M$119)+'СЕТ СН'!$I$11+СВЦЭМ!$D$10+'СЕТ СН'!$I$6-'СЕТ СН'!$I$23</f>
        <v>2462.4830540100002</v>
      </c>
      <c r="N134" s="36">
        <f>SUMIFS(СВЦЭМ!$D$39:$D$782,СВЦЭМ!$A$39:$A$782,$A134,СВЦЭМ!$B$39:$B$782,N$119)+'СЕТ СН'!$I$11+СВЦЭМ!$D$10+'СЕТ СН'!$I$6-'СЕТ СН'!$I$23</f>
        <v>2478.6937959300003</v>
      </c>
      <c r="O134" s="36">
        <f>SUMIFS(СВЦЭМ!$D$39:$D$782,СВЦЭМ!$A$39:$A$782,$A134,СВЦЭМ!$B$39:$B$782,O$119)+'СЕТ СН'!$I$11+СВЦЭМ!$D$10+'СЕТ СН'!$I$6-'СЕТ СН'!$I$23</f>
        <v>2466.51172365</v>
      </c>
      <c r="P134" s="36">
        <f>SUMIFS(СВЦЭМ!$D$39:$D$782,СВЦЭМ!$A$39:$A$782,$A134,СВЦЭМ!$B$39:$B$782,P$119)+'СЕТ СН'!$I$11+СВЦЭМ!$D$10+'СЕТ СН'!$I$6-'СЕТ СН'!$I$23</f>
        <v>2461.3454797700001</v>
      </c>
      <c r="Q134" s="36">
        <f>SUMIFS(СВЦЭМ!$D$39:$D$782,СВЦЭМ!$A$39:$A$782,$A134,СВЦЭМ!$B$39:$B$782,Q$119)+'СЕТ СН'!$I$11+СВЦЭМ!$D$10+'СЕТ СН'!$I$6-'СЕТ СН'!$I$23</f>
        <v>2495.7667048100002</v>
      </c>
      <c r="R134" s="36">
        <f>SUMIFS(СВЦЭМ!$D$39:$D$782,СВЦЭМ!$A$39:$A$782,$A134,СВЦЭМ!$B$39:$B$782,R$119)+'СЕТ СН'!$I$11+СВЦЭМ!$D$10+'СЕТ СН'!$I$6-'СЕТ СН'!$I$23</f>
        <v>2521.2805778700003</v>
      </c>
      <c r="S134" s="36">
        <f>SUMIFS(СВЦЭМ!$D$39:$D$782,СВЦЭМ!$A$39:$A$782,$A134,СВЦЭМ!$B$39:$B$782,S$119)+'СЕТ СН'!$I$11+СВЦЭМ!$D$10+'СЕТ СН'!$I$6-'СЕТ СН'!$I$23</f>
        <v>2489.9045273900001</v>
      </c>
      <c r="T134" s="36">
        <f>SUMIFS(СВЦЭМ!$D$39:$D$782,СВЦЭМ!$A$39:$A$782,$A134,СВЦЭМ!$B$39:$B$782,T$119)+'СЕТ СН'!$I$11+СВЦЭМ!$D$10+'СЕТ СН'!$I$6-'СЕТ СН'!$I$23</f>
        <v>2416.6575860399998</v>
      </c>
      <c r="U134" s="36">
        <f>SUMIFS(СВЦЭМ!$D$39:$D$782,СВЦЭМ!$A$39:$A$782,$A134,СВЦЭМ!$B$39:$B$782,U$119)+'СЕТ СН'!$I$11+СВЦЭМ!$D$10+'СЕТ СН'!$I$6-'СЕТ СН'!$I$23</f>
        <v>2430.3218410400004</v>
      </c>
      <c r="V134" s="36">
        <f>SUMIFS(СВЦЭМ!$D$39:$D$782,СВЦЭМ!$A$39:$A$782,$A134,СВЦЭМ!$B$39:$B$782,V$119)+'СЕТ СН'!$I$11+СВЦЭМ!$D$10+'СЕТ СН'!$I$6-'СЕТ СН'!$I$23</f>
        <v>2457.8624233300002</v>
      </c>
      <c r="W134" s="36">
        <f>SUMIFS(СВЦЭМ!$D$39:$D$782,СВЦЭМ!$A$39:$A$782,$A134,СВЦЭМ!$B$39:$B$782,W$119)+'СЕТ СН'!$I$11+СВЦЭМ!$D$10+'СЕТ СН'!$I$6-'СЕТ СН'!$I$23</f>
        <v>2472.91822529</v>
      </c>
      <c r="X134" s="36">
        <f>SUMIFS(СВЦЭМ!$D$39:$D$782,СВЦЭМ!$A$39:$A$782,$A134,СВЦЭМ!$B$39:$B$782,X$119)+'СЕТ СН'!$I$11+СВЦЭМ!$D$10+'СЕТ СН'!$I$6-'СЕТ СН'!$I$23</f>
        <v>2513.7344348000001</v>
      </c>
      <c r="Y134" s="36">
        <f>SUMIFS(СВЦЭМ!$D$39:$D$782,СВЦЭМ!$A$39:$A$782,$A134,СВЦЭМ!$B$39:$B$782,Y$119)+'СЕТ СН'!$I$11+СВЦЭМ!$D$10+'СЕТ СН'!$I$6-'СЕТ СН'!$I$23</f>
        <v>2563.1572465300001</v>
      </c>
    </row>
    <row r="135" spans="1:25" ht="15.75" x14ac:dyDescent="0.2">
      <c r="A135" s="35">
        <f t="shared" si="3"/>
        <v>45246</v>
      </c>
      <c r="B135" s="36">
        <f>SUMIFS(СВЦЭМ!$D$39:$D$782,СВЦЭМ!$A$39:$A$782,$A135,СВЦЭМ!$B$39:$B$782,B$119)+'СЕТ СН'!$I$11+СВЦЭМ!$D$10+'СЕТ СН'!$I$6-'СЕТ СН'!$I$23</f>
        <v>2551.3728254400003</v>
      </c>
      <c r="C135" s="36">
        <f>SUMIFS(СВЦЭМ!$D$39:$D$782,СВЦЭМ!$A$39:$A$782,$A135,СВЦЭМ!$B$39:$B$782,C$119)+'СЕТ СН'!$I$11+СВЦЭМ!$D$10+'СЕТ СН'!$I$6-'СЕТ СН'!$I$23</f>
        <v>2581.9013409200002</v>
      </c>
      <c r="D135" s="36">
        <f>SUMIFS(СВЦЭМ!$D$39:$D$782,СВЦЭМ!$A$39:$A$782,$A135,СВЦЭМ!$B$39:$B$782,D$119)+'СЕТ СН'!$I$11+СВЦЭМ!$D$10+'СЕТ СН'!$I$6-'СЕТ СН'!$I$23</f>
        <v>2614.5146339800003</v>
      </c>
      <c r="E135" s="36">
        <f>SUMIFS(СВЦЭМ!$D$39:$D$782,СВЦЭМ!$A$39:$A$782,$A135,СВЦЭМ!$B$39:$B$782,E$119)+'СЕТ СН'!$I$11+СВЦЭМ!$D$10+'СЕТ СН'!$I$6-'СЕТ СН'!$I$23</f>
        <v>2606.5801192400004</v>
      </c>
      <c r="F135" s="36">
        <f>SUMIFS(СВЦЭМ!$D$39:$D$782,СВЦЭМ!$A$39:$A$782,$A135,СВЦЭМ!$B$39:$B$782,F$119)+'СЕТ СН'!$I$11+СВЦЭМ!$D$10+'СЕТ СН'!$I$6-'СЕТ СН'!$I$23</f>
        <v>2599.2242442800002</v>
      </c>
      <c r="G135" s="36">
        <f>SUMIFS(СВЦЭМ!$D$39:$D$782,СВЦЭМ!$A$39:$A$782,$A135,СВЦЭМ!$B$39:$B$782,G$119)+'СЕТ СН'!$I$11+СВЦЭМ!$D$10+'СЕТ СН'!$I$6-'СЕТ СН'!$I$23</f>
        <v>2594.3101904000005</v>
      </c>
      <c r="H135" s="36">
        <f>SUMIFS(СВЦЭМ!$D$39:$D$782,СВЦЭМ!$A$39:$A$782,$A135,СВЦЭМ!$B$39:$B$782,H$119)+'СЕТ СН'!$I$11+СВЦЭМ!$D$10+'СЕТ СН'!$I$6-'СЕТ СН'!$I$23</f>
        <v>2539.2056077400002</v>
      </c>
      <c r="I135" s="36">
        <f>SUMIFS(СВЦЭМ!$D$39:$D$782,СВЦЭМ!$A$39:$A$782,$A135,СВЦЭМ!$B$39:$B$782,I$119)+'СЕТ СН'!$I$11+СВЦЭМ!$D$10+'СЕТ СН'!$I$6-'СЕТ СН'!$I$23</f>
        <v>2498.8958299100004</v>
      </c>
      <c r="J135" s="36">
        <f>SUMIFS(СВЦЭМ!$D$39:$D$782,СВЦЭМ!$A$39:$A$782,$A135,СВЦЭМ!$B$39:$B$782,J$119)+'СЕТ СН'!$I$11+СВЦЭМ!$D$10+'СЕТ СН'!$I$6-'СЕТ СН'!$I$23</f>
        <v>2476.6141110899998</v>
      </c>
      <c r="K135" s="36">
        <f>SUMIFS(СВЦЭМ!$D$39:$D$782,СВЦЭМ!$A$39:$A$782,$A135,СВЦЭМ!$B$39:$B$782,K$119)+'СЕТ СН'!$I$11+СВЦЭМ!$D$10+'СЕТ СН'!$I$6-'СЕТ СН'!$I$23</f>
        <v>2471.6675255500004</v>
      </c>
      <c r="L135" s="36">
        <f>SUMIFS(СВЦЭМ!$D$39:$D$782,СВЦЭМ!$A$39:$A$782,$A135,СВЦЭМ!$B$39:$B$782,L$119)+'СЕТ СН'!$I$11+СВЦЭМ!$D$10+'СЕТ СН'!$I$6-'СЕТ СН'!$I$23</f>
        <v>2502.4073559799999</v>
      </c>
      <c r="M135" s="36">
        <f>SUMIFS(СВЦЭМ!$D$39:$D$782,СВЦЭМ!$A$39:$A$782,$A135,СВЦЭМ!$B$39:$B$782,M$119)+'СЕТ СН'!$I$11+СВЦЭМ!$D$10+'СЕТ СН'!$I$6-'СЕТ СН'!$I$23</f>
        <v>2510.2031694400002</v>
      </c>
      <c r="N135" s="36">
        <f>SUMIFS(СВЦЭМ!$D$39:$D$782,СВЦЭМ!$A$39:$A$782,$A135,СВЦЭМ!$B$39:$B$782,N$119)+'СЕТ СН'!$I$11+СВЦЭМ!$D$10+'СЕТ СН'!$I$6-'СЕТ СН'!$I$23</f>
        <v>2532.4773670900004</v>
      </c>
      <c r="O135" s="36">
        <f>SUMIFS(СВЦЭМ!$D$39:$D$782,СВЦЭМ!$A$39:$A$782,$A135,СВЦЭМ!$B$39:$B$782,O$119)+'СЕТ СН'!$I$11+СВЦЭМ!$D$10+'СЕТ СН'!$I$6-'СЕТ СН'!$I$23</f>
        <v>2529.9675315300001</v>
      </c>
      <c r="P135" s="36">
        <f>SUMIFS(СВЦЭМ!$D$39:$D$782,СВЦЭМ!$A$39:$A$782,$A135,СВЦЭМ!$B$39:$B$782,P$119)+'СЕТ СН'!$I$11+СВЦЭМ!$D$10+'СЕТ СН'!$I$6-'СЕТ СН'!$I$23</f>
        <v>2511.7519490100003</v>
      </c>
      <c r="Q135" s="36">
        <f>SUMIFS(СВЦЭМ!$D$39:$D$782,СВЦЭМ!$A$39:$A$782,$A135,СВЦЭМ!$B$39:$B$782,Q$119)+'СЕТ СН'!$I$11+СВЦЭМ!$D$10+'СЕТ СН'!$I$6-'СЕТ СН'!$I$23</f>
        <v>2514.1708752600002</v>
      </c>
      <c r="R135" s="36">
        <f>SUMIFS(СВЦЭМ!$D$39:$D$782,СВЦЭМ!$A$39:$A$782,$A135,СВЦЭМ!$B$39:$B$782,R$119)+'СЕТ СН'!$I$11+СВЦЭМ!$D$10+'СЕТ СН'!$I$6-'СЕТ СН'!$I$23</f>
        <v>2559.77553094</v>
      </c>
      <c r="S135" s="36">
        <f>SUMIFS(СВЦЭМ!$D$39:$D$782,СВЦЭМ!$A$39:$A$782,$A135,СВЦЭМ!$B$39:$B$782,S$119)+'СЕТ СН'!$I$11+СВЦЭМ!$D$10+'СЕТ СН'!$I$6-'СЕТ СН'!$I$23</f>
        <v>2519.8803259800002</v>
      </c>
      <c r="T135" s="36">
        <f>SUMIFS(СВЦЭМ!$D$39:$D$782,СВЦЭМ!$A$39:$A$782,$A135,СВЦЭМ!$B$39:$B$782,T$119)+'СЕТ СН'!$I$11+СВЦЭМ!$D$10+'СЕТ СН'!$I$6-'СЕТ СН'!$I$23</f>
        <v>2430.5241857300002</v>
      </c>
      <c r="U135" s="36">
        <f>SUMIFS(СВЦЭМ!$D$39:$D$782,СВЦЭМ!$A$39:$A$782,$A135,СВЦЭМ!$B$39:$B$782,U$119)+'СЕТ СН'!$I$11+СВЦЭМ!$D$10+'СЕТ СН'!$I$6-'СЕТ СН'!$I$23</f>
        <v>2431.7360054199999</v>
      </c>
      <c r="V135" s="36">
        <f>SUMIFS(СВЦЭМ!$D$39:$D$782,СВЦЭМ!$A$39:$A$782,$A135,СВЦЭМ!$B$39:$B$782,V$119)+'СЕТ СН'!$I$11+СВЦЭМ!$D$10+'СЕТ СН'!$I$6-'СЕТ СН'!$I$23</f>
        <v>2457.6354174900002</v>
      </c>
      <c r="W135" s="36">
        <f>SUMIFS(СВЦЭМ!$D$39:$D$782,СВЦЭМ!$A$39:$A$782,$A135,СВЦЭМ!$B$39:$B$782,W$119)+'СЕТ СН'!$I$11+СВЦЭМ!$D$10+'СЕТ СН'!$I$6-'СЕТ СН'!$I$23</f>
        <v>2479.0726473700001</v>
      </c>
      <c r="X135" s="36">
        <f>SUMIFS(СВЦЭМ!$D$39:$D$782,СВЦЭМ!$A$39:$A$782,$A135,СВЦЭМ!$B$39:$B$782,X$119)+'СЕТ СН'!$I$11+СВЦЭМ!$D$10+'СЕТ СН'!$I$6-'СЕТ СН'!$I$23</f>
        <v>2507.6277881599999</v>
      </c>
      <c r="Y135" s="36">
        <f>SUMIFS(СВЦЭМ!$D$39:$D$782,СВЦЭМ!$A$39:$A$782,$A135,СВЦЭМ!$B$39:$B$782,Y$119)+'СЕТ СН'!$I$11+СВЦЭМ!$D$10+'СЕТ СН'!$I$6-'СЕТ СН'!$I$23</f>
        <v>2551.2027355600003</v>
      </c>
    </row>
    <row r="136" spans="1:25" ht="15.75" x14ac:dyDescent="0.2">
      <c r="A136" s="35">
        <f t="shared" si="3"/>
        <v>45247</v>
      </c>
      <c r="B136" s="36">
        <f>SUMIFS(СВЦЭМ!$D$39:$D$782,СВЦЭМ!$A$39:$A$782,$A136,СВЦЭМ!$B$39:$B$782,B$119)+'СЕТ СН'!$I$11+СВЦЭМ!$D$10+'СЕТ СН'!$I$6-'СЕТ СН'!$I$23</f>
        <v>2580.6698778700002</v>
      </c>
      <c r="C136" s="36">
        <f>SUMIFS(СВЦЭМ!$D$39:$D$782,СВЦЭМ!$A$39:$A$782,$A136,СВЦЭМ!$B$39:$B$782,C$119)+'СЕТ СН'!$I$11+СВЦЭМ!$D$10+'СЕТ СН'!$I$6-'СЕТ СН'!$I$23</f>
        <v>2625.5334185000002</v>
      </c>
      <c r="D136" s="36">
        <f>SUMIFS(СВЦЭМ!$D$39:$D$782,СВЦЭМ!$A$39:$A$782,$A136,СВЦЭМ!$B$39:$B$782,D$119)+'СЕТ СН'!$I$11+СВЦЭМ!$D$10+'СЕТ СН'!$I$6-'СЕТ СН'!$I$23</f>
        <v>2642.38784893</v>
      </c>
      <c r="E136" s="36">
        <f>SUMIFS(СВЦЭМ!$D$39:$D$782,СВЦЭМ!$A$39:$A$782,$A136,СВЦЭМ!$B$39:$B$782,E$119)+'СЕТ СН'!$I$11+СВЦЭМ!$D$10+'СЕТ СН'!$I$6-'СЕТ СН'!$I$23</f>
        <v>2638.9288254800003</v>
      </c>
      <c r="F136" s="36">
        <f>SUMIFS(СВЦЭМ!$D$39:$D$782,СВЦЭМ!$A$39:$A$782,$A136,СВЦЭМ!$B$39:$B$782,F$119)+'СЕТ СН'!$I$11+СВЦЭМ!$D$10+'СЕТ СН'!$I$6-'СЕТ СН'!$I$23</f>
        <v>2630.4082319600002</v>
      </c>
      <c r="G136" s="36">
        <f>SUMIFS(СВЦЭМ!$D$39:$D$782,СВЦЭМ!$A$39:$A$782,$A136,СВЦЭМ!$B$39:$B$782,G$119)+'СЕТ СН'!$I$11+СВЦЭМ!$D$10+'СЕТ СН'!$I$6-'СЕТ СН'!$I$23</f>
        <v>2630.5919013399998</v>
      </c>
      <c r="H136" s="36">
        <f>SUMIFS(СВЦЭМ!$D$39:$D$782,СВЦЭМ!$A$39:$A$782,$A136,СВЦЭМ!$B$39:$B$782,H$119)+'СЕТ СН'!$I$11+СВЦЭМ!$D$10+'СЕТ СН'!$I$6-'СЕТ СН'!$I$23</f>
        <v>2583.6693184200003</v>
      </c>
      <c r="I136" s="36">
        <f>SUMIFS(СВЦЭМ!$D$39:$D$782,СВЦЭМ!$A$39:$A$782,$A136,СВЦЭМ!$B$39:$B$782,I$119)+'СЕТ СН'!$I$11+СВЦЭМ!$D$10+'СЕТ СН'!$I$6-'СЕТ СН'!$I$23</f>
        <v>2506.4702291900003</v>
      </c>
      <c r="J136" s="36">
        <f>SUMIFS(СВЦЭМ!$D$39:$D$782,СВЦЭМ!$A$39:$A$782,$A136,СВЦЭМ!$B$39:$B$782,J$119)+'СЕТ СН'!$I$11+СВЦЭМ!$D$10+'СЕТ СН'!$I$6-'СЕТ СН'!$I$23</f>
        <v>2424.9784908400002</v>
      </c>
      <c r="K136" s="36">
        <f>SUMIFS(СВЦЭМ!$D$39:$D$782,СВЦЭМ!$A$39:$A$782,$A136,СВЦЭМ!$B$39:$B$782,K$119)+'СЕТ СН'!$I$11+СВЦЭМ!$D$10+'СЕТ СН'!$I$6-'СЕТ СН'!$I$23</f>
        <v>2431.7465428900005</v>
      </c>
      <c r="L136" s="36">
        <f>SUMIFS(СВЦЭМ!$D$39:$D$782,СВЦЭМ!$A$39:$A$782,$A136,СВЦЭМ!$B$39:$B$782,L$119)+'СЕТ СН'!$I$11+СВЦЭМ!$D$10+'СЕТ СН'!$I$6-'СЕТ СН'!$I$23</f>
        <v>2431.3615435900001</v>
      </c>
      <c r="M136" s="36">
        <f>SUMIFS(СВЦЭМ!$D$39:$D$782,СВЦЭМ!$A$39:$A$782,$A136,СВЦЭМ!$B$39:$B$782,M$119)+'СЕТ СН'!$I$11+СВЦЭМ!$D$10+'СЕТ СН'!$I$6-'СЕТ СН'!$I$23</f>
        <v>2450.9576402800003</v>
      </c>
      <c r="N136" s="36">
        <f>SUMIFS(СВЦЭМ!$D$39:$D$782,СВЦЭМ!$A$39:$A$782,$A136,СВЦЭМ!$B$39:$B$782,N$119)+'СЕТ СН'!$I$11+СВЦЭМ!$D$10+'СЕТ СН'!$I$6-'СЕТ СН'!$I$23</f>
        <v>2468.1968487700001</v>
      </c>
      <c r="O136" s="36">
        <f>SUMIFS(СВЦЭМ!$D$39:$D$782,СВЦЭМ!$A$39:$A$782,$A136,СВЦЭМ!$B$39:$B$782,O$119)+'СЕТ СН'!$I$11+СВЦЭМ!$D$10+'СЕТ СН'!$I$6-'СЕТ СН'!$I$23</f>
        <v>2504.8281213700002</v>
      </c>
      <c r="P136" s="36">
        <f>SUMIFS(СВЦЭМ!$D$39:$D$782,СВЦЭМ!$A$39:$A$782,$A136,СВЦЭМ!$B$39:$B$782,P$119)+'СЕТ СН'!$I$11+СВЦЭМ!$D$10+'СЕТ СН'!$I$6-'СЕТ СН'!$I$23</f>
        <v>2558.4442522899999</v>
      </c>
      <c r="Q136" s="36">
        <f>SUMIFS(СВЦЭМ!$D$39:$D$782,СВЦЭМ!$A$39:$A$782,$A136,СВЦЭМ!$B$39:$B$782,Q$119)+'СЕТ СН'!$I$11+СВЦЭМ!$D$10+'СЕТ СН'!$I$6-'СЕТ СН'!$I$23</f>
        <v>2540.1149242199999</v>
      </c>
      <c r="R136" s="36">
        <f>SUMIFS(СВЦЭМ!$D$39:$D$782,СВЦЭМ!$A$39:$A$782,$A136,СВЦЭМ!$B$39:$B$782,R$119)+'СЕТ СН'!$I$11+СВЦЭМ!$D$10+'СЕТ СН'!$I$6-'СЕТ СН'!$I$23</f>
        <v>2546.8073832999999</v>
      </c>
      <c r="S136" s="36">
        <f>SUMIFS(СВЦЭМ!$D$39:$D$782,СВЦЭМ!$A$39:$A$782,$A136,СВЦЭМ!$B$39:$B$782,S$119)+'СЕТ СН'!$I$11+СВЦЭМ!$D$10+'СЕТ СН'!$I$6-'СЕТ СН'!$I$23</f>
        <v>2503.9235846500001</v>
      </c>
      <c r="T136" s="36">
        <f>SUMIFS(СВЦЭМ!$D$39:$D$782,СВЦЭМ!$A$39:$A$782,$A136,СВЦЭМ!$B$39:$B$782,T$119)+'СЕТ СН'!$I$11+СВЦЭМ!$D$10+'СЕТ СН'!$I$6-'СЕТ СН'!$I$23</f>
        <v>2444.7398200000002</v>
      </c>
      <c r="U136" s="36">
        <f>SUMIFS(СВЦЭМ!$D$39:$D$782,СВЦЭМ!$A$39:$A$782,$A136,СВЦЭМ!$B$39:$B$782,U$119)+'СЕТ СН'!$I$11+СВЦЭМ!$D$10+'СЕТ СН'!$I$6-'СЕТ СН'!$I$23</f>
        <v>2431.5855950000005</v>
      </c>
      <c r="V136" s="36">
        <f>SUMIFS(СВЦЭМ!$D$39:$D$782,СВЦЭМ!$A$39:$A$782,$A136,СВЦЭМ!$B$39:$B$782,V$119)+'СЕТ СН'!$I$11+СВЦЭМ!$D$10+'СЕТ СН'!$I$6-'СЕТ СН'!$I$23</f>
        <v>2492.6293890200004</v>
      </c>
      <c r="W136" s="36">
        <f>SUMIFS(СВЦЭМ!$D$39:$D$782,СВЦЭМ!$A$39:$A$782,$A136,СВЦЭМ!$B$39:$B$782,W$119)+'СЕТ СН'!$I$11+СВЦЭМ!$D$10+'СЕТ СН'!$I$6-'СЕТ СН'!$I$23</f>
        <v>2502.88258468</v>
      </c>
      <c r="X136" s="36">
        <f>SUMIFS(СВЦЭМ!$D$39:$D$782,СВЦЭМ!$A$39:$A$782,$A136,СВЦЭМ!$B$39:$B$782,X$119)+'СЕТ СН'!$I$11+СВЦЭМ!$D$10+'СЕТ СН'!$I$6-'СЕТ СН'!$I$23</f>
        <v>2510.4175959800004</v>
      </c>
      <c r="Y136" s="36">
        <f>SUMIFS(СВЦЭМ!$D$39:$D$782,СВЦЭМ!$A$39:$A$782,$A136,СВЦЭМ!$B$39:$B$782,Y$119)+'СЕТ СН'!$I$11+СВЦЭМ!$D$10+'СЕТ СН'!$I$6-'СЕТ СН'!$I$23</f>
        <v>2587.7769859200002</v>
      </c>
    </row>
    <row r="137" spans="1:25" ht="15.75" x14ac:dyDescent="0.2">
      <c r="A137" s="35">
        <f t="shared" si="3"/>
        <v>45248</v>
      </c>
      <c r="B137" s="36">
        <f>SUMIFS(СВЦЭМ!$D$39:$D$782,СВЦЭМ!$A$39:$A$782,$A137,СВЦЭМ!$B$39:$B$782,B$119)+'СЕТ СН'!$I$11+СВЦЭМ!$D$10+'СЕТ СН'!$I$6-'СЕТ СН'!$I$23</f>
        <v>2585.2341662700001</v>
      </c>
      <c r="C137" s="36">
        <f>SUMIFS(СВЦЭМ!$D$39:$D$782,СВЦЭМ!$A$39:$A$782,$A137,СВЦЭМ!$B$39:$B$782,C$119)+'СЕТ СН'!$I$11+СВЦЭМ!$D$10+'СЕТ СН'!$I$6-'СЕТ СН'!$I$23</f>
        <v>2568.2941009000001</v>
      </c>
      <c r="D137" s="36">
        <f>SUMIFS(СВЦЭМ!$D$39:$D$782,СВЦЭМ!$A$39:$A$782,$A137,СВЦЭМ!$B$39:$B$782,D$119)+'СЕТ СН'!$I$11+СВЦЭМ!$D$10+'СЕТ СН'!$I$6-'СЕТ СН'!$I$23</f>
        <v>2593.1906944900002</v>
      </c>
      <c r="E137" s="36">
        <f>SUMIFS(СВЦЭМ!$D$39:$D$782,СВЦЭМ!$A$39:$A$782,$A137,СВЦЭМ!$B$39:$B$782,E$119)+'СЕТ СН'!$I$11+СВЦЭМ!$D$10+'СЕТ СН'!$I$6-'СЕТ СН'!$I$23</f>
        <v>2600.2573287200003</v>
      </c>
      <c r="F137" s="36">
        <f>SUMIFS(СВЦЭМ!$D$39:$D$782,СВЦЭМ!$A$39:$A$782,$A137,СВЦЭМ!$B$39:$B$782,F$119)+'СЕТ СН'!$I$11+СВЦЭМ!$D$10+'СЕТ СН'!$I$6-'СЕТ СН'!$I$23</f>
        <v>2603.8085578600003</v>
      </c>
      <c r="G137" s="36">
        <f>SUMIFS(СВЦЭМ!$D$39:$D$782,СВЦЭМ!$A$39:$A$782,$A137,СВЦЭМ!$B$39:$B$782,G$119)+'СЕТ СН'!$I$11+СВЦЭМ!$D$10+'СЕТ СН'!$I$6-'СЕТ СН'!$I$23</f>
        <v>2589.5508884600004</v>
      </c>
      <c r="H137" s="36">
        <f>SUMIFS(СВЦЭМ!$D$39:$D$782,СВЦЭМ!$A$39:$A$782,$A137,СВЦЭМ!$B$39:$B$782,H$119)+'СЕТ СН'!$I$11+СВЦЭМ!$D$10+'СЕТ СН'!$I$6-'СЕТ СН'!$I$23</f>
        <v>2579.4652702100002</v>
      </c>
      <c r="I137" s="36">
        <f>SUMIFS(СВЦЭМ!$D$39:$D$782,СВЦЭМ!$A$39:$A$782,$A137,СВЦЭМ!$B$39:$B$782,I$119)+'СЕТ СН'!$I$11+СВЦЭМ!$D$10+'СЕТ СН'!$I$6-'СЕТ СН'!$I$23</f>
        <v>2611.8202673800001</v>
      </c>
      <c r="J137" s="36">
        <f>SUMIFS(СВЦЭМ!$D$39:$D$782,СВЦЭМ!$A$39:$A$782,$A137,СВЦЭМ!$B$39:$B$782,J$119)+'СЕТ СН'!$I$11+СВЦЭМ!$D$10+'СЕТ СН'!$I$6-'СЕТ СН'!$I$23</f>
        <v>2585.4175535000004</v>
      </c>
      <c r="K137" s="36">
        <f>SUMIFS(СВЦЭМ!$D$39:$D$782,СВЦЭМ!$A$39:$A$782,$A137,СВЦЭМ!$B$39:$B$782,K$119)+'СЕТ СН'!$I$11+СВЦЭМ!$D$10+'СЕТ СН'!$I$6-'СЕТ СН'!$I$23</f>
        <v>2525.3372465399998</v>
      </c>
      <c r="L137" s="36">
        <f>SUMIFS(СВЦЭМ!$D$39:$D$782,СВЦЭМ!$A$39:$A$782,$A137,СВЦЭМ!$B$39:$B$782,L$119)+'СЕТ СН'!$I$11+СВЦЭМ!$D$10+'СЕТ СН'!$I$6-'СЕТ СН'!$I$23</f>
        <v>2505.27475108</v>
      </c>
      <c r="M137" s="36">
        <f>SUMIFS(СВЦЭМ!$D$39:$D$782,СВЦЭМ!$A$39:$A$782,$A137,СВЦЭМ!$B$39:$B$782,M$119)+'СЕТ СН'!$I$11+СВЦЭМ!$D$10+'СЕТ СН'!$I$6-'СЕТ СН'!$I$23</f>
        <v>2506.7065835200001</v>
      </c>
      <c r="N137" s="36">
        <f>SUMIFS(СВЦЭМ!$D$39:$D$782,СВЦЭМ!$A$39:$A$782,$A137,СВЦЭМ!$B$39:$B$782,N$119)+'СЕТ СН'!$I$11+СВЦЭМ!$D$10+'СЕТ СН'!$I$6-'СЕТ СН'!$I$23</f>
        <v>2492.70168061</v>
      </c>
      <c r="O137" s="36">
        <f>SUMIFS(СВЦЭМ!$D$39:$D$782,СВЦЭМ!$A$39:$A$782,$A137,СВЦЭМ!$B$39:$B$782,O$119)+'СЕТ СН'!$I$11+СВЦЭМ!$D$10+'СЕТ СН'!$I$6-'СЕТ СН'!$I$23</f>
        <v>2507.8061269600003</v>
      </c>
      <c r="P137" s="36">
        <f>SUMIFS(СВЦЭМ!$D$39:$D$782,СВЦЭМ!$A$39:$A$782,$A137,СВЦЭМ!$B$39:$B$782,P$119)+'СЕТ СН'!$I$11+СВЦЭМ!$D$10+'СЕТ СН'!$I$6-'СЕТ СН'!$I$23</f>
        <v>2547.1295601600004</v>
      </c>
      <c r="Q137" s="36">
        <f>SUMIFS(СВЦЭМ!$D$39:$D$782,СВЦЭМ!$A$39:$A$782,$A137,СВЦЭМ!$B$39:$B$782,Q$119)+'СЕТ СН'!$I$11+СВЦЭМ!$D$10+'СЕТ СН'!$I$6-'СЕТ СН'!$I$23</f>
        <v>2548.5857565400001</v>
      </c>
      <c r="R137" s="36">
        <f>SUMIFS(СВЦЭМ!$D$39:$D$782,СВЦЭМ!$A$39:$A$782,$A137,СВЦЭМ!$B$39:$B$782,R$119)+'СЕТ СН'!$I$11+СВЦЭМ!$D$10+'СЕТ СН'!$I$6-'СЕТ СН'!$I$23</f>
        <v>2558.82358398</v>
      </c>
      <c r="S137" s="36">
        <f>SUMIFS(СВЦЭМ!$D$39:$D$782,СВЦЭМ!$A$39:$A$782,$A137,СВЦЭМ!$B$39:$B$782,S$119)+'СЕТ СН'!$I$11+СВЦЭМ!$D$10+'СЕТ СН'!$I$6-'СЕТ СН'!$I$23</f>
        <v>2534.1551443100002</v>
      </c>
      <c r="T137" s="36">
        <f>SUMIFS(СВЦЭМ!$D$39:$D$782,СВЦЭМ!$A$39:$A$782,$A137,СВЦЭМ!$B$39:$B$782,T$119)+'СЕТ СН'!$I$11+СВЦЭМ!$D$10+'СЕТ СН'!$I$6-'СЕТ СН'!$I$23</f>
        <v>2484.4238020399998</v>
      </c>
      <c r="U137" s="36">
        <f>SUMIFS(СВЦЭМ!$D$39:$D$782,СВЦЭМ!$A$39:$A$782,$A137,СВЦЭМ!$B$39:$B$782,U$119)+'СЕТ СН'!$I$11+СВЦЭМ!$D$10+'СЕТ СН'!$I$6-'СЕТ СН'!$I$23</f>
        <v>2487.9279350200004</v>
      </c>
      <c r="V137" s="36">
        <f>SUMIFS(СВЦЭМ!$D$39:$D$782,СВЦЭМ!$A$39:$A$782,$A137,СВЦЭМ!$B$39:$B$782,V$119)+'СЕТ СН'!$I$11+СВЦЭМ!$D$10+'СЕТ СН'!$I$6-'СЕТ СН'!$I$23</f>
        <v>2512.6025172600002</v>
      </c>
      <c r="W137" s="36">
        <f>SUMIFS(СВЦЭМ!$D$39:$D$782,СВЦЭМ!$A$39:$A$782,$A137,СВЦЭМ!$B$39:$B$782,W$119)+'СЕТ СН'!$I$11+СВЦЭМ!$D$10+'СЕТ СН'!$I$6-'СЕТ СН'!$I$23</f>
        <v>2532.1225700300001</v>
      </c>
      <c r="X137" s="36">
        <f>SUMIFS(СВЦЭМ!$D$39:$D$782,СВЦЭМ!$A$39:$A$782,$A137,СВЦЭМ!$B$39:$B$782,X$119)+'СЕТ СН'!$I$11+СВЦЭМ!$D$10+'СЕТ СН'!$I$6-'СЕТ СН'!$I$23</f>
        <v>2564.82792204</v>
      </c>
      <c r="Y137" s="36">
        <f>SUMIFS(СВЦЭМ!$D$39:$D$782,СВЦЭМ!$A$39:$A$782,$A137,СВЦЭМ!$B$39:$B$782,Y$119)+'СЕТ СН'!$I$11+СВЦЭМ!$D$10+'СЕТ СН'!$I$6-'СЕТ СН'!$I$23</f>
        <v>2610.5147925900001</v>
      </c>
    </row>
    <row r="138" spans="1:25" ht="15.75" x14ac:dyDescent="0.2">
      <c r="A138" s="35">
        <f t="shared" si="3"/>
        <v>45249</v>
      </c>
      <c r="B138" s="36">
        <f>SUMIFS(СВЦЭМ!$D$39:$D$782,СВЦЭМ!$A$39:$A$782,$A138,СВЦЭМ!$B$39:$B$782,B$119)+'СЕТ СН'!$I$11+СВЦЭМ!$D$10+'СЕТ СН'!$I$6-'СЕТ СН'!$I$23</f>
        <v>2634.2426664100003</v>
      </c>
      <c r="C138" s="36">
        <f>SUMIFS(СВЦЭМ!$D$39:$D$782,СВЦЭМ!$A$39:$A$782,$A138,СВЦЭМ!$B$39:$B$782,C$119)+'СЕТ СН'!$I$11+СВЦЭМ!$D$10+'СЕТ СН'!$I$6-'СЕТ СН'!$I$23</f>
        <v>2641.6278706399999</v>
      </c>
      <c r="D138" s="36">
        <f>SUMIFS(СВЦЭМ!$D$39:$D$782,СВЦЭМ!$A$39:$A$782,$A138,СВЦЭМ!$B$39:$B$782,D$119)+'СЕТ СН'!$I$11+СВЦЭМ!$D$10+'СЕТ СН'!$I$6-'СЕТ СН'!$I$23</f>
        <v>2679.3630326000002</v>
      </c>
      <c r="E138" s="36">
        <f>SUMIFS(СВЦЭМ!$D$39:$D$782,СВЦЭМ!$A$39:$A$782,$A138,СВЦЭМ!$B$39:$B$782,E$119)+'СЕТ СН'!$I$11+СВЦЭМ!$D$10+'СЕТ СН'!$I$6-'СЕТ СН'!$I$23</f>
        <v>2685.5015136500001</v>
      </c>
      <c r="F138" s="36">
        <f>SUMIFS(СВЦЭМ!$D$39:$D$782,СВЦЭМ!$A$39:$A$782,$A138,СВЦЭМ!$B$39:$B$782,F$119)+'СЕТ СН'!$I$11+СВЦЭМ!$D$10+'СЕТ СН'!$I$6-'СЕТ СН'!$I$23</f>
        <v>2677.5752226600002</v>
      </c>
      <c r="G138" s="36">
        <f>SUMIFS(СВЦЭМ!$D$39:$D$782,СВЦЭМ!$A$39:$A$782,$A138,СВЦЭМ!$B$39:$B$782,G$119)+'СЕТ СН'!$I$11+СВЦЭМ!$D$10+'СЕТ СН'!$I$6-'СЕТ СН'!$I$23</f>
        <v>2682.9287925300005</v>
      </c>
      <c r="H138" s="36">
        <f>SUMIFS(СВЦЭМ!$D$39:$D$782,СВЦЭМ!$A$39:$A$782,$A138,СВЦЭМ!$B$39:$B$782,H$119)+'СЕТ СН'!$I$11+СВЦЭМ!$D$10+'СЕТ СН'!$I$6-'СЕТ СН'!$I$23</f>
        <v>2673.75455453</v>
      </c>
      <c r="I138" s="36">
        <f>SUMIFS(СВЦЭМ!$D$39:$D$782,СВЦЭМ!$A$39:$A$782,$A138,СВЦЭМ!$B$39:$B$782,I$119)+'СЕТ СН'!$I$11+СВЦЭМ!$D$10+'СЕТ СН'!$I$6-'СЕТ СН'!$I$23</f>
        <v>2666.5024744100001</v>
      </c>
      <c r="J138" s="36">
        <f>SUMIFS(СВЦЭМ!$D$39:$D$782,СВЦЭМ!$A$39:$A$782,$A138,СВЦЭМ!$B$39:$B$782,J$119)+'СЕТ СН'!$I$11+СВЦЭМ!$D$10+'СЕТ СН'!$I$6-'СЕТ СН'!$I$23</f>
        <v>2653.0557313200002</v>
      </c>
      <c r="K138" s="36">
        <f>SUMIFS(СВЦЭМ!$D$39:$D$782,СВЦЭМ!$A$39:$A$782,$A138,СВЦЭМ!$B$39:$B$782,K$119)+'СЕТ СН'!$I$11+СВЦЭМ!$D$10+'СЕТ СН'!$I$6-'СЕТ СН'!$I$23</f>
        <v>2611.4852260100001</v>
      </c>
      <c r="L138" s="36">
        <f>SUMIFS(СВЦЭМ!$D$39:$D$782,СВЦЭМ!$A$39:$A$782,$A138,СВЦЭМ!$B$39:$B$782,L$119)+'СЕТ СН'!$I$11+СВЦЭМ!$D$10+'СЕТ СН'!$I$6-'СЕТ СН'!$I$23</f>
        <v>2573.8032952200001</v>
      </c>
      <c r="M138" s="36">
        <f>SUMIFS(СВЦЭМ!$D$39:$D$782,СВЦЭМ!$A$39:$A$782,$A138,СВЦЭМ!$B$39:$B$782,M$119)+'СЕТ СН'!$I$11+СВЦЭМ!$D$10+'СЕТ СН'!$I$6-'СЕТ СН'!$I$23</f>
        <v>2566.3511443400002</v>
      </c>
      <c r="N138" s="36">
        <f>SUMIFS(СВЦЭМ!$D$39:$D$782,СВЦЭМ!$A$39:$A$782,$A138,СВЦЭМ!$B$39:$B$782,N$119)+'СЕТ СН'!$I$11+СВЦЭМ!$D$10+'СЕТ СН'!$I$6-'СЕТ СН'!$I$23</f>
        <v>2580.5007277200002</v>
      </c>
      <c r="O138" s="36">
        <f>SUMIFS(СВЦЭМ!$D$39:$D$782,СВЦЭМ!$A$39:$A$782,$A138,СВЦЭМ!$B$39:$B$782,O$119)+'СЕТ СН'!$I$11+СВЦЭМ!$D$10+'СЕТ СН'!$I$6-'СЕТ СН'!$I$23</f>
        <v>2614.5043126500004</v>
      </c>
      <c r="P138" s="36">
        <f>SUMIFS(СВЦЭМ!$D$39:$D$782,СВЦЭМ!$A$39:$A$782,$A138,СВЦЭМ!$B$39:$B$782,P$119)+'СЕТ СН'!$I$11+СВЦЭМ!$D$10+'СЕТ СН'!$I$6-'СЕТ СН'!$I$23</f>
        <v>2615.9376123299999</v>
      </c>
      <c r="Q138" s="36">
        <f>SUMIFS(СВЦЭМ!$D$39:$D$782,СВЦЭМ!$A$39:$A$782,$A138,СВЦЭМ!$B$39:$B$782,Q$119)+'СЕТ СН'!$I$11+СВЦЭМ!$D$10+'СЕТ СН'!$I$6-'СЕТ СН'!$I$23</f>
        <v>2630.0937574500003</v>
      </c>
      <c r="R138" s="36">
        <f>SUMIFS(СВЦЭМ!$D$39:$D$782,СВЦЭМ!$A$39:$A$782,$A138,СВЦЭМ!$B$39:$B$782,R$119)+'СЕТ СН'!$I$11+СВЦЭМ!$D$10+'СЕТ СН'!$I$6-'СЕТ СН'!$I$23</f>
        <v>2612.59162053</v>
      </c>
      <c r="S138" s="36">
        <f>SUMIFS(СВЦЭМ!$D$39:$D$782,СВЦЭМ!$A$39:$A$782,$A138,СВЦЭМ!$B$39:$B$782,S$119)+'СЕТ СН'!$I$11+СВЦЭМ!$D$10+'СЕТ СН'!$I$6-'СЕТ СН'!$I$23</f>
        <v>2593.2418431599999</v>
      </c>
      <c r="T138" s="36">
        <f>SUMIFS(СВЦЭМ!$D$39:$D$782,СВЦЭМ!$A$39:$A$782,$A138,СВЦЭМ!$B$39:$B$782,T$119)+'СЕТ СН'!$I$11+СВЦЭМ!$D$10+'СЕТ СН'!$I$6-'СЕТ СН'!$I$23</f>
        <v>2544.56952886</v>
      </c>
      <c r="U138" s="36">
        <f>SUMIFS(СВЦЭМ!$D$39:$D$782,СВЦЭМ!$A$39:$A$782,$A138,СВЦЭМ!$B$39:$B$782,U$119)+'СЕТ СН'!$I$11+СВЦЭМ!$D$10+'СЕТ СН'!$I$6-'СЕТ СН'!$I$23</f>
        <v>2546.3964207200002</v>
      </c>
      <c r="V138" s="36">
        <f>SUMIFS(СВЦЭМ!$D$39:$D$782,СВЦЭМ!$A$39:$A$782,$A138,СВЦЭМ!$B$39:$B$782,V$119)+'СЕТ СН'!$I$11+СВЦЭМ!$D$10+'СЕТ СН'!$I$6-'СЕТ СН'!$I$23</f>
        <v>2577.3760443300002</v>
      </c>
      <c r="W138" s="36">
        <f>SUMIFS(СВЦЭМ!$D$39:$D$782,СВЦЭМ!$A$39:$A$782,$A138,СВЦЭМ!$B$39:$B$782,W$119)+'СЕТ СН'!$I$11+СВЦЭМ!$D$10+'СЕТ СН'!$I$6-'СЕТ СН'!$I$23</f>
        <v>2592.6762156200002</v>
      </c>
      <c r="X138" s="36">
        <f>SUMIFS(СВЦЭМ!$D$39:$D$782,СВЦЭМ!$A$39:$A$782,$A138,СВЦЭМ!$B$39:$B$782,X$119)+'СЕТ СН'!$I$11+СВЦЭМ!$D$10+'СЕТ СН'!$I$6-'СЕТ СН'!$I$23</f>
        <v>2633.4769425100003</v>
      </c>
      <c r="Y138" s="36">
        <f>SUMIFS(СВЦЭМ!$D$39:$D$782,СВЦЭМ!$A$39:$A$782,$A138,СВЦЭМ!$B$39:$B$782,Y$119)+'СЕТ СН'!$I$11+СВЦЭМ!$D$10+'СЕТ СН'!$I$6-'СЕТ СН'!$I$23</f>
        <v>2670.5915620700002</v>
      </c>
    </row>
    <row r="139" spans="1:25" ht="15.75" x14ac:dyDescent="0.2">
      <c r="A139" s="35">
        <f t="shared" si="3"/>
        <v>45250</v>
      </c>
      <c r="B139" s="36">
        <f>SUMIFS(СВЦЭМ!$D$39:$D$782,СВЦЭМ!$A$39:$A$782,$A139,СВЦЭМ!$B$39:$B$782,B$119)+'СЕТ СН'!$I$11+СВЦЭМ!$D$10+'СЕТ СН'!$I$6-'СЕТ СН'!$I$23</f>
        <v>2621.8158597900001</v>
      </c>
      <c r="C139" s="36">
        <f>SUMIFS(СВЦЭМ!$D$39:$D$782,СВЦЭМ!$A$39:$A$782,$A139,СВЦЭМ!$B$39:$B$782,C$119)+'СЕТ СН'!$I$11+СВЦЭМ!$D$10+'СЕТ СН'!$I$6-'СЕТ СН'!$I$23</f>
        <v>2659.5901118900001</v>
      </c>
      <c r="D139" s="36">
        <f>SUMIFS(СВЦЭМ!$D$39:$D$782,СВЦЭМ!$A$39:$A$782,$A139,СВЦЭМ!$B$39:$B$782,D$119)+'СЕТ СН'!$I$11+СВЦЭМ!$D$10+'СЕТ СН'!$I$6-'СЕТ СН'!$I$23</f>
        <v>2712.6654835500003</v>
      </c>
      <c r="E139" s="36">
        <f>SUMIFS(СВЦЭМ!$D$39:$D$782,СВЦЭМ!$A$39:$A$782,$A139,СВЦЭМ!$B$39:$B$782,E$119)+'СЕТ СН'!$I$11+СВЦЭМ!$D$10+'СЕТ СН'!$I$6-'СЕТ СН'!$I$23</f>
        <v>2695.2051886300001</v>
      </c>
      <c r="F139" s="36">
        <f>SUMIFS(СВЦЭМ!$D$39:$D$782,СВЦЭМ!$A$39:$A$782,$A139,СВЦЭМ!$B$39:$B$782,F$119)+'СЕТ СН'!$I$11+СВЦЭМ!$D$10+'СЕТ СН'!$I$6-'СЕТ СН'!$I$23</f>
        <v>2689.9514609799999</v>
      </c>
      <c r="G139" s="36">
        <f>SUMIFS(СВЦЭМ!$D$39:$D$782,СВЦЭМ!$A$39:$A$782,$A139,СВЦЭМ!$B$39:$B$782,G$119)+'СЕТ СН'!$I$11+СВЦЭМ!$D$10+'СЕТ СН'!$I$6-'СЕТ СН'!$I$23</f>
        <v>2695.1022900100002</v>
      </c>
      <c r="H139" s="36">
        <f>SUMIFS(СВЦЭМ!$D$39:$D$782,СВЦЭМ!$A$39:$A$782,$A139,СВЦЭМ!$B$39:$B$782,H$119)+'СЕТ СН'!$I$11+СВЦЭМ!$D$10+'СЕТ СН'!$I$6-'СЕТ СН'!$I$23</f>
        <v>2653.0873909600004</v>
      </c>
      <c r="I139" s="36">
        <f>SUMIFS(СВЦЭМ!$D$39:$D$782,СВЦЭМ!$A$39:$A$782,$A139,СВЦЭМ!$B$39:$B$782,I$119)+'СЕТ СН'!$I$11+СВЦЭМ!$D$10+'СЕТ СН'!$I$6-'СЕТ СН'!$I$23</f>
        <v>2612.6931000000004</v>
      </c>
      <c r="J139" s="36">
        <f>SUMIFS(СВЦЭМ!$D$39:$D$782,СВЦЭМ!$A$39:$A$782,$A139,СВЦЭМ!$B$39:$B$782,J$119)+'СЕТ СН'!$I$11+СВЦЭМ!$D$10+'СЕТ СН'!$I$6-'СЕТ СН'!$I$23</f>
        <v>2594.0578211400002</v>
      </c>
      <c r="K139" s="36">
        <f>SUMIFS(СВЦЭМ!$D$39:$D$782,СВЦЭМ!$A$39:$A$782,$A139,СВЦЭМ!$B$39:$B$782,K$119)+'СЕТ СН'!$I$11+СВЦЭМ!$D$10+'СЕТ СН'!$I$6-'СЕТ СН'!$I$23</f>
        <v>2548.65264467</v>
      </c>
      <c r="L139" s="36">
        <f>SUMIFS(СВЦЭМ!$D$39:$D$782,СВЦЭМ!$A$39:$A$782,$A139,СВЦЭМ!$B$39:$B$782,L$119)+'СЕТ СН'!$I$11+СВЦЭМ!$D$10+'СЕТ СН'!$I$6-'СЕТ СН'!$I$23</f>
        <v>2574.4950352300002</v>
      </c>
      <c r="M139" s="36">
        <f>SUMIFS(СВЦЭМ!$D$39:$D$782,СВЦЭМ!$A$39:$A$782,$A139,СВЦЭМ!$B$39:$B$782,M$119)+'СЕТ СН'!$I$11+СВЦЭМ!$D$10+'СЕТ СН'!$I$6-'СЕТ СН'!$I$23</f>
        <v>2593.0576325600005</v>
      </c>
      <c r="N139" s="36">
        <f>SUMIFS(СВЦЭМ!$D$39:$D$782,СВЦЭМ!$A$39:$A$782,$A139,СВЦЭМ!$B$39:$B$782,N$119)+'СЕТ СН'!$I$11+СВЦЭМ!$D$10+'СЕТ СН'!$I$6-'СЕТ СН'!$I$23</f>
        <v>2601.5831981900001</v>
      </c>
      <c r="O139" s="36">
        <f>SUMIFS(СВЦЭМ!$D$39:$D$782,СВЦЭМ!$A$39:$A$782,$A139,СВЦЭМ!$B$39:$B$782,O$119)+'СЕТ СН'!$I$11+СВЦЭМ!$D$10+'СЕТ СН'!$I$6-'СЕТ СН'!$I$23</f>
        <v>2623.4819450300001</v>
      </c>
      <c r="P139" s="36">
        <f>SUMIFS(СВЦЭМ!$D$39:$D$782,СВЦЭМ!$A$39:$A$782,$A139,СВЦЭМ!$B$39:$B$782,P$119)+'СЕТ СН'!$I$11+СВЦЭМ!$D$10+'СЕТ СН'!$I$6-'СЕТ СН'!$I$23</f>
        <v>2634.95223394</v>
      </c>
      <c r="Q139" s="36">
        <f>SUMIFS(СВЦЭМ!$D$39:$D$782,СВЦЭМ!$A$39:$A$782,$A139,СВЦЭМ!$B$39:$B$782,Q$119)+'СЕТ СН'!$I$11+СВЦЭМ!$D$10+'СЕТ СН'!$I$6-'СЕТ СН'!$I$23</f>
        <v>2636.4266662500004</v>
      </c>
      <c r="R139" s="36">
        <f>SUMIFS(СВЦЭМ!$D$39:$D$782,СВЦЭМ!$A$39:$A$782,$A139,СВЦЭМ!$B$39:$B$782,R$119)+'СЕТ СН'!$I$11+СВЦЭМ!$D$10+'СЕТ СН'!$I$6-'СЕТ СН'!$I$23</f>
        <v>2629.83889473</v>
      </c>
      <c r="S139" s="36">
        <f>SUMIFS(СВЦЭМ!$D$39:$D$782,СВЦЭМ!$A$39:$A$782,$A139,СВЦЭМ!$B$39:$B$782,S$119)+'СЕТ СН'!$I$11+СВЦЭМ!$D$10+'СЕТ СН'!$I$6-'СЕТ СН'!$I$23</f>
        <v>2594.8441045899999</v>
      </c>
      <c r="T139" s="36">
        <f>SUMIFS(СВЦЭМ!$D$39:$D$782,СВЦЭМ!$A$39:$A$782,$A139,СВЦЭМ!$B$39:$B$782,T$119)+'СЕТ СН'!$I$11+СВЦЭМ!$D$10+'СЕТ СН'!$I$6-'СЕТ СН'!$I$23</f>
        <v>2524.1919309900004</v>
      </c>
      <c r="U139" s="36">
        <f>SUMIFS(СВЦЭМ!$D$39:$D$782,СВЦЭМ!$A$39:$A$782,$A139,СВЦЭМ!$B$39:$B$782,U$119)+'СЕТ СН'!$I$11+СВЦЭМ!$D$10+'СЕТ СН'!$I$6-'СЕТ СН'!$I$23</f>
        <v>2528.9737659100001</v>
      </c>
      <c r="V139" s="36">
        <f>SUMIFS(СВЦЭМ!$D$39:$D$782,СВЦЭМ!$A$39:$A$782,$A139,СВЦЭМ!$B$39:$B$782,V$119)+'СЕТ СН'!$I$11+СВЦЭМ!$D$10+'СЕТ СН'!$I$6-'СЕТ СН'!$I$23</f>
        <v>2553.9004959100002</v>
      </c>
      <c r="W139" s="36">
        <f>SUMIFS(СВЦЭМ!$D$39:$D$782,СВЦЭМ!$A$39:$A$782,$A139,СВЦЭМ!$B$39:$B$782,W$119)+'СЕТ СН'!$I$11+СВЦЭМ!$D$10+'СЕТ СН'!$I$6-'СЕТ СН'!$I$23</f>
        <v>2565.5220715300002</v>
      </c>
      <c r="X139" s="36">
        <f>SUMIFS(СВЦЭМ!$D$39:$D$782,СВЦЭМ!$A$39:$A$782,$A139,СВЦЭМ!$B$39:$B$782,X$119)+'СЕТ СН'!$I$11+СВЦЭМ!$D$10+'СЕТ СН'!$I$6-'СЕТ СН'!$I$23</f>
        <v>2591.0745933899998</v>
      </c>
      <c r="Y139" s="36">
        <f>SUMIFS(СВЦЭМ!$D$39:$D$782,СВЦЭМ!$A$39:$A$782,$A139,СВЦЭМ!$B$39:$B$782,Y$119)+'СЕТ СН'!$I$11+СВЦЭМ!$D$10+'СЕТ СН'!$I$6-'СЕТ СН'!$I$23</f>
        <v>2631.12061683</v>
      </c>
    </row>
    <row r="140" spans="1:25" ht="15.75" x14ac:dyDescent="0.2">
      <c r="A140" s="35">
        <f t="shared" si="3"/>
        <v>45251</v>
      </c>
      <c r="B140" s="36">
        <f>SUMIFS(СВЦЭМ!$D$39:$D$782,СВЦЭМ!$A$39:$A$782,$A140,СВЦЭМ!$B$39:$B$782,B$119)+'СЕТ СН'!$I$11+СВЦЭМ!$D$10+'СЕТ СН'!$I$6-'СЕТ СН'!$I$23</f>
        <v>2596.6489325299999</v>
      </c>
      <c r="C140" s="36">
        <f>SUMIFS(СВЦЭМ!$D$39:$D$782,СВЦЭМ!$A$39:$A$782,$A140,СВЦЭМ!$B$39:$B$782,C$119)+'СЕТ СН'!$I$11+СВЦЭМ!$D$10+'СЕТ СН'!$I$6-'СЕТ СН'!$I$23</f>
        <v>2630.93994449</v>
      </c>
      <c r="D140" s="36">
        <f>SUMIFS(СВЦЭМ!$D$39:$D$782,СВЦЭМ!$A$39:$A$782,$A140,СВЦЭМ!$B$39:$B$782,D$119)+'СЕТ СН'!$I$11+СВЦЭМ!$D$10+'СЕТ СН'!$I$6-'СЕТ СН'!$I$23</f>
        <v>2658.99561885</v>
      </c>
      <c r="E140" s="36">
        <f>SUMIFS(СВЦЭМ!$D$39:$D$782,СВЦЭМ!$A$39:$A$782,$A140,СВЦЭМ!$B$39:$B$782,E$119)+'СЕТ СН'!$I$11+СВЦЭМ!$D$10+'СЕТ СН'!$I$6-'СЕТ СН'!$I$23</f>
        <v>2643.0660294099998</v>
      </c>
      <c r="F140" s="36">
        <f>SUMIFS(СВЦЭМ!$D$39:$D$782,СВЦЭМ!$A$39:$A$782,$A140,СВЦЭМ!$B$39:$B$782,F$119)+'СЕТ СН'!$I$11+СВЦЭМ!$D$10+'СЕТ СН'!$I$6-'СЕТ СН'!$I$23</f>
        <v>2624.2170640300001</v>
      </c>
      <c r="G140" s="36">
        <f>SUMIFS(СВЦЭМ!$D$39:$D$782,СВЦЭМ!$A$39:$A$782,$A140,СВЦЭМ!$B$39:$B$782,G$119)+'СЕТ СН'!$I$11+СВЦЭМ!$D$10+'СЕТ СН'!$I$6-'СЕТ СН'!$I$23</f>
        <v>2618.1850661100002</v>
      </c>
      <c r="H140" s="36">
        <f>SUMIFS(СВЦЭМ!$D$39:$D$782,СВЦЭМ!$A$39:$A$782,$A140,СВЦЭМ!$B$39:$B$782,H$119)+'СЕТ СН'!$I$11+СВЦЭМ!$D$10+'СЕТ СН'!$I$6-'СЕТ СН'!$I$23</f>
        <v>2611.7127356600004</v>
      </c>
      <c r="I140" s="36">
        <f>SUMIFS(СВЦЭМ!$D$39:$D$782,СВЦЭМ!$A$39:$A$782,$A140,СВЦЭМ!$B$39:$B$782,I$119)+'СЕТ СН'!$I$11+СВЦЭМ!$D$10+'СЕТ СН'!$I$6-'СЕТ СН'!$I$23</f>
        <v>2602.83871387</v>
      </c>
      <c r="J140" s="36">
        <f>SUMIFS(СВЦЭМ!$D$39:$D$782,СВЦЭМ!$A$39:$A$782,$A140,СВЦЭМ!$B$39:$B$782,J$119)+'СЕТ СН'!$I$11+СВЦЭМ!$D$10+'СЕТ СН'!$I$6-'СЕТ СН'!$I$23</f>
        <v>2560.63117281</v>
      </c>
      <c r="K140" s="36">
        <f>SUMIFS(СВЦЭМ!$D$39:$D$782,СВЦЭМ!$A$39:$A$782,$A140,СВЦЭМ!$B$39:$B$782,K$119)+'СЕТ СН'!$I$11+СВЦЭМ!$D$10+'СЕТ СН'!$I$6-'СЕТ СН'!$I$23</f>
        <v>2561.5007750300001</v>
      </c>
      <c r="L140" s="36">
        <f>SUMIFS(СВЦЭМ!$D$39:$D$782,СВЦЭМ!$A$39:$A$782,$A140,СВЦЭМ!$B$39:$B$782,L$119)+'СЕТ СН'!$I$11+СВЦЭМ!$D$10+'СЕТ СН'!$I$6-'СЕТ СН'!$I$23</f>
        <v>2602.5809533500001</v>
      </c>
      <c r="M140" s="36">
        <f>SUMIFS(СВЦЭМ!$D$39:$D$782,СВЦЭМ!$A$39:$A$782,$A140,СВЦЭМ!$B$39:$B$782,M$119)+'СЕТ СН'!$I$11+СВЦЭМ!$D$10+'СЕТ СН'!$I$6-'СЕТ СН'!$I$23</f>
        <v>2627.7737696600002</v>
      </c>
      <c r="N140" s="36">
        <f>SUMIFS(СВЦЭМ!$D$39:$D$782,СВЦЭМ!$A$39:$A$782,$A140,СВЦЭМ!$B$39:$B$782,N$119)+'СЕТ СН'!$I$11+СВЦЭМ!$D$10+'СЕТ СН'!$I$6-'СЕТ СН'!$I$23</f>
        <v>2610.4228841200002</v>
      </c>
      <c r="O140" s="36">
        <f>SUMIFS(СВЦЭМ!$D$39:$D$782,СВЦЭМ!$A$39:$A$782,$A140,СВЦЭМ!$B$39:$B$782,O$119)+'СЕТ СН'!$I$11+СВЦЭМ!$D$10+'СЕТ СН'!$I$6-'СЕТ СН'!$I$23</f>
        <v>2598.3358646800002</v>
      </c>
      <c r="P140" s="36">
        <f>SUMIFS(СВЦЭМ!$D$39:$D$782,СВЦЭМ!$A$39:$A$782,$A140,СВЦЭМ!$B$39:$B$782,P$119)+'СЕТ СН'!$I$11+СВЦЭМ!$D$10+'СЕТ СН'!$I$6-'СЕТ СН'!$I$23</f>
        <v>2599.2494564799999</v>
      </c>
      <c r="Q140" s="36">
        <f>SUMIFS(СВЦЭМ!$D$39:$D$782,СВЦЭМ!$A$39:$A$782,$A140,СВЦЭМ!$B$39:$B$782,Q$119)+'СЕТ СН'!$I$11+СВЦЭМ!$D$10+'СЕТ СН'!$I$6-'СЕТ СН'!$I$23</f>
        <v>2602.3311213900001</v>
      </c>
      <c r="R140" s="36">
        <f>SUMIFS(СВЦЭМ!$D$39:$D$782,СВЦЭМ!$A$39:$A$782,$A140,СВЦЭМ!$B$39:$B$782,R$119)+'СЕТ СН'!$I$11+СВЦЭМ!$D$10+'СЕТ СН'!$I$6-'СЕТ СН'!$I$23</f>
        <v>2595.6293434500003</v>
      </c>
      <c r="S140" s="36">
        <f>SUMIFS(СВЦЭМ!$D$39:$D$782,СВЦЭМ!$A$39:$A$782,$A140,СВЦЭМ!$B$39:$B$782,S$119)+'СЕТ СН'!$I$11+СВЦЭМ!$D$10+'СЕТ СН'!$I$6-'СЕТ СН'!$I$23</f>
        <v>2580.24908624</v>
      </c>
      <c r="T140" s="36">
        <f>SUMIFS(СВЦЭМ!$D$39:$D$782,СВЦЭМ!$A$39:$A$782,$A140,СВЦЭМ!$B$39:$B$782,T$119)+'СЕТ СН'!$I$11+СВЦЭМ!$D$10+'СЕТ СН'!$I$6-'СЕТ СН'!$I$23</f>
        <v>2532.2410496399998</v>
      </c>
      <c r="U140" s="36">
        <f>SUMIFS(СВЦЭМ!$D$39:$D$782,СВЦЭМ!$A$39:$A$782,$A140,СВЦЭМ!$B$39:$B$782,U$119)+'СЕТ СН'!$I$11+СВЦЭМ!$D$10+'СЕТ СН'!$I$6-'СЕТ СН'!$I$23</f>
        <v>2512.1694782200002</v>
      </c>
      <c r="V140" s="36">
        <f>SUMIFS(СВЦЭМ!$D$39:$D$782,СВЦЭМ!$A$39:$A$782,$A140,СВЦЭМ!$B$39:$B$782,V$119)+'СЕТ СН'!$I$11+СВЦЭМ!$D$10+'СЕТ СН'!$I$6-'СЕТ СН'!$I$23</f>
        <v>2518.5959168700001</v>
      </c>
      <c r="W140" s="36">
        <f>SUMIFS(СВЦЭМ!$D$39:$D$782,СВЦЭМ!$A$39:$A$782,$A140,СВЦЭМ!$B$39:$B$782,W$119)+'СЕТ СН'!$I$11+СВЦЭМ!$D$10+'СЕТ СН'!$I$6-'СЕТ СН'!$I$23</f>
        <v>2529.0578770800003</v>
      </c>
      <c r="X140" s="36">
        <f>SUMIFS(СВЦЭМ!$D$39:$D$782,СВЦЭМ!$A$39:$A$782,$A140,СВЦЭМ!$B$39:$B$782,X$119)+'СЕТ СН'!$I$11+СВЦЭМ!$D$10+'СЕТ СН'!$I$6-'СЕТ СН'!$I$23</f>
        <v>2555.7659323300004</v>
      </c>
      <c r="Y140" s="36">
        <f>SUMIFS(СВЦЭМ!$D$39:$D$782,СВЦЭМ!$A$39:$A$782,$A140,СВЦЭМ!$B$39:$B$782,Y$119)+'СЕТ СН'!$I$11+СВЦЭМ!$D$10+'СЕТ СН'!$I$6-'СЕТ СН'!$I$23</f>
        <v>2578.8011084</v>
      </c>
    </row>
    <row r="141" spans="1:25" ht="15.75" x14ac:dyDescent="0.2">
      <c r="A141" s="35">
        <f t="shared" si="3"/>
        <v>45252</v>
      </c>
      <c r="B141" s="36">
        <f>SUMIFS(СВЦЭМ!$D$39:$D$782,СВЦЭМ!$A$39:$A$782,$A141,СВЦЭМ!$B$39:$B$782,B$119)+'СЕТ СН'!$I$11+СВЦЭМ!$D$10+'СЕТ СН'!$I$6-'СЕТ СН'!$I$23</f>
        <v>2501.26584447</v>
      </c>
      <c r="C141" s="36">
        <f>SUMIFS(СВЦЭМ!$D$39:$D$782,СВЦЭМ!$A$39:$A$782,$A141,СВЦЭМ!$B$39:$B$782,C$119)+'СЕТ СН'!$I$11+СВЦЭМ!$D$10+'СЕТ СН'!$I$6-'СЕТ СН'!$I$23</f>
        <v>2542.4666319500002</v>
      </c>
      <c r="D141" s="36">
        <f>SUMIFS(СВЦЭМ!$D$39:$D$782,СВЦЭМ!$A$39:$A$782,$A141,СВЦЭМ!$B$39:$B$782,D$119)+'СЕТ СН'!$I$11+СВЦЭМ!$D$10+'СЕТ СН'!$I$6-'СЕТ СН'!$I$23</f>
        <v>2592.3934316700002</v>
      </c>
      <c r="E141" s="36">
        <f>SUMIFS(СВЦЭМ!$D$39:$D$782,СВЦЭМ!$A$39:$A$782,$A141,СВЦЭМ!$B$39:$B$782,E$119)+'СЕТ СН'!$I$11+СВЦЭМ!$D$10+'СЕТ СН'!$I$6-'СЕТ СН'!$I$23</f>
        <v>2595.0969972299999</v>
      </c>
      <c r="F141" s="36">
        <f>SUMIFS(СВЦЭМ!$D$39:$D$782,СВЦЭМ!$A$39:$A$782,$A141,СВЦЭМ!$B$39:$B$782,F$119)+'СЕТ СН'!$I$11+СВЦЭМ!$D$10+'СЕТ СН'!$I$6-'СЕТ СН'!$I$23</f>
        <v>2588.3209686099999</v>
      </c>
      <c r="G141" s="36">
        <f>SUMIFS(СВЦЭМ!$D$39:$D$782,СВЦЭМ!$A$39:$A$782,$A141,СВЦЭМ!$B$39:$B$782,G$119)+'СЕТ СН'!$I$11+СВЦЭМ!$D$10+'СЕТ СН'!$I$6-'СЕТ СН'!$I$23</f>
        <v>2580.0549838300003</v>
      </c>
      <c r="H141" s="36">
        <f>SUMIFS(СВЦЭМ!$D$39:$D$782,СВЦЭМ!$A$39:$A$782,$A141,СВЦЭМ!$B$39:$B$782,H$119)+'СЕТ СН'!$I$11+СВЦЭМ!$D$10+'СЕТ СН'!$I$6-'СЕТ СН'!$I$23</f>
        <v>2544.9917185499999</v>
      </c>
      <c r="I141" s="36">
        <f>SUMIFS(СВЦЭМ!$D$39:$D$782,СВЦЭМ!$A$39:$A$782,$A141,СВЦЭМ!$B$39:$B$782,I$119)+'СЕТ СН'!$I$11+СВЦЭМ!$D$10+'СЕТ СН'!$I$6-'СЕТ СН'!$I$23</f>
        <v>2483.6594494199999</v>
      </c>
      <c r="J141" s="36">
        <f>SUMIFS(СВЦЭМ!$D$39:$D$782,СВЦЭМ!$A$39:$A$782,$A141,СВЦЭМ!$B$39:$B$782,J$119)+'СЕТ СН'!$I$11+СВЦЭМ!$D$10+'СЕТ СН'!$I$6-'СЕТ СН'!$I$23</f>
        <v>2453.0695636500004</v>
      </c>
      <c r="K141" s="36">
        <f>SUMIFS(СВЦЭМ!$D$39:$D$782,СВЦЭМ!$A$39:$A$782,$A141,СВЦЭМ!$B$39:$B$782,K$119)+'СЕТ СН'!$I$11+СВЦЭМ!$D$10+'СЕТ СН'!$I$6-'СЕТ СН'!$I$23</f>
        <v>2464.9740316900002</v>
      </c>
      <c r="L141" s="36">
        <f>SUMIFS(СВЦЭМ!$D$39:$D$782,СВЦЭМ!$A$39:$A$782,$A141,СВЦЭМ!$B$39:$B$782,L$119)+'СЕТ СН'!$I$11+СВЦЭМ!$D$10+'СЕТ СН'!$I$6-'СЕТ СН'!$I$23</f>
        <v>2480.9089333000002</v>
      </c>
      <c r="M141" s="36">
        <f>SUMIFS(СВЦЭМ!$D$39:$D$782,СВЦЭМ!$A$39:$A$782,$A141,СВЦЭМ!$B$39:$B$782,M$119)+'СЕТ СН'!$I$11+СВЦЭМ!$D$10+'СЕТ СН'!$I$6-'СЕТ СН'!$I$23</f>
        <v>2552.5133359299998</v>
      </c>
      <c r="N141" s="36">
        <f>SUMIFS(СВЦЭМ!$D$39:$D$782,СВЦЭМ!$A$39:$A$782,$A141,СВЦЭМ!$B$39:$B$782,N$119)+'СЕТ СН'!$I$11+СВЦЭМ!$D$10+'СЕТ СН'!$I$6-'СЕТ СН'!$I$23</f>
        <v>2562.2923324800004</v>
      </c>
      <c r="O141" s="36">
        <f>SUMIFS(СВЦЭМ!$D$39:$D$782,СВЦЭМ!$A$39:$A$782,$A141,СВЦЭМ!$B$39:$B$782,O$119)+'СЕТ СН'!$I$11+СВЦЭМ!$D$10+'СЕТ СН'!$I$6-'СЕТ СН'!$I$23</f>
        <v>2573.7127716499999</v>
      </c>
      <c r="P141" s="36">
        <f>SUMIFS(СВЦЭМ!$D$39:$D$782,СВЦЭМ!$A$39:$A$782,$A141,СВЦЭМ!$B$39:$B$782,P$119)+'СЕТ СН'!$I$11+СВЦЭМ!$D$10+'СЕТ СН'!$I$6-'СЕТ СН'!$I$23</f>
        <v>2588.2973127800001</v>
      </c>
      <c r="Q141" s="36">
        <f>SUMIFS(СВЦЭМ!$D$39:$D$782,СВЦЭМ!$A$39:$A$782,$A141,СВЦЭМ!$B$39:$B$782,Q$119)+'СЕТ СН'!$I$11+СВЦЭМ!$D$10+'СЕТ СН'!$I$6-'СЕТ СН'!$I$23</f>
        <v>2599.1736717499998</v>
      </c>
      <c r="R141" s="36">
        <f>SUMIFS(СВЦЭМ!$D$39:$D$782,СВЦЭМ!$A$39:$A$782,$A141,СВЦЭМ!$B$39:$B$782,R$119)+'СЕТ СН'!$I$11+СВЦЭМ!$D$10+'СЕТ СН'!$I$6-'СЕТ СН'!$I$23</f>
        <v>2593.1229405600002</v>
      </c>
      <c r="S141" s="36">
        <f>SUMIFS(СВЦЭМ!$D$39:$D$782,СВЦЭМ!$A$39:$A$782,$A141,СВЦЭМ!$B$39:$B$782,S$119)+'СЕТ СН'!$I$11+СВЦЭМ!$D$10+'СЕТ СН'!$I$6-'СЕТ СН'!$I$23</f>
        <v>2560.3800106600002</v>
      </c>
      <c r="T141" s="36">
        <f>SUMIFS(СВЦЭМ!$D$39:$D$782,СВЦЭМ!$A$39:$A$782,$A141,СВЦЭМ!$B$39:$B$782,T$119)+'СЕТ СН'!$I$11+СВЦЭМ!$D$10+'СЕТ СН'!$I$6-'СЕТ СН'!$I$23</f>
        <v>2494.7145867500003</v>
      </c>
      <c r="U141" s="36">
        <f>SUMIFS(СВЦЭМ!$D$39:$D$782,СВЦЭМ!$A$39:$A$782,$A141,СВЦЭМ!$B$39:$B$782,U$119)+'СЕТ СН'!$I$11+СВЦЭМ!$D$10+'СЕТ СН'!$I$6-'СЕТ СН'!$I$23</f>
        <v>2466.1051433500002</v>
      </c>
      <c r="V141" s="36">
        <f>SUMIFS(СВЦЭМ!$D$39:$D$782,СВЦЭМ!$A$39:$A$782,$A141,СВЦЭМ!$B$39:$B$782,V$119)+'СЕТ СН'!$I$11+СВЦЭМ!$D$10+'СЕТ СН'!$I$6-'СЕТ СН'!$I$23</f>
        <v>2447.6449859100003</v>
      </c>
      <c r="W141" s="36">
        <f>SUMIFS(СВЦЭМ!$D$39:$D$782,СВЦЭМ!$A$39:$A$782,$A141,СВЦЭМ!$B$39:$B$782,W$119)+'СЕТ СН'!$I$11+СВЦЭМ!$D$10+'СЕТ СН'!$I$6-'СЕТ СН'!$I$23</f>
        <v>2420.8196772600004</v>
      </c>
      <c r="X141" s="36">
        <f>SUMIFS(СВЦЭМ!$D$39:$D$782,СВЦЭМ!$A$39:$A$782,$A141,СВЦЭМ!$B$39:$B$782,X$119)+'СЕТ СН'!$I$11+СВЦЭМ!$D$10+'СЕТ СН'!$I$6-'СЕТ СН'!$I$23</f>
        <v>2445.3122400800003</v>
      </c>
      <c r="Y141" s="36">
        <f>SUMIFS(СВЦЭМ!$D$39:$D$782,СВЦЭМ!$A$39:$A$782,$A141,СВЦЭМ!$B$39:$B$782,Y$119)+'СЕТ СН'!$I$11+СВЦЭМ!$D$10+'СЕТ СН'!$I$6-'СЕТ СН'!$I$23</f>
        <v>2498.3888594199998</v>
      </c>
    </row>
    <row r="142" spans="1:25" ht="15.75" x14ac:dyDescent="0.2">
      <c r="A142" s="35">
        <f t="shared" si="3"/>
        <v>45253</v>
      </c>
      <c r="B142" s="36">
        <f>SUMIFS(СВЦЭМ!$D$39:$D$782,СВЦЭМ!$A$39:$A$782,$A142,СВЦЭМ!$B$39:$B$782,B$119)+'СЕТ СН'!$I$11+СВЦЭМ!$D$10+'СЕТ СН'!$I$6-'СЕТ СН'!$I$23</f>
        <v>2540.6401782500002</v>
      </c>
      <c r="C142" s="36">
        <f>SUMIFS(СВЦЭМ!$D$39:$D$782,СВЦЭМ!$A$39:$A$782,$A142,СВЦЭМ!$B$39:$B$782,C$119)+'СЕТ СН'!$I$11+СВЦЭМ!$D$10+'СЕТ СН'!$I$6-'СЕТ СН'!$I$23</f>
        <v>2596.0866639100004</v>
      </c>
      <c r="D142" s="36">
        <f>SUMIFS(СВЦЭМ!$D$39:$D$782,СВЦЭМ!$A$39:$A$782,$A142,СВЦЭМ!$B$39:$B$782,D$119)+'СЕТ СН'!$I$11+СВЦЭМ!$D$10+'СЕТ СН'!$I$6-'СЕТ СН'!$I$23</f>
        <v>2640.95326467</v>
      </c>
      <c r="E142" s="36">
        <f>SUMIFS(СВЦЭМ!$D$39:$D$782,СВЦЭМ!$A$39:$A$782,$A142,СВЦЭМ!$B$39:$B$782,E$119)+'СЕТ СН'!$I$11+СВЦЭМ!$D$10+'СЕТ СН'!$I$6-'СЕТ СН'!$I$23</f>
        <v>2622.5623111599998</v>
      </c>
      <c r="F142" s="36">
        <f>SUMIFS(СВЦЭМ!$D$39:$D$782,СВЦЭМ!$A$39:$A$782,$A142,СВЦЭМ!$B$39:$B$782,F$119)+'СЕТ СН'!$I$11+СВЦЭМ!$D$10+'СЕТ СН'!$I$6-'СЕТ СН'!$I$23</f>
        <v>2628.9552334700002</v>
      </c>
      <c r="G142" s="36">
        <f>SUMIFS(СВЦЭМ!$D$39:$D$782,СВЦЭМ!$A$39:$A$782,$A142,СВЦЭМ!$B$39:$B$782,G$119)+'СЕТ СН'!$I$11+СВЦЭМ!$D$10+'СЕТ СН'!$I$6-'СЕТ СН'!$I$23</f>
        <v>2602.5473735100004</v>
      </c>
      <c r="H142" s="36">
        <f>SUMIFS(СВЦЭМ!$D$39:$D$782,СВЦЭМ!$A$39:$A$782,$A142,СВЦЭМ!$B$39:$B$782,H$119)+'СЕТ СН'!$I$11+СВЦЭМ!$D$10+'СЕТ СН'!$I$6-'СЕТ СН'!$I$23</f>
        <v>2560.0312140699998</v>
      </c>
      <c r="I142" s="36">
        <f>SUMIFS(СВЦЭМ!$D$39:$D$782,СВЦЭМ!$A$39:$A$782,$A142,СВЦЭМ!$B$39:$B$782,I$119)+'СЕТ СН'!$I$11+СВЦЭМ!$D$10+'СЕТ СН'!$I$6-'СЕТ СН'!$I$23</f>
        <v>2521.7607698700003</v>
      </c>
      <c r="J142" s="36">
        <f>SUMIFS(СВЦЭМ!$D$39:$D$782,СВЦЭМ!$A$39:$A$782,$A142,СВЦЭМ!$B$39:$B$782,J$119)+'СЕТ СН'!$I$11+СВЦЭМ!$D$10+'СЕТ СН'!$I$6-'СЕТ СН'!$I$23</f>
        <v>2510.5453272000004</v>
      </c>
      <c r="K142" s="36">
        <f>SUMIFS(СВЦЭМ!$D$39:$D$782,СВЦЭМ!$A$39:$A$782,$A142,СВЦЭМ!$B$39:$B$782,K$119)+'СЕТ СН'!$I$11+СВЦЭМ!$D$10+'СЕТ СН'!$I$6-'СЕТ СН'!$I$23</f>
        <v>2530.5593100599999</v>
      </c>
      <c r="L142" s="36">
        <f>SUMIFS(СВЦЭМ!$D$39:$D$782,СВЦЭМ!$A$39:$A$782,$A142,СВЦЭМ!$B$39:$B$782,L$119)+'СЕТ СН'!$I$11+СВЦЭМ!$D$10+'СЕТ СН'!$I$6-'СЕТ СН'!$I$23</f>
        <v>2559.2414539199999</v>
      </c>
      <c r="M142" s="36">
        <f>SUMIFS(СВЦЭМ!$D$39:$D$782,СВЦЭМ!$A$39:$A$782,$A142,СВЦЭМ!$B$39:$B$782,M$119)+'СЕТ СН'!$I$11+СВЦЭМ!$D$10+'СЕТ СН'!$I$6-'СЕТ СН'!$I$23</f>
        <v>2626.9876096100002</v>
      </c>
      <c r="N142" s="36">
        <f>SUMIFS(СВЦЭМ!$D$39:$D$782,СВЦЭМ!$A$39:$A$782,$A142,СВЦЭМ!$B$39:$B$782,N$119)+'СЕТ СН'!$I$11+СВЦЭМ!$D$10+'СЕТ СН'!$I$6-'СЕТ СН'!$I$23</f>
        <v>2666.1173735399998</v>
      </c>
      <c r="O142" s="36">
        <f>SUMIFS(СВЦЭМ!$D$39:$D$782,СВЦЭМ!$A$39:$A$782,$A142,СВЦЭМ!$B$39:$B$782,O$119)+'СЕТ СН'!$I$11+СВЦЭМ!$D$10+'СЕТ СН'!$I$6-'СЕТ СН'!$I$23</f>
        <v>2666.5075950500004</v>
      </c>
      <c r="P142" s="36">
        <f>SUMIFS(СВЦЭМ!$D$39:$D$782,СВЦЭМ!$A$39:$A$782,$A142,СВЦЭМ!$B$39:$B$782,P$119)+'СЕТ СН'!$I$11+СВЦЭМ!$D$10+'СЕТ СН'!$I$6-'СЕТ СН'!$I$23</f>
        <v>2665.6770105000001</v>
      </c>
      <c r="Q142" s="36">
        <f>SUMIFS(СВЦЭМ!$D$39:$D$782,СВЦЭМ!$A$39:$A$782,$A142,СВЦЭМ!$B$39:$B$782,Q$119)+'СЕТ СН'!$I$11+СВЦЭМ!$D$10+'СЕТ СН'!$I$6-'СЕТ СН'!$I$23</f>
        <v>2671.37671383</v>
      </c>
      <c r="R142" s="36">
        <f>SUMIFS(СВЦЭМ!$D$39:$D$782,СВЦЭМ!$A$39:$A$782,$A142,СВЦЭМ!$B$39:$B$782,R$119)+'СЕТ СН'!$I$11+СВЦЭМ!$D$10+'СЕТ СН'!$I$6-'СЕТ СН'!$I$23</f>
        <v>2657.6673385100003</v>
      </c>
      <c r="S142" s="36">
        <f>SUMIFS(СВЦЭМ!$D$39:$D$782,СВЦЭМ!$A$39:$A$782,$A142,СВЦЭМ!$B$39:$B$782,S$119)+'СЕТ СН'!$I$11+СВЦЭМ!$D$10+'СЕТ СН'!$I$6-'СЕТ СН'!$I$23</f>
        <v>2632.44698814</v>
      </c>
      <c r="T142" s="36">
        <f>SUMIFS(СВЦЭМ!$D$39:$D$782,СВЦЭМ!$A$39:$A$782,$A142,СВЦЭМ!$B$39:$B$782,T$119)+'СЕТ СН'!$I$11+СВЦЭМ!$D$10+'СЕТ СН'!$I$6-'СЕТ СН'!$I$23</f>
        <v>2568.56065846</v>
      </c>
      <c r="U142" s="36">
        <f>SUMIFS(СВЦЭМ!$D$39:$D$782,СВЦЭМ!$A$39:$A$782,$A142,СВЦЭМ!$B$39:$B$782,U$119)+'СЕТ СН'!$I$11+СВЦЭМ!$D$10+'СЕТ СН'!$I$6-'СЕТ СН'!$I$23</f>
        <v>2568.83915987</v>
      </c>
      <c r="V142" s="36">
        <f>SUMIFS(СВЦЭМ!$D$39:$D$782,СВЦЭМ!$A$39:$A$782,$A142,СВЦЭМ!$B$39:$B$782,V$119)+'СЕТ СН'!$I$11+СВЦЭМ!$D$10+'СЕТ СН'!$I$6-'СЕТ СН'!$I$23</f>
        <v>2546.5832441800003</v>
      </c>
      <c r="W142" s="36">
        <f>SUMIFS(СВЦЭМ!$D$39:$D$782,СВЦЭМ!$A$39:$A$782,$A142,СВЦЭМ!$B$39:$B$782,W$119)+'СЕТ СН'!$I$11+СВЦЭМ!$D$10+'СЕТ СН'!$I$6-'СЕТ СН'!$I$23</f>
        <v>2538.1318355100002</v>
      </c>
      <c r="X142" s="36">
        <f>SUMIFS(СВЦЭМ!$D$39:$D$782,СВЦЭМ!$A$39:$A$782,$A142,СВЦЭМ!$B$39:$B$782,X$119)+'СЕТ СН'!$I$11+СВЦЭМ!$D$10+'СЕТ СН'!$I$6-'СЕТ СН'!$I$23</f>
        <v>2543.9904643999998</v>
      </c>
      <c r="Y142" s="36">
        <f>SUMIFS(СВЦЭМ!$D$39:$D$782,СВЦЭМ!$A$39:$A$782,$A142,СВЦЭМ!$B$39:$B$782,Y$119)+'СЕТ СН'!$I$11+СВЦЭМ!$D$10+'СЕТ СН'!$I$6-'СЕТ СН'!$I$23</f>
        <v>2600.6078712799999</v>
      </c>
    </row>
    <row r="143" spans="1:25" ht="15.75" x14ac:dyDescent="0.2">
      <c r="A143" s="35">
        <f t="shared" si="3"/>
        <v>45254</v>
      </c>
      <c r="B143" s="36">
        <f>SUMIFS(СВЦЭМ!$D$39:$D$782,СВЦЭМ!$A$39:$A$782,$A143,СВЦЭМ!$B$39:$B$782,B$119)+'СЕТ СН'!$I$11+СВЦЭМ!$D$10+'СЕТ СН'!$I$6-'СЕТ СН'!$I$23</f>
        <v>2520.7572272799998</v>
      </c>
      <c r="C143" s="36">
        <f>SUMIFS(СВЦЭМ!$D$39:$D$782,СВЦЭМ!$A$39:$A$782,$A143,СВЦЭМ!$B$39:$B$782,C$119)+'СЕТ СН'!$I$11+СВЦЭМ!$D$10+'СЕТ СН'!$I$6-'СЕТ СН'!$I$23</f>
        <v>2554.3686410700002</v>
      </c>
      <c r="D143" s="36">
        <f>SUMIFS(СВЦЭМ!$D$39:$D$782,СВЦЭМ!$A$39:$A$782,$A143,СВЦЭМ!$B$39:$B$782,D$119)+'СЕТ СН'!$I$11+СВЦЭМ!$D$10+'СЕТ СН'!$I$6-'СЕТ СН'!$I$23</f>
        <v>2587.2410431600001</v>
      </c>
      <c r="E143" s="36">
        <f>SUMIFS(СВЦЭМ!$D$39:$D$782,СВЦЭМ!$A$39:$A$782,$A143,СВЦЭМ!$B$39:$B$782,E$119)+'СЕТ СН'!$I$11+СВЦЭМ!$D$10+'СЕТ СН'!$I$6-'СЕТ СН'!$I$23</f>
        <v>2575.18266627</v>
      </c>
      <c r="F143" s="36">
        <f>SUMIFS(СВЦЭМ!$D$39:$D$782,СВЦЭМ!$A$39:$A$782,$A143,СВЦЭМ!$B$39:$B$782,F$119)+'СЕТ СН'!$I$11+СВЦЭМ!$D$10+'СЕТ СН'!$I$6-'СЕТ СН'!$I$23</f>
        <v>2579.9105651999998</v>
      </c>
      <c r="G143" s="36">
        <f>SUMIFS(СВЦЭМ!$D$39:$D$782,СВЦЭМ!$A$39:$A$782,$A143,СВЦЭМ!$B$39:$B$782,G$119)+'СЕТ СН'!$I$11+СВЦЭМ!$D$10+'СЕТ СН'!$I$6-'СЕТ СН'!$I$23</f>
        <v>2572.7194604100005</v>
      </c>
      <c r="H143" s="36">
        <f>SUMIFS(СВЦЭМ!$D$39:$D$782,СВЦЭМ!$A$39:$A$782,$A143,СВЦЭМ!$B$39:$B$782,H$119)+'СЕТ СН'!$I$11+СВЦЭМ!$D$10+'СЕТ СН'!$I$6-'СЕТ СН'!$I$23</f>
        <v>2547.2970763399999</v>
      </c>
      <c r="I143" s="36">
        <f>SUMIFS(СВЦЭМ!$D$39:$D$782,СВЦЭМ!$A$39:$A$782,$A143,СВЦЭМ!$B$39:$B$782,I$119)+'СЕТ СН'!$I$11+СВЦЭМ!$D$10+'СЕТ СН'!$I$6-'СЕТ СН'!$I$23</f>
        <v>2495.8870464900001</v>
      </c>
      <c r="J143" s="36">
        <f>SUMIFS(СВЦЭМ!$D$39:$D$782,СВЦЭМ!$A$39:$A$782,$A143,СВЦЭМ!$B$39:$B$782,J$119)+'СЕТ СН'!$I$11+СВЦЭМ!$D$10+'СЕТ СН'!$I$6-'СЕТ СН'!$I$23</f>
        <v>2448.4558377399999</v>
      </c>
      <c r="K143" s="36">
        <f>SUMIFS(СВЦЭМ!$D$39:$D$782,СВЦЭМ!$A$39:$A$782,$A143,СВЦЭМ!$B$39:$B$782,K$119)+'СЕТ СН'!$I$11+СВЦЭМ!$D$10+'СЕТ СН'!$I$6-'СЕТ СН'!$I$23</f>
        <v>2416.6918943999999</v>
      </c>
      <c r="L143" s="36">
        <f>SUMIFS(СВЦЭМ!$D$39:$D$782,СВЦЭМ!$A$39:$A$782,$A143,СВЦЭМ!$B$39:$B$782,L$119)+'СЕТ СН'!$I$11+СВЦЭМ!$D$10+'СЕТ СН'!$I$6-'СЕТ СН'!$I$23</f>
        <v>2405.7597371000002</v>
      </c>
      <c r="M143" s="36">
        <f>SUMIFS(СВЦЭМ!$D$39:$D$782,СВЦЭМ!$A$39:$A$782,$A143,СВЦЭМ!$B$39:$B$782,M$119)+'СЕТ СН'!$I$11+СВЦЭМ!$D$10+'СЕТ СН'!$I$6-'СЕТ СН'!$I$23</f>
        <v>2420.4892980700001</v>
      </c>
      <c r="N143" s="36">
        <f>SUMIFS(СВЦЭМ!$D$39:$D$782,СВЦЭМ!$A$39:$A$782,$A143,СВЦЭМ!$B$39:$B$782,N$119)+'СЕТ СН'!$I$11+СВЦЭМ!$D$10+'СЕТ СН'!$I$6-'СЕТ СН'!$I$23</f>
        <v>2432.0152810300001</v>
      </c>
      <c r="O143" s="36">
        <f>SUMIFS(СВЦЭМ!$D$39:$D$782,СВЦЭМ!$A$39:$A$782,$A143,СВЦЭМ!$B$39:$B$782,O$119)+'СЕТ СН'!$I$11+СВЦЭМ!$D$10+'СЕТ СН'!$I$6-'СЕТ СН'!$I$23</f>
        <v>2438.8773265899999</v>
      </c>
      <c r="P143" s="36">
        <f>SUMIFS(СВЦЭМ!$D$39:$D$782,СВЦЭМ!$A$39:$A$782,$A143,СВЦЭМ!$B$39:$B$782,P$119)+'СЕТ СН'!$I$11+СВЦЭМ!$D$10+'СЕТ СН'!$I$6-'СЕТ СН'!$I$23</f>
        <v>2443.1093146900002</v>
      </c>
      <c r="Q143" s="36">
        <f>SUMIFS(СВЦЭМ!$D$39:$D$782,СВЦЭМ!$A$39:$A$782,$A143,СВЦЭМ!$B$39:$B$782,Q$119)+'СЕТ СН'!$I$11+СВЦЭМ!$D$10+'СЕТ СН'!$I$6-'СЕТ СН'!$I$23</f>
        <v>2447.7303992300003</v>
      </c>
      <c r="R143" s="36">
        <f>SUMIFS(СВЦЭМ!$D$39:$D$782,СВЦЭМ!$A$39:$A$782,$A143,СВЦЭМ!$B$39:$B$782,R$119)+'СЕТ СН'!$I$11+СВЦЭМ!$D$10+'СЕТ СН'!$I$6-'СЕТ СН'!$I$23</f>
        <v>2444.9355470199998</v>
      </c>
      <c r="S143" s="36">
        <f>SUMIFS(СВЦЭМ!$D$39:$D$782,СВЦЭМ!$A$39:$A$782,$A143,СВЦЭМ!$B$39:$B$782,S$119)+'СЕТ СН'!$I$11+СВЦЭМ!$D$10+'СЕТ СН'!$I$6-'СЕТ СН'!$I$23</f>
        <v>2399.68329098</v>
      </c>
      <c r="T143" s="36">
        <f>SUMIFS(СВЦЭМ!$D$39:$D$782,СВЦЭМ!$A$39:$A$782,$A143,СВЦЭМ!$B$39:$B$782,T$119)+'СЕТ СН'!$I$11+СВЦЭМ!$D$10+'СЕТ СН'!$I$6-'СЕТ СН'!$I$23</f>
        <v>2368.3259790900001</v>
      </c>
      <c r="U143" s="36">
        <f>SUMIFS(СВЦЭМ!$D$39:$D$782,СВЦЭМ!$A$39:$A$782,$A143,СВЦЭМ!$B$39:$B$782,U$119)+'СЕТ СН'!$I$11+СВЦЭМ!$D$10+'СЕТ СН'!$I$6-'СЕТ СН'!$I$23</f>
        <v>2378.9686685400002</v>
      </c>
      <c r="V143" s="36">
        <f>SUMIFS(СВЦЭМ!$D$39:$D$782,СВЦЭМ!$A$39:$A$782,$A143,СВЦЭМ!$B$39:$B$782,V$119)+'СЕТ СН'!$I$11+СВЦЭМ!$D$10+'СЕТ СН'!$I$6-'СЕТ СН'!$I$23</f>
        <v>2409.9929939000003</v>
      </c>
      <c r="W143" s="36">
        <f>SUMIFS(СВЦЭМ!$D$39:$D$782,СВЦЭМ!$A$39:$A$782,$A143,СВЦЭМ!$B$39:$B$782,W$119)+'СЕТ СН'!$I$11+СВЦЭМ!$D$10+'СЕТ СН'!$I$6-'СЕТ СН'!$I$23</f>
        <v>2424.2105395899998</v>
      </c>
      <c r="X143" s="36">
        <f>SUMIFS(СВЦЭМ!$D$39:$D$782,СВЦЭМ!$A$39:$A$782,$A143,СВЦЭМ!$B$39:$B$782,X$119)+'СЕТ СН'!$I$11+СВЦЭМ!$D$10+'СЕТ СН'!$I$6-'СЕТ СН'!$I$23</f>
        <v>2432.1873562199999</v>
      </c>
      <c r="Y143" s="36">
        <f>SUMIFS(СВЦЭМ!$D$39:$D$782,СВЦЭМ!$A$39:$A$782,$A143,СВЦЭМ!$B$39:$B$782,Y$119)+'СЕТ СН'!$I$11+СВЦЭМ!$D$10+'СЕТ СН'!$I$6-'СЕТ СН'!$I$23</f>
        <v>2535.99378342</v>
      </c>
    </row>
    <row r="144" spans="1:25" ht="15.75" x14ac:dyDescent="0.2">
      <c r="A144" s="35">
        <f t="shared" si="3"/>
        <v>45255</v>
      </c>
      <c r="B144" s="36">
        <f>SUMIFS(СВЦЭМ!$D$39:$D$782,СВЦЭМ!$A$39:$A$782,$A144,СВЦЭМ!$B$39:$B$782,B$119)+'СЕТ СН'!$I$11+СВЦЭМ!$D$10+'СЕТ СН'!$I$6-'СЕТ СН'!$I$23</f>
        <v>2616.33469173</v>
      </c>
      <c r="C144" s="36">
        <f>SUMIFS(СВЦЭМ!$D$39:$D$782,СВЦЭМ!$A$39:$A$782,$A144,СВЦЭМ!$B$39:$B$782,C$119)+'СЕТ СН'!$I$11+СВЦЭМ!$D$10+'СЕТ СН'!$I$6-'СЕТ СН'!$I$23</f>
        <v>2587.7963509800002</v>
      </c>
      <c r="D144" s="36">
        <f>SUMIFS(СВЦЭМ!$D$39:$D$782,СВЦЭМ!$A$39:$A$782,$A144,СВЦЭМ!$B$39:$B$782,D$119)+'СЕТ СН'!$I$11+СВЦЭМ!$D$10+'СЕТ СН'!$I$6-'СЕТ СН'!$I$23</f>
        <v>2648.0044934400003</v>
      </c>
      <c r="E144" s="36">
        <f>SUMIFS(СВЦЭМ!$D$39:$D$782,СВЦЭМ!$A$39:$A$782,$A144,СВЦЭМ!$B$39:$B$782,E$119)+'СЕТ СН'!$I$11+СВЦЭМ!$D$10+'СЕТ СН'!$I$6-'СЕТ СН'!$I$23</f>
        <v>2640.3354795400001</v>
      </c>
      <c r="F144" s="36">
        <f>SUMIFS(СВЦЭМ!$D$39:$D$782,СВЦЭМ!$A$39:$A$782,$A144,СВЦЭМ!$B$39:$B$782,F$119)+'СЕТ СН'!$I$11+СВЦЭМ!$D$10+'СЕТ СН'!$I$6-'СЕТ СН'!$I$23</f>
        <v>2640.20681319</v>
      </c>
      <c r="G144" s="36">
        <f>SUMIFS(СВЦЭМ!$D$39:$D$782,СВЦЭМ!$A$39:$A$782,$A144,СВЦЭМ!$B$39:$B$782,G$119)+'СЕТ СН'!$I$11+СВЦЭМ!$D$10+'СЕТ СН'!$I$6-'СЕТ СН'!$I$23</f>
        <v>2655.0961682799998</v>
      </c>
      <c r="H144" s="36">
        <f>SUMIFS(СВЦЭМ!$D$39:$D$782,СВЦЭМ!$A$39:$A$782,$A144,СВЦЭМ!$B$39:$B$782,H$119)+'СЕТ СН'!$I$11+СВЦЭМ!$D$10+'СЕТ СН'!$I$6-'СЕТ СН'!$I$23</f>
        <v>2628.80782817</v>
      </c>
      <c r="I144" s="36">
        <f>SUMIFS(СВЦЭМ!$D$39:$D$782,СВЦЭМ!$A$39:$A$782,$A144,СВЦЭМ!$B$39:$B$782,I$119)+'СЕТ СН'!$I$11+СВЦЭМ!$D$10+'СЕТ СН'!$I$6-'СЕТ СН'!$I$23</f>
        <v>2622.6884696000002</v>
      </c>
      <c r="J144" s="36">
        <f>SUMIFS(СВЦЭМ!$D$39:$D$782,СВЦЭМ!$A$39:$A$782,$A144,СВЦЭМ!$B$39:$B$782,J$119)+'СЕТ СН'!$I$11+СВЦЭМ!$D$10+'СЕТ СН'!$I$6-'СЕТ СН'!$I$23</f>
        <v>2586.3387238599998</v>
      </c>
      <c r="K144" s="36">
        <f>SUMIFS(СВЦЭМ!$D$39:$D$782,СВЦЭМ!$A$39:$A$782,$A144,СВЦЭМ!$B$39:$B$782,K$119)+'СЕТ СН'!$I$11+СВЦЭМ!$D$10+'СЕТ СН'!$I$6-'СЕТ СН'!$I$23</f>
        <v>2558.6288316</v>
      </c>
      <c r="L144" s="36">
        <f>SUMIFS(СВЦЭМ!$D$39:$D$782,СВЦЭМ!$A$39:$A$782,$A144,СВЦЭМ!$B$39:$B$782,L$119)+'СЕТ СН'!$I$11+СВЦЭМ!$D$10+'СЕТ СН'!$I$6-'СЕТ СН'!$I$23</f>
        <v>2522.6362094599999</v>
      </c>
      <c r="M144" s="36">
        <f>SUMIFS(СВЦЭМ!$D$39:$D$782,СВЦЭМ!$A$39:$A$782,$A144,СВЦЭМ!$B$39:$B$782,M$119)+'СЕТ СН'!$I$11+СВЦЭМ!$D$10+'СЕТ СН'!$I$6-'СЕТ СН'!$I$23</f>
        <v>2514.9203405500002</v>
      </c>
      <c r="N144" s="36">
        <f>SUMIFS(СВЦЭМ!$D$39:$D$782,СВЦЭМ!$A$39:$A$782,$A144,СВЦЭМ!$B$39:$B$782,N$119)+'СЕТ СН'!$I$11+СВЦЭМ!$D$10+'СЕТ СН'!$I$6-'СЕТ СН'!$I$23</f>
        <v>2532.2161223700004</v>
      </c>
      <c r="O144" s="36">
        <f>SUMIFS(СВЦЭМ!$D$39:$D$782,СВЦЭМ!$A$39:$A$782,$A144,СВЦЭМ!$B$39:$B$782,O$119)+'СЕТ СН'!$I$11+СВЦЭМ!$D$10+'СЕТ СН'!$I$6-'СЕТ СН'!$I$23</f>
        <v>2549.4446404700002</v>
      </c>
      <c r="P144" s="36">
        <f>SUMIFS(СВЦЭМ!$D$39:$D$782,СВЦЭМ!$A$39:$A$782,$A144,СВЦЭМ!$B$39:$B$782,P$119)+'СЕТ СН'!$I$11+СВЦЭМ!$D$10+'СЕТ СН'!$I$6-'СЕТ СН'!$I$23</f>
        <v>2553.29147491</v>
      </c>
      <c r="Q144" s="36">
        <f>SUMIFS(СВЦЭМ!$D$39:$D$782,СВЦЭМ!$A$39:$A$782,$A144,СВЦЭМ!$B$39:$B$782,Q$119)+'СЕТ СН'!$I$11+СВЦЭМ!$D$10+'СЕТ СН'!$I$6-'СЕТ СН'!$I$23</f>
        <v>2557.9681028599998</v>
      </c>
      <c r="R144" s="36">
        <f>SUMIFS(СВЦЭМ!$D$39:$D$782,СВЦЭМ!$A$39:$A$782,$A144,СВЦЭМ!$B$39:$B$782,R$119)+'СЕТ СН'!$I$11+СВЦЭМ!$D$10+'СЕТ СН'!$I$6-'СЕТ СН'!$I$23</f>
        <v>2550.1350089300004</v>
      </c>
      <c r="S144" s="36">
        <f>SUMIFS(СВЦЭМ!$D$39:$D$782,СВЦЭМ!$A$39:$A$782,$A144,СВЦЭМ!$B$39:$B$782,S$119)+'СЕТ СН'!$I$11+СВЦЭМ!$D$10+'СЕТ СН'!$I$6-'СЕТ СН'!$I$23</f>
        <v>2521.6881717000001</v>
      </c>
      <c r="T144" s="36">
        <f>SUMIFS(СВЦЭМ!$D$39:$D$782,СВЦЭМ!$A$39:$A$782,$A144,СВЦЭМ!$B$39:$B$782,T$119)+'СЕТ СН'!$I$11+СВЦЭМ!$D$10+'СЕТ СН'!$I$6-'СЕТ СН'!$I$23</f>
        <v>2467.7608413400003</v>
      </c>
      <c r="U144" s="36">
        <f>SUMIFS(СВЦЭМ!$D$39:$D$782,СВЦЭМ!$A$39:$A$782,$A144,СВЦЭМ!$B$39:$B$782,U$119)+'СЕТ СН'!$I$11+СВЦЭМ!$D$10+'СЕТ СН'!$I$6-'СЕТ СН'!$I$23</f>
        <v>2483.9515928999999</v>
      </c>
      <c r="V144" s="36">
        <f>SUMIFS(СВЦЭМ!$D$39:$D$782,СВЦЭМ!$A$39:$A$782,$A144,СВЦЭМ!$B$39:$B$782,V$119)+'СЕТ СН'!$I$11+СВЦЭМ!$D$10+'СЕТ СН'!$I$6-'СЕТ СН'!$I$23</f>
        <v>2511.4180606600003</v>
      </c>
      <c r="W144" s="36">
        <f>SUMIFS(СВЦЭМ!$D$39:$D$782,СВЦЭМ!$A$39:$A$782,$A144,СВЦЭМ!$B$39:$B$782,W$119)+'СЕТ СН'!$I$11+СВЦЭМ!$D$10+'СЕТ СН'!$I$6-'СЕТ СН'!$I$23</f>
        <v>2525.1530881600002</v>
      </c>
      <c r="X144" s="36">
        <f>SUMIFS(СВЦЭМ!$D$39:$D$782,СВЦЭМ!$A$39:$A$782,$A144,СВЦЭМ!$B$39:$B$782,X$119)+'СЕТ СН'!$I$11+СВЦЭМ!$D$10+'СЕТ СН'!$I$6-'СЕТ СН'!$I$23</f>
        <v>2540.1177794100004</v>
      </c>
      <c r="Y144" s="36">
        <f>SUMIFS(СВЦЭМ!$D$39:$D$782,СВЦЭМ!$A$39:$A$782,$A144,СВЦЭМ!$B$39:$B$782,Y$119)+'СЕТ СН'!$I$11+СВЦЭМ!$D$10+'СЕТ СН'!$I$6-'СЕТ СН'!$I$23</f>
        <v>2562.6811903400003</v>
      </c>
    </row>
    <row r="145" spans="1:27" ht="15.75" x14ac:dyDescent="0.2">
      <c r="A145" s="35">
        <f t="shared" si="3"/>
        <v>45256</v>
      </c>
      <c r="B145" s="36">
        <f>SUMIFS(СВЦЭМ!$D$39:$D$782,СВЦЭМ!$A$39:$A$782,$A145,СВЦЭМ!$B$39:$B$782,B$119)+'СЕТ СН'!$I$11+СВЦЭМ!$D$10+'СЕТ СН'!$I$6-'СЕТ СН'!$I$23</f>
        <v>2627.0600228200001</v>
      </c>
      <c r="C145" s="36">
        <f>SUMIFS(СВЦЭМ!$D$39:$D$782,СВЦЭМ!$A$39:$A$782,$A145,СВЦЭМ!$B$39:$B$782,C$119)+'СЕТ СН'!$I$11+СВЦЭМ!$D$10+'СЕТ СН'!$I$6-'СЕТ СН'!$I$23</f>
        <v>2610.4935578100003</v>
      </c>
      <c r="D145" s="36">
        <f>SUMIFS(СВЦЭМ!$D$39:$D$782,СВЦЭМ!$A$39:$A$782,$A145,СВЦЭМ!$B$39:$B$782,D$119)+'СЕТ СН'!$I$11+СВЦЭМ!$D$10+'СЕТ СН'!$I$6-'СЕТ СН'!$I$23</f>
        <v>2615.5023761500001</v>
      </c>
      <c r="E145" s="36">
        <f>SUMIFS(СВЦЭМ!$D$39:$D$782,СВЦЭМ!$A$39:$A$782,$A145,СВЦЭМ!$B$39:$B$782,E$119)+'СЕТ СН'!$I$11+СВЦЭМ!$D$10+'СЕТ СН'!$I$6-'СЕТ СН'!$I$23</f>
        <v>2630.2463696300001</v>
      </c>
      <c r="F145" s="36">
        <f>SUMIFS(СВЦЭМ!$D$39:$D$782,СВЦЭМ!$A$39:$A$782,$A145,СВЦЭМ!$B$39:$B$782,F$119)+'СЕТ СН'!$I$11+СВЦЭМ!$D$10+'СЕТ СН'!$I$6-'СЕТ СН'!$I$23</f>
        <v>2627.8175030700004</v>
      </c>
      <c r="G145" s="36">
        <f>SUMIFS(СВЦЭМ!$D$39:$D$782,СВЦЭМ!$A$39:$A$782,$A145,СВЦЭМ!$B$39:$B$782,G$119)+'СЕТ СН'!$I$11+СВЦЭМ!$D$10+'СЕТ СН'!$I$6-'СЕТ СН'!$I$23</f>
        <v>2614.9281581700002</v>
      </c>
      <c r="H145" s="36">
        <f>SUMIFS(СВЦЭМ!$D$39:$D$782,СВЦЭМ!$A$39:$A$782,$A145,СВЦЭМ!$B$39:$B$782,H$119)+'СЕТ СН'!$I$11+СВЦЭМ!$D$10+'СЕТ СН'!$I$6-'СЕТ СН'!$I$23</f>
        <v>2598.13247684</v>
      </c>
      <c r="I145" s="36">
        <f>SUMIFS(СВЦЭМ!$D$39:$D$782,СВЦЭМ!$A$39:$A$782,$A145,СВЦЭМ!$B$39:$B$782,I$119)+'СЕТ СН'!$I$11+СВЦЭМ!$D$10+'СЕТ СН'!$I$6-'СЕТ СН'!$I$23</f>
        <v>2584.96579221</v>
      </c>
      <c r="J145" s="36">
        <f>SUMIFS(СВЦЭМ!$D$39:$D$782,СВЦЭМ!$A$39:$A$782,$A145,СВЦЭМ!$B$39:$B$782,J$119)+'СЕТ СН'!$I$11+СВЦЭМ!$D$10+'СЕТ СН'!$I$6-'СЕТ СН'!$I$23</f>
        <v>2570.0118800800001</v>
      </c>
      <c r="K145" s="36">
        <f>SUMIFS(СВЦЭМ!$D$39:$D$782,СВЦЭМ!$A$39:$A$782,$A145,СВЦЭМ!$B$39:$B$782,K$119)+'СЕТ СН'!$I$11+СВЦЭМ!$D$10+'СЕТ СН'!$I$6-'СЕТ СН'!$I$23</f>
        <v>2509.7081935800002</v>
      </c>
      <c r="L145" s="36">
        <f>SUMIFS(СВЦЭМ!$D$39:$D$782,СВЦЭМ!$A$39:$A$782,$A145,СВЦЭМ!$B$39:$B$782,L$119)+'СЕТ СН'!$I$11+СВЦЭМ!$D$10+'СЕТ СН'!$I$6-'СЕТ СН'!$I$23</f>
        <v>2483.6535008000001</v>
      </c>
      <c r="M145" s="36">
        <f>SUMIFS(СВЦЭМ!$D$39:$D$782,СВЦЭМ!$A$39:$A$782,$A145,СВЦЭМ!$B$39:$B$782,M$119)+'СЕТ СН'!$I$11+СВЦЭМ!$D$10+'СЕТ СН'!$I$6-'СЕТ СН'!$I$23</f>
        <v>2479.0023866000001</v>
      </c>
      <c r="N145" s="36">
        <f>SUMIFS(СВЦЭМ!$D$39:$D$782,СВЦЭМ!$A$39:$A$782,$A145,СВЦЭМ!$B$39:$B$782,N$119)+'СЕТ СН'!$I$11+СВЦЭМ!$D$10+'СЕТ СН'!$I$6-'СЕТ СН'!$I$23</f>
        <v>2482.3391221100001</v>
      </c>
      <c r="O145" s="36">
        <f>SUMIFS(СВЦЭМ!$D$39:$D$782,СВЦЭМ!$A$39:$A$782,$A145,СВЦЭМ!$B$39:$B$782,O$119)+'СЕТ СН'!$I$11+СВЦЭМ!$D$10+'СЕТ СН'!$I$6-'СЕТ СН'!$I$23</f>
        <v>2512.0534916000001</v>
      </c>
      <c r="P145" s="36">
        <f>SUMIFS(СВЦЭМ!$D$39:$D$782,СВЦЭМ!$A$39:$A$782,$A145,СВЦЭМ!$B$39:$B$782,P$119)+'СЕТ СН'!$I$11+СВЦЭМ!$D$10+'СЕТ СН'!$I$6-'СЕТ СН'!$I$23</f>
        <v>2519.5465487800002</v>
      </c>
      <c r="Q145" s="36">
        <f>SUMIFS(СВЦЭМ!$D$39:$D$782,СВЦЭМ!$A$39:$A$782,$A145,СВЦЭМ!$B$39:$B$782,Q$119)+'СЕТ СН'!$I$11+СВЦЭМ!$D$10+'СЕТ СН'!$I$6-'СЕТ СН'!$I$23</f>
        <v>2520.53963613</v>
      </c>
      <c r="R145" s="36">
        <f>SUMIFS(СВЦЭМ!$D$39:$D$782,СВЦЭМ!$A$39:$A$782,$A145,СВЦЭМ!$B$39:$B$782,R$119)+'СЕТ СН'!$I$11+СВЦЭМ!$D$10+'СЕТ СН'!$I$6-'СЕТ СН'!$I$23</f>
        <v>2520.7978402799999</v>
      </c>
      <c r="S145" s="36">
        <f>SUMIFS(СВЦЭМ!$D$39:$D$782,СВЦЭМ!$A$39:$A$782,$A145,СВЦЭМ!$B$39:$B$782,S$119)+'СЕТ СН'!$I$11+СВЦЭМ!$D$10+'СЕТ СН'!$I$6-'СЕТ СН'!$I$23</f>
        <v>2459.2524027099998</v>
      </c>
      <c r="T145" s="36">
        <f>SUMIFS(СВЦЭМ!$D$39:$D$782,СВЦЭМ!$A$39:$A$782,$A145,СВЦЭМ!$B$39:$B$782,T$119)+'СЕТ СН'!$I$11+СВЦЭМ!$D$10+'СЕТ СН'!$I$6-'СЕТ СН'!$I$23</f>
        <v>2409.3511233200002</v>
      </c>
      <c r="U145" s="36">
        <f>SUMIFS(СВЦЭМ!$D$39:$D$782,СВЦЭМ!$A$39:$A$782,$A145,СВЦЭМ!$B$39:$B$782,U$119)+'СЕТ СН'!$I$11+СВЦЭМ!$D$10+'СЕТ СН'!$I$6-'СЕТ СН'!$I$23</f>
        <v>2431.7457256799999</v>
      </c>
      <c r="V145" s="36">
        <f>SUMIFS(СВЦЭМ!$D$39:$D$782,СВЦЭМ!$A$39:$A$782,$A145,СВЦЭМ!$B$39:$B$782,V$119)+'СЕТ СН'!$I$11+СВЦЭМ!$D$10+'СЕТ СН'!$I$6-'СЕТ СН'!$I$23</f>
        <v>2457.9151069</v>
      </c>
      <c r="W145" s="36">
        <f>SUMIFS(СВЦЭМ!$D$39:$D$782,СВЦЭМ!$A$39:$A$782,$A145,СВЦЭМ!$B$39:$B$782,W$119)+'СЕТ СН'!$I$11+СВЦЭМ!$D$10+'СЕТ СН'!$I$6-'СЕТ СН'!$I$23</f>
        <v>2473.0250100399999</v>
      </c>
      <c r="X145" s="36">
        <f>SUMIFS(СВЦЭМ!$D$39:$D$782,СВЦЭМ!$A$39:$A$782,$A145,СВЦЭМ!$B$39:$B$782,X$119)+'СЕТ СН'!$I$11+СВЦЭМ!$D$10+'СЕТ СН'!$I$6-'СЕТ СН'!$I$23</f>
        <v>2486.1961965500004</v>
      </c>
      <c r="Y145" s="36">
        <f>SUMIFS(СВЦЭМ!$D$39:$D$782,СВЦЭМ!$A$39:$A$782,$A145,СВЦЭМ!$B$39:$B$782,Y$119)+'СЕТ СН'!$I$11+СВЦЭМ!$D$10+'СЕТ СН'!$I$6-'СЕТ СН'!$I$23</f>
        <v>2518.8236686199998</v>
      </c>
    </row>
    <row r="146" spans="1:27" ht="15.75" x14ac:dyDescent="0.2">
      <c r="A146" s="35">
        <f t="shared" si="3"/>
        <v>45257</v>
      </c>
      <c r="B146" s="36">
        <f>SUMIFS(СВЦЭМ!$D$39:$D$782,СВЦЭМ!$A$39:$A$782,$A146,СВЦЭМ!$B$39:$B$782,B$119)+'СЕТ СН'!$I$11+СВЦЭМ!$D$10+'СЕТ СН'!$I$6-'СЕТ СН'!$I$23</f>
        <v>2601.2002875900002</v>
      </c>
      <c r="C146" s="36">
        <f>SUMIFS(СВЦЭМ!$D$39:$D$782,СВЦЭМ!$A$39:$A$782,$A146,СВЦЭМ!$B$39:$B$782,C$119)+'СЕТ СН'!$I$11+СВЦЭМ!$D$10+'СЕТ СН'!$I$6-'СЕТ СН'!$I$23</f>
        <v>2645.7497114799999</v>
      </c>
      <c r="D146" s="36">
        <f>SUMIFS(СВЦЭМ!$D$39:$D$782,СВЦЭМ!$A$39:$A$782,$A146,СВЦЭМ!$B$39:$B$782,D$119)+'СЕТ СН'!$I$11+СВЦЭМ!$D$10+'СЕТ СН'!$I$6-'СЕТ СН'!$I$23</f>
        <v>2648.12410886</v>
      </c>
      <c r="E146" s="36">
        <f>SUMIFS(СВЦЭМ!$D$39:$D$782,СВЦЭМ!$A$39:$A$782,$A146,СВЦЭМ!$B$39:$B$782,E$119)+'СЕТ СН'!$I$11+СВЦЭМ!$D$10+'СЕТ СН'!$I$6-'СЕТ СН'!$I$23</f>
        <v>2651.0112620099999</v>
      </c>
      <c r="F146" s="36">
        <f>SUMIFS(СВЦЭМ!$D$39:$D$782,СВЦЭМ!$A$39:$A$782,$A146,СВЦЭМ!$B$39:$B$782,F$119)+'СЕТ СН'!$I$11+СВЦЭМ!$D$10+'СЕТ СН'!$I$6-'СЕТ СН'!$I$23</f>
        <v>2661.1066057799999</v>
      </c>
      <c r="G146" s="36">
        <f>SUMIFS(СВЦЭМ!$D$39:$D$782,СВЦЭМ!$A$39:$A$782,$A146,СВЦЭМ!$B$39:$B$782,G$119)+'СЕТ СН'!$I$11+СВЦЭМ!$D$10+'СЕТ СН'!$I$6-'СЕТ СН'!$I$23</f>
        <v>2655.1496887399999</v>
      </c>
      <c r="H146" s="36">
        <f>SUMIFS(СВЦЭМ!$D$39:$D$782,СВЦЭМ!$A$39:$A$782,$A146,СВЦЭМ!$B$39:$B$782,H$119)+'СЕТ СН'!$I$11+СВЦЭМ!$D$10+'СЕТ СН'!$I$6-'СЕТ СН'!$I$23</f>
        <v>2610.4557371800001</v>
      </c>
      <c r="I146" s="36">
        <f>SUMIFS(СВЦЭМ!$D$39:$D$782,СВЦЭМ!$A$39:$A$782,$A146,СВЦЭМ!$B$39:$B$782,I$119)+'СЕТ СН'!$I$11+СВЦЭМ!$D$10+'СЕТ СН'!$I$6-'СЕТ СН'!$I$23</f>
        <v>2544.1235563400001</v>
      </c>
      <c r="J146" s="36">
        <f>SUMIFS(СВЦЭМ!$D$39:$D$782,СВЦЭМ!$A$39:$A$782,$A146,СВЦЭМ!$B$39:$B$782,J$119)+'СЕТ СН'!$I$11+СВЦЭМ!$D$10+'СЕТ СН'!$I$6-'СЕТ СН'!$I$23</f>
        <v>2507.0058063000001</v>
      </c>
      <c r="K146" s="36">
        <f>SUMIFS(СВЦЭМ!$D$39:$D$782,СВЦЭМ!$A$39:$A$782,$A146,СВЦЭМ!$B$39:$B$782,K$119)+'СЕТ СН'!$I$11+СВЦЭМ!$D$10+'СЕТ СН'!$I$6-'СЕТ СН'!$I$23</f>
        <v>2495.6522505700004</v>
      </c>
      <c r="L146" s="36">
        <f>SUMIFS(СВЦЭМ!$D$39:$D$782,СВЦЭМ!$A$39:$A$782,$A146,СВЦЭМ!$B$39:$B$782,L$119)+'СЕТ СН'!$I$11+СВЦЭМ!$D$10+'СЕТ СН'!$I$6-'СЕТ СН'!$I$23</f>
        <v>2475.9185305800002</v>
      </c>
      <c r="M146" s="36">
        <f>SUMIFS(СВЦЭМ!$D$39:$D$782,СВЦЭМ!$A$39:$A$782,$A146,СВЦЭМ!$B$39:$B$782,M$119)+'СЕТ СН'!$I$11+СВЦЭМ!$D$10+'СЕТ СН'!$I$6-'СЕТ СН'!$I$23</f>
        <v>2488.3212621000002</v>
      </c>
      <c r="N146" s="36">
        <f>SUMIFS(СВЦЭМ!$D$39:$D$782,СВЦЭМ!$A$39:$A$782,$A146,СВЦЭМ!$B$39:$B$782,N$119)+'СЕТ СН'!$I$11+СВЦЭМ!$D$10+'СЕТ СН'!$I$6-'СЕТ СН'!$I$23</f>
        <v>2493.9391662500002</v>
      </c>
      <c r="O146" s="36">
        <f>SUMIFS(СВЦЭМ!$D$39:$D$782,СВЦЭМ!$A$39:$A$782,$A146,СВЦЭМ!$B$39:$B$782,O$119)+'СЕТ СН'!$I$11+СВЦЭМ!$D$10+'СЕТ СН'!$I$6-'СЕТ СН'!$I$23</f>
        <v>2500.4221758200001</v>
      </c>
      <c r="P146" s="36">
        <f>SUMIFS(СВЦЭМ!$D$39:$D$782,СВЦЭМ!$A$39:$A$782,$A146,СВЦЭМ!$B$39:$B$782,P$119)+'СЕТ СН'!$I$11+СВЦЭМ!$D$10+'СЕТ СН'!$I$6-'СЕТ СН'!$I$23</f>
        <v>2506.4349833400001</v>
      </c>
      <c r="Q146" s="36">
        <f>SUMIFS(СВЦЭМ!$D$39:$D$782,СВЦЭМ!$A$39:$A$782,$A146,СВЦЭМ!$B$39:$B$782,Q$119)+'СЕТ СН'!$I$11+СВЦЭМ!$D$10+'СЕТ СН'!$I$6-'СЕТ СН'!$I$23</f>
        <v>2514.6637310300002</v>
      </c>
      <c r="R146" s="36">
        <f>SUMIFS(СВЦЭМ!$D$39:$D$782,СВЦЭМ!$A$39:$A$782,$A146,СВЦЭМ!$B$39:$B$782,R$119)+'СЕТ СН'!$I$11+СВЦЭМ!$D$10+'СЕТ СН'!$I$6-'СЕТ СН'!$I$23</f>
        <v>2502.8684493000001</v>
      </c>
      <c r="S146" s="36">
        <f>SUMIFS(СВЦЭМ!$D$39:$D$782,СВЦЭМ!$A$39:$A$782,$A146,СВЦЭМ!$B$39:$B$782,S$119)+'СЕТ СН'!$I$11+СВЦЭМ!$D$10+'СЕТ СН'!$I$6-'СЕТ СН'!$I$23</f>
        <v>2475.26946847</v>
      </c>
      <c r="T146" s="36">
        <f>SUMIFS(СВЦЭМ!$D$39:$D$782,СВЦЭМ!$A$39:$A$782,$A146,СВЦЭМ!$B$39:$B$782,T$119)+'СЕТ СН'!$I$11+СВЦЭМ!$D$10+'СЕТ СН'!$I$6-'СЕТ СН'!$I$23</f>
        <v>2424.7688880200003</v>
      </c>
      <c r="U146" s="36">
        <f>SUMIFS(СВЦЭМ!$D$39:$D$782,СВЦЭМ!$A$39:$A$782,$A146,СВЦЭМ!$B$39:$B$782,U$119)+'СЕТ СН'!$I$11+СВЦЭМ!$D$10+'СЕТ СН'!$I$6-'СЕТ СН'!$I$23</f>
        <v>2432.7864319199998</v>
      </c>
      <c r="V146" s="36">
        <f>SUMIFS(СВЦЭМ!$D$39:$D$782,СВЦЭМ!$A$39:$A$782,$A146,СВЦЭМ!$B$39:$B$782,V$119)+'СЕТ СН'!$I$11+СВЦЭМ!$D$10+'СЕТ СН'!$I$6-'СЕТ СН'!$I$23</f>
        <v>2441.1912586300004</v>
      </c>
      <c r="W146" s="36">
        <f>SUMIFS(СВЦЭМ!$D$39:$D$782,СВЦЭМ!$A$39:$A$782,$A146,СВЦЭМ!$B$39:$B$782,W$119)+'СЕТ СН'!$I$11+СВЦЭМ!$D$10+'СЕТ СН'!$I$6-'СЕТ СН'!$I$23</f>
        <v>2456.19540478</v>
      </c>
      <c r="X146" s="36">
        <f>SUMIFS(СВЦЭМ!$D$39:$D$782,СВЦЭМ!$A$39:$A$782,$A146,СВЦЭМ!$B$39:$B$782,X$119)+'СЕТ СН'!$I$11+СВЦЭМ!$D$10+'СЕТ СН'!$I$6-'СЕТ СН'!$I$23</f>
        <v>2488.7008126999999</v>
      </c>
      <c r="Y146" s="36">
        <f>SUMIFS(СВЦЭМ!$D$39:$D$782,СВЦЭМ!$A$39:$A$782,$A146,СВЦЭМ!$B$39:$B$782,Y$119)+'СЕТ СН'!$I$11+СВЦЭМ!$D$10+'СЕТ СН'!$I$6-'СЕТ СН'!$I$23</f>
        <v>2506.0876596600001</v>
      </c>
    </row>
    <row r="147" spans="1:27" ht="15.75" x14ac:dyDescent="0.2">
      <c r="A147" s="35">
        <f t="shared" si="3"/>
        <v>45258</v>
      </c>
      <c r="B147" s="36">
        <f>SUMIFS(СВЦЭМ!$D$39:$D$782,СВЦЭМ!$A$39:$A$782,$A147,СВЦЭМ!$B$39:$B$782,B$119)+'СЕТ СН'!$I$11+СВЦЭМ!$D$10+'СЕТ СН'!$I$6-'СЕТ СН'!$I$23</f>
        <v>2445.7294597999999</v>
      </c>
      <c r="C147" s="36">
        <f>SUMIFS(СВЦЭМ!$D$39:$D$782,СВЦЭМ!$A$39:$A$782,$A147,СВЦЭМ!$B$39:$B$782,C$119)+'СЕТ СН'!$I$11+СВЦЭМ!$D$10+'СЕТ СН'!$I$6-'СЕТ СН'!$I$23</f>
        <v>2491.4918037000002</v>
      </c>
      <c r="D147" s="36">
        <f>SUMIFS(СВЦЭМ!$D$39:$D$782,СВЦЭМ!$A$39:$A$782,$A147,СВЦЭМ!$B$39:$B$782,D$119)+'СЕТ СН'!$I$11+СВЦЭМ!$D$10+'СЕТ СН'!$I$6-'СЕТ СН'!$I$23</f>
        <v>2536.2856035599998</v>
      </c>
      <c r="E147" s="36">
        <f>SUMIFS(СВЦЭМ!$D$39:$D$782,СВЦЭМ!$A$39:$A$782,$A147,СВЦЭМ!$B$39:$B$782,E$119)+'СЕТ СН'!$I$11+СВЦЭМ!$D$10+'СЕТ СН'!$I$6-'СЕТ СН'!$I$23</f>
        <v>2525.8870903699999</v>
      </c>
      <c r="F147" s="36">
        <f>SUMIFS(СВЦЭМ!$D$39:$D$782,СВЦЭМ!$A$39:$A$782,$A147,СВЦЭМ!$B$39:$B$782,F$119)+'СЕТ СН'!$I$11+СВЦЭМ!$D$10+'СЕТ СН'!$I$6-'СЕТ СН'!$I$23</f>
        <v>2531.2863467200004</v>
      </c>
      <c r="G147" s="36">
        <f>SUMIFS(СВЦЭМ!$D$39:$D$782,СВЦЭМ!$A$39:$A$782,$A147,СВЦЭМ!$B$39:$B$782,G$119)+'СЕТ СН'!$I$11+СВЦЭМ!$D$10+'СЕТ СН'!$I$6-'СЕТ СН'!$I$23</f>
        <v>2532.6268879400004</v>
      </c>
      <c r="H147" s="36">
        <f>SUMIFS(СВЦЭМ!$D$39:$D$782,СВЦЭМ!$A$39:$A$782,$A147,СВЦЭМ!$B$39:$B$782,H$119)+'СЕТ СН'!$I$11+СВЦЭМ!$D$10+'СЕТ СН'!$I$6-'СЕТ СН'!$I$23</f>
        <v>2473.2646672600004</v>
      </c>
      <c r="I147" s="36">
        <f>SUMIFS(СВЦЭМ!$D$39:$D$782,СВЦЭМ!$A$39:$A$782,$A147,СВЦЭМ!$B$39:$B$782,I$119)+'СЕТ СН'!$I$11+СВЦЭМ!$D$10+'СЕТ СН'!$I$6-'СЕТ СН'!$I$23</f>
        <v>2432.4443989199999</v>
      </c>
      <c r="J147" s="36">
        <f>SUMIFS(СВЦЭМ!$D$39:$D$782,СВЦЭМ!$A$39:$A$782,$A147,СВЦЭМ!$B$39:$B$782,J$119)+'СЕТ СН'!$I$11+СВЦЭМ!$D$10+'СЕТ СН'!$I$6-'СЕТ СН'!$I$23</f>
        <v>2393.2630415800004</v>
      </c>
      <c r="K147" s="36">
        <f>SUMIFS(СВЦЭМ!$D$39:$D$782,СВЦЭМ!$A$39:$A$782,$A147,СВЦЭМ!$B$39:$B$782,K$119)+'СЕТ СН'!$I$11+СВЦЭМ!$D$10+'СЕТ СН'!$I$6-'СЕТ СН'!$I$23</f>
        <v>2381.4911289400002</v>
      </c>
      <c r="L147" s="36">
        <f>SUMIFS(СВЦЭМ!$D$39:$D$782,СВЦЭМ!$A$39:$A$782,$A147,СВЦЭМ!$B$39:$B$782,L$119)+'СЕТ СН'!$I$11+СВЦЭМ!$D$10+'СЕТ СН'!$I$6-'СЕТ СН'!$I$23</f>
        <v>2367.8530406200002</v>
      </c>
      <c r="M147" s="36">
        <f>SUMIFS(СВЦЭМ!$D$39:$D$782,СВЦЭМ!$A$39:$A$782,$A147,СВЦЭМ!$B$39:$B$782,M$119)+'СЕТ СН'!$I$11+СВЦЭМ!$D$10+'СЕТ СН'!$I$6-'СЕТ СН'!$I$23</f>
        <v>2380.0981660699999</v>
      </c>
      <c r="N147" s="36">
        <f>SUMIFS(СВЦЭМ!$D$39:$D$782,СВЦЭМ!$A$39:$A$782,$A147,СВЦЭМ!$B$39:$B$782,N$119)+'СЕТ СН'!$I$11+СВЦЭМ!$D$10+'СЕТ СН'!$I$6-'СЕТ СН'!$I$23</f>
        <v>2376.6750530500003</v>
      </c>
      <c r="O147" s="36">
        <f>SUMIFS(СВЦЭМ!$D$39:$D$782,СВЦЭМ!$A$39:$A$782,$A147,СВЦЭМ!$B$39:$B$782,O$119)+'СЕТ СН'!$I$11+СВЦЭМ!$D$10+'СЕТ СН'!$I$6-'СЕТ СН'!$I$23</f>
        <v>2389.4184380200004</v>
      </c>
      <c r="P147" s="36">
        <f>SUMIFS(СВЦЭМ!$D$39:$D$782,СВЦЭМ!$A$39:$A$782,$A147,СВЦЭМ!$B$39:$B$782,P$119)+'СЕТ СН'!$I$11+СВЦЭМ!$D$10+'СЕТ СН'!$I$6-'СЕТ СН'!$I$23</f>
        <v>2397.8435382100001</v>
      </c>
      <c r="Q147" s="36">
        <f>SUMIFS(СВЦЭМ!$D$39:$D$782,СВЦЭМ!$A$39:$A$782,$A147,СВЦЭМ!$B$39:$B$782,Q$119)+'СЕТ СН'!$I$11+СВЦЭМ!$D$10+'СЕТ СН'!$I$6-'СЕТ СН'!$I$23</f>
        <v>2403.6285868499999</v>
      </c>
      <c r="R147" s="36">
        <f>SUMIFS(СВЦЭМ!$D$39:$D$782,СВЦЭМ!$A$39:$A$782,$A147,СВЦЭМ!$B$39:$B$782,R$119)+'СЕТ СН'!$I$11+СВЦЭМ!$D$10+'СЕТ СН'!$I$6-'СЕТ СН'!$I$23</f>
        <v>2399.1754336600002</v>
      </c>
      <c r="S147" s="36">
        <f>SUMIFS(СВЦЭМ!$D$39:$D$782,СВЦЭМ!$A$39:$A$782,$A147,СВЦЭМ!$B$39:$B$782,S$119)+'СЕТ СН'!$I$11+СВЦЭМ!$D$10+'СЕТ СН'!$I$6-'СЕТ СН'!$I$23</f>
        <v>2365.8989915299999</v>
      </c>
      <c r="T147" s="36">
        <f>SUMIFS(СВЦЭМ!$D$39:$D$782,СВЦЭМ!$A$39:$A$782,$A147,СВЦЭМ!$B$39:$B$782,T$119)+'СЕТ СН'!$I$11+СВЦЭМ!$D$10+'СЕТ СН'!$I$6-'СЕТ СН'!$I$23</f>
        <v>2331.0734485800003</v>
      </c>
      <c r="U147" s="36">
        <f>SUMIFS(СВЦЭМ!$D$39:$D$782,СВЦЭМ!$A$39:$A$782,$A147,СВЦЭМ!$B$39:$B$782,U$119)+'СЕТ СН'!$I$11+СВЦЭМ!$D$10+'СЕТ СН'!$I$6-'СЕТ СН'!$I$23</f>
        <v>2349.2459053100001</v>
      </c>
      <c r="V147" s="36">
        <f>SUMIFS(СВЦЭМ!$D$39:$D$782,СВЦЭМ!$A$39:$A$782,$A147,СВЦЭМ!$B$39:$B$782,V$119)+'СЕТ СН'!$I$11+СВЦЭМ!$D$10+'СЕТ СН'!$I$6-'СЕТ СН'!$I$23</f>
        <v>2369.1865939200002</v>
      </c>
      <c r="W147" s="36">
        <f>SUMIFS(СВЦЭМ!$D$39:$D$782,СВЦЭМ!$A$39:$A$782,$A147,СВЦЭМ!$B$39:$B$782,W$119)+'СЕТ СН'!$I$11+СВЦЭМ!$D$10+'СЕТ СН'!$I$6-'СЕТ СН'!$I$23</f>
        <v>2386.3504951900004</v>
      </c>
      <c r="X147" s="36">
        <f>SUMIFS(СВЦЭМ!$D$39:$D$782,СВЦЭМ!$A$39:$A$782,$A147,СВЦЭМ!$B$39:$B$782,X$119)+'СЕТ СН'!$I$11+СВЦЭМ!$D$10+'СЕТ СН'!$I$6-'СЕТ СН'!$I$23</f>
        <v>2395.8745681099999</v>
      </c>
      <c r="Y147" s="36">
        <f>SUMIFS(СВЦЭМ!$D$39:$D$782,СВЦЭМ!$A$39:$A$782,$A147,СВЦЭМ!$B$39:$B$782,Y$119)+'СЕТ СН'!$I$11+СВЦЭМ!$D$10+'СЕТ СН'!$I$6-'СЕТ СН'!$I$23</f>
        <v>2407.1333711100001</v>
      </c>
    </row>
    <row r="148" spans="1:27" ht="15.75" x14ac:dyDescent="0.2">
      <c r="A148" s="35">
        <f t="shared" si="3"/>
        <v>45259</v>
      </c>
      <c r="B148" s="36">
        <f>SUMIFS(СВЦЭМ!$D$39:$D$782,СВЦЭМ!$A$39:$A$782,$A148,СВЦЭМ!$B$39:$B$782,B$119)+'СЕТ СН'!$I$11+СВЦЭМ!$D$10+'СЕТ СН'!$I$6-'СЕТ СН'!$I$23</f>
        <v>2389.8275942500004</v>
      </c>
      <c r="C148" s="36">
        <f>SUMIFS(СВЦЭМ!$D$39:$D$782,СВЦЭМ!$A$39:$A$782,$A148,СВЦЭМ!$B$39:$B$782,C$119)+'СЕТ СН'!$I$11+СВЦЭМ!$D$10+'СЕТ СН'!$I$6-'СЕТ СН'!$I$23</f>
        <v>2459.7280767100001</v>
      </c>
      <c r="D148" s="36">
        <f>SUMIFS(СВЦЭМ!$D$39:$D$782,СВЦЭМ!$A$39:$A$782,$A148,СВЦЭМ!$B$39:$B$782,D$119)+'СЕТ СН'!$I$11+СВЦЭМ!$D$10+'СЕТ СН'!$I$6-'СЕТ СН'!$I$23</f>
        <v>2509.7915154900002</v>
      </c>
      <c r="E148" s="36">
        <f>SUMIFS(СВЦЭМ!$D$39:$D$782,СВЦЭМ!$A$39:$A$782,$A148,СВЦЭМ!$B$39:$B$782,E$119)+'СЕТ СН'!$I$11+СВЦЭМ!$D$10+'СЕТ СН'!$I$6-'СЕТ СН'!$I$23</f>
        <v>2516.2902346400001</v>
      </c>
      <c r="F148" s="36">
        <f>SUMIFS(СВЦЭМ!$D$39:$D$782,СВЦЭМ!$A$39:$A$782,$A148,СВЦЭМ!$B$39:$B$782,F$119)+'СЕТ СН'!$I$11+СВЦЭМ!$D$10+'СЕТ СН'!$I$6-'СЕТ СН'!$I$23</f>
        <v>2514.3061979700001</v>
      </c>
      <c r="G148" s="36">
        <f>SUMIFS(СВЦЭМ!$D$39:$D$782,СВЦЭМ!$A$39:$A$782,$A148,СВЦЭМ!$B$39:$B$782,G$119)+'СЕТ СН'!$I$11+СВЦЭМ!$D$10+'СЕТ СН'!$I$6-'СЕТ СН'!$I$23</f>
        <v>2500.0087650900005</v>
      </c>
      <c r="H148" s="36">
        <f>SUMIFS(СВЦЭМ!$D$39:$D$782,СВЦЭМ!$A$39:$A$782,$A148,СВЦЭМ!$B$39:$B$782,H$119)+'СЕТ СН'!$I$11+СВЦЭМ!$D$10+'СЕТ СН'!$I$6-'СЕТ СН'!$I$23</f>
        <v>2473.0290387100003</v>
      </c>
      <c r="I148" s="36">
        <f>SUMIFS(СВЦЭМ!$D$39:$D$782,СВЦЭМ!$A$39:$A$782,$A148,СВЦЭМ!$B$39:$B$782,I$119)+'СЕТ СН'!$I$11+СВЦЭМ!$D$10+'СЕТ СН'!$I$6-'СЕТ СН'!$I$23</f>
        <v>2426.6868377800001</v>
      </c>
      <c r="J148" s="36">
        <f>SUMIFS(СВЦЭМ!$D$39:$D$782,СВЦЭМ!$A$39:$A$782,$A148,СВЦЭМ!$B$39:$B$782,J$119)+'СЕТ СН'!$I$11+СВЦЭМ!$D$10+'СЕТ СН'!$I$6-'СЕТ СН'!$I$23</f>
        <v>2400.2168825400004</v>
      </c>
      <c r="K148" s="36">
        <f>SUMIFS(СВЦЭМ!$D$39:$D$782,СВЦЭМ!$A$39:$A$782,$A148,СВЦЭМ!$B$39:$B$782,K$119)+'СЕТ СН'!$I$11+СВЦЭМ!$D$10+'СЕТ СН'!$I$6-'СЕТ СН'!$I$23</f>
        <v>2376.63519378</v>
      </c>
      <c r="L148" s="36">
        <f>SUMIFS(СВЦЭМ!$D$39:$D$782,СВЦЭМ!$A$39:$A$782,$A148,СВЦЭМ!$B$39:$B$782,L$119)+'СЕТ СН'!$I$11+СВЦЭМ!$D$10+'СЕТ СН'!$I$6-'СЕТ СН'!$I$23</f>
        <v>2371.2340419299999</v>
      </c>
      <c r="M148" s="36">
        <f>SUMIFS(СВЦЭМ!$D$39:$D$782,СВЦЭМ!$A$39:$A$782,$A148,СВЦЭМ!$B$39:$B$782,M$119)+'СЕТ СН'!$I$11+СВЦЭМ!$D$10+'СЕТ СН'!$I$6-'СЕТ СН'!$I$23</f>
        <v>2373.3407531500002</v>
      </c>
      <c r="N148" s="36">
        <f>SUMIFS(СВЦЭМ!$D$39:$D$782,СВЦЭМ!$A$39:$A$782,$A148,СВЦЭМ!$B$39:$B$782,N$119)+'СЕТ СН'!$I$11+СВЦЭМ!$D$10+'СЕТ СН'!$I$6-'СЕТ СН'!$I$23</f>
        <v>2387.6987843300003</v>
      </c>
      <c r="O148" s="36">
        <f>SUMIFS(СВЦЭМ!$D$39:$D$782,СВЦЭМ!$A$39:$A$782,$A148,СВЦЭМ!$B$39:$B$782,O$119)+'СЕТ СН'!$I$11+СВЦЭМ!$D$10+'СЕТ СН'!$I$6-'СЕТ СН'!$I$23</f>
        <v>2405.4444405000004</v>
      </c>
      <c r="P148" s="36">
        <f>SUMIFS(СВЦЭМ!$D$39:$D$782,СВЦЭМ!$A$39:$A$782,$A148,СВЦЭМ!$B$39:$B$782,P$119)+'СЕТ СН'!$I$11+СВЦЭМ!$D$10+'СЕТ СН'!$I$6-'СЕТ СН'!$I$23</f>
        <v>2405.8161640799999</v>
      </c>
      <c r="Q148" s="36">
        <f>SUMIFS(СВЦЭМ!$D$39:$D$782,СВЦЭМ!$A$39:$A$782,$A148,СВЦЭМ!$B$39:$B$782,Q$119)+'СЕТ СН'!$I$11+СВЦЭМ!$D$10+'СЕТ СН'!$I$6-'СЕТ СН'!$I$23</f>
        <v>2412.57800959</v>
      </c>
      <c r="R148" s="36">
        <f>SUMIFS(СВЦЭМ!$D$39:$D$782,СВЦЭМ!$A$39:$A$782,$A148,СВЦЭМ!$B$39:$B$782,R$119)+'СЕТ СН'!$I$11+СВЦЭМ!$D$10+'СЕТ СН'!$I$6-'СЕТ СН'!$I$23</f>
        <v>2410.4381940500002</v>
      </c>
      <c r="S148" s="36">
        <f>SUMIFS(СВЦЭМ!$D$39:$D$782,СВЦЭМ!$A$39:$A$782,$A148,СВЦЭМ!$B$39:$B$782,S$119)+'СЕТ СН'!$I$11+СВЦЭМ!$D$10+'СЕТ СН'!$I$6-'СЕТ СН'!$I$23</f>
        <v>2373.72836912</v>
      </c>
      <c r="T148" s="36">
        <f>SUMIFS(СВЦЭМ!$D$39:$D$782,СВЦЭМ!$A$39:$A$782,$A148,СВЦЭМ!$B$39:$B$782,T$119)+'СЕТ СН'!$I$11+СВЦЭМ!$D$10+'СЕТ СН'!$I$6-'СЕТ СН'!$I$23</f>
        <v>2325.9932812300003</v>
      </c>
      <c r="U148" s="36">
        <f>SUMIFS(СВЦЭМ!$D$39:$D$782,СВЦЭМ!$A$39:$A$782,$A148,СВЦЭМ!$B$39:$B$782,U$119)+'СЕТ СН'!$I$11+СВЦЭМ!$D$10+'СЕТ СН'!$I$6-'СЕТ СН'!$I$23</f>
        <v>2345.4849685099998</v>
      </c>
      <c r="V148" s="36">
        <f>SUMIFS(СВЦЭМ!$D$39:$D$782,СВЦЭМ!$A$39:$A$782,$A148,СВЦЭМ!$B$39:$B$782,V$119)+'СЕТ СН'!$I$11+СВЦЭМ!$D$10+'СЕТ СН'!$I$6-'СЕТ СН'!$I$23</f>
        <v>2366.7083149199998</v>
      </c>
      <c r="W148" s="36">
        <f>SUMIFS(СВЦЭМ!$D$39:$D$782,СВЦЭМ!$A$39:$A$782,$A148,СВЦЭМ!$B$39:$B$782,W$119)+'СЕТ СН'!$I$11+СВЦЭМ!$D$10+'СЕТ СН'!$I$6-'СЕТ СН'!$I$23</f>
        <v>2376.2292844800004</v>
      </c>
      <c r="X148" s="36">
        <f>SUMIFS(СВЦЭМ!$D$39:$D$782,СВЦЭМ!$A$39:$A$782,$A148,СВЦЭМ!$B$39:$B$782,X$119)+'СЕТ СН'!$I$11+СВЦЭМ!$D$10+'СЕТ СН'!$I$6-'СЕТ СН'!$I$23</f>
        <v>2408.07888757</v>
      </c>
      <c r="Y148" s="36">
        <f>SUMIFS(СВЦЭМ!$D$39:$D$782,СВЦЭМ!$A$39:$A$782,$A148,СВЦЭМ!$B$39:$B$782,Y$119)+'СЕТ СН'!$I$11+СВЦЭМ!$D$10+'СЕТ СН'!$I$6-'СЕТ СН'!$I$23</f>
        <v>2432.9093772900001</v>
      </c>
    </row>
    <row r="149" spans="1:27" ht="15.75" x14ac:dyDescent="0.2">
      <c r="A149" s="35">
        <f t="shared" si="3"/>
        <v>45260</v>
      </c>
      <c r="B149" s="36">
        <f>SUMIFS(СВЦЭМ!$D$39:$D$782,СВЦЭМ!$A$39:$A$782,$A149,СВЦЭМ!$B$39:$B$782,B$119)+'СЕТ СН'!$I$11+СВЦЭМ!$D$10+'СЕТ СН'!$I$6-'СЕТ СН'!$I$23</f>
        <v>2469.0231846000001</v>
      </c>
      <c r="C149" s="36">
        <f>SUMIFS(СВЦЭМ!$D$39:$D$782,СВЦЭМ!$A$39:$A$782,$A149,СВЦЭМ!$B$39:$B$782,C$119)+'СЕТ СН'!$I$11+СВЦЭМ!$D$10+'СЕТ СН'!$I$6-'СЕТ СН'!$I$23</f>
        <v>2499.4198680600002</v>
      </c>
      <c r="D149" s="36">
        <f>SUMIFS(СВЦЭМ!$D$39:$D$782,СВЦЭМ!$A$39:$A$782,$A149,СВЦЭМ!$B$39:$B$782,D$119)+'СЕТ СН'!$I$11+СВЦЭМ!$D$10+'СЕТ СН'!$I$6-'СЕТ СН'!$I$23</f>
        <v>2531.5251204599999</v>
      </c>
      <c r="E149" s="36">
        <f>SUMIFS(СВЦЭМ!$D$39:$D$782,СВЦЭМ!$A$39:$A$782,$A149,СВЦЭМ!$B$39:$B$782,E$119)+'СЕТ СН'!$I$11+СВЦЭМ!$D$10+'СЕТ СН'!$I$6-'СЕТ СН'!$I$23</f>
        <v>2526.1229377200002</v>
      </c>
      <c r="F149" s="36">
        <f>SUMIFS(СВЦЭМ!$D$39:$D$782,СВЦЭМ!$A$39:$A$782,$A149,СВЦЭМ!$B$39:$B$782,F$119)+'СЕТ СН'!$I$11+СВЦЭМ!$D$10+'СЕТ СН'!$I$6-'СЕТ СН'!$I$23</f>
        <v>2529.8411692200002</v>
      </c>
      <c r="G149" s="36">
        <f>SUMIFS(СВЦЭМ!$D$39:$D$782,СВЦЭМ!$A$39:$A$782,$A149,СВЦЭМ!$B$39:$B$782,G$119)+'СЕТ СН'!$I$11+СВЦЭМ!$D$10+'СЕТ СН'!$I$6-'СЕТ СН'!$I$23</f>
        <v>2529.7797607500002</v>
      </c>
      <c r="H149" s="36">
        <f>SUMIFS(СВЦЭМ!$D$39:$D$782,СВЦЭМ!$A$39:$A$782,$A149,СВЦЭМ!$B$39:$B$782,H$119)+'СЕТ СН'!$I$11+СВЦЭМ!$D$10+'СЕТ СН'!$I$6-'СЕТ СН'!$I$23</f>
        <v>2478.5994065700002</v>
      </c>
      <c r="I149" s="36">
        <f>SUMIFS(СВЦЭМ!$D$39:$D$782,СВЦЭМ!$A$39:$A$782,$A149,СВЦЭМ!$B$39:$B$782,I$119)+'СЕТ СН'!$I$11+СВЦЭМ!$D$10+'СЕТ СН'!$I$6-'СЕТ СН'!$I$23</f>
        <v>2442.7264343000002</v>
      </c>
      <c r="J149" s="36">
        <f>SUMIFS(СВЦЭМ!$D$39:$D$782,СВЦЭМ!$A$39:$A$782,$A149,СВЦЭМ!$B$39:$B$782,J$119)+'СЕТ СН'!$I$11+СВЦЭМ!$D$10+'СЕТ СН'!$I$6-'СЕТ СН'!$I$23</f>
        <v>2396.5114966800002</v>
      </c>
      <c r="K149" s="36">
        <f>SUMIFS(СВЦЭМ!$D$39:$D$782,СВЦЭМ!$A$39:$A$782,$A149,СВЦЭМ!$B$39:$B$782,K$119)+'СЕТ СН'!$I$11+СВЦЭМ!$D$10+'СЕТ СН'!$I$6-'СЕТ СН'!$I$23</f>
        <v>2375.4652763499998</v>
      </c>
      <c r="L149" s="36">
        <f>SUMIFS(СВЦЭМ!$D$39:$D$782,СВЦЭМ!$A$39:$A$782,$A149,СВЦЭМ!$B$39:$B$782,L$119)+'СЕТ СН'!$I$11+СВЦЭМ!$D$10+'СЕТ СН'!$I$6-'СЕТ СН'!$I$23</f>
        <v>2361.9172218100002</v>
      </c>
      <c r="M149" s="36">
        <f>SUMIFS(СВЦЭМ!$D$39:$D$782,СВЦЭМ!$A$39:$A$782,$A149,СВЦЭМ!$B$39:$B$782,M$119)+'СЕТ СН'!$I$11+СВЦЭМ!$D$10+'СЕТ СН'!$I$6-'СЕТ СН'!$I$23</f>
        <v>2372.5806356600001</v>
      </c>
      <c r="N149" s="36">
        <f>SUMIFS(СВЦЭМ!$D$39:$D$782,СВЦЭМ!$A$39:$A$782,$A149,СВЦЭМ!$B$39:$B$782,N$119)+'СЕТ СН'!$I$11+СВЦЭМ!$D$10+'СЕТ СН'!$I$6-'СЕТ СН'!$I$23</f>
        <v>2387.9668227500001</v>
      </c>
      <c r="O149" s="36">
        <f>SUMIFS(СВЦЭМ!$D$39:$D$782,СВЦЭМ!$A$39:$A$782,$A149,СВЦЭМ!$B$39:$B$782,O$119)+'СЕТ СН'!$I$11+СВЦЭМ!$D$10+'СЕТ СН'!$I$6-'СЕТ СН'!$I$23</f>
        <v>2384.0360013200002</v>
      </c>
      <c r="P149" s="36">
        <f>SUMIFS(СВЦЭМ!$D$39:$D$782,СВЦЭМ!$A$39:$A$782,$A149,СВЦЭМ!$B$39:$B$782,P$119)+'СЕТ СН'!$I$11+СВЦЭМ!$D$10+'СЕТ СН'!$I$6-'СЕТ СН'!$I$23</f>
        <v>2390.3621165700001</v>
      </c>
      <c r="Q149" s="36">
        <f>SUMIFS(СВЦЭМ!$D$39:$D$782,СВЦЭМ!$A$39:$A$782,$A149,СВЦЭМ!$B$39:$B$782,Q$119)+'СЕТ СН'!$I$11+СВЦЭМ!$D$10+'СЕТ СН'!$I$6-'СЕТ СН'!$I$23</f>
        <v>2413.6753530599999</v>
      </c>
      <c r="R149" s="36">
        <f>SUMIFS(СВЦЭМ!$D$39:$D$782,СВЦЭМ!$A$39:$A$782,$A149,СВЦЭМ!$B$39:$B$782,R$119)+'СЕТ СН'!$I$11+СВЦЭМ!$D$10+'СЕТ СН'!$I$6-'СЕТ СН'!$I$23</f>
        <v>2402.4411018000001</v>
      </c>
      <c r="S149" s="36">
        <f>SUMIFS(СВЦЭМ!$D$39:$D$782,СВЦЭМ!$A$39:$A$782,$A149,СВЦЭМ!$B$39:$B$782,S$119)+'СЕТ СН'!$I$11+СВЦЭМ!$D$10+'СЕТ СН'!$I$6-'СЕТ СН'!$I$23</f>
        <v>2363.5431496400001</v>
      </c>
      <c r="T149" s="36">
        <f>SUMIFS(СВЦЭМ!$D$39:$D$782,СВЦЭМ!$A$39:$A$782,$A149,СВЦЭМ!$B$39:$B$782,T$119)+'СЕТ СН'!$I$11+СВЦЭМ!$D$10+'СЕТ СН'!$I$6-'СЕТ СН'!$I$23</f>
        <v>2325.3189142000001</v>
      </c>
      <c r="U149" s="36">
        <f>SUMIFS(СВЦЭМ!$D$39:$D$782,СВЦЭМ!$A$39:$A$782,$A149,СВЦЭМ!$B$39:$B$782,U$119)+'СЕТ СН'!$I$11+СВЦЭМ!$D$10+'СЕТ СН'!$I$6-'СЕТ СН'!$I$23</f>
        <v>2348.4721237000003</v>
      </c>
      <c r="V149" s="36">
        <f>SUMIFS(СВЦЭМ!$D$39:$D$782,СВЦЭМ!$A$39:$A$782,$A149,СВЦЭМ!$B$39:$B$782,V$119)+'СЕТ СН'!$I$11+СВЦЭМ!$D$10+'СЕТ СН'!$I$6-'СЕТ СН'!$I$23</f>
        <v>2373.4507839500002</v>
      </c>
      <c r="W149" s="36">
        <f>SUMIFS(СВЦЭМ!$D$39:$D$782,СВЦЭМ!$A$39:$A$782,$A149,СВЦЭМ!$B$39:$B$782,W$119)+'СЕТ СН'!$I$11+СВЦЭМ!$D$10+'СЕТ СН'!$I$6-'СЕТ СН'!$I$23</f>
        <v>2392.17029568</v>
      </c>
      <c r="X149" s="36">
        <f>SUMIFS(СВЦЭМ!$D$39:$D$782,СВЦЭМ!$A$39:$A$782,$A149,СВЦЭМ!$B$39:$B$782,X$119)+'СЕТ СН'!$I$11+СВЦЭМ!$D$10+'СЕТ СН'!$I$6-'СЕТ СН'!$I$23</f>
        <v>2421.0933574999999</v>
      </c>
      <c r="Y149" s="36">
        <f>SUMIFS(СВЦЭМ!$D$39:$D$782,СВЦЭМ!$A$39:$A$782,$A149,СВЦЭМ!$B$39:$B$782,Y$119)+'СЕТ СН'!$I$11+СВЦЭМ!$D$10+'СЕТ СН'!$I$6-'СЕТ СН'!$I$23</f>
        <v>2456.6061165900001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106</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01.11.2023</v>
      </c>
      <c r="B156" s="36">
        <f>SUMIFS(СВЦЭМ!$E$39:$E$782,СВЦЭМ!$A$39:$A$782,$A156,СВЦЭМ!$B$39:$B$782,B$155)+'СЕТ СН'!$F$12</f>
        <v>94.989988499999995</v>
      </c>
      <c r="C156" s="36">
        <f>SUMIFS(СВЦЭМ!$E$39:$E$782,СВЦЭМ!$A$39:$A$782,$A156,СВЦЭМ!$B$39:$B$782,C$155)+'СЕТ СН'!$F$12</f>
        <v>91.659170509999996</v>
      </c>
      <c r="D156" s="36">
        <f>SUMIFS(СВЦЭМ!$E$39:$E$782,СВЦЭМ!$A$39:$A$782,$A156,СВЦЭМ!$B$39:$B$782,D$155)+'СЕТ СН'!$F$12</f>
        <v>95.46395776</v>
      </c>
      <c r="E156" s="36">
        <f>SUMIFS(СВЦЭМ!$E$39:$E$782,СВЦЭМ!$A$39:$A$782,$A156,СВЦЭМ!$B$39:$B$782,E$155)+'СЕТ СН'!$F$12</f>
        <v>94.815623630000005</v>
      </c>
      <c r="F156" s="36">
        <f>SUMIFS(СВЦЭМ!$E$39:$E$782,СВЦЭМ!$A$39:$A$782,$A156,СВЦЭМ!$B$39:$B$782,F$155)+'СЕТ СН'!$F$12</f>
        <v>95.314750410000002</v>
      </c>
      <c r="G156" s="36">
        <f>SUMIFS(СВЦЭМ!$E$39:$E$782,СВЦЭМ!$A$39:$A$782,$A156,СВЦЭМ!$B$39:$B$782,G$155)+'СЕТ СН'!$F$12</f>
        <v>95.245825589999995</v>
      </c>
      <c r="H156" s="36">
        <f>SUMIFS(СВЦЭМ!$E$39:$E$782,СВЦЭМ!$A$39:$A$782,$A156,СВЦЭМ!$B$39:$B$782,H$155)+'СЕТ СН'!$F$12</f>
        <v>91.811378050000002</v>
      </c>
      <c r="I156" s="36">
        <f>SUMIFS(СВЦЭМ!$E$39:$E$782,СВЦЭМ!$A$39:$A$782,$A156,СВЦЭМ!$B$39:$B$782,I$155)+'СЕТ СН'!$F$12</f>
        <v>88.444621170000005</v>
      </c>
      <c r="J156" s="36">
        <f>SUMIFS(СВЦЭМ!$E$39:$E$782,СВЦЭМ!$A$39:$A$782,$A156,СВЦЭМ!$B$39:$B$782,J$155)+'СЕТ СН'!$F$12</f>
        <v>86.70448639</v>
      </c>
      <c r="K156" s="36">
        <f>SUMIFS(СВЦЭМ!$E$39:$E$782,СВЦЭМ!$A$39:$A$782,$A156,СВЦЭМ!$B$39:$B$782,K$155)+'СЕТ СН'!$F$12</f>
        <v>84.810975220000003</v>
      </c>
      <c r="L156" s="36">
        <f>SUMIFS(СВЦЭМ!$E$39:$E$782,СВЦЭМ!$A$39:$A$782,$A156,СВЦЭМ!$B$39:$B$782,L$155)+'СЕТ СН'!$F$12</f>
        <v>85.531034109999993</v>
      </c>
      <c r="M156" s="36">
        <f>SUMIFS(СВЦЭМ!$E$39:$E$782,СВЦЭМ!$A$39:$A$782,$A156,СВЦЭМ!$B$39:$B$782,M$155)+'СЕТ СН'!$F$12</f>
        <v>85.186630489999999</v>
      </c>
      <c r="N156" s="36">
        <f>SUMIFS(СВЦЭМ!$E$39:$E$782,СВЦЭМ!$A$39:$A$782,$A156,СВЦЭМ!$B$39:$B$782,N$155)+'СЕТ СН'!$F$12</f>
        <v>86.123922329999999</v>
      </c>
      <c r="O156" s="36">
        <f>SUMIFS(СВЦЭМ!$E$39:$E$782,СВЦЭМ!$A$39:$A$782,$A156,СВЦЭМ!$B$39:$B$782,O$155)+'СЕТ СН'!$F$12</f>
        <v>86.203125929999999</v>
      </c>
      <c r="P156" s="36">
        <f>SUMIFS(СВЦЭМ!$E$39:$E$782,СВЦЭМ!$A$39:$A$782,$A156,СВЦЭМ!$B$39:$B$782,P$155)+'СЕТ СН'!$F$12</f>
        <v>86.562230310000004</v>
      </c>
      <c r="Q156" s="36">
        <f>SUMIFS(СВЦЭМ!$E$39:$E$782,СВЦЭМ!$A$39:$A$782,$A156,СВЦЭМ!$B$39:$B$782,Q$155)+'СЕТ СН'!$F$12</f>
        <v>87.016614219999994</v>
      </c>
      <c r="R156" s="36">
        <f>SUMIFS(СВЦЭМ!$E$39:$E$782,СВЦЭМ!$A$39:$A$782,$A156,СВЦЭМ!$B$39:$B$782,R$155)+'СЕТ СН'!$F$12</f>
        <v>87.163795550000003</v>
      </c>
      <c r="S156" s="36">
        <f>SUMIFS(СВЦЭМ!$E$39:$E$782,СВЦЭМ!$A$39:$A$782,$A156,СВЦЭМ!$B$39:$B$782,S$155)+'СЕТ СН'!$F$12</f>
        <v>85.885045000000005</v>
      </c>
      <c r="T156" s="36">
        <f>SUMIFS(СВЦЭМ!$E$39:$E$782,СВЦЭМ!$A$39:$A$782,$A156,СВЦЭМ!$B$39:$B$782,T$155)+'СЕТ СН'!$F$12</f>
        <v>82.969794390000004</v>
      </c>
      <c r="U156" s="36">
        <f>SUMIFS(СВЦЭМ!$E$39:$E$782,СВЦЭМ!$A$39:$A$782,$A156,СВЦЭМ!$B$39:$B$782,U$155)+'СЕТ СН'!$F$12</f>
        <v>81.991753700000004</v>
      </c>
      <c r="V156" s="36">
        <f>SUMIFS(СВЦЭМ!$E$39:$E$782,СВЦЭМ!$A$39:$A$782,$A156,СВЦЭМ!$B$39:$B$782,V$155)+'СЕТ СН'!$F$12</f>
        <v>83.119431270000007</v>
      </c>
      <c r="W156" s="36">
        <f>SUMIFS(СВЦЭМ!$E$39:$E$782,СВЦЭМ!$A$39:$A$782,$A156,СВЦЭМ!$B$39:$B$782,W$155)+'СЕТ СН'!$F$12</f>
        <v>83.656709919999997</v>
      </c>
      <c r="X156" s="36">
        <f>SUMIFS(СВЦЭМ!$E$39:$E$782,СВЦЭМ!$A$39:$A$782,$A156,СВЦЭМ!$B$39:$B$782,X$155)+'СЕТ СН'!$F$12</f>
        <v>85.470533259999996</v>
      </c>
      <c r="Y156" s="36">
        <f>SUMIFS(СВЦЭМ!$E$39:$E$782,СВЦЭМ!$A$39:$A$782,$A156,СВЦЭМ!$B$39:$B$782,Y$155)+'СЕТ СН'!$F$12</f>
        <v>87.915118199999995</v>
      </c>
      <c r="AA156" s="45"/>
    </row>
    <row r="157" spans="1:27" ht="15.75" x14ac:dyDescent="0.2">
      <c r="A157" s="35">
        <f>A156+1</f>
        <v>45232</v>
      </c>
      <c r="B157" s="36">
        <f>SUMIFS(СВЦЭМ!$E$39:$E$782,СВЦЭМ!$A$39:$A$782,$A157,СВЦЭМ!$B$39:$B$782,B$155)+'СЕТ СН'!$F$12</f>
        <v>87.922627039999995</v>
      </c>
      <c r="C157" s="36">
        <f>SUMIFS(СВЦЭМ!$E$39:$E$782,СВЦЭМ!$A$39:$A$782,$A157,СВЦЭМ!$B$39:$B$782,C$155)+'СЕТ СН'!$F$12</f>
        <v>90.540338950000006</v>
      </c>
      <c r="D157" s="36">
        <f>SUMIFS(СВЦЭМ!$E$39:$E$782,СВЦЭМ!$A$39:$A$782,$A157,СВЦЭМ!$B$39:$B$782,D$155)+'СЕТ СН'!$F$12</f>
        <v>93.459451630000004</v>
      </c>
      <c r="E157" s="36">
        <f>SUMIFS(СВЦЭМ!$E$39:$E$782,СВЦЭМ!$A$39:$A$782,$A157,СВЦЭМ!$B$39:$B$782,E$155)+'СЕТ СН'!$F$12</f>
        <v>93.146699549999994</v>
      </c>
      <c r="F157" s="36">
        <f>SUMIFS(СВЦЭМ!$E$39:$E$782,СВЦЭМ!$A$39:$A$782,$A157,СВЦЭМ!$B$39:$B$782,F$155)+'СЕТ СН'!$F$12</f>
        <v>92.857293200000001</v>
      </c>
      <c r="G157" s="36">
        <f>SUMIFS(СВЦЭМ!$E$39:$E$782,СВЦЭМ!$A$39:$A$782,$A157,СВЦЭМ!$B$39:$B$782,G$155)+'СЕТ СН'!$F$12</f>
        <v>92.390206730000003</v>
      </c>
      <c r="H157" s="36">
        <f>SUMIFS(СВЦЭМ!$E$39:$E$782,СВЦЭМ!$A$39:$A$782,$A157,СВЦЭМ!$B$39:$B$782,H$155)+'СЕТ СН'!$F$12</f>
        <v>89.136508599999999</v>
      </c>
      <c r="I157" s="36">
        <f>SUMIFS(СВЦЭМ!$E$39:$E$782,СВЦЭМ!$A$39:$A$782,$A157,СВЦЭМ!$B$39:$B$782,I$155)+'СЕТ СН'!$F$12</f>
        <v>85.018366330000006</v>
      </c>
      <c r="J157" s="36">
        <f>SUMIFS(СВЦЭМ!$E$39:$E$782,СВЦЭМ!$A$39:$A$782,$A157,СВЦЭМ!$B$39:$B$782,J$155)+'СЕТ СН'!$F$12</f>
        <v>82.617513380000005</v>
      </c>
      <c r="K157" s="36">
        <f>SUMIFS(СВЦЭМ!$E$39:$E$782,СВЦЭМ!$A$39:$A$782,$A157,СВЦЭМ!$B$39:$B$782,K$155)+'СЕТ СН'!$F$12</f>
        <v>80.40431255</v>
      </c>
      <c r="L157" s="36">
        <f>SUMIFS(СВЦЭМ!$E$39:$E$782,СВЦЭМ!$A$39:$A$782,$A157,СВЦЭМ!$B$39:$B$782,L$155)+'СЕТ СН'!$F$12</f>
        <v>80.578694499999997</v>
      </c>
      <c r="M157" s="36">
        <f>SUMIFS(СВЦЭМ!$E$39:$E$782,СВЦЭМ!$A$39:$A$782,$A157,СВЦЭМ!$B$39:$B$782,M$155)+'СЕТ СН'!$F$12</f>
        <v>81.124286010000006</v>
      </c>
      <c r="N157" s="36">
        <f>SUMIFS(СВЦЭМ!$E$39:$E$782,СВЦЭМ!$A$39:$A$782,$A157,СВЦЭМ!$B$39:$B$782,N$155)+'СЕТ СН'!$F$12</f>
        <v>82.801480749999996</v>
      </c>
      <c r="O157" s="36">
        <f>SUMIFS(СВЦЭМ!$E$39:$E$782,СВЦЭМ!$A$39:$A$782,$A157,СВЦЭМ!$B$39:$B$782,O$155)+'СЕТ СН'!$F$12</f>
        <v>82.635061140000005</v>
      </c>
      <c r="P157" s="36">
        <f>SUMIFS(СВЦЭМ!$E$39:$E$782,СВЦЭМ!$A$39:$A$782,$A157,СВЦЭМ!$B$39:$B$782,P$155)+'СЕТ СН'!$F$12</f>
        <v>82.815252000000001</v>
      </c>
      <c r="Q157" s="36">
        <f>SUMIFS(СВЦЭМ!$E$39:$E$782,СВЦЭМ!$A$39:$A$782,$A157,СВЦЭМ!$B$39:$B$782,Q$155)+'СЕТ СН'!$F$12</f>
        <v>83.334512989999993</v>
      </c>
      <c r="R157" s="36">
        <f>SUMIFS(СВЦЭМ!$E$39:$E$782,СВЦЭМ!$A$39:$A$782,$A157,СВЦЭМ!$B$39:$B$782,R$155)+'СЕТ СН'!$F$12</f>
        <v>83.201024610000005</v>
      </c>
      <c r="S157" s="36">
        <f>SUMIFS(СВЦЭМ!$E$39:$E$782,СВЦЭМ!$A$39:$A$782,$A157,СВЦЭМ!$B$39:$B$782,S$155)+'СЕТ СН'!$F$12</f>
        <v>82.164040929999999</v>
      </c>
      <c r="T157" s="36">
        <f>SUMIFS(СВЦЭМ!$E$39:$E$782,СВЦЭМ!$A$39:$A$782,$A157,СВЦЭМ!$B$39:$B$782,T$155)+'СЕТ СН'!$F$12</f>
        <v>79.256159569999994</v>
      </c>
      <c r="U157" s="36">
        <f>SUMIFS(СВЦЭМ!$E$39:$E$782,СВЦЭМ!$A$39:$A$782,$A157,СВЦЭМ!$B$39:$B$782,U$155)+'СЕТ СН'!$F$12</f>
        <v>78.275742080000001</v>
      </c>
      <c r="V157" s="36">
        <f>SUMIFS(СВЦЭМ!$E$39:$E$782,СВЦЭМ!$A$39:$A$782,$A157,СВЦЭМ!$B$39:$B$782,V$155)+'СЕТ СН'!$F$12</f>
        <v>79.310760139999999</v>
      </c>
      <c r="W157" s="36">
        <f>SUMIFS(СВЦЭМ!$E$39:$E$782,СВЦЭМ!$A$39:$A$782,$A157,СВЦЭМ!$B$39:$B$782,W$155)+'СЕТ СН'!$F$12</f>
        <v>80.504438559999997</v>
      </c>
      <c r="X157" s="36">
        <f>SUMIFS(СВЦЭМ!$E$39:$E$782,СВЦЭМ!$A$39:$A$782,$A157,СВЦЭМ!$B$39:$B$782,X$155)+'СЕТ СН'!$F$12</f>
        <v>82.720026869999998</v>
      </c>
      <c r="Y157" s="36">
        <f>SUMIFS(СВЦЭМ!$E$39:$E$782,СВЦЭМ!$A$39:$A$782,$A157,СВЦЭМ!$B$39:$B$782,Y$155)+'СЕТ СН'!$F$12</f>
        <v>85.461762419999999</v>
      </c>
    </row>
    <row r="158" spans="1:27" ht="15.75" x14ac:dyDescent="0.2">
      <c r="A158" s="35">
        <f t="shared" ref="A158:A185" si="4">A157+1</f>
        <v>45233</v>
      </c>
      <c r="B158" s="36">
        <f>SUMIFS(СВЦЭМ!$E$39:$E$782,СВЦЭМ!$A$39:$A$782,$A158,СВЦЭМ!$B$39:$B$782,B$155)+'СЕТ СН'!$F$12</f>
        <v>87.108700010000007</v>
      </c>
      <c r="C158" s="36">
        <f>SUMIFS(СВЦЭМ!$E$39:$E$782,СВЦЭМ!$A$39:$A$782,$A158,СВЦЭМ!$B$39:$B$782,C$155)+'СЕТ СН'!$F$12</f>
        <v>89.762937219999998</v>
      </c>
      <c r="D158" s="36">
        <f>SUMIFS(СВЦЭМ!$E$39:$E$782,СВЦЭМ!$A$39:$A$782,$A158,СВЦЭМ!$B$39:$B$782,D$155)+'СЕТ СН'!$F$12</f>
        <v>91.346779749999996</v>
      </c>
      <c r="E158" s="36">
        <f>SUMIFS(СВЦЭМ!$E$39:$E$782,СВЦЭМ!$A$39:$A$782,$A158,СВЦЭМ!$B$39:$B$782,E$155)+'СЕТ СН'!$F$12</f>
        <v>92.664975909999995</v>
      </c>
      <c r="F158" s="36">
        <f>SUMIFS(СВЦЭМ!$E$39:$E$782,СВЦЭМ!$A$39:$A$782,$A158,СВЦЭМ!$B$39:$B$782,F$155)+'СЕТ СН'!$F$12</f>
        <v>93.452501470000001</v>
      </c>
      <c r="G158" s="36">
        <f>SUMIFS(СВЦЭМ!$E$39:$E$782,СВЦЭМ!$A$39:$A$782,$A158,СВЦЭМ!$B$39:$B$782,G$155)+'СЕТ СН'!$F$12</f>
        <v>92.959947999999997</v>
      </c>
      <c r="H158" s="36">
        <f>SUMIFS(СВЦЭМ!$E$39:$E$782,СВЦЭМ!$A$39:$A$782,$A158,СВЦЭМ!$B$39:$B$782,H$155)+'СЕТ СН'!$F$12</f>
        <v>89.783951220000006</v>
      </c>
      <c r="I158" s="36">
        <f>SUMIFS(СВЦЭМ!$E$39:$E$782,СВЦЭМ!$A$39:$A$782,$A158,СВЦЭМ!$B$39:$B$782,I$155)+'СЕТ СН'!$F$12</f>
        <v>86.296620700000005</v>
      </c>
      <c r="J158" s="36">
        <f>SUMIFS(СВЦЭМ!$E$39:$E$782,СВЦЭМ!$A$39:$A$782,$A158,СВЦЭМ!$B$39:$B$782,J$155)+'СЕТ СН'!$F$12</f>
        <v>84.489718769999996</v>
      </c>
      <c r="K158" s="36">
        <f>SUMIFS(СВЦЭМ!$E$39:$E$782,СВЦЭМ!$A$39:$A$782,$A158,СВЦЭМ!$B$39:$B$782,K$155)+'СЕТ СН'!$F$12</f>
        <v>82.459487350000003</v>
      </c>
      <c r="L158" s="36">
        <f>SUMIFS(СВЦЭМ!$E$39:$E$782,СВЦЭМ!$A$39:$A$782,$A158,СВЦЭМ!$B$39:$B$782,L$155)+'СЕТ СН'!$F$12</f>
        <v>83.490727570000004</v>
      </c>
      <c r="M158" s="36">
        <f>SUMIFS(СВЦЭМ!$E$39:$E$782,СВЦЭМ!$A$39:$A$782,$A158,СВЦЭМ!$B$39:$B$782,M$155)+'СЕТ СН'!$F$12</f>
        <v>83.90322596</v>
      </c>
      <c r="N158" s="36">
        <f>SUMIFS(СВЦЭМ!$E$39:$E$782,СВЦЭМ!$A$39:$A$782,$A158,СВЦЭМ!$B$39:$B$782,N$155)+'СЕТ СН'!$F$12</f>
        <v>85.504412049999999</v>
      </c>
      <c r="O158" s="36">
        <f>SUMIFS(СВЦЭМ!$E$39:$E$782,СВЦЭМ!$A$39:$A$782,$A158,СВЦЭМ!$B$39:$B$782,O$155)+'СЕТ СН'!$F$12</f>
        <v>84.825774409999994</v>
      </c>
      <c r="P158" s="36">
        <f>SUMIFS(СВЦЭМ!$E$39:$E$782,СВЦЭМ!$A$39:$A$782,$A158,СВЦЭМ!$B$39:$B$782,P$155)+'СЕТ СН'!$F$12</f>
        <v>84.782662060000007</v>
      </c>
      <c r="Q158" s="36">
        <f>SUMIFS(СВЦЭМ!$E$39:$E$782,СВЦЭМ!$A$39:$A$782,$A158,СВЦЭМ!$B$39:$B$782,Q$155)+'СЕТ СН'!$F$12</f>
        <v>84.998884489999995</v>
      </c>
      <c r="R158" s="36">
        <f>SUMIFS(СВЦЭМ!$E$39:$E$782,СВЦЭМ!$A$39:$A$782,$A158,СВЦЭМ!$B$39:$B$782,R$155)+'СЕТ СН'!$F$12</f>
        <v>84.963062899999997</v>
      </c>
      <c r="S158" s="36">
        <f>SUMIFS(СВЦЭМ!$E$39:$E$782,СВЦЭМ!$A$39:$A$782,$A158,СВЦЭМ!$B$39:$B$782,S$155)+'СЕТ СН'!$F$12</f>
        <v>83.416686060000004</v>
      </c>
      <c r="T158" s="36">
        <f>SUMIFS(СВЦЭМ!$E$39:$E$782,СВЦЭМ!$A$39:$A$782,$A158,СВЦЭМ!$B$39:$B$782,T$155)+'СЕТ СН'!$F$12</f>
        <v>80.492701760000003</v>
      </c>
      <c r="U158" s="36">
        <f>SUMIFS(СВЦЭМ!$E$39:$E$782,СВЦЭМ!$A$39:$A$782,$A158,СВЦЭМ!$B$39:$B$782,U$155)+'СЕТ СН'!$F$12</f>
        <v>79.180068340000005</v>
      </c>
      <c r="V158" s="36">
        <f>SUMIFS(СВЦЭМ!$E$39:$E$782,СВЦЭМ!$A$39:$A$782,$A158,СВЦЭМ!$B$39:$B$782,V$155)+'СЕТ СН'!$F$12</f>
        <v>80.567171700000003</v>
      </c>
      <c r="W158" s="36">
        <f>SUMIFS(СВЦЭМ!$E$39:$E$782,СВЦЭМ!$A$39:$A$782,$A158,СВЦЭМ!$B$39:$B$782,W$155)+'СЕТ СН'!$F$12</f>
        <v>80.955779719999995</v>
      </c>
      <c r="X158" s="36">
        <f>SUMIFS(СВЦЭМ!$E$39:$E$782,СВЦЭМ!$A$39:$A$782,$A158,СВЦЭМ!$B$39:$B$782,X$155)+'СЕТ СН'!$F$12</f>
        <v>83.353519169999998</v>
      </c>
      <c r="Y158" s="36">
        <f>SUMIFS(СВЦЭМ!$E$39:$E$782,СВЦЭМ!$A$39:$A$782,$A158,СВЦЭМ!$B$39:$B$782,Y$155)+'СЕТ СН'!$F$12</f>
        <v>89.197772939999993</v>
      </c>
    </row>
    <row r="159" spans="1:27" ht="15.75" x14ac:dyDescent="0.2">
      <c r="A159" s="35">
        <f t="shared" si="4"/>
        <v>45234</v>
      </c>
      <c r="B159" s="36">
        <f>SUMIFS(СВЦЭМ!$E$39:$E$782,СВЦЭМ!$A$39:$A$782,$A159,СВЦЭМ!$B$39:$B$782,B$155)+'СЕТ СН'!$F$12</f>
        <v>80.0017852</v>
      </c>
      <c r="C159" s="36">
        <f>SUMIFS(СВЦЭМ!$E$39:$E$782,СВЦЭМ!$A$39:$A$782,$A159,СВЦЭМ!$B$39:$B$782,C$155)+'СЕТ СН'!$F$12</f>
        <v>82.94051331</v>
      </c>
      <c r="D159" s="36">
        <f>SUMIFS(СВЦЭМ!$E$39:$E$782,СВЦЭМ!$A$39:$A$782,$A159,СВЦЭМ!$B$39:$B$782,D$155)+'СЕТ СН'!$F$12</f>
        <v>86.306070120000001</v>
      </c>
      <c r="E159" s="36">
        <f>SUMIFS(СВЦЭМ!$E$39:$E$782,СВЦЭМ!$A$39:$A$782,$A159,СВЦЭМ!$B$39:$B$782,E$155)+'СЕТ СН'!$F$12</f>
        <v>87.171398449999998</v>
      </c>
      <c r="F159" s="36">
        <f>SUMIFS(СВЦЭМ!$E$39:$E$782,СВЦЭМ!$A$39:$A$782,$A159,СВЦЭМ!$B$39:$B$782,F$155)+'СЕТ СН'!$F$12</f>
        <v>87.357133520000005</v>
      </c>
      <c r="G159" s="36">
        <f>SUMIFS(СВЦЭМ!$E$39:$E$782,СВЦЭМ!$A$39:$A$782,$A159,СВЦЭМ!$B$39:$B$782,G$155)+'СЕТ СН'!$F$12</f>
        <v>87.456118200000006</v>
      </c>
      <c r="H159" s="36">
        <f>SUMIFS(СВЦЭМ!$E$39:$E$782,СВЦЭМ!$A$39:$A$782,$A159,СВЦЭМ!$B$39:$B$782,H$155)+'СЕТ СН'!$F$12</f>
        <v>86.868961569999996</v>
      </c>
      <c r="I159" s="36">
        <f>SUMIFS(СВЦЭМ!$E$39:$E$782,СВЦЭМ!$A$39:$A$782,$A159,СВЦЭМ!$B$39:$B$782,I$155)+'СЕТ СН'!$F$12</f>
        <v>81.764058629999994</v>
      </c>
      <c r="J159" s="36">
        <f>SUMIFS(СВЦЭМ!$E$39:$E$782,СВЦЭМ!$A$39:$A$782,$A159,СВЦЭМ!$B$39:$B$782,J$155)+'СЕТ СН'!$F$12</f>
        <v>77.784312220000004</v>
      </c>
      <c r="K159" s="36">
        <f>SUMIFS(СВЦЭМ!$E$39:$E$782,СВЦЭМ!$A$39:$A$782,$A159,СВЦЭМ!$B$39:$B$782,K$155)+'СЕТ СН'!$F$12</f>
        <v>75.317837370000007</v>
      </c>
      <c r="L159" s="36">
        <f>SUMIFS(СВЦЭМ!$E$39:$E$782,СВЦЭМ!$A$39:$A$782,$A159,СВЦЭМ!$B$39:$B$782,L$155)+'СЕТ СН'!$F$12</f>
        <v>74.036033349999997</v>
      </c>
      <c r="M159" s="36">
        <f>SUMIFS(СВЦЭМ!$E$39:$E$782,СВЦЭМ!$A$39:$A$782,$A159,СВЦЭМ!$B$39:$B$782,M$155)+'СЕТ СН'!$F$12</f>
        <v>73.785076759999995</v>
      </c>
      <c r="N159" s="36">
        <f>SUMIFS(СВЦЭМ!$E$39:$E$782,СВЦЭМ!$A$39:$A$782,$A159,СВЦЭМ!$B$39:$B$782,N$155)+'СЕТ СН'!$F$12</f>
        <v>74.951337980000005</v>
      </c>
      <c r="O159" s="36">
        <f>SUMIFS(СВЦЭМ!$E$39:$E$782,СВЦЭМ!$A$39:$A$782,$A159,СВЦЭМ!$B$39:$B$782,O$155)+'СЕТ СН'!$F$12</f>
        <v>76.126372919999994</v>
      </c>
      <c r="P159" s="36">
        <f>SUMIFS(СВЦЭМ!$E$39:$E$782,СВЦЭМ!$A$39:$A$782,$A159,СВЦЭМ!$B$39:$B$782,P$155)+'СЕТ СН'!$F$12</f>
        <v>77.157575410000007</v>
      </c>
      <c r="Q159" s="36">
        <f>SUMIFS(СВЦЭМ!$E$39:$E$782,СВЦЭМ!$A$39:$A$782,$A159,СВЦЭМ!$B$39:$B$782,Q$155)+'СЕТ СН'!$F$12</f>
        <v>77.29437729</v>
      </c>
      <c r="R159" s="36">
        <f>SUMIFS(СВЦЭМ!$E$39:$E$782,СВЦЭМ!$A$39:$A$782,$A159,СВЦЭМ!$B$39:$B$782,R$155)+'СЕТ СН'!$F$12</f>
        <v>76.973835609999995</v>
      </c>
      <c r="S159" s="36">
        <f>SUMIFS(СВЦЭМ!$E$39:$E$782,СВЦЭМ!$A$39:$A$782,$A159,СВЦЭМ!$B$39:$B$782,S$155)+'СЕТ СН'!$F$12</f>
        <v>75.8208147</v>
      </c>
      <c r="T159" s="36">
        <f>SUMIFS(СВЦЭМ!$E$39:$E$782,СВЦЭМ!$A$39:$A$782,$A159,СВЦЭМ!$B$39:$B$782,T$155)+'СЕТ СН'!$F$12</f>
        <v>72.648986539999996</v>
      </c>
      <c r="U159" s="36">
        <f>SUMIFS(СВЦЭМ!$E$39:$E$782,СВЦЭМ!$A$39:$A$782,$A159,СВЦЭМ!$B$39:$B$782,U$155)+'СЕТ СН'!$F$12</f>
        <v>71.996013619999999</v>
      </c>
      <c r="V159" s="36">
        <f>SUMIFS(СВЦЭМ!$E$39:$E$782,СВЦЭМ!$A$39:$A$782,$A159,СВЦЭМ!$B$39:$B$782,V$155)+'СЕТ СН'!$F$12</f>
        <v>73.044894749999997</v>
      </c>
      <c r="W159" s="36">
        <f>SUMIFS(СВЦЭМ!$E$39:$E$782,СВЦЭМ!$A$39:$A$782,$A159,СВЦЭМ!$B$39:$B$782,W$155)+'СЕТ СН'!$F$12</f>
        <v>74.225792670000004</v>
      </c>
      <c r="X159" s="36">
        <f>SUMIFS(СВЦЭМ!$E$39:$E$782,СВЦЭМ!$A$39:$A$782,$A159,СВЦЭМ!$B$39:$B$782,X$155)+'СЕТ СН'!$F$12</f>
        <v>76.326335</v>
      </c>
      <c r="Y159" s="36">
        <f>SUMIFS(СВЦЭМ!$E$39:$E$782,СВЦЭМ!$A$39:$A$782,$A159,СВЦЭМ!$B$39:$B$782,Y$155)+'СЕТ СН'!$F$12</f>
        <v>78.110204859999996</v>
      </c>
    </row>
    <row r="160" spans="1:27" ht="15.75" x14ac:dyDescent="0.2">
      <c r="A160" s="35">
        <f t="shared" si="4"/>
        <v>45235</v>
      </c>
      <c r="B160" s="36">
        <f>SUMIFS(СВЦЭМ!$E$39:$E$782,СВЦЭМ!$A$39:$A$782,$A160,СВЦЭМ!$B$39:$B$782,B$155)+'СЕТ СН'!$F$12</f>
        <v>85.020057350000002</v>
      </c>
      <c r="C160" s="36">
        <f>SUMIFS(СВЦЭМ!$E$39:$E$782,СВЦЭМ!$A$39:$A$782,$A160,СВЦЭМ!$B$39:$B$782,C$155)+'СЕТ СН'!$F$12</f>
        <v>87.255429399999997</v>
      </c>
      <c r="D160" s="36">
        <f>SUMIFS(СВЦЭМ!$E$39:$E$782,СВЦЭМ!$A$39:$A$782,$A160,СВЦЭМ!$B$39:$B$782,D$155)+'СЕТ СН'!$F$12</f>
        <v>90.104635669999993</v>
      </c>
      <c r="E160" s="36">
        <f>SUMIFS(СВЦЭМ!$E$39:$E$782,СВЦЭМ!$A$39:$A$782,$A160,СВЦЭМ!$B$39:$B$782,E$155)+'СЕТ СН'!$F$12</f>
        <v>89.917864120000004</v>
      </c>
      <c r="F160" s="36">
        <f>SUMIFS(СВЦЭМ!$E$39:$E$782,СВЦЭМ!$A$39:$A$782,$A160,СВЦЭМ!$B$39:$B$782,F$155)+'СЕТ СН'!$F$12</f>
        <v>90.432971969999997</v>
      </c>
      <c r="G160" s="36">
        <f>SUMIFS(СВЦЭМ!$E$39:$E$782,СВЦЭМ!$A$39:$A$782,$A160,СВЦЭМ!$B$39:$B$782,G$155)+'СЕТ СН'!$F$12</f>
        <v>90.267869730000001</v>
      </c>
      <c r="H160" s="36">
        <f>SUMIFS(СВЦЭМ!$E$39:$E$782,СВЦЭМ!$A$39:$A$782,$A160,СВЦЭМ!$B$39:$B$782,H$155)+'СЕТ СН'!$F$12</f>
        <v>89.226051150000004</v>
      </c>
      <c r="I160" s="36">
        <f>SUMIFS(СВЦЭМ!$E$39:$E$782,СВЦЭМ!$A$39:$A$782,$A160,СВЦЭМ!$B$39:$B$782,I$155)+'СЕТ СН'!$F$12</f>
        <v>87.93956446</v>
      </c>
      <c r="J160" s="36">
        <f>SUMIFS(СВЦЭМ!$E$39:$E$782,СВЦЭМ!$A$39:$A$782,$A160,СВЦЭМ!$B$39:$B$782,J$155)+'СЕТ СН'!$F$12</f>
        <v>85.324144070000003</v>
      </c>
      <c r="K160" s="36">
        <f>SUMIFS(СВЦЭМ!$E$39:$E$782,СВЦЭМ!$A$39:$A$782,$A160,СВЦЭМ!$B$39:$B$782,K$155)+'СЕТ СН'!$F$12</f>
        <v>81.958738030000006</v>
      </c>
      <c r="L160" s="36">
        <f>SUMIFS(СВЦЭМ!$E$39:$E$782,СВЦЭМ!$A$39:$A$782,$A160,СВЦЭМ!$B$39:$B$782,L$155)+'СЕТ СН'!$F$12</f>
        <v>80.964166700000007</v>
      </c>
      <c r="M160" s="36">
        <f>SUMIFS(СВЦЭМ!$E$39:$E$782,СВЦЭМ!$A$39:$A$782,$A160,СВЦЭМ!$B$39:$B$782,M$155)+'СЕТ СН'!$F$12</f>
        <v>81.115645670000006</v>
      </c>
      <c r="N160" s="36">
        <f>SUMIFS(СВЦЭМ!$E$39:$E$782,СВЦЭМ!$A$39:$A$782,$A160,СВЦЭМ!$B$39:$B$782,N$155)+'СЕТ СН'!$F$12</f>
        <v>81.099781089999993</v>
      </c>
      <c r="O160" s="36">
        <f>SUMIFS(СВЦЭМ!$E$39:$E$782,СВЦЭМ!$A$39:$A$782,$A160,СВЦЭМ!$B$39:$B$782,O$155)+'СЕТ СН'!$F$12</f>
        <v>82.063800069999999</v>
      </c>
      <c r="P160" s="36">
        <f>SUMIFS(СВЦЭМ!$E$39:$E$782,СВЦЭМ!$A$39:$A$782,$A160,СВЦЭМ!$B$39:$B$782,P$155)+'СЕТ СН'!$F$12</f>
        <v>83.102913999999998</v>
      </c>
      <c r="Q160" s="36">
        <f>SUMIFS(СВЦЭМ!$E$39:$E$782,СВЦЭМ!$A$39:$A$782,$A160,СВЦЭМ!$B$39:$B$782,Q$155)+'СЕТ СН'!$F$12</f>
        <v>83.777773569999994</v>
      </c>
      <c r="R160" s="36">
        <f>SUMIFS(СВЦЭМ!$E$39:$E$782,СВЦЭМ!$A$39:$A$782,$A160,СВЦЭМ!$B$39:$B$782,R$155)+'СЕТ СН'!$F$12</f>
        <v>83.359560450000004</v>
      </c>
      <c r="S160" s="36">
        <f>SUMIFS(СВЦЭМ!$E$39:$E$782,СВЦЭМ!$A$39:$A$782,$A160,СВЦЭМ!$B$39:$B$782,S$155)+'СЕТ СН'!$F$12</f>
        <v>82.120959200000001</v>
      </c>
      <c r="T160" s="36">
        <f>SUMIFS(СВЦЭМ!$E$39:$E$782,СВЦЭМ!$A$39:$A$782,$A160,СВЦЭМ!$B$39:$B$782,T$155)+'СЕТ СН'!$F$12</f>
        <v>78.762619770000001</v>
      </c>
      <c r="U160" s="36">
        <f>SUMIFS(СВЦЭМ!$E$39:$E$782,СВЦЭМ!$A$39:$A$782,$A160,СВЦЭМ!$B$39:$B$782,U$155)+'СЕТ СН'!$F$12</f>
        <v>78.289026300000003</v>
      </c>
      <c r="V160" s="36">
        <f>SUMIFS(СВЦЭМ!$E$39:$E$782,СВЦЭМ!$A$39:$A$782,$A160,СВЦЭМ!$B$39:$B$782,V$155)+'СЕТ СН'!$F$12</f>
        <v>79.161492510000002</v>
      </c>
      <c r="W160" s="36">
        <f>SUMIFS(СВЦЭМ!$E$39:$E$782,СВЦЭМ!$A$39:$A$782,$A160,СВЦЭМ!$B$39:$B$782,W$155)+'СЕТ СН'!$F$12</f>
        <v>79.959962669999996</v>
      </c>
      <c r="X160" s="36">
        <f>SUMIFS(СВЦЭМ!$E$39:$E$782,СВЦЭМ!$A$39:$A$782,$A160,СВЦЭМ!$B$39:$B$782,X$155)+'СЕТ СН'!$F$12</f>
        <v>82.010155510000004</v>
      </c>
      <c r="Y160" s="36">
        <f>SUMIFS(СВЦЭМ!$E$39:$E$782,СВЦЭМ!$A$39:$A$782,$A160,СВЦЭМ!$B$39:$B$782,Y$155)+'СЕТ СН'!$F$12</f>
        <v>84.72476073</v>
      </c>
    </row>
    <row r="161" spans="1:25" ht="15.75" x14ac:dyDescent="0.2">
      <c r="A161" s="35">
        <f t="shared" si="4"/>
        <v>45236</v>
      </c>
      <c r="B161" s="36">
        <f>SUMIFS(СВЦЭМ!$E$39:$E$782,СВЦЭМ!$A$39:$A$782,$A161,СВЦЭМ!$B$39:$B$782,B$155)+'СЕТ СН'!$F$12</f>
        <v>80.745843160000007</v>
      </c>
      <c r="C161" s="36">
        <f>SUMIFS(СВЦЭМ!$E$39:$E$782,СВЦЭМ!$A$39:$A$782,$A161,СВЦЭМ!$B$39:$B$782,C$155)+'СЕТ СН'!$F$12</f>
        <v>83.083745699999994</v>
      </c>
      <c r="D161" s="36">
        <f>SUMIFS(СВЦЭМ!$E$39:$E$782,СВЦЭМ!$A$39:$A$782,$A161,СВЦЭМ!$B$39:$B$782,D$155)+'СЕТ СН'!$F$12</f>
        <v>84.04477181</v>
      </c>
      <c r="E161" s="36">
        <f>SUMIFS(СВЦЭМ!$E$39:$E$782,СВЦЭМ!$A$39:$A$782,$A161,СВЦЭМ!$B$39:$B$782,E$155)+'СЕТ СН'!$F$12</f>
        <v>84.813090540000005</v>
      </c>
      <c r="F161" s="36">
        <f>SUMIFS(СВЦЭМ!$E$39:$E$782,СВЦЭМ!$A$39:$A$782,$A161,СВЦЭМ!$B$39:$B$782,F$155)+'СЕТ СН'!$F$12</f>
        <v>84.815494229999999</v>
      </c>
      <c r="G161" s="36">
        <f>SUMIFS(СВЦЭМ!$E$39:$E$782,СВЦЭМ!$A$39:$A$782,$A161,СВЦЭМ!$B$39:$B$782,G$155)+'СЕТ СН'!$F$12</f>
        <v>84.212087339999997</v>
      </c>
      <c r="H161" s="36">
        <f>SUMIFS(СВЦЭМ!$E$39:$E$782,СВЦЭМ!$A$39:$A$782,$A161,СВЦЭМ!$B$39:$B$782,H$155)+'СЕТ СН'!$F$12</f>
        <v>84.023251119999998</v>
      </c>
      <c r="I161" s="36">
        <f>SUMIFS(СВЦЭМ!$E$39:$E$782,СВЦЭМ!$A$39:$A$782,$A161,СВЦЭМ!$B$39:$B$782,I$155)+'СЕТ СН'!$F$12</f>
        <v>82.375509039999997</v>
      </c>
      <c r="J161" s="36">
        <f>SUMIFS(СВЦЭМ!$E$39:$E$782,СВЦЭМ!$A$39:$A$782,$A161,СВЦЭМ!$B$39:$B$782,J$155)+'СЕТ СН'!$F$12</f>
        <v>80.088194009999995</v>
      </c>
      <c r="K161" s="36">
        <f>SUMIFS(СВЦЭМ!$E$39:$E$782,СВЦЭМ!$A$39:$A$782,$A161,СВЦЭМ!$B$39:$B$782,K$155)+'СЕТ СН'!$F$12</f>
        <v>76.470398149999994</v>
      </c>
      <c r="L161" s="36">
        <f>SUMIFS(СВЦЭМ!$E$39:$E$782,СВЦЭМ!$A$39:$A$782,$A161,СВЦЭМ!$B$39:$B$782,L$155)+'СЕТ СН'!$F$12</f>
        <v>75.000952799999993</v>
      </c>
      <c r="M161" s="36">
        <f>SUMIFS(СВЦЭМ!$E$39:$E$782,СВЦЭМ!$A$39:$A$782,$A161,СВЦЭМ!$B$39:$B$782,M$155)+'СЕТ СН'!$F$12</f>
        <v>74.962117169999999</v>
      </c>
      <c r="N161" s="36">
        <f>SUMIFS(СВЦЭМ!$E$39:$E$782,СВЦЭМ!$A$39:$A$782,$A161,СВЦЭМ!$B$39:$B$782,N$155)+'СЕТ СН'!$F$12</f>
        <v>75.197277040000003</v>
      </c>
      <c r="O161" s="36">
        <f>SUMIFS(СВЦЭМ!$E$39:$E$782,СВЦЭМ!$A$39:$A$782,$A161,СВЦЭМ!$B$39:$B$782,O$155)+'СЕТ СН'!$F$12</f>
        <v>76.257159299999998</v>
      </c>
      <c r="P161" s="36">
        <f>SUMIFS(СВЦЭМ!$E$39:$E$782,СВЦЭМ!$A$39:$A$782,$A161,СВЦЭМ!$B$39:$B$782,P$155)+'СЕТ СН'!$F$12</f>
        <v>76.600869439999997</v>
      </c>
      <c r="Q161" s="36">
        <f>SUMIFS(СВЦЭМ!$E$39:$E$782,СВЦЭМ!$A$39:$A$782,$A161,СВЦЭМ!$B$39:$B$782,Q$155)+'СЕТ СН'!$F$12</f>
        <v>77.254536459999997</v>
      </c>
      <c r="R161" s="36">
        <f>SUMIFS(СВЦЭМ!$E$39:$E$782,СВЦЭМ!$A$39:$A$782,$A161,СВЦЭМ!$B$39:$B$782,R$155)+'СЕТ СН'!$F$12</f>
        <v>76.742636309999995</v>
      </c>
      <c r="S161" s="36">
        <f>SUMIFS(СВЦЭМ!$E$39:$E$782,СВЦЭМ!$A$39:$A$782,$A161,СВЦЭМ!$B$39:$B$782,S$155)+'СЕТ СН'!$F$12</f>
        <v>75.279070320000002</v>
      </c>
      <c r="T161" s="36">
        <f>SUMIFS(СВЦЭМ!$E$39:$E$782,СВЦЭМ!$A$39:$A$782,$A161,СВЦЭМ!$B$39:$B$782,T$155)+'СЕТ СН'!$F$12</f>
        <v>71.810358629999996</v>
      </c>
      <c r="U161" s="36">
        <f>SUMIFS(СВЦЭМ!$E$39:$E$782,СВЦЭМ!$A$39:$A$782,$A161,СВЦЭМ!$B$39:$B$782,U$155)+'СЕТ СН'!$F$12</f>
        <v>71.015825890000002</v>
      </c>
      <c r="V161" s="36">
        <f>SUMIFS(СВЦЭМ!$E$39:$E$782,СВЦЭМ!$A$39:$A$782,$A161,СВЦЭМ!$B$39:$B$782,V$155)+'СЕТ СН'!$F$12</f>
        <v>72.556100310000005</v>
      </c>
      <c r="W161" s="36">
        <f>SUMIFS(СВЦЭМ!$E$39:$E$782,СВЦЭМ!$A$39:$A$782,$A161,СВЦЭМ!$B$39:$B$782,W$155)+'СЕТ СН'!$F$12</f>
        <v>73.708061200000003</v>
      </c>
      <c r="X161" s="36">
        <f>SUMIFS(СВЦЭМ!$E$39:$E$782,СВЦЭМ!$A$39:$A$782,$A161,СВЦЭМ!$B$39:$B$782,X$155)+'СЕТ СН'!$F$12</f>
        <v>75.831090590000002</v>
      </c>
      <c r="Y161" s="36">
        <f>SUMIFS(СВЦЭМ!$E$39:$E$782,СВЦЭМ!$A$39:$A$782,$A161,СВЦЭМ!$B$39:$B$782,Y$155)+'СЕТ СН'!$F$12</f>
        <v>77.877764970000001</v>
      </c>
    </row>
    <row r="162" spans="1:25" ht="15.75" x14ac:dyDescent="0.2">
      <c r="A162" s="35">
        <f t="shared" si="4"/>
        <v>45237</v>
      </c>
      <c r="B162" s="36">
        <f>SUMIFS(СВЦЭМ!$E$39:$E$782,СВЦЭМ!$A$39:$A$782,$A162,СВЦЭМ!$B$39:$B$782,B$155)+'СЕТ СН'!$F$12</f>
        <v>78.395535890000005</v>
      </c>
      <c r="C162" s="36">
        <f>SUMIFS(СВЦЭМ!$E$39:$E$782,СВЦЭМ!$A$39:$A$782,$A162,СВЦЭМ!$B$39:$B$782,C$155)+'СЕТ СН'!$F$12</f>
        <v>80.735067549999997</v>
      </c>
      <c r="D162" s="36">
        <f>SUMIFS(СВЦЭМ!$E$39:$E$782,СВЦЭМ!$A$39:$A$782,$A162,СВЦЭМ!$B$39:$B$782,D$155)+'СЕТ СН'!$F$12</f>
        <v>83.563590219999995</v>
      </c>
      <c r="E162" s="36">
        <f>SUMIFS(СВЦЭМ!$E$39:$E$782,СВЦЭМ!$A$39:$A$782,$A162,СВЦЭМ!$B$39:$B$782,E$155)+'СЕТ СН'!$F$12</f>
        <v>83.026401669999998</v>
      </c>
      <c r="F162" s="36">
        <f>SUMIFS(СВЦЭМ!$E$39:$E$782,СВЦЭМ!$A$39:$A$782,$A162,СВЦЭМ!$B$39:$B$782,F$155)+'СЕТ СН'!$F$12</f>
        <v>83.045894809999993</v>
      </c>
      <c r="G162" s="36">
        <f>SUMIFS(СВЦЭМ!$E$39:$E$782,СВЦЭМ!$A$39:$A$782,$A162,СВЦЭМ!$B$39:$B$782,G$155)+'СЕТ СН'!$F$12</f>
        <v>82.274782299999998</v>
      </c>
      <c r="H162" s="36">
        <f>SUMIFS(СВЦЭМ!$E$39:$E$782,СВЦЭМ!$A$39:$A$782,$A162,СВЦЭМ!$B$39:$B$782,H$155)+'СЕТ СН'!$F$12</f>
        <v>81.916326290000001</v>
      </c>
      <c r="I162" s="36">
        <f>SUMIFS(СВЦЭМ!$E$39:$E$782,СВЦЭМ!$A$39:$A$782,$A162,СВЦЭМ!$B$39:$B$782,I$155)+'СЕТ СН'!$F$12</f>
        <v>79.740035750000004</v>
      </c>
      <c r="J162" s="36">
        <f>SUMIFS(СВЦЭМ!$E$39:$E$782,СВЦЭМ!$A$39:$A$782,$A162,СВЦЭМ!$B$39:$B$782,J$155)+'СЕТ СН'!$F$12</f>
        <v>77.597961679999997</v>
      </c>
      <c r="K162" s="36">
        <f>SUMIFS(СВЦЭМ!$E$39:$E$782,СВЦЭМ!$A$39:$A$782,$A162,СВЦЭМ!$B$39:$B$782,K$155)+'СЕТ СН'!$F$12</f>
        <v>76.787707650000002</v>
      </c>
      <c r="L162" s="36">
        <f>SUMIFS(СВЦЭМ!$E$39:$E$782,СВЦЭМ!$A$39:$A$782,$A162,СВЦЭМ!$B$39:$B$782,L$155)+'СЕТ СН'!$F$12</f>
        <v>75.102577210000007</v>
      </c>
      <c r="M162" s="36">
        <f>SUMIFS(СВЦЭМ!$E$39:$E$782,СВЦЭМ!$A$39:$A$782,$A162,СВЦЭМ!$B$39:$B$782,M$155)+'СЕТ СН'!$F$12</f>
        <v>75.533628710000002</v>
      </c>
      <c r="N162" s="36">
        <f>SUMIFS(СВЦЭМ!$E$39:$E$782,СВЦЭМ!$A$39:$A$782,$A162,СВЦЭМ!$B$39:$B$782,N$155)+'СЕТ СН'!$F$12</f>
        <v>76.333046929999995</v>
      </c>
      <c r="O162" s="36">
        <f>SUMIFS(СВЦЭМ!$E$39:$E$782,СВЦЭМ!$A$39:$A$782,$A162,СВЦЭМ!$B$39:$B$782,O$155)+'СЕТ СН'!$F$12</f>
        <v>77.263227720000003</v>
      </c>
      <c r="P162" s="36">
        <f>SUMIFS(СВЦЭМ!$E$39:$E$782,СВЦЭМ!$A$39:$A$782,$A162,СВЦЭМ!$B$39:$B$782,P$155)+'СЕТ СН'!$F$12</f>
        <v>77.295880260000004</v>
      </c>
      <c r="Q162" s="36">
        <f>SUMIFS(СВЦЭМ!$E$39:$E$782,СВЦЭМ!$A$39:$A$782,$A162,СВЦЭМ!$B$39:$B$782,Q$155)+'СЕТ СН'!$F$12</f>
        <v>78.122567149999995</v>
      </c>
      <c r="R162" s="36">
        <f>SUMIFS(СВЦЭМ!$E$39:$E$782,СВЦЭМ!$A$39:$A$782,$A162,СВЦЭМ!$B$39:$B$782,R$155)+'СЕТ СН'!$F$12</f>
        <v>77.587781930000006</v>
      </c>
      <c r="S162" s="36">
        <f>SUMIFS(СВЦЭМ!$E$39:$E$782,СВЦЭМ!$A$39:$A$782,$A162,СВЦЭМ!$B$39:$B$782,S$155)+'СЕТ СН'!$F$12</f>
        <v>76.270136820000005</v>
      </c>
      <c r="T162" s="36">
        <f>SUMIFS(СВЦЭМ!$E$39:$E$782,СВЦЭМ!$A$39:$A$782,$A162,СВЦЭМ!$B$39:$B$782,T$155)+'СЕТ СН'!$F$12</f>
        <v>73.650880009999995</v>
      </c>
      <c r="U162" s="36">
        <f>SUMIFS(СВЦЭМ!$E$39:$E$782,СВЦЭМ!$A$39:$A$782,$A162,СВЦЭМ!$B$39:$B$782,U$155)+'СЕТ СН'!$F$12</f>
        <v>73.410085719999998</v>
      </c>
      <c r="V162" s="36">
        <f>SUMIFS(СВЦЭМ!$E$39:$E$782,СВЦЭМ!$A$39:$A$782,$A162,СВЦЭМ!$B$39:$B$782,V$155)+'СЕТ СН'!$F$12</f>
        <v>74.070009400000004</v>
      </c>
      <c r="W162" s="36">
        <f>SUMIFS(СВЦЭМ!$E$39:$E$782,СВЦЭМ!$A$39:$A$782,$A162,СВЦЭМ!$B$39:$B$782,W$155)+'СЕТ СН'!$F$12</f>
        <v>74.875817830000003</v>
      </c>
      <c r="X162" s="36">
        <f>SUMIFS(СВЦЭМ!$E$39:$E$782,СВЦЭМ!$A$39:$A$782,$A162,СВЦЭМ!$B$39:$B$782,X$155)+'СЕТ СН'!$F$12</f>
        <v>77.673542330000004</v>
      </c>
      <c r="Y162" s="36">
        <f>SUMIFS(СВЦЭМ!$E$39:$E$782,СВЦЭМ!$A$39:$A$782,$A162,СВЦЭМ!$B$39:$B$782,Y$155)+'СЕТ СН'!$F$12</f>
        <v>79.639334419999997</v>
      </c>
    </row>
    <row r="163" spans="1:25" ht="15.75" x14ac:dyDescent="0.2">
      <c r="A163" s="35">
        <f t="shared" si="4"/>
        <v>45238</v>
      </c>
      <c r="B163" s="36">
        <f>SUMIFS(СВЦЭМ!$E$39:$E$782,СВЦЭМ!$A$39:$A$782,$A163,СВЦЭМ!$B$39:$B$782,B$155)+'СЕТ СН'!$F$12</f>
        <v>80.896307230000005</v>
      </c>
      <c r="C163" s="36">
        <f>SUMIFS(СВЦЭМ!$E$39:$E$782,СВЦЭМ!$A$39:$A$782,$A163,СВЦЭМ!$B$39:$B$782,C$155)+'СЕТ СН'!$F$12</f>
        <v>85.015870280000001</v>
      </c>
      <c r="D163" s="36">
        <f>SUMIFS(СВЦЭМ!$E$39:$E$782,СВЦЭМ!$A$39:$A$782,$A163,СВЦЭМ!$B$39:$B$782,D$155)+'СЕТ СН'!$F$12</f>
        <v>88.891851779999996</v>
      </c>
      <c r="E163" s="36">
        <f>SUMIFS(СВЦЭМ!$E$39:$E$782,СВЦЭМ!$A$39:$A$782,$A163,СВЦЭМ!$B$39:$B$782,E$155)+'СЕТ СН'!$F$12</f>
        <v>89.641557559999995</v>
      </c>
      <c r="F163" s="36">
        <f>SUMIFS(СВЦЭМ!$E$39:$E$782,СВЦЭМ!$A$39:$A$782,$A163,СВЦЭМ!$B$39:$B$782,F$155)+'СЕТ СН'!$F$12</f>
        <v>89.965099559999999</v>
      </c>
      <c r="G163" s="36">
        <f>SUMIFS(СВЦЭМ!$E$39:$E$782,СВЦЭМ!$A$39:$A$782,$A163,СВЦЭМ!$B$39:$B$782,G$155)+'СЕТ СН'!$F$12</f>
        <v>89.256790480000006</v>
      </c>
      <c r="H163" s="36">
        <f>SUMIFS(СВЦЭМ!$E$39:$E$782,СВЦЭМ!$A$39:$A$782,$A163,СВЦЭМ!$B$39:$B$782,H$155)+'СЕТ СН'!$F$12</f>
        <v>86.586019620000002</v>
      </c>
      <c r="I163" s="36">
        <f>SUMIFS(СВЦЭМ!$E$39:$E$782,СВЦЭМ!$A$39:$A$782,$A163,СВЦЭМ!$B$39:$B$782,I$155)+'СЕТ СН'!$F$12</f>
        <v>88.193734239999998</v>
      </c>
      <c r="J163" s="36">
        <f>SUMIFS(СВЦЭМ!$E$39:$E$782,СВЦЭМ!$A$39:$A$782,$A163,СВЦЭМ!$B$39:$B$782,J$155)+'СЕТ СН'!$F$12</f>
        <v>86.668165040000005</v>
      </c>
      <c r="K163" s="36">
        <f>SUMIFS(СВЦЭМ!$E$39:$E$782,СВЦЭМ!$A$39:$A$782,$A163,СВЦЭМ!$B$39:$B$782,K$155)+'СЕТ СН'!$F$12</f>
        <v>84.498114939999994</v>
      </c>
      <c r="L163" s="36">
        <f>SUMIFS(СВЦЭМ!$E$39:$E$782,СВЦЭМ!$A$39:$A$782,$A163,СВЦЭМ!$B$39:$B$782,L$155)+'СЕТ СН'!$F$12</f>
        <v>83.477053810000001</v>
      </c>
      <c r="M163" s="36">
        <f>SUMIFS(СВЦЭМ!$E$39:$E$782,СВЦЭМ!$A$39:$A$782,$A163,СВЦЭМ!$B$39:$B$782,M$155)+'СЕТ СН'!$F$12</f>
        <v>83.350603570000004</v>
      </c>
      <c r="N163" s="36">
        <f>SUMIFS(СВЦЭМ!$E$39:$E$782,СВЦЭМ!$A$39:$A$782,$A163,СВЦЭМ!$B$39:$B$782,N$155)+'СЕТ СН'!$F$12</f>
        <v>82.160351039999995</v>
      </c>
      <c r="O163" s="36">
        <f>SUMIFS(СВЦЭМ!$E$39:$E$782,СВЦЭМ!$A$39:$A$782,$A163,СВЦЭМ!$B$39:$B$782,O$155)+'СЕТ СН'!$F$12</f>
        <v>83.042233760000002</v>
      </c>
      <c r="P163" s="36">
        <f>SUMIFS(СВЦЭМ!$E$39:$E$782,СВЦЭМ!$A$39:$A$782,$A163,СВЦЭМ!$B$39:$B$782,P$155)+'СЕТ СН'!$F$12</f>
        <v>85.460665789999993</v>
      </c>
      <c r="Q163" s="36">
        <f>SUMIFS(СВЦЭМ!$E$39:$E$782,СВЦЭМ!$A$39:$A$782,$A163,СВЦЭМ!$B$39:$B$782,Q$155)+'СЕТ СН'!$F$12</f>
        <v>84.858092490000004</v>
      </c>
      <c r="R163" s="36">
        <f>SUMIFS(СВЦЭМ!$E$39:$E$782,СВЦЭМ!$A$39:$A$782,$A163,СВЦЭМ!$B$39:$B$782,R$155)+'СЕТ СН'!$F$12</f>
        <v>84.785945310000002</v>
      </c>
      <c r="S163" s="36">
        <f>SUMIFS(СВЦЭМ!$E$39:$E$782,СВЦЭМ!$A$39:$A$782,$A163,СВЦЭМ!$B$39:$B$782,S$155)+'СЕТ СН'!$F$12</f>
        <v>84.104519460000006</v>
      </c>
      <c r="T163" s="36">
        <f>SUMIFS(СВЦЭМ!$E$39:$E$782,СВЦЭМ!$A$39:$A$782,$A163,СВЦЭМ!$B$39:$B$782,T$155)+'СЕТ СН'!$F$12</f>
        <v>81.297342580000006</v>
      </c>
      <c r="U163" s="36">
        <f>SUMIFS(СВЦЭМ!$E$39:$E$782,СВЦЭМ!$A$39:$A$782,$A163,СВЦЭМ!$B$39:$B$782,U$155)+'СЕТ СН'!$F$12</f>
        <v>81.245944230000006</v>
      </c>
      <c r="V163" s="36">
        <f>SUMIFS(СВЦЭМ!$E$39:$E$782,СВЦЭМ!$A$39:$A$782,$A163,СВЦЭМ!$B$39:$B$782,V$155)+'СЕТ СН'!$F$12</f>
        <v>82.542209200000002</v>
      </c>
      <c r="W163" s="36">
        <f>SUMIFS(СВЦЭМ!$E$39:$E$782,СВЦЭМ!$A$39:$A$782,$A163,СВЦЭМ!$B$39:$B$782,W$155)+'СЕТ СН'!$F$12</f>
        <v>82.614280039999997</v>
      </c>
      <c r="X163" s="36">
        <f>SUMIFS(СВЦЭМ!$E$39:$E$782,СВЦЭМ!$A$39:$A$782,$A163,СВЦЭМ!$B$39:$B$782,X$155)+'СЕТ СН'!$F$12</f>
        <v>84.674760090000007</v>
      </c>
      <c r="Y163" s="36">
        <f>SUMIFS(СВЦЭМ!$E$39:$E$782,СВЦЭМ!$A$39:$A$782,$A163,СВЦЭМ!$B$39:$B$782,Y$155)+'СЕТ СН'!$F$12</f>
        <v>86.521722589999996</v>
      </c>
    </row>
    <row r="164" spans="1:25" ht="15.75" x14ac:dyDescent="0.2">
      <c r="A164" s="35">
        <f t="shared" si="4"/>
        <v>45239</v>
      </c>
      <c r="B164" s="36">
        <f>SUMIFS(СВЦЭМ!$E$39:$E$782,СВЦЭМ!$A$39:$A$782,$A164,СВЦЭМ!$B$39:$B$782,B$155)+'СЕТ СН'!$F$12</f>
        <v>85.388140430000007</v>
      </c>
      <c r="C164" s="36">
        <f>SUMIFS(СВЦЭМ!$E$39:$E$782,СВЦЭМ!$A$39:$A$782,$A164,СВЦЭМ!$B$39:$B$782,C$155)+'СЕТ СН'!$F$12</f>
        <v>86.380859060000006</v>
      </c>
      <c r="D164" s="36">
        <f>SUMIFS(СВЦЭМ!$E$39:$E$782,СВЦЭМ!$A$39:$A$782,$A164,СВЦЭМ!$B$39:$B$782,D$155)+'СЕТ СН'!$F$12</f>
        <v>91.57158106</v>
      </c>
      <c r="E164" s="36">
        <f>SUMIFS(СВЦЭМ!$E$39:$E$782,СВЦЭМ!$A$39:$A$782,$A164,СВЦЭМ!$B$39:$B$782,E$155)+'СЕТ СН'!$F$12</f>
        <v>94.006836359999994</v>
      </c>
      <c r="F164" s="36">
        <f>SUMIFS(СВЦЭМ!$E$39:$E$782,СВЦЭМ!$A$39:$A$782,$A164,СВЦЭМ!$B$39:$B$782,F$155)+'СЕТ СН'!$F$12</f>
        <v>94.711613540000002</v>
      </c>
      <c r="G164" s="36">
        <f>SUMIFS(СВЦЭМ!$E$39:$E$782,СВЦЭМ!$A$39:$A$782,$A164,СВЦЭМ!$B$39:$B$782,G$155)+'СЕТ СН'!$F$12</f>
        <v>93.242398230000006</v>
      </c>
      <c r="H164" s="36">
        <f>SUMIFS(СВЦЭМ!$E$39:$E$782,СВЦЭМ!$A$39:$A$782,$A164,СВЦЭМ!$B$39:$B$782,H$155)+'СЕТ СН'!$F$12</f>
        <v>90.046241510000002</v>
      </c>
      <c r="I164" s="36">
        <f>SUMIFS(СВЦЭМ!$E$39:$E$782,СВЦЭМ!$A$39:$A$782,$A164,СВЦЭМ!$B$39:$B$782,I$155)+'СЕТ СН'!$F$12</f>
        <v>88.046234810000001</v>
      </c>
      <c r="J164" s="36">
        <f>SUMIFS(СВЦЭМ!$E$39:$E$782,СВЦЭМ!$A$39:$A$782,$A164,СВЦЭМ!$B$39:$B$782,J$155)+'СЕТ СН'!$F$12</f>
        <v>87.038857350000001</v>
      </c>
      <c r="K164" s="36">
        <f>SUMIFS(СВЦЭМ!$E$39:$E$782,СВЦЭМ!$A$39:$A$782,$A164,СВЦЭМ!$B$39:$B$782,K$155)+'СЕТ СН'!$F$12</f>
        <v>85.399012670000005</v>
      </c>
      <c r="L164" s="36">
        <f>SUMIFS(СВЦЭМ!$E$39:$E$782,СВЦЭМ!$A$39:$A$782,$A164,СВЦЭМ!$B$39:$B$782,L$155)+'СЕТ СН'!$F$12</f>
        <v>85.031707749999995</v>
      </c>
      <c r="M164" s="36">
        <f>SUMIFS(СВЦЭМ!$E$39:$E$782,СВЦЭМ!$A$39:$A$782,$A164,СВЦЭМ!$B$39:$B$782,M$155)+'СЕТ СН'!$F$12</f>
        <v>85.385903729999995</v>
      </c>
      <c r="N164" s="36">
        <f>SUMIFS(СВЦЭМ!$E$39:$E$782,СВЦЭМ!$A$39:$A$782,$A164,СВЦЭМ!$B$39:$B$782,N$155)+'СЕТ СН'!$F$12</f>
        <v>85.885325269999996</v>
      </c>
      <c r="O164" s="36">
        <f>SUMIFS(СВЦЭМ!$E$39:$E$782,СВЦЭМ!$A$39:$A$782,$A164,СВЦЭМ!$B$39:$B$782,O$155)+'СЕТ СН'!$F$12</f>
        <v>85.82821165</v>
      </c>
      <c r="P164" s="36">
        <f>SUMIFS(СВЦЭМ!$E$39:$E$782,СВЦЭМ!$A$39:$A$782,$A164,СВЦЭМ!$B$39:$B$782,P$155)+'СЕТ СН'!$F$12</f>
        <v>86.474654830000006</v>
      </c>
      <c r="Q164" s="36">
        <f>SUMIFS(СВЦЭМ!$E$39:$E$782,СВЦЭМ!$A$39:$A$782,$A164,СВЦЭМ!$B$39:$B$782,Q$155)+'СЕТ СН'!$F$12</f>
        <v>87.461560910000003</v>
      </c>
      <c r="R164" s="36">
        <f>SUMIFS(СВЦЭМ!$E$39:$E$782,СВЦЭМ!$A$39:$A$782,$A164,СВЦЭМ!$B$39:$B$782,R$155)+'СЕТ СН'!$F$12</f>
        <v>86.305859870000006</v>
      </c>
      <c r="S164" s="36">
        <f>SUMIFS(СВЦЭМ!$E$39:$E$782,СВЦЭМ!$A$39:$A$782,$A164,СВЦЭМ!$B$39:$B$782,S$155)+'СЕТ СН'!$F$12</f>
        <v>86.01805435</v>
      </c>
      <c r="T164" s="36">
        <f>SUMIFS(СВЦЭМ!$E$39:$E$782,СВЦЭМ!$A$39:$A$782,$A164,СВЦЭМ!$B$39:$B$782,T$155)+'СЕТ СН'!$F$12</f>
        <v>83.846171139999996</v>
      </c>
      <c r="U164" s="36">
        <f>SUMIFS(СВЦЭМ!$E$39:$E$782,СВЦЭМ!$A$39:$A$782,$A164,СВЦЭМ!$B$39:$B$782,U$155)+'СЕТ СН'!$F$12</f>
        <v>84.082262220000004</v>
      </c>
      <c r="V164" s="36">
        <f>SUMIFS(СВЦЭМ!$E$39:$E$782,СВЦЭМ!$A$39:$A$782,$A164,СВЦЭМ!$B$39:$B$782,V$155)+'СЕТ СН'!$F$12</f>
        <v>84.602557840000003</v>
      </c>
      <c r="W164" s="36">
        <f>SUMIFS(СВЦЭМ!$E$39:$E$782,СВЦЭМ!$A$39:$A$782,$A164,СВЦЭМ!$B$39:$B$782,W$155)+'СЕТ СН'!$F$12</f>
        <v>85.213885110000007</v>
      </c>
      <c r="X164" s="36">
        <f>SUMIFS(СВЦЭМ!$E$39:$E$782,СВЦЭМ!$A$39:$A$782,$A164,СВЦЭМ!$B$39:$B$782,X$155)+'СЕТ СН'!$F$12</f>
        <v>87.8171459</v>
      </c>
      <c r="Y164" s="36">
        <f>SUMIFS(СВЦЭМ!$E$39:$E$782,СВЦЭМ!$A$39:$A$782,$A164,СВЦЭМ!$B$39:$B$782,Y$155)+'СЕТ СН'!$F$12</f>
        <v>89.439129120000004</v>
      </c>
    </row>
    <row r="165" spans="1:25" ht="15.75" x14ac:dyDescent="0.2">
      <c r="A165" s="35">
        <f t="shared" si="4"/>
        <v>45240</v>
      </c>
      <c r="B165" s="36">
        <f>SUMIFS(СВЦЭМ!$E$39:$E$782,СВЦЭМ!$A$39:$A$782,$A165,СВЦЭМ!$B$39:$B$782,B$155)+'СЕТ СН'!$F$12</f>
        <v>89.990710489999998</v>
      </c>
      <c r="C165" s="36">
        <f>SUMIFS(СВЦЭМ!$E$39:$E$782,СВЦЭМ!$A$39:$A$782,$A165,СВЦЭМ!$B$39:$B$782,C$155)+'СЕТ СН'!$F$12</f>
        <v>91.460892659999999</v>
      </c>
      <c r="D165" s="36">
        <f>SUMIFS(СВЦЭМ!$E$39:$E$782,СВЦЭМ!$A$39:$A$782,$A165,СВЦЭМ!$B$39:$B$782,D$155)+'СЕТ СН'!$F$12</f>
        <v>91.9396907</v>
      </c>
      <c r="E165" s="36">
        <f>SUMIFS(СВЦЭМ!$E$39:$E$782,СВЦЭМ!$A$39:$A$782,$A165,СВЦЭМ!$B$39:$B$782,E$155)+'СЕТ СН'!$F$12</f>
        <v>92.695840239999995</v>
      </c>
      <c r="F165" s="36">
        <f>SUMIFS(СВЦЭМ!$E$39:$E$782,СВЦЭМ!$A$39:$A$782,$A165,СВЦЭМ!$B$39:$B$782,F$155)+'СЕТ СН'!$F$12</f>
        <v>93.864700139999997</v>
      </c>
      <c r="G165" s="36">
        <f>SUMIFS(СВЦЭМ!$E$39:$E$782,СВЦЭМ!$A$39:$A$782,$A165,СВЦЭМ!$B$39:$B$782,G$155)+'СЕТ СН'!$F$12</f>
        <v>92.93491616</v>
      </c>
      <c r="H165" s="36">
        <f>SUMIFS(СВЦЭМ!$E$39:$E$782,СВЦЭМ!$A$39:$A$782,$A165,СВЦЭМ!$B$39:$B$782,H$155)+'СЕТ СН'!$F$12</f>
        <v>90.18491933</v>
      </c>
      <c r="I165" s="36">
        <f>SUMIFS(СВЦЭМ!$E$39:$E$782,СВЦЭМ!$A$39:$A$782,$A165,СВЦЭМ!$B$39:$B$782,I$155)+'СЕТ СН'!$F$12</f>
        <v>87.538865349999995</v>
      </c>
      <c r="J165" s="36">
        <f>SUMIFS(СВЦЭМ!$E$39:$E$782,СВЦЭМ!$A$39:$A$782,$A165,СВЦЭМ!$B$39:$B$782,J$155)+'СЕТ СН'!$F$12</f>
        <v>85.645420150000007</v>
      </c>
      <c r="K165" s="36">
        <f>SUMIFS(СВЦЭМ!$E$39:$E$782,СВЦЭМ!$A$39:$A$782,$A165,СВЦЭМ!$B$39:$B$782,K$155)+'СЕТ СН'!$F$12</f>
        <v>83.809454220000006</v>
      </c>
      <c r="L165" s="36">
        <f>SUMIFS(СВЦЭМ!$E$39:$E$782,СВЦЭМ!$A$39:$A$782,$A165,СВЦЭМ!$B$39:$B$782,L$155)+'СЕТ СН'!$F$12</f>
        <v>83.060032030000002</v>
      </c>
      <c r="M165" s="36">
        <f>SUMIFS(СВЦЭМ!$E$39:$E$782,СВЦЭМ!$A$39:$A$782,$A165,СВЦЭМ!$B$39:$B$782,M$155)+'СЕТ СН'!$F$12</f>
        <v>83.920144640000004</v>
      </c>
      <c r="N165" s="36">
        <f>SUMIFS(СВЦЭМ!$E$39:$E$782,СВЦЭМ!$A$39:$A$782,$A165,СВЦЭМ!$B$39:$B$782,N$155)+'СЕТ СН'!$F$12</f>
        <v>84.427570900000006</v>
      </c>
      <c r="O165" s="36">
        <f>SUMIFS(СВЦЭМ!$E$39:$E$782,СВЦЭМ!$A$39:$A$782,$A165,СВЦЭМ!$B$39:$B$782,O$155)+'СЕТ СН'!$F$12</f>
        <v>85.223918440000006</v>
      </c>
      <c r="P165" s="36">
        <f>SUMIFS(СВЦЭМ!$E$39:$E$782,СВЦЭМ!$A$39:$A$782,$A165,СВЦЭМ!$B$39:$B$782,P$155)+'СЕТ СН'!$F$12</f>
        <v>85.984297380000001</v>
      </c>
      <c r="Q165" s="36">
        <f>SUMIFS(СВЦЭМ!$E$39:$E$782,СВЦЭМ!$A$39:$A$782,$A165,СВЦЭМ!$B$39:$B$782,Q$155)+'СЕТ СН'!$F$12</f>
        <v>87.541375220000006</v>
      </c>
      <c r="R165" s="36">
        <f>SUMIFS(СВЦЭМ!$E$39:$E$782,СВЦЭМ!$A$39:$A$782,$A165,СВЦЭМ!$B$39:$B$782,R$155)+'СЕТ СН'!$F$12</f>
        <v>87.432609529999993</v>
      </c>
      <c r="S165" s="36">
        <f>SUMIFS(СВЦЭМ!$E$39:$E$782,СВЦЭМ!$A$39:$A$782,$A165,СВЦЭМ!$B$39:$B$782,S$155)+'СЕТ СН'!$F$12</f>
        <v>85.118748310000001</v>
      </c>
      <c r="T165" s="36">
        <f>SUMIFS(СВЦЭМ!$E$39:$E$782,СВЦЭМ!$A$39:$A$782,$A165,СВЦЭМ!$B$39:$B$782,T$155)+'СЕТ СН'!$F$12</f>
        <v>82.400386699999999</v>
      </c>
      <c r="U165" s="36">
        <f>SUMIFS(СВЦЭМ!$E$39:$E$782,СВЦЭМ!$A$39:$A$782,$A165,СВЦЭМ!$B$39:$B$782,U$155)+'СЕТ СН'!$F$12</f>
        <v>82.502359940000005</v>
      </c>
      <c r="V165" s="36">
        <f>SUMIFS(СВЦЭМ!$E$39:$E$782,СВЦЭМ!$A$39:$A$782,$A165,СВЦЭМ!$B$39:$B$782,V$155)+'СЕТ СН'!$F$12</f>
        <v>83.854354499999999</v>
      </c>
      <c r="W165" s="36">
        <f>SUMIFS(СВЦЭМ!$E$39:$E$782,СВЦЭМ!$A$39:$A$782,$A165,СВЦЭМ!$B$39:$B$782,W$155)+'СЕТ СН'!$F$12</f>
        <v>84.785955689999994</v>
      </c>
      <c r="X165" s="36">
        <f>SUMIFS(СВЦЭМ!$E$39:$E$782,СВЦЭМ!$A$39:$A$782,$A165,СВЦЭМ!$B$39:$B$782,X$155)+'СЕТ СН'!$F$12</f>
        <v>86.949522770000002</v>
      </c>
      <c r="Y165" s="36">
        <f>SUMIFS(СВЦЭМ!$E$39:$E$782,СВЦЭМ!$A$39:$A$782,$A165,СВЦЭМ!$B$39:$B$782,Y$155)+'СЕТ СН'!$F$12</f>
        <v>91.548070240000001</v>
      </c>
    </row>
    <row r="166" spans="1:25" ht="15.75" x14ac:dyDescent="0.2">
      <c r="A166" s="35">
        <f t="shared" si="4"/>
        <v>45241</v>
      </c>
      <c r="B166" s="36">
        <f>SUMIFS(СВЦЭМ!$E$39:$E$782,СВЦЭМ!$A$39:$A$782,$A166,СВЦЭМ!$B$39:$B$782,B$155)+'СЕТ СН'!$F$12</f>
        <v>85.370350810000005</v>
      </c>
      <c r="C166" s="36">
        <f>SUMIFS(СВЦЭМ!$E$39:$E$782,СВЦЭМ!$A$39:$A$782,$A166,СВЦЭМ!$B$39:$B$782,C$155)+'СЕТ СН'!$F$12</f>
        <v>86.67270791</v>
      </c>
      <c r="D166" s="36">
        <f>SUMIFS(СВЦЭМ!$E$39:$E$782,СВЦЭМ!$A$39:$A$782,$A166,СВЦЭМ!$B$39:$B$782,D$155)+'СЕТ СН'!$F$12</f>
        <v>88.611397109999999</v>
      </c>
      <c r="E166" s="36">
        <f>SUMIFS(СВЦЭМ!$E$39:$E$782,СВЦЭМ!$A$39:$A$782,$A166,СВЦЭМ!$B$39:$B$782,E$155)+'СЕТ СН'!$F$12</f>
        <v>87.777321689999994</v>
      </c>
      <c r="F166" s="36">
        <f>SUMIFS(СВЦЭМ!$E$39:$E$782,СВЦЭМ!$A$39:$A$782,$A166,СВЦЭМ!$B$39:$B$782,F$155)+'СЕТ СН'!$F$12</f>
        <v>88.219862259999999</v>
      </c>
      <c r="G166" s="36">
        <f>SUMIFS(СВЦЭМ!$E$39:$E$782,СВЦЭМ!$A$39:$A$782,$A166,СВЦЭМ!$B$39:$B$782,G$155)+'СЕТ СН'!$F$12</f>
        <v>88.410441550000002</v>
      </c>
      <c r="H166" s="36">
        <f>SUMIFS(СВЦЭМ!$E$39:$E$782,СВЦЭМ!$A$39:$A$782,$A166,СВЦЭМ!$B$39:$B$782,H$155)+'СЕТ СН'!$F$12</f>
        <v>86.930709480000004</v>
      </c>
      <c r="I166" s="36">
        <f>SUMIFS(СВЦЭМ!$E$39:$E$782,СВЦЭМ!$A$39:$A$782,$A166,СВЦЭМ!$B$39:$B$782,I$155)+'СЕТ СН'!$F$12</f>
        <v>85.673515289999997</v>
      </c>
      <c r="J166" s="36">
        <f>SUMIFS(СВЦЭМ!$E$39:$E$782,СВЦЭМ!$A$39:$A$782,$A166,СВЦЭМ!$B$39:$B$782,J$155)+'СЕТ СН'!$F$12</f>
        <v>85.647675199999995</v>
      </c>
      <c r="K166" s="36">
        <f>SUMIFS(СВЦЭМ!$E$39:$E$782,СВЦЭМ!$A$39:$A$782,$A166,СВЦЭМ!$B$39:$B$782,K$155)+'СЕТ СН'!$F$12</f>
        <v>82.776749469999999</v>
      </c>
      <c r="L166" s="36">
        <f>SUMIFS(СВЦЭМ!$E$39:$E$782,СВЦЭМ!$A$39:$A$782,$A166,СВЦЭМ!$B$39:$B$782,L$155)+'СЕТ СН'!$F$12</f>
        <v>81.055823899999993</v>
      </c>
      <c r="M166" s="36">
        <f>SUMIFS(СВЦЭМ!$E$39:$E$782,СВЦЭМ!$A$39:$A$782,$A166,СВЦЭМ!$B$39:$B$782,M$155)+'СЕТ СН'!$F$12</f>
        <v>80.803970370000002</v>
      </c>
      <c r="N166" s="36">
        <f>SUMIFS(СВЦЭМ!$E$39:$E$782,СВЦЭМ!$A$39:$A$782,$A166,СВЦЭМ!$B$39:$B$782,N$155)+'СЕТ СН'!$F$12</f>
        <v>81.646231189999995</v>
      </c>
      <c r="O166" s="36">
        <f>SUMIFS(СВЦЭМ!$E$39:$E$782,СВЦЭМ!$A$39:$A$782,$A166,СВЦЭМ!$B$39:$B$782,O$155)+'СЕТ СН'!$F$12</f>
        <v>82.502069660000004</v>
      </c>
      <c r="P166" s="36">
        <f>SUMIFS(СВЦЭМ!$E$39:$E$782,СВЦЭМ!$A$39:$A$782,$A166,СВЦЭМ!$B$39:$B$782,P$155)+'СЕТ СН'!$F$12</f>
        <v>83.056064649999996</v>
      </c>
      <c r="Q166" s="36">
        <f>SUMIFS(СВЦЭМ!$E$39:$E$782,СВЦЭМ!$A$39:$A$782,$A166,СВЦЭМ!$B$39:$B$782,Q$155)+'СЕТ СН'!$F$12</f>
        <v>83.530056770000002</v>
      </c>
      <c r="R166" s="36">
        <f>SUMIFS(СВЦЭМ!$E$39:$E$782,СВЦЭМ!$A$39:$A$782,$A166,СВЦЭМ!$B$39:$B$782,R$155)+'СЕТ СН'!$F$12</f>
        <v>83.238702930000002</v>
      </c>
      <c r="S166" s="36">
        <f>SUMIFS(СВЦЭМ!$E$39:$E$782,СВЦЭМ!$A$39:$A$782,$A166,СВЦЭМ!$B$39:$B$782,S$155)+'СЕТ СН'!$F$12</f>
        <v>81.506559429999996</v>
      </c>
      <c r="T166" s="36">
        <f>SUMIFS(СВЦЭМ!$E$39:$E$782,СВЦЭМ!$A$39:$A$782,$A166,СВЦЭМ!$B$39:$B$782,T$155)+'СЕТ СН'!$F$12</f>
        <v>78.510305900000006</v>
      </c>
      <c r="U166" s="36">
        <f>SUMIFS(СВЦЭМ!$E$39:$E$782,СВЦЭМ!$A$39:$A$782,$A166,СВЦЭМ!$B$39:$B$782,U$155)+'СЕТ СН'!$F$12</f>
        <v>78.741141639999995</v>
      </c>
      <c r="V166" s="36">
        <f>SUMIFS(СВЦЭМ!$E$39:$E$782,СВЦЭМ!$A$39:$A$782,$A166,СВЦЭМ!$B$39:$B$782,V$155)+'СЕТ СН'!$F$12</f>
        <v>80.067057579999997</v>
      </c>
      <c r="W166" s="36">
        <f>SUMIFS(СВЦЭМ!$E$39:$E$782,СВЦЭМ!$A$39:$A$782,$A166,СВЦЭМ!$B$39:$B$782,W$155)+'СЕТ СН'!$F$12</f>
        <v>81.112370119999994</v>
      </c>
      <c r="X166" s="36">
        <f>SUMIFS(СВЦЭМ!$E$39:$E$782,СВЦЭМ!$A$39:$A$782,$A166,СВЦЭМ!$B$39:$B$782,X$155)+'СЕТ СН'!$F$12</f>
        <v>83.095477849999995</v>
      </c>
      <c r="Y166" s="36">
        <f>SUMIFS(СВЦЭМ!$E$39:$E$782,СВЦЭМ!$A$39:$A$782,$A166,СВЦЭМ!$B$39:$B$782,Y$155)+'СЕТ СН'!$F$12</f>
        <v>84.043526529999994</v>
      </c>
    </row>
    <row r="167" spans="1:25" ht="15.75" x14ac:dyDescent="0.2">
      <c r="A167" s="35">
        <f t="shared" si="4"/>
        <v>45242</v>
      </c>
      <c r="B167" s="36">
        <f>SUMIFS(СВЦЭМ!$E$39:$E$782,СВЦЭМ!$A$39:$A$782,$A167,СВЦЭМ!$B$39:$B$782,B$155)+'СЕТ СН'!$F$12</f>
        <v>80.075715410000001</v>
      </c>
      <c r="C167" s="36">
        <f>SUMIFS(СВЦЭМ!$E$39:$E$782,СВЦЭМ!$A$39:$A$782,$A167,СВЦЭМ!$B$39:$B$782,C$155)+'СЕТ СН'!$F$12</f>
        <v>82.25498992</v>
      </c>
      <c r="D167" s="36">
        <f>SUMIFS(СВЦЭМ!$E$39:$E$782,СВЦЭМ!$A$39:$A$782,$A167,СВЦЭМ!$B$39:$B$782,D$155)+'СЕТ СН'!$F$12</f>
        <v>83.56370545</v>
      </c>
      <c r="E167" s="36">
        <f>SUMIFS(СВЦЭМ!$E$39:$E$782,СВЦЭМ!$A$39:$A$782,$A167,СВЦЭМ!$B$39:$B$782,E$155)+'СЕТ СН'!$F$12</f>
        <v>83.374764459999994</v>
      </c>
      <c r="F167" s="36">
        <f>SUMIFS(СВЦЭМ!$E$39:$E$782,СВЦЭМ!$A$39:$A$782,$A167,СВЦЭМ!$B$39:$B$782,F$155)+'СЕТ СН'!$F$12</f>
        <v>83.550744789999996</v>
      </c>
      <c r="G167" s="36">
        <f>SUMIFS(СВЦЭМ!$E$39:$E$782,СВЦЭМ!$A$39:$A$782,$A167,СВЦЭМ!$B$39:$B$782,G$155)+'СЕТ СН'!$F$12</f>
        <v>83.698838519999995</v>
      </c>
      <c r="H167" s="36">
        <f>SUMIFS(СВЦЭМ!$E$39:$E$782,СВЦЭМ!$A$39:$A$782,$A167,СВЦЭМ!$B$39:$B$782,H$155)+'СЕТ СН'!$F$12</f>
        <v>83.650334670000007</v>
      </c>
      <c r="I167" s="36">
        <f>SUMIFS(СВЦЭМ!$E$39:$E$782,СВЦЭМ!$A$39:$A$782,$A167,СВЦЭМ!$B$39:$B$782,I$155)+'СЕТ СН'!$F$12</f>
        <v>83.257631709999998</v>
      </c>
      <c r="J167" s="36">
        <f>SUMIFS(СВЦЭМ!$E$39:$E$782,СВЦЭМ!$A$39:$A$782,$A167,СВЦЭМ!$B$39:$B$782,J$155)+'СЕТ СН'!$F$12</f>
        <v>82.03898599</v>
      </c>
      <c r="K167" s="36">
        <f>SUMIFS(СВЦЭМ!$E$39:$E$782,СВЦЭМ!$A$39:$A$782,$A167,СВЦЭМ!$B$39:$B$782,K$155)+'СЕТ СН'!$F$12</f>
        <v>79.763030889999996</v>
      </c>
      <c r="L167" s="36">
        <f>SUMIFS(СВЦЭМ!$E$39:$E$782,СВЦЭМ!$A$39:$A$782,$A167,СВЦЭМ!$B$39:$B$782,L$155)+'СЕТ СН'!$F$12</f>
        <v>78.151212470000004</v>
      </c>
      <c r="M167" s="36">
        <f>SUMIFS(СВЦЭМ!$E$39:$E$782,СВЦЭМ!$A$39:$A$782,$A167,СВЦЭМ!$B$39:$B$782,M$155)+'СЕТ СН'!$F$12</f>
        <v>77.452624929999999</v>
      </c>
      <c r="N167" s="36">
        <f>SUMIFS(СВЦЭМ!$E$39:$E$782,СВЦЭМ!$A$39:$A$782,$A167,СВЦЭМ!$B$39:$B$782,N$155)+'СЕТ СН'!$F$12</f>
        <v>77.478209899999996</v>
      </c>
      <c r="O167" s="36">
        <f>SUMIFS(СВЦЭМ!$E$39:$E$782,СВЦЭМ!$A$39:$A$782,$A167,СВЦЭМ!$B$39:$B$782,O$155)+'СЕТ СН'!$F$12</f>
        <v>78.735396480000006</v>
      </c>
      <c r="P167" s="36">
        <f>SUMIFS(СВЦЭМ!$E$39:$E$782,СВЦЭМ!$A$39:$A$782,$A167,СВЦЭМ!$B$39:$B$782,P$155)+'СЕТ СН'!$F$12</f>
        <v>79.351325349999996</v>
      </c>
      <c r="Q167" s="36">
        <f>SUMIFS(СВЦЭМ!$E$39:$E$782,СВЦЭМ!$A$39:$A$782,$A167,СВЦЭМ!$B$39:$B$782,Q$155)+'СЕТ СН'!$F$12</f>
        <v>79.424779279999996</v>
      </c>
      <c r="R167" s="36">
        <f>SUMIFS(СВЦЭМ!$E$39:$E$782,СВЦЭМ!$A$39:$A$782,$A167,СВЦЭМ!$B$39:$B$782,R$155)+'СЕТ СН'!$F$12</f>
        <v>78.924760030000002</v>
      </c>
      <c r="S167" s="36">
        <f>SUMIFS(СВЦЭМ!$E$39:$E$782,СВЦЭМ!$A$39:$A$782,$A167,СВЦЭМ!$B$39:$B$782,S$155)+'СЕТ СН'!$F$12</f>
        <v>76.840811880000004</v>
      </c>
      <c r="T167" s="36">
        <f>SUMIFS(СВЦЭМ!$E$39:$E$782,СВЦЭМ!$A$39:$A$782,$A167,СВЦЭМ!$B$39:$B$782,T$155)+'СЕТ СН'!$F$12</f>
        <v>74.78663598</v>
      </c>
      <c r="U167" s="36">
        <f>SUMIFS(СВЦЭМ!$E$39:$E$782,СВЦЭМ!$A$39:$A$782,$A167,СВЦЭМ!$B$39:$B$782,U$155)+'СЕТ СН'!$F$12</f>
        <v>74.778918910000002</v>
      </c>
      <c r="V167" s="36">
        <f>SUMIFS(СВЦЭМ!$E$39:$E$782,СВЦЭМ!$A$39:$A$782,$A167,СВЦЭМ!$B$39:$B$782,V$155)+'СЕТ СН'!$F$12</f>
        <v>75.962009769999995</v>
      </c>
      <c r="W167" s="36">
        <f>SUMIFS(СВЦЭМ!$E$39:$E$782,СВЦЭМ!$A$39:$A$782,$A167,СВЦЭМ!$B$39:$B$782,W$155)+'СЕТ СН'!$F$12</f>
        <v>76.548199449999998</v>
      </c>
      <c r="X167" s="36">
        <f>SUMIFS(СВЦЭМ!$E$39:$E$782,СВЦЭМ!$A$39:$A$782,$A167,СВЦЭМ!$B$39:$B$782,X$155)+'СЕТ СН'!$F$12</f>
        <v>78.736143769999998</v>
      </c>
      <c r="Y167" s="36">
        <f>SUMIFS(СВЦЭМ!$E$39:$E$782,СВЦЭМ!$A$39:$A$782,$A167,СВЦЭМ!$B$39:$B$782,Y$155)+'СЕТ СН'!$F$12</f>
        <v>81.204093209999996</v>
      </c>
    </row>
    <row r="168" spans="1:25" ht="15.75" x14ac:dyDescent="0.2">
      <c r="A168" s="35">
        <f t="shared" si="4"/>
        <v>45243</v>
      </c>
      <c r="B168" s="36">
        <f>SUMIFS(СВЦЭМ!$E$39:$E$782,СВЦЭМ!$A$39:$A$782,$A168,СВЦЭМ!$B$39:$B$782,B$155)+'СЕТ СН'!$F$12</f>
        <v>82.209208309999994</v>
      </c>
      <c r="C168" s="36">
        <f>SUMIFS(СВЦЭМ!$E$39:$E$782,СВЦЭМ!$A$39:$A$782,$A168,СВЦЭМ!$B$39:$B$782,C$155)+'СЕТ СН'!$F$12</f>
        <v>84.611778270000002</v>
      </c>
      <c r="D168" s="36">
        <f>SUMIFS(СВЦЭМ!$E$39:$E$782,СВЦЭМ!$A$39:$A$782,$A168,СВЦЭМ!$B$39:$B$782,D$155)+'СЕТ СН'!$F$12</f>
        <v>85.51354766</v>
      </c>
      <c r="E168" s="36">
        <f>SUMIFS(СВЦЭМ!$E$39:$E$782,СВЦЭМ!$A$39:$A$782,$A168,СВЦЭМ!$B$39:$B$782,E$155)+'СЕТ СН'!$F$12</f>
        <v>85.151187280000002</v>
      </c>
      <c r="F168" s="36">
        <f>SUMIFS(СВЦЭМ!$E$39:$E$782,СВЦЭМ!$A$39:$A$782,$A168,СВЦЭМ!$B$39:$B$782,F$155)+'СЕТ СН'!$F$12</f>
        <v>84.799498319999998</v>
      </c>
      <c r="G168" s="36">
        <f>SUMIFS(СВЦЭМ!$E$39:$E$782,СВЦЭМ!$A$39:$A$782,$A168,СВЦЭМ!$B$39:$B$782,G$155)+'СЕТ СН'!$F$12</f>
        <v>84.985828280000007</v>
      </c>
      <c r="H168" s="36">
        <f>SUMIFS(СВЦЭМ!$E$39:$E$782,СВЦЭМ!$A$39:$A$782,$A168,СВЦЭМ!$B$39:$B$782,H$155)+'СЕТ СН'!$F$12</f>
        <v>83.172239719999993</v>
      </c>
      <c r="I168" s="36">
        <f>SUMIFS(СВЦЭМ!$E$39:$E$782,СВЦЭМ!$A$39:$A$782,$A168,СВЦЭМ!$B$39:$B$782,I$155)+'СЕТ СН'!$F$12</f>
        <v>79.964149059999997</v>
      </c>
      <c r="J168" s="36">
        <f>SUMIFS(СВЦЭМ!$E$39:$E$782,СВЦЭМ!$A$39:$A$782,$A168,СВЦЭМ!$B$39:$B$782,J$155)+'СЕТ СН'!$F$12</f>
        <v>78.729223289999993</v>
      </c>
      <c r="K168" s="36">
        <f>SUMIFS(СВЦЭМ!$E$39:$E$782,СВЦЭМ!$A$39:$A$782,$A168,СВЦЭМ!$B$39:$B$782,K$155)+'СЕТ СН'!$F$12</f>
        <v>77.312826520000002</v>
      </c>
      <c r="L168" s="36">
        <f>SUMIFS(СВЦЭМ!$E$39:$E$782,СВЦЭМ!$A$39:$A$782,$A168,СВЦЭМ!$B$39:$B$782,L$155)+'СЕТ СН'!$F$12</f>
        <v>78.177972760000003</v>
      </c>
      <c r="M168" s="36">
        <f>SUMIFS(СВЦЭМ!$E$39:$E$782,СВЦЭМ!$A$39:$A$782,$A168,СВЦЭМ!$B$39:$B$782,M$155)+'СЕТ СН'!$F$12</f>
        <v>78.296200650000003</v>
      </c>
      <c r="N168" s="36">
        <f>SUMIFS(СВЦЭМ!$E$39:$E$782,СВЦЭМ!$A$39:$A$782,$A168,СВЦЭМ!$B$39:$B$782,N$155)+'СЕТ СН'!$F$12</f>
        <v>79.142251470000005</v>
      </c>
      <c r="O168" s="36">
        <f>SUMIFS(СВЦЭМ!$E$39:$E$782,СВЦЭМ!$A$39:$A$782,$A168,СВЦЭМ!$B$39:$B$782,O$155)+'СЕТ СН'!$F$12</f>
        <v>80.042839830000005</v>
      </c>
      <c r="P168" s="36">
        <f>SUMIFS(СВЦЭМ!$E$39:$E$782,СВЦЭМ!$A$39:$A$782,$A168,СВЦЭМ!$B$39:$B$782,P$155)+'СЕТ СН'!$F$12</f>
        <v>80.639893479999998</v>
      </c>
      <c r="Q168" s="36">
        <f>SUMIFS(СВЦЭМ!$E$39:$E$782,СВЦЭМ!$A$39:$A$782,$A168,СВЦЭМ!$B$39:$B$782,Q$155)+'СЕТ СН'!$F$12</f>
        <v>82.052330900000001</v>
      </c>
      <c r="R168" s="36">
        <f>SUMIFS(СВЦЭМ!$E$39:$E$782,СВЦЭМ!$A$39:$A$782,$A168,СВЦЭМ!$B$39:$B$782,R$155)+'СЕТ СН'!$F$12</f>
        <v>82.126537949999999</v>
      </c>
      <c r="S168" s="36">
        <f>SUMIFS(СВЦЭМ!$E$39:$E$782,СВЦЭМ!$A$39:$A$782,$A168,СВЦЭМ!$B$39:$B$782,S$155)+'СЕТ СН'!$F$12</f>
        <v>79.918442920000004</v>
      </c>
      <c r="T168" s="36">
        <f>SUMIFS(СВЦЭМ!$E$39:$E$782,СВЦЭМ!$A$39:$A$782,$A168,СВЦЭМ!$B$39:$B$782,T$155)+'СЕТ СН'!$F$12</f>
        <v>75.676221799999993</v>
      </c>
      <c r="U168" s="36">
        <f>SUMIFS(СВЦЭМ!$E$39:$E$782,СВЦЭМ!$A$39:$A$782,$A168,СВЦЭМ!$B$39:$B$782,U$155)+'СЕТ СН'!$F$12</f>
        <v>75.197929650000006</v>
      </c>
      <c r="V168" s="36">
        <f>SUMIFS(СВЦЭМ!$E$39:$E$782,СВЦЭМ!$A$39:$A$782,$A168,СВЦЭМ!$B$39:$B$782,V$155)+'СЕТ СН'!$F$12</f>
        <v>76.559613549999995</v>
      </c>
      <c r="W168" s="36">
        <f>SUMIFS(СВЦЭМ!$E$39:$E$782,СВЦЭМ!$A$39:$A$782,$A168,СВЦЭМ!$B$39:$B$782,W$155)+'СЕТ СН'!$F$12</f>
        <v>77.836987370000003</v>
      </c>
      <c r="X168" s="36">
        <f>SUMIFS(СВЦЭМ!$E$39:$E$782,СВЦЭМ!$A$39:$A$782,$A168,СВЦЭМ!$B$39:$B$782,X$155)+'СЕТ СН'!$F$12</f>
        <v>79.794564410000007</v>
      </c>
      <c r="Y168" s="36">
        <f>SUMIFS(СВЦЭМ!$E$39:$E$782,СВЦЭМ!$A$39:$A$782,$A168,СВЦЭМ!$B$39:$B$782,Y$155)+'СЕТ СН'!$F$12</f>
        <v>81.001700369999995</v>
      </c>
    </row>
    <row r="169" spans="1:25" ht="15.75" x14ac:dyDescent="0.2">
      <c r="A169" s="35">
        <f t="shared" si="4"/>
        <v>45244</v>
      </c>
      <c r="B169" s="36">
        <f>SUMIFS(СВЦЭМ!$E$39:$E$782,СВЦЭМ!$A$39:$A$782,$A169,СВЦЭМ!$B$39:$B$782,B$155)+'СЕТ СН'!$F$12</f>
        <v>86.537185109999996</v>
      </c>
      <c r="C169" s="36">
        <f>SUMIFS(СВЦЭМ!$E$39:$E$782,СВЦЭМ!$A$39:$A$782,$A169,СВЦЭМ!$B$39:$B$782,C$155)+'СЕТ СН'!$F$12</f>
        <v>87.753453960000002</v>
      </c>
      <c r="D169" s="36">
        <f>SUMIFS(СВЦЭМ!$E$39:$E$782,СВЦЭМ!$A$39:$A$782,$A169,СВЦЭМ!$B$39:$B$782,D$155)+'СЕТ СН'!$F$12</f>
        <v>88.903412040000006</v>
      </c>
      <c r="E169" s="36">
        <f>SUMIFS(СВЦЭМ!$E$39:$E$782,СВЦЭМ!$A$39:$A$782,$A169,СВЦЭМ!$B$39:$B$782,E$155)+'СЕТ СН'!$F$12</f>
        <v>87.426039650000007</v>
      </c>
      <c r="F169" s="36">
        <f>SUMIFS(СВЦЭМ!$E$39:$E$782,СВЦЭМ!$A$39:$A$782,$A169,СВЦЭМ!$B$39:$B$782,F$155)+'СЕТ СН'!$F$12</f>
        <v>87.499111080000006</v>
      </c>
      <c r="G169" s="36">
        <f>SUMIFS(СВЦЭМ!$E$39:$E$782,СВЦЭМ!$A$39:$A$782,$A169,СВЦЭМ!$B$39:$B$782,G$155)+'СЕТ СН'!$F$12</f>
        <v>87.929258290000007</v>
      </c>
      <c r="H169" s="36">
        <f>SUMIFS(СВЦЭМ!$E$39:$E$782,СВЦЭМ!$A$39:$A$782,$A169,СВЦЭМ!$B$39:$B$782,H$155)+'СЕТ СН'!$F$12</f>
        <v>86.151211739999994</v>
      </c>
      <c r="I169" s="36">
        <f>SUMIFS(СВЦЭМ!$E$39:$E$782,СВЦЭМ!$A$39:$A$782,$A169,СВЦЭМ!$B$39:$B$782,I$155)+'СЕТ СН'!$F$12</f>
        <v>85.161720489999993</v>
      </c>
      <c r="J169" s="36">
        <f>SUMIFS(СВЦЭМ!$E$39:$E$782,СВЦЭМ!$A$39:$A$782,$A169,СВЦЭМ!$B$39:$B$782,J$155)+'СЕТ СН'!$F$12</f>
        <v>83.123769530000004</v>
      </c>
      <c r="K169" s="36">
        <f>SUMIFS(СВЦЭМ!$E$39:$E$782,СВЦЭМ!$A$39:$A$782,$A169,СВЦЭМ!$B$39:$B$782,K$155)+'СЕТ СН'!$F$12</f>
        <v>81.139039440000005</v>
      </c>
      <c r="L169" s="36">
        <f>SUMIFS(СВЦЭМ!$E$39:$E$782,СВЦЭМ!$A$39:$A$782,$A169,СВЦЭМ!$B$39:$B$782,L$155)+'СЕТ СН'!$F$12</f>
        <v>80.661750789999999</v>
      </c>
      <c r="M169" s="36">
        <f>SUMIFS(СВЦЭМ!$E$39:$E$782,СВЦЭМ!$A$39:$A$782,$A169,СВЦЭМ!$B$39:$B$782,M$155)+'СЕТ СН'!$F$12</f>
        <v>81.482738800000007</v>
      </c>
      <c r="N169" s="36">
        <f>SUMIFS(СВЦЭМ!$E$39:$E$782,СВЦЭМ!$A$39:$A$782,$A169,СВЦЭМ!$B$39:$B$782,N$155)+'СЕТ СН'!$F$12</f>
        <v>82.338984190000005</v>
      </c>
      <c r="O169" s="36">
        <f>SUMIFS(СВЦЭМ!$E$39:$E$782,СВЦЭМ!$A$39:$A$782,$A169,СВЦЭМ!$B$39:$B$782,O$155)+'СЕТ СН'!$F$12</f>
        <v>83.122329059999998</v>
      </c>
      <c r="P169" s="36">
        <f>SUMIFS(СВЦЭМ!$E$39:$E$782,СВЦЭМ!$A$39:$A$782,$A169,СВЦЭМ!$B$39:$B$782,P$155)+'СЕТ СН'!$F$12</f>
        <v>82.84163246</v>
      </c>
      <c r="Q169" s="36">
        <f>SUMIFS(СВЦЭМ!$E$39:$E$782,СВЦЭМ!$A$39:$A$782,$A169,СВЦЭМ!$B$39:$B$782,Q$155)+'СЕТ СН'!$F$12</f>
        <v>82.858052729999997</v>
      </c>
      <c r="R169" s="36">
        <f>SUMIFS(СВЦЭМ!$E$39:$E$782,СВЦЭМ!$A$39:$A$782,$A169,СВЦЭМ!$B$39:$B$782,R$155)+'СЕТ СН'!$F$12</f>
        <v>82.314858610000002</v>
      </c>
      <c r="S169" s="36">
        <f>SUMIFS(СВЦЭМ!$E$39:$E$782,СВЦЭМ!$A$39:$A$782,$A169,СВЦЭМ!$B$39:$B$782,S$155)+'СЕТ СН'!$F$12</f>
        <v>80.430820850000003</v>
      </c>
      <c r="T169" s="36">
        <f>SUMIFS(СВЦЭМ!$E$39:$E$782,СВЦЭМ!$A$39:$A$782,$A169,СВЦЭМ!$B$39:$B$782,T$155)+'СЕТ СН'!$F$12</f>
        <v>78.001476089999997</v>
      </c>
      <c r="U169" s="36">
        <f>SUMIFS(СВЦЭМ!$E$39:$E$782,СВЦЭМ!$A$39:$A$782,$A169,СВЦЭМ!$B$39:$B$782,U$155)+'СЕТ СН'!$F$12</f>
        <v>77.776787940000006</v>
      </c>
      <c r="V169" s="36">
        <f>SUMIFS(СВЦЭМ!$E$39:$E$782,СВЦЭМ!$A$39:$A$782,$A169,СВЦЭМ!$B$39:$B$782,V$155)+'СЕТ СН'!$F$12</f>
        <v>79.711371260000007</v>
      </c>
      <c r="W169" s="36">
        <f>SUMIFS(СВЦЭМ!$E$39:$E$782,СВЦЭМ!$A$39:$A$782,$A169,СВЦЭМ!$B$39:$B$782,W$155)+'СЕТ СН'!$F$12</f>
        <v>80.208839870000006</v>
      </c>
      <c r="X169" s="36">
        <f>SUMIFS(СВЦЭМ!$E$39:$E$782,СВЦЭМ!$A$39:$A$782,$A169,СВЦЭМ!$B$39:$B$782,X$155)+'СЕТ СН'!$F$12</f>
        <v>82.502444580000002</v>
      </c>
      <c r="Y169" s="36">
        <f>SUMIFS(СВЦЭМ!$E$39:$E$782,СВЦЭМ!$A$39:$A$782,$A169,СВЦЭМ!$B$39:$B$782,Y$155)+'СЕТ СН'!$F$12</f>
        <v>84.775544199999999</v>
      </c>
    </row>
    <row r="170" spans="1:25" ht="15.75" x14ac:dyDescent="0.2">
      <c r="A170" s="35">
        <f t="shared" si="4"/>
        <v>45245</v>
      </c>
      <c r="B170" s="36">
        <f>SUMIFS(СВЦЭМ!$E$39:$E$782,СВЦЭМ!$A$39:$A$782,$A170,СВЦЭМ!$B$39:$B$782,B$155)+'СЕТ СН'!$F$12</f>
        <v>89.225946269999994</v>
      </c>
      <c r="C170" s="36">
        <f>SUMIFS(СВЦЭМ!$E$39:$E$782,СВЦЭМ!$A$39:$A$782,$A170,СВЦЭМ!$B$39:$B$782,C$155)+'СЕТ СН'!$F$12</f>
        <v>92.124149579999994</v>
      </c>
      <c r="D170" s="36">
        <f>SUMIFS(СВЦЭМ!$E$39:$E$782,СВЦЭМ!$A$39:$A$782,$A170,СВЦЭМ!$B$39:$B$782,D$155)+'СЕТ СН'!$F$12</f>
        <v>92.718997680000001</v>
      </c>
      <c r="E170" s="36">
        <f>SUMIFS(СВЦЭМ!$E$39:$E$782,СВЦЭМ!$A$39:$A$782,$A170,СВЦЭМ!$B$39:$B$782,E$155)+'СЕТ СН'!$F$12</f>
        <v>92.532937189999998</v>
      </c>
      <c r="F170" s="36">
        <f>SUMIFS(СВЦЭМ!$E$39:$E$782,СВЦЭМ!$A$39:$A$782,$A170,СВЦЭМ!$B$39:$B$782,F$155)+'СЕТ СН'!$F$12</f>
        <v>92.15444746</v>
      </c>
      <c r="G170" s="36">
        <f>SUMIFS(СВЦЭМ!$E$39:$E$782,СВЦЭМ!$A$39:$A$782,$A170,СВЦЭМ!$B$39:$B$782,G$155)+'СЕТ СН'!$F$12</f>
        <v>92.528016809999997</v>
      </c>
      <c r="H170" s="36">
        <f>SUMIFS(СВЦЭМ!$E$39:$E$782,СВЦЭМ!$A$39:$A$782,$A170,СВЦЭМ!$B$39:$B$782,H$155)+'СЕТ СН'!$F$12</f>
        <v>90.570269069999995</v>
      </c>
      <c r="I170" s="36">
        <f>SUMIFS(СВЦЭМ!$E$39:$E$782,СВЦЭМ!$A$39:$A$782,$A170,СВЦЭМ!$B$39:$B$782,I$155)+'СЕТ СН'!$F$12</f>
        <v>86.371274670000005</v>
      </c>
      <c r="J170" s="36">
        <f>SUMIFS(СВЦЭМ!$E$39:$E$782,СВЦЭМ!$A$39:$A$782,$A170,СВЦЭМ!$B$39:$B$782,J$155)+'СЕТ СН'!$F$12</f>
        <v>84.035761859999994</v>
      </c>
      <c r="K170" s="36">
        <f>SUMIFS(СВЦЭМ!$E$39:$E$782,СВЦЭМ!$A$39:$A$782,$A170,СВЦЭМ!$B$39:$B$782,K$155)+'СЕТ СН'!$F$12</f>
        <v>82.274724629999994</v>
      </c>
      <c r="L170" s="36">
        <f>SUMIFS(СВЦЭМ!$E$39:$E$782,СВЦЭМ!$A$39:$A$782,$A170,СВЦЭМ!$B$39:$B$782,L$155)+'СЕТ СН'!$F$12</f>
        <v>81.678940150000003</v>
      </c>
      <c r="M170" s="36">
        <f>SUMIFS(СВЦЭМ!$E$39:$E$782,СВЦЭМ!$A$39:$A$782,$A170,СВЦЭМ!$B$39:$B$782,M$155)+'СЕТ СН'!$F$12</f>
        <v>81.812510919999994</v>
      </c>
      <c r="N170" s="36">
        <f>SUMIFS(СВЦЭМ!$E$39:$E$782,СВЦЭМ!$A$39:$A$782,$A170,СВЦЭМ!$B$39:$B$782,N$155)+'СЕТ СН'!$F$12</f>
        <v>82.659287539999994</v>
      </c>
      <c r="O170" s="36">
        <f>SUMIFS(СВЦЭМ!$E$39:$E$782,СВЦЭМ!$A$39:$A$782,$A170,СВЦЭМ!$B$39:$B$782,O$155)+'СЕТ СН'!$F$12</f>
        <v>82.022950589999994</v>
      </c>
      <c r="P170" s="36">
        <f>SUMIFS(СВЦЭМ!$E$39:$E$782,СВЦЭМ!$A$39:$A$782,$A170,СВЦЭМ!$B$39:$B$782,P$155)+'СЕТ СН'!$F$12</f>
        <v>81.753089130000006</v>
      </c>
      <c r="Q170" s="36">
        <f>SUMIFS(СВЦЭМ!$E$39:$E$782,СВЦЭМ!$A$39:$A$782,$A170,СВЦЭМ!$B$39:$B$782,Q$155)+'СЕТ СН'!$F$12</f>
        <v>83.551099899999997</v>
      </c>
      <c r="R170" s="36">
        <f>SUMIFS(СВЦЭМ!$E$39:$E$782,СВЦЭМ!$A$39:$A$782,$A170,СВЦЭМ!$B$39:$B$782,R$155)+'СЕТ СН'!$F$12</f>
        <v>84.883830459999999</v>
      </c>
      <c r="S170" s="36">
        <f>SUMIFS(СВЦЭМ!$E$39:$E$782,СВЦЭМ!$A$39:$A$782,$A170,СВЦЭМ!$B$39:$B$782,S$155)+'СЕТ СН'!$F$12</f>
        <v>83.244885980000006</v>
      </c>
      <c r="T170" s="36">
        <f>SUMIFS(СВЦЭМ!$E$39:$E$782,СВЦЭМ!$A$39:$A$782,$A170,СВЦЭМ!$B$39:$B$782,T$155)+'СЕТ СН'!$F$12</f>
        <v>79.418793530000002</v>
      </c>
      <c r="U170" s="36">
        <f>SUMIFS(СВЦЭМ!$E$39:$E$782,СВЦЭМ!$A$39:$A$782,$A170,СВЦЭМ!$B$39:$B$782,U$155)+'СЕТ СН'!$F$12</f>
        <v>80.132553060000006</v>
      </c>
      <c r="V170" s="36">
        <f>SUMIFS(СВЦЭМ!$E$39:$E$782,СВЦЭМ!$A$39:$A$782,$A170,СВЦЭМ!$B$39:$B$782,V$155)+'СЕТ СН'!$F$12</f>
        <v>81.571149849999998</v>
      </c>
      <c r="W170" s="36">
        <f>SUMIFS(СВЦЭМ!$E$39:$E$782,СВЦЭМ!$A$39:$A$782,$A170,СВЦЭМ!$B$39:$B$782,W$155)+'СЕТ СН'!$F$12</f>
        <v>82.357597569999996</v>
      </c>
      <c r="X170" s="36">
        <f>SUMIFS(СВЦЭМ!$E$39:$E$782,СВЦЭМ!$A$39:$A$782,$A170,СВЦЭМ!$B$39:$B$782,X$155)+'СЕТ СН'!$F$12</f>
        <v>84.489653709999999</v>
      </c>
      <c r="Y170" s="36">
        <f>SUMIFS(СВЦЭМ!$E$39:$E$782,СВЦЭМ!$A$39:$A$782,$A170,СВЦЭМ!$B$39:$B$782,Y$155)+'СЕТ СН'!$F$12</f>
        <v>87.071280239999993</v>
      </c>
    </row>
    <row r="171" spans="1:25" ht="15.75" x14ac:dyDescent="0.2">
      <c r="A171" s="35">
        <f t="shared" si="4"/>
        <v>45246</v>
      </c>
      <c r="B171" s="36">
        <f>SUMIFS(СВЦЭМ!$E$39:$E$782,СВЦЭМ!$A$39:$A$782,$A171,СВЦЭМ!$B$39:$B$782,B$155)+'СЕТ СН'!$F$12</f>
        <v>86.455714819999997</v>
      </c>
      <c r="C171" s="36">
        <f>SUMIFS(СВЦЭМ!$E$39:$E$782,СВЦЭМ!$A$39:$A$782,$A171,СВЦЭМ!$B$39:$B$782,C$155)+'СЕТ СН'!$F$12</f>
        <v>88.050387860000001</v>
      </c>
      <c r="D171" s="36">
        <f>SUMIFS(СВЦЭМ!$E$39:$E$782,СВЦЭМ!$A$39:$A$782,$A171,СВЦЭМ!$B$39:$B$782,D$155)+'СЕТ СН'!$F$12</f>
        <v>89.75396035</v>
      </c>
      <c r="E171" s="36">
        <f>SUMIFS(СВЦЭМ!$E$39:$E$782,СВЦЭМ!$A$39:$A$782,$A171,СВЦЭМ!$B$39:$B$782,E$155)+'СЕТ СН'!$F$12</f>
        <v>89.33949681</v>
      </c>
      <c r="F171" s="36">
        <f>SUMIFS(СВЦЭМ!$E$39:$E$782,СВЦЭМ!$A$39:$A$782,$A171,СВЦЭМ!$B$39:$B$782,F$155)+'СЕТ СН'!$F$12</f>
        <v>88.955258810000004</v>
      </c>
      <c r="G171" s="36">
        <f>SUMIFS(СВЦЭМ!$E$39:$E$782,СВЦЭМ!$A$39:$A$782,$A171,СВЦЭМ!$B$39:$B$782,G$155)+'СЕТ СН'!$F$12</f>
        <v>88.698570630000006</v>
      </c>
      <c r="H171" s="36">
        <f>SUMIFS(СВЦЭМ!$E$39:$E$782,СВЦЭМ!$A$39:$A$782,$A171,СВЦЭМ!$B$39:$B$782,H$155)+'СЕТ СН'!$F$12</f>
        <v>85.820153809999994</v>
      </c>
      <c r="I171" s="36">
        <f>SUMIFS(СВЦЭМ!$E$39:$E$782,СВЦЭМ!$A$39:$A$782,$A171,СВЦЭМ!$B$39:$B$782,I$155)+'СЕТ СН'!$F$12</f>
        <v>83.714551389999997</v>
      </c>
      <c r="J171" s="36">
        <f>SUMIFS(СВЦЭМ!$E$39:$E$782,СВЦЭМ!$A$39:$A$782,$A171,СВЦЭМ!$B$39:$B$782,J$155)+'СЕТ СН'!$F$12</f>
        <v>82.550654109999996</v>
      </c>
      <c r="K171" s="36">
        <f>SUMIFS(СВЦЭМ!$E$39:$E$782,СВЦЭМ!$A$39:$A$782,$A171,СВЦЭМ!$B$39:$B$782,K$155)+'СЕТ СН'!$F$12</f>
        <v>82.292266609999999</v>
      </c>
      <c r="L171" s="36">
        <f>SUMIFS(СВЦЭМ!$E$39:$E$782,СВЦЭМ!$A$39:$A$782,$A171,СВЦЭМ!$B$39:$B$782,L$155)+'СЕТ СН'!$F$12</f>
        <v>83.897977800000007</v>
      </c>
      <c r="M171" s="36">
        <f>SUMIFS(СВЦЭМ!$E$39:$E$782,СВЦЭМ!$A$39:$A$782,$A171,СВЦЭМ!$B$39:$B$782,M$155)+'СЕТ СН'!$F$12</f>
        <v>84.305196210000005</v>
      </c>
      <c r="N171" s="36">
        <f>SUMIFS(СВЦЭМ!$E$39:$E$782,СВЦЭМ!$A$39:$A$782,$A171,СВЦЭМ!$B$39:$B$782,N$155)+'СЕТ СН'!$F$12</f>
        <v>85.468700620000007</v>
      </c>
      <c r="O171" s="36">
        <f>SUMIFS(СВЦЭМ!$E$39:$E$782,СВЦЭМ!$A$39:$A$782,$A171,СВЦЭМ!$B$39:$B$782,O$155)+'СЕТ СН'!$F$12</f>
        <v>85.337598049999997</v>
      </c>
      <c r="P171" s="36">
        <f>SUMIFS(СВЦЭМ!$E$39:$E$782,СВЦЭМ!$A$39:$A$782,$A171,СВЦЭМ!$B$39:$B$782,P$155)+'СЕТ СН'!$F$12</f>
        <v>84.386097530000001</v>
      </c>
      <c r="Q171" s="36">
        <f>SUMIFS(СВЦЭМ!$E$39:$E$782,СВЦЭМ!$A$39:$A$782,$A171,СВЦЭМ!$B$39:$B$782,Q$155)+'СЕТ СН'!$F$12</f>
        <v>84.512451409999997</v>
      </c>
      <c r="R171" s="36">
        <f>SUMIFS(СВЦЭМ!$E$39:$E$782,СВЦЭМ!$A$39:$A$782,$A171,СВЦЭМ!$B$39:$B$782,R$155)+'СЕТ СН'!$F$12</f>
        <v>86.894634550000006</v>
      </c>
      <c r="S171" s="36">
        <f>SUMIFS(СВЦЭМ!$E$39:$E$782,СВЦЭМ!$A$39:$A$782,$A171,СВЦЭМ!$B$39:$B$782,S$155)+'СЕТ СН'!$F$12</f>
        <v>84.810687569999999</v>
      </c>
      <c r="T171" s="36">
        <f>SUMIFS(СВЦЭМ!$E$39:$E$782,СВЦЭМ!$A$39:$A$782,$A171,СВЦЭМ!$B$39:$B$782,T$155)+'СЕТ СН'!$F$12</f>
        <v>80.143122649999995</v>
      </c>
      <c r="U171" s="36">
        <f>SUMIFS(СВЦЭМ!$E$39:$E$782,СВЦЭМ!$A$39:$A$782,$A171,СВЦЭМ!$B$39:$B$782,U$155)+'СЕТ СН'!$F$12</f>
        <v>80.206422680000003</v>
      </c>
      <c r="V171" s="36">
        <f>SUMIFS(СВЦЭМ!$E$39:$E$782,СВЦЭМ!$A$39:$A$782,$A171,СВЦЭМ!$B$39:$B$782,V$155)+'СЕТ СН'!$F$12</f>
        <v>81.559292080000006</v>
      </c>
      <c r="W171" s="36">
        <f>SUMIFS(СВЦЭМ!$E$39:$E$782,СВЦЭМ!$A$39:$A$782,$A171,СВЦЭМ!$B$39:$B$782,W$155)+'СЕТ СН'!$F$12</f>
        <v>82.679077039999996</v>
      </c>
      <c r="X171" s="36">
        <f>SUMIFS(СВЦЭМ!$E$39:$E$782,СВЦЭМ!$A$39:$A$782,$A171,СВЦЭМ!$B$39:$B$782,X$155)+'СЕТ СН'!$F$12</f>
        <v>84.170669820000001</v>
      </c>
      <c r="Y171" s="36">
        <f>SUMIFS(СВЦЭМ!$E$39:$E$782,СВЦЭМ!$A$39:$A$782,$A171,СВЦЭМ!$B$39:$B$782,Y$155)+'СЕТ СН'!$F$12</f>
        <v>86.446830079999998</v>
      </c>
    </row>
    <row r="172" spans="1:25" ht="15.75" x14ac:dyDescent="0.2">
      <c r="A172" s="35">
        <f t="shared" si="4"/>
        <v>45247</v>
      </c>
      <c r="B172" s="36">
        <f>SUMIFS(СВЦЭМ!$E$39:$E$782,СВЦЭМ!$A$39:$A$782,$A172,СВЦЭМ!$B$39:$B$782,B$155)+'СЕТ СН'!$F$12</f>
        <v>87.986061739999997</v>
      </c>
      <c r="C172" s="36">
        <f>SUMIFS(СВЦЭМ!$E$39:$E$782,СВЦЭМ!$A$39:$A$782,$A172,СВЦЭМ!$B$39:$B$782,C$155)+'СЕТ СН'!$F$12</f>
        <v>90.329532349999994</v>
      </c>
      <c r="D172" s="36">
        <f>SUMIFS(СВЦЭМ!$E$39:$E$782,СВЦЭМ!$A$39:$A$782,$A172,СВЦЭМ!$B$39:$B$782,D$155)+'СЕТ СН'!$F$12</f>
        <v>91.209932370000004</v>
      </c>
      <c r="E172" s="36">
        <f>SUMIFS(СВЦЭМ!$E$39:$E$782,СВЦЭМ!$A$39:$A$782,$A172,СВЦЭМ!$B$39:$B$782,E$155)+'СЕТ СН'!$F$12</f>
        <v>91.029248469999999</v>
      </c>
      <c r="F172" s="36">
        <f>SUMIFS(СВЦЭМ!$E$39:$E$782,СВЦЭМ!$A$39:$A$782,$A172,СВЦЭМ!$B$39:$B$782,F$155)+'СЕТ СН'!$F$12</f>
        <v>90.584170790000002</v>
      </c>
      <c r="G172" s="36">
        <f>SUMIFS(СВЦЭМ!$E$39:$E$782,СВЦЭМ!$A$39:$A$782,$A172,СВЦЭМ!$B$39:$B$782,G$155)+'СЕТ СН'!$F$12</f>
        <v>90.593764859999993</v>
      </c>
      <c r="H172" s="36">
        <f>SUMIFS(СВЦЭМ!$E$39:$E$782,СВЦЭМ!$A$39:$A$782,$A172,СВЦЭМ!$B$39:$B$782,H$155)+'СЕТ СН'!$F$12</f>
        <v>88.142739090000006</v>
      </c>
      <c r="I172" s="36">
        <f>SUMIFS(СВЦЭМ!$E$39:$E$782,СВЦЭМ!$A$39:$A$782,$A172,СВЦЭМ!$B$39:$B$782,I$155)+'СЕТ СН'!$F$12</f>
        <v>84.110204120000006</v>
      </c>
      <c r="J172" s="36">
        <f>SUMIFS(СВЦЭМ!$E$39:$E$782,СВЦЭМ!$A$39:$A$782,$A172,СВЦЭМ!$B$39:$B$782,J$155)+'СЕТ СН'!$F$12</f>
        <v>79.853440359999993</v>
      </c>
      <c r="K172" s="36">
        <f>SUMIFS(СВЦЭМ!$E$39:$E$782,СВЦЭМ!$A$39:$A$782,$A172,СВЦЭМ!$B$39:$B$782,K$155)+'СЕТ СН'!$F$12</f>
        <v>80.206973110000007</v>
      </c>
      <c r="L172" s="36">
        <f>SUMIFS(СВЦЭМ!$E$39:$E$782,СВЦЭМ!$A$39:$A$782,$A172,СВЦЭМ!$B$39:$B$782,L$155)+'СЕТ СН'!$F$12</f>
        <v>80.186862469999994</v>
      </c>
      <c r="M172" s="36">
        <f>SUMIFS(СВЦЭМ!$E$39:$E$782,СВЦЭМ!$A$39:$A$782,$A172,СВЦЭМ!$B$39:$B$782,M$155)+'СЕТ СН'!$F$12</f>
        <v>81.210474880000007</v>
      </c>
      <c r="N172" s="36">
        <f>SUMIFS(СВЦЭМ!$E$39:$E$782,СВЦЭМ!$A$39:$A$782,$A172,СВЦЭМ!$B$39:$B$782,N$155)+'СЕТ СН'!$F$12</f>
        <v>82.110973990000005</v>
      </c>
      <c r="O172" s="36">
        <f>SUMIFS(СВЦЭМ!$E$39:$E$782,СВЦЭМ!$A$39:$A$782,$A172,СВЦЭМ!$B$39:$B$782,O$155)+'СЕТ СН'!$F$12</f>
        <v>84.024427750000001</v>
      </c>
      <c r="P172" s="36">
        <f>SUMIFS(СВЦЭМ!$E$39:$E$782,СВЦЭМ!$A$39:$A$782,$A172,СВЦЭМ!$B$39:$B$782,P$155)+'СЕТ СН'!$F$12</f>
        <v>86.82509451</v>
      </c>
      <c r="Q172" s="36">
        <f>SUMIFS(СВЦЭМ!$E$39:$E$782,СВЦЭМ!$A$39:$A$782,$A172,СВЦЭМ!$B$39:$B$782,Q$155)+'СЕТ СН'!$F$12</f>
        <v>85.867652430000007</v>
      </c>
      <c r="R172" s="36">
        <f>SUMIFS(СВЦЭМ!$E$39:$E$782,СВЦЭМ!$A$39:$A$782,$A172,СВЦЭМ!$B$39:$B$782,R$155)+'СЕТ СН'!$F$12</f>
        <v>86.217236549999996</v>
      </c>
      <c r="S172" s="36">
        <f>SUMIFS(СВЦЭМ!$E$39:$E$782,СВЦЭМ!$A$39:$A$782,$A172,СВЦЭМ!$B$39:$B$782,S$155)+'СЕТ СН'!$F$12</f>
        <v>83.977178800000004</v>
      </c>
      <c r="T172" s="36">
        <f>SUMIFS(СВЦЭМ!$E$39:$E$782,СВЦЭМ!$A$39:$A$782,$A172,СВЦЭМ!$B$39:$B$782,T$155)+'СЕТ СН'!$F$12</f>
        <v>80.88568377</v>
      </c>
      <c r="U172" s="36">
        <f>SUMIFS(СВЦЭМ!$E$39:$E$782,СВЦЭМ!$A$39:$A$782,$A172,СВЦЭМ!$B$39:$B$782,U$155)+'СЕТ СН'!$F$12</f>
        <v>80.198565919999993</v>
      </c>
      <c r="V172" s="36">
        <f>SUMIFS(СВЦЭМ!$E$39:$E$782,СВЦЭМ!$A$39:$A$782,$A172,СВЦЭМ!$B$39:$B$782,V$155)+'СЕТ СН'!$F$12</f>
        <v>83.387220560000003</v>
      </c>
      <c r="W172" s="36">
        <f>SUMIFS(СВЦЭМ!$E$39:$E$782,СВЦЭМ!$A$39:$A$782,$A172,СВЦЭМ!$B$39:$B$782,W$155)+'СЕТ СН'!$F$12</f>
        <v>83.922801620000001</v>
      </c>
      <c r="X172" s="36">
        <f>SUMIFS(СВЦЭМ!$E$39:$E$782,СВЦЭМ!$A$39:$A$782,$A172,СВЦЭМ!$B$39:$B$782,X$155)+'СЕТ СН'!$F$12</f>
        <v>84.316396889999993</v>
      </c>
      <c r="Y172" s="36">
        <f>SUMIFS(СВЦЭМ!$E$39:$E$782,СВЦЭМ!$A$39:$A$782,$A172,СВЦЭМ!$B$39:$B$782,Y$155)+'СЕТ СН'!$F$12</f>
        <v>88.357305260000004</v>
      </c>
    </row>
    <row r="173" spans="1:25" ht="15.75" x14ac:dyDescent="0.2">
      <c r="A173" s="35">
        <f t="shared" si="4"/>
        <v>45248</v>
      </c>
      <c r="B173" s="36">
        <f>SUMIFS(СВЦЭМ!$E$39:$E$782,СВЦЭМ!$A$39:$A$782,$A173,СВЦЭМ!$B$39:$B$782,B$155)+'СЕТ СН'!$F$12</f>
        <v>88.224479740000007</v>
      </c>
      <c r="C173" s="36">
        <f>SUMIFS(СВЦЭМ!$E$39:$E$782,СВЦЭМ!$A$39:$A$782,$A173,СВЦЭМ!$B$39:$B$782,C$155)+'СЕТ СН'!$F$12</f>
        <v>87.339606529999998</v>
      </c>
      <c r="D173" s="36">
        <f>SUMIFS(СВЦЭМ!$E$39:$E$782,СВЦЭМ!$A$39:$A$782,$A173,СВЦЭМ!$B$39:$B$782,D$155)+'СЕТ СН'!$F$12</f>
        <v>88.64009317</v>
      </c>
      <c r="E173" s="36">
        <f>SUMIFS(СВЦЭМ!$E$39:$E$782,СВЦЭМ!$A$39:$A$782,$A173,СВЦЭМ!$B$39:$B$782,E$155)+'СЕТ СН'!$F$12</f>
        <v>89.009222519999994</v>
      </c>
      <c r="F173" s="36">
        <f>SUMIFS(СВЦЭМ!$E$39:$E$782,СВЦЭМ!$A$39:$A$782,$A173,СВЦЭМ!$B$39:$B$782,F$155)+'СЕТ СН'!$F$12</f>
        <v>89.194722839999997</v>
      </c>
      <c r="G173" s="36">
        <f>SUMIFS(СВЦЭМ!$E$39:$E$782,СВЦЭМ!$A$39:$A$782,$A173,СВЦЭМ!$B$39:$B$782,G$155)+'СЕТ СН'!$F$12</f>
        <v>88.449965989999995</v>
      </c>
      <c r="H173" s="36">
        <f>SUMIFS(СВЦЭМ!$E$39:$E$782,СВЦЭМ!$A$39:$A$782,$A173,СВЦЭМ!$B$39:$B$782,H$155)+'СЕТ СН'!$F$12</f>
        <v>87.923138420000001</v>
      </c>
      <c r="I173" s="36">
        <f>SUMIFS(СВЦЭМ!$E$39:$E$782,СВЦЭМ!$A$39:$A$782,$A173,СВЦЭМ!$B$39:$B$782,I$155)+'СЕТ СН'!$F$12</f>
        <v>89.613218700000004</v>
      </c>
      <c r="J173" s="36">
        <f>SUMIFS(СВЦЭМ!$E$39:$E$782,СВЦЭМ!$A$39:$A$782,$A173,СВЦЭМ!$B$39:$B$782,J$155)+'СЕТ СН'!$F$12</f>
        <v>88.234059070000001</v>
      </c>
      <c r="K173" s="36">
        <f>SUMIFS(СВЦЭМ!$E$39:$E$782,СВЦЭМ!$A$39:$A$782,$A173,СВЦЭМ!$B$39:$B$782,K$155)+'СЕТ СН'!$F$12</f>
        <v>85.095732679999998</v>
      </c>
      <c r="L173" s="36">
        <f>SUMIFS(СВЦЭМ!$E$39:$E$782,СВЦЭМ!$A$39:$A$782,$A173,СВЦЭМ!$B$39:$B$782,L$155)+'СЕТ СН'!$F$12</f>
        <v>84.047757689999997</v>
      </c>
      <c r="M173" s="36">
        <f>SUMIFS(СВЦЭМ!$E$39:$E$782,СВЦЭМ!$A$39:$A$782,$A173,СВЦЭМ!$B$39:$B$782,M$155)+'СЕТ СН'!$F$12</f>
        <v>84.12255021</v>
      </c>
      <c r="N173" s="36">
        <f>SUMIFS(СВЦЭМ!$E$39:$E$782,СВЦЭМ!$A$39:$A$782,$A173,СВЦЭМ!$B$39:$B$782,N$155)+'СЕТ СН'!$F$12</f>
        <v>83.390996749999999</v>
      </c>
      <c r="O173" s="36">
        <f>SUMIFS(СВЦЭМ!$E$39:$E$782,СВЦЭМ!$A$39:$A$782,$A173,СВЦЭМ!$B$39:$B$782,O$155)+'СЕТ СН'!$F$12</f>
        <v>84.179985439999996</v>
      </c>
      <c r="P173" s="36">
        <f>SUMIFS(СВЦЭМ!$E$39:$E$782,СВЦЭМ!$A$39:$A$782,$A173,СВЦЭМ!$B$39:$B$782,P$155)+'СЕТ СН'!$F$12</f>
        <v>86.234065630000003</v>
      </c>
      <c r="Q173" s="36">
        <f>SUMIFS(СВЦЭМ!$E$39:$E$782,СВЦЭМ!$A$39:$A$782,$A173,СВЦЭМ!$B$39:$B$782,Q$155)+'СЕТ СН'!$F$12</f>
        <v>86.310130810000004</v>
      </c>
      <c r="R173" s="36">
        <f>SUMIFS(СВЦЭМ!$E$39:$E$782,СВЦЭМ!$A$39:$A$782,$A173,СВЦЭМ!$B$39:$B$782,R$155)+'СЕТ СН'!$F$12</f>
        <v>86.844909099999995</v>
      </c>
      <c r="S173" s="36">
        <f>SUMIFS(СВЦЭМ!$E$39:$E$782,СВЦЭМ!$A$39:$A$782,$A173,СВЦЭМ!$B$39:$B$782,S$155)+'СЕТ СН'!$F$12</f>
        <v>85.556340199999994</v>
      </c>
      <c r="T173" s="36">
        <f>SUMIFS(СВЦЭМ!$E$39:$E$782,СВЦЭМ!$A$39:$A$782,$A173,СВЦЭМ!$B$39:$B$782,T$155)+'СЕТ СН'!$F$12</f>
        <v>82.958597409999996</v>
      </c>
      <c r="U173" s="36">
        <f>SUMIFS(СВЦЭМ!$E$39:$E$782,СВЦЭМ!$A$39:$A$782,$A173,СВЦЭМ!$B$39:$B$782,U$155)+'СЕТ СН'!$F$12</f>
        <v>83.141637639999999</v>
      </c>
      <c r="V173" s="36">
        <f>SUMIFS(СВЦЭМ!$E$39:$E$782,СВЦЭМ!$A$39:$A$782,$A173,СВЦЭМ!$B$39:$B$782,V$155)+'СЕТ СН'!$F$12</f>
        <v>84.430527400000003</v>
      </c>
      <c r="W173" s="36">
        <f>SUMIFS(СВЦЭМ!$E$39:$E$782,СВЦЭМ!$A$39:$A$782,$A173,СВЦЭМ!$B$39:$B$782,W$155)+'СЕТ СН'!$F$12</f>
        <v>85.450167609999994</v>
      </c>
      <c r="X173" s="36">
        <f>SUMIFS(СВЦЭМ!$E$39:$E$782,СВЦЭМ!$A$39:$A$782,$A173,СВЦЭМ!$B$39:$B$782,X$155)+'СЕТ СН'!$F$12</f>
        <v>87.158548850000003</v>
      </c>
      <c r="Y173" s="36">
        <f>SUMIFS(СВЦЭМ!$E$39:$E$782,СВЦЭМ!$A$39:$A$782,$A173,СВЦЭМ!$B$39:$B$782,Y$155)+'СЕТ СН'!$F$12</f>
        <v>89.545026530000001</v>
      </c>
    </row>
    <row r="174" spans="1:25" ht="15.75" x14ac:dyDescent="0.2">
      <c r="A174" s="35">
        <f t="shared" si="4"/>
        <v>45249</v>
      </c>
      <c r="B174" s="36">
        <f>SUMIFS(СВЦЭМ!$E$39:$E$782,СВЦЭМ!$A$39:$A$782,$A174,СВЦЭМ!$B$39:$B$782,B$155)+'СЕТ СН'!$F$12</f>
        <v>90.784464490000005</v>
      </c>
      <c r="C174" s="36">
        <f>SUMIFS(СВЦЭМ!$E$39:$E$782,СВЦЭМ!$A$39:$A$782,$A174,СВЦЭМ!$B$39:$B$782,C$155)+'СЕТ СН'!$F$12</f>
        <v>91.17023451</v>
      </c>
      <c r="D174" s="36">
        <f>SUMIFS(СВЦЭМ!$E$39:$E$782,СВЦЭМ!$A$39:$A$782,$A174,СВЦЭМ!$B$39:$B$782,D$155)+'СЕТ СН'!$F$12</f>
        <v>93.141350509999995</v>
      </c>
      <c r="E174" s="36">
        <f>SUMIFS(СВЦЭМ!$E$39:$E$782,СВЦЭМ!$A$39:$A$782,$A174,СВЦЭМ!$B$39:$B$782,E$155)+'СЕТ СН'!$F$12</f>
        <v>93.461997299999993</v>
      </c>
      <c r="F174" s="36">
        <f>SUMIFS(СВЦЭМ!$E$39:$E$782,СВЦЭМ!$A$39:$A$782,$A174,СВЦЭМ!$B$39:$B$782,F$155)+'СЕТ СН'!$F$12</f>
        <v>93.047963319999994</v>
      </c>
      <c r="G174" s="36">
        <f>SUMIFS(СВЦЭМ!$E$39:$E$782,СВЦЭМ!$A$39:$A$782,$A174,СВЦЭМ!$B$39:$B$782,G$155)+'СЕТ СН'!$F$12</f>
        <v>93.327609859999995</v>
      </c>
      <c r="H174" s="36">
        <f>SUMIFS(СВЦЭМ!$E$39:$E$782,СВЦЭМ!$A$39:$A$782,$A174,СВЦЭМ!$B$39:$B$782,H$155)+'СЕТ СН'!$F$12</f>
        <v>92.848388720000003</v>
      </c>
      <c r="I174" s="36">
        <f>SUMIFS(СВЦЭМ!$E$39:$E$782,СВЦЭМ!$A$39:$A$782,$A174,СВЦЭМ!$B$39:$B$782,I$155)+'СЕТ СН'!$F$12</f>
        <v>92.469572499999998</v>
      </c>
      <c r="J174" s="36">
        <f>SUMIFS(СВЦЭМ!$E$39:$E$782,СВЦЭМ!$A$39:$A$782,$A174,СВЦЭМ!$B$39:$B$782,J$155)+'СЕТ СН'!$F$12</f>
        <v>91.76717481</v>
      </c>
      <c r="K174" s="36">
        <f>SUMIFS(СВЦЭМ!$E$39:$E$782,СВЦЭМ!$A$39:$A$782,$A174,СВЦЭМ!$B$39:$B$782,K$155)+'СЕТ СН'!$F$12</f>
        <v>89.595717629999996</v>
      </c>
      <c r="L174" s="36">
        <f>SUMIFS(СВЦЭМ!$E$39:$E$782,СВЦЭМ!$A$39:$A$782,$A174,СВЦЭМ!$B$39:$B$782,L$155)+'СЕТ СН'!$F$12</f>
        <v>87.627382190000006</v>
      </c>
      <c r="M174" s="36">
        <f>SUMIFS(СВЦЭМ!$E$39:$E$782,СВЦЭМ!$A$39:$A$782,$A174,СВЦЭМ!$B$39:$B$782,M$155)+'СЕТ СН'!$F$12</f>
        <v>87.23811517</v>
      </c>
      <c r="N174" s="36">
        <f>SUMIFS(СВЦЭМ!$E$39:$E$782,СВЦЭМ!$A$39:$A$782,$A174,СВЦЭМ!$B$39:$B$782,N$155)+'СЕТ СН'!$F$12</f>
        <v>87.977226090000002</v>
      </c>
      <c r="O174" s="36">
        <f>SUMIFS(СВЦЭМ!$E$39:$E$782,СВЦЭМ!$A$39:$A$782,$A174,СВЦЭМ!$B$39:$B$782,O$155)+'СЕТ СН'!$F$12</f>
        <v>89.753421209999999</v>
      </c>
      <c r="P174" s="36">
        <f>SUMIFS(СВЦЭМ!$E$39:$E$782,СВЦЭМ!$A$39:$A$782,$A174,СВЦЭМ!$B$39:$B$782,P$155)+'СЕТ СН'!$F$12</f>
        <v>89.828290370000005</v>
      </c>
      <c r="Q174" s="36">
        <f>SUMIFS(СВЦЭМ!$E$39:$E$782,СВЦЭМ!$A$39:$A$782,$A174,СВЦЭМ!$B$39:$B$782,Q$155)+'СЕТ СН'!$F$12</f>
        <v>90.567744050000002</v>
      </c>
      <c r="R174" s="36">
        <f>SUMIFS(СВЦЭМ!$E$39:$E$782,СВЦЭМ!$A$39:$A$782,$A174,СВЦЭМ!$B$39:$B$782,R$155)+'СЕТ СН'!$F$12</f>
        <v>89.653510729999994</v>
      </c>
      <c r="S174" s="36">
        <f>SUMIFS(СВЦЭМ!$E$39:$E$782,СВЦЭМ!$A$39:$A$782,$A174,СВЦЭМ!$B$39:$B$782,S$155)+'СЕТ СН'!$F$12</f>
        <v>88.64276495</v>
      </c>
      <c r="T174" s="36">
        <f>SUMIFS(СВЦЭМ!$E$39:$E$782,СВЦЭМ!$A$39:$A$782,$A174,СВЦЭМ!$B$39:$B$782,T$155)+'СЕТ СН'!$F$12</f>
        <v>86.100341049999997</v>
      </c>
      <c r="U174" s="36">
        <f>SUMIFS(СВЦЭМ!$E$39:$E$782,СВЦЭМ!$A$39:$A$782,$A174,СВЦЭМ!$B$39:$B$782,U$155)+'СЕТ СН'!$F$12</f>
        <v>86.1957697</v>
      </c>
      <c r="V174" s="36">
        <f>SUMIFS(СВЦЭМ!$E$39:$E$782,СВЦЭМ!$A$39:$A$782,$A174,СВЦЭМ!$B$39:$B$782,V$155)+'СЕТ СН'!$F$12</f>
        <v>87.814006610000007</v>
      </c>
      <c r="W174" s="36">
        <f>SUMIFS(СВЦЭМ!$E$39:$E$782,СВЦЭМ!$A$39:$A$782,$A174,СВЦЭМ!$B$39:$B$782,W$155)+'СЕТ СН'!$F$12</f>
        <v>88.613219099999995</v>
      </c>
      <c r="X174" s="36">
        <f>SUMIFS(СВЦЭМ!$E$39:$E$782,СВЦЭМ!$A$39:$A$782,$A174,СВЦЭМ!$B$39:$B$782,X$155)+'СЕТ СН'!$F$12</f>
        <v>90.744466500000001</v>
      </c>
      <c r="Y174" s="36">
        <f>SUMIFS(СВЦЭМ!$E$39:$E$782,СВЦЭМ!$A$39:$A$782,$A174,СВЦЭМ!$B$39:$B$782,Y$155)+'СЕТ СН'!$F$12</f>
        <v>92.683168140000006</v>
      </c>
    </row>
    <row r="175" spans="1:25" ht="15.75" x14ac:dyDescent="0.2">
      <c r="A175" s="35">
        <f t="shared" si="4"/>
        <v>45250</v>
      </c>
      <c r="B175" s="36">
        <f>SUMIFS(СВЦЭМ!$E$39:$E$782,СВЦЭМ!$A$39:$A$782,$A175,СВЦЭМ!$B$39:$B$782,B$155)+'СЕТ СН'!$F$12</f>
        <v>90.135343719999995</v>
      </c>
      <c r="C175" s="36">
        <f>SUMIFS(СВЦЭМ!$E$39:$E$782,СВЦЭМ!$A$39:$A$782,$A175,СВЦЭМ!$B$39:$B$782,C$155)+'СЕТ СН'!$F$12</f>
        <v>92.108501610000005</v>
      </c>
      <c r="D175" s="36">
        <f>SUMIFS(СВЦЭМ!$E$39:$E$782,СВЦЭМ!$A$39:$A$782,$A175,СВЦЭМ!$B$39:$B$782,D$155)+'СЕТ СН'!$F$12</f>
        <v>94.880921529999995</v>
      </c>
      <c r="E175" s="36">
        <f>SUMIFS(СВЦЭМ!$E$39:$E$782,СВЦЭМ!$A$39:$A$782,$A175,СВЦЭМ!$B$39:$B$782,E$155)+'СЕТ СН'!$F$12</f>
        <v>93.968873849999994</v>
      </c>
      <c r="F175" s="36">
        <f>SUMIFS(СВЦЭМ!$E$39:$E$782,СВЦЭМ!$A$39:$A$782,$A175,СВЦЭМ!$B$39:$B$782,F$155)+'СЕТ СН'!$F$12</f>
        <v>93.694442629999998</v>
      </c>
      <c r="G175" s="36">
        <f>SUMIFS(СВЦЭМ!$E$39:$E$782,СВЦЭМ!$A$39:$A$782,$A175,СВЦЭМ!$B$39:$B$782,G$155)+'СЕТ СН'!$F$12</f>
        <v>93.963498889999997</v>
      </c>
      <c r="H175" s="36">
        <f>SUMIFS(СВЦЭМ!$E$39:$E$782,СВЦЭМ!$A$39:$A$782,$A175,СВЦЭМ!$B$39:$B$782,H$155)+'СЕТ СН'!$F$12</f>
        <v>91.768828569999997</v>
      </c>
      <c r="I175" s="36">
        <f>SUMIFS(СВЦЭМ!$E$39:$E$782,СВЦЭМ!$A$39:$A$782,$A175,СВЦЭМ!$B$39:$B$782,I$155)+'СЕТ СН'!$F$12</f>
        <v>89.658811569999997</v>
      </c>
      <c r="J175" s="36">
        <f>SUMIFS(СВЦЭМ!$E$39:$E$782,СВЦЭМ!$A$39:$A$782,$A175,СВЦЭМ!$B$39:$B$782,J$155)+'СЕТ СН'!$F$12</f>
        <v>88.685387989999995</v>
      </c>
      <c r="K175" s="36">
        <f>SUMIFS(СВЦЭМ!$E$39:$E$782,СВЦЭМ!$A$39:$A$782,$A175,СВЦЭМ!$B$39:$B$782,K$155)+'СЕТ СН'!$F$12</f>
        <v>86.313624739999995</v>
      </c>
      <c r="L175" s="36">
        <f>SUMIFS(СВЦЭМ!$E$39:$E$782,СВЦЭМ!$A$39:$A$782,$A175,СВЦЭМ!$B$39:$B$782,L$155)+'СЕТ СН'!$F$12</f>
        <v>87.663515590000003</v>
      </c>
      <c r="M175" s="36">
        <f>SUMIFS(СВЦЭМ!$E$39:$E$782,СВЦЭМ!$A$39:$A$782,$A175,СВЦЭМ!$B$39:$B$782,M$155)+'СЕТ СН'!$F$12</f>
        <v>88.633142609999993</v>
      </c>
      <c r="N175" s="36">
        <f>SUMIFS(СВЦЭМ!$E$39:$E$782,СВЦЭМ!$A$39:$A$782,$A175,СВЦЭМ!$B$39:$B$782,N$155)+'СЕТ СН'!$F$12</f>
        <v>89.078480010000007</v>
      </c>
      <c r="O175" s="36">
        <f>SUMIFS(СВЦЭМ!$E$39:$E$782,СВЦЭМ!$A$39:$A$782,$A175,СВЦЭМ!$B$39:$B$782,O$155)+'СЕТ СН'!$F$12</f>
        <v>90.222372550000003</v>
      </c>
      <c r="P175" s="36">
        <f>SUMIFS(СВЦЭМ!$E$39:$E$782,СВЦЭМ!$A$39:$A$782,$A175,СВЦЭМ!$B$39:$B$782,P$155)+'СЕТ СН'!$F$12</f>
        <v>90.821529119999994</v>
      </c>
      <c r="Q175" s="36">
        <f>SUMIFS(СВЦЭМ!$E$39:$E$782,СВЦЭМ!$A$39:$A$782,$A175,СВЦЭМ!$B$39:$B$782,Q$155)+'СЕТ СН'!$F$12</f>
        <v>90.898546870000004</v>
      </c>
      <c r="R175" s="36">
        <f>SUMIFS(СВЦЭМ!$E$39:$E$782,СВЦЭМ!$A$39:$A$782,$A175,СВЦЭМ!$B$39:$B$782,R$155)+'СЕТ СН'!$F$12</f>
        <v>90.554431159999993</v>
      </c>
      <c r="S175" s="36">
        <f>SUMIFS(СВЦЭМ!$E$39:$E$782,СВЦЭМ!$A$39:$A$782,$A175,СВЦЭМ!$B$39:$B$782,S$155)+'СЕТ СН'!$F$12</f>
        <v>88.726459919999996</v>
      </c>
      <c r="T175" s="36">
        <f>SUMIFS(СВЦЭМ!$E$39:$E$782,СВЦЭМ!$A$39:$A$782,$A175,СВЦЭМ!$B$39:$B$782,T$155)+'СЕТ СН'!$F$12</f>
        <v>85.035906519999997</v>
      </c>
      <c r="U175" s="36">
        <f>SUMIFS(СВЦЭМ!$E$39:$E$782,СВЦЭМ!$A$39:$A$782,$A175,СВЦЭМ!$B$39:$B$782,U$155)+'СЕТ СН'!$F$12</f>
        <v>85.285688179999994</v>
      </c>
      <c r="V175" s="36">
        <f>SUMIFS(СВЦЭМ!$E$39:$E$782,СВЦЭМ!$A$39:$A$782,$A175,СВЦЭМ!$B$39:$B$782,V$155)+'СЕТ СН'!$F$12</f>
        <v>86.587749009999996</v>
      </c>
      <c r="W175" s="36">
        <f>SUMIFS(СВЦЭМ!$E$39:$E$782,СВЦЭМ!$A$39:$A$782,$A175,СВЦЭМ!$B$39:$B$782,W$155)+'СЕТ СН'!$F$12</f>
        <v>87.194808120000005</v>
      </c>
      <c r="X175" s="36">
        <f>SUMIFS(СВЦЭМ!$E$39:$E$782,СВЦЭМ!$A$39:$A$782,$A175,СВЦЭМ!$B$39:$B$782,X$155)+'СЕТ СН'!$F$12</f>
        <v>88.529557519999997</v>
      </c>
      <c r="Y175" s="36">
        <f>SUMIFS(СВЦЭМ!$E$39:$E$782,СВЦЭМ!$A$39:$A$782,$A175,СВЦЭМ!$B$39:$B$782,Y$155)+'СЕТ СН'!$F$12</f>
        <v>90.621382589999996</v>
      </c>
    </row>
    <row r="176" spans="1:25" ht="15.75" x14ac:dyDescent="0.2">
      <c r="A176" s="35">
        <f t="shared" si="4"/>
        <v>45251</v>
      </c>
      <c r="B176" s="36">
        <f>SUMIFS(СВЦЭМ!$E$39:$E$782,СВЦЭМ!$A$39:$A$782,$A176,СВЦЭМ!$B$39:$B$782,B$155)+'СЕТ СН'!$F$12</f>
        <v>88.820736049999994</v>
      </c>
      <c r="C176" s="36">
        <f>SUMIFS(СВЦЭМ!$E$39:$E$782,СВЦЭМ!$A$39:$A$782,$A176,СВЦЭМ!$B$39:$B$782,C$155)+'СЕТ СН'!$F$12</f>
        <v>90.611945070000004</v>
      </c>
      <c r="D176" s="36">
        <f>SUMIFS(СВЦЭМ!$E$39:$E$782,СВЦЭМ!$A$39:$A$782,$A176,СВЦЭМ!$B$39:$B$782,D$155)+'СЕТ СН'!$F$12</f>
        <v>92.077447960000001</v>
      </c>
      <c r="E176" s="36">
        <f>SUMIFS(СВЦЭМ!$E$39:$E$782,СВЦЭМ!$A$39:$A$782,$A176,СВЦЭМ!$B$39:$B$782,E$155)+'СЕТ СН'!$F$12</f>
        <v>91.245357490000004</v>
      </c>
      <c r="F176" s="36">
        <f>SUMIFS(СВЦЭМ!$E$39:$E$782,СВЦЭМ!$A$39:$A$782,$A176,СВЦЭМ!$B$39:$B$782,F$155)+'СЕТ СН'!$F$12</f>
        <v>90.260771879999993</v>
      </c>
      <c r="G176" s="36">
        <f>SUMIFS(СВЦЭМ!$E$39:$E$782,СВЦЭМ!$A$39:$A$782,$A176,СВЦЭМ!$B$39:$B$782,G$155)+'СЕТ СН'!$F$12</f>
        <v>89.945687300000003</v>
      </c>
      <c r="H176" s="36">
        <f>SUMIFS(СВЦЭМ!$E$39:$E$782,СВЦЭМ!$A$39:$A$782,$A176,СВЦЭМ!$B$39:$B$782,H$155)+'СЕТ СН'!$F$12</f>
        <v>89.607601720000005</v>
      </c>
      <c r="I176" s="36">
        <f>SUMIFS(СВЦЭМ!$E$39:$E$782,СВЦЭМ!$A$39:$A$782,$A176,СВЦЭМ!$B$39:$B$782,I$155)+'СЕТ СН'!$F$12</f>
        <v>89.144062529999999</v>
      </c>
      <c r="J176" s="36">
        <f>SUMIFS(СВЦЭМ!$E$39:$E$782,СВЦЭМ!$A$39:$A$782,$A176,СВЦЭМ!$B$39:$B$782,J$155)+'СЕТ СН'!$F$12</f>
        <v>86.939329450000002</v>
      </c>
      <c r="K176" s="36">
        <f>SUMIFS(СВЦЭМ!$E$39:$E$782,СВЦЭМ!$A$39:$A$782,$A176,СВЦЭМ!$B$39:$B$782,K$155)+'СЕТ СН'!$F$12</f>
        <v>86.984753580000003</v>
      </c>
      <c r="L176" s="36">
        <f>SUMIFS(СВЦЭМ!$E$39:$E$782,СВЦЭМ!$A$39:$A$782,$A176,СВЦЭМ!$B$39:$B$782,L$155)+'СЕТ СН'!$F$12</f>
        <v>89.130598269999993</v>
      </c>
      <c r="M176" s="36">
        <f>SUMIFS(СВЦЭМ!$E$39:$E$782,СВЦЭМ!$A$39:$A$782,$A176,СВЦЭМ!$B$39:$B$782,M$155)+'СЕТ СН'!$F$12</f>
        <v>90.446558269999997</v>
      </c>
      <c r="N176" s="36">
        <f>SUMIFS(СВЦЭМ!$E$39:$E$782,СВЦЭМ!$A$39:$A$782,$A176,СВЦЭМ!$B$39:$B$782,N$155)+'СЕТ СН'!$F$12</f>
        <v>89.540225649999996</v>
      </c>
      <c r="O176" s="36">
        <f>SUMIFS(СВЦЭМ!$E$39:$E$782,СВЦЭМ!$A$39:$A$782,$A176,СВЦЭМ!$B$39:$B$782,O$155)+'СЕТ СН'!$F$12</f>
        <v>88.908853840000006</v>
      </c>
      <c r="P176" s="36">
        <f>SUMIFS(СВЦЭМ!$E$39:$E$782,СВЦЭМ!$A$39:$A$782,$A176,СВЦЭМ!$B$39:$B$782,P$155)+'СЕТ СН'!$F$12</f>
        <v>88.956575790000002</v>
      </c>
      <c r="Q176" s="36">
        <f>SUMIFS(СВЦЭМ!$E$39:$E$782,СВЦЭМ!$A$39:$A$782,$A176,СВЦЭМ!$B$39:$B$782,Q$155)+'СЕТ СН'!$F$12</f>
        <v>89.117548170000006</v>
      </c>
      <c r="R176" s="36">
        <f>SUMIFS(СВЦЭМ!$E$39:$E$782,СВЦЭМ!$A$39:$A$782,$A176,СВЦЭМ!$B$39:$B$782,R$155)+'СЕТ СН'!$F$12</f>
        <v>88.767477279999994</v>
      </c>
      <c r="S176" s="36">
        <f>SUMIFS(СВЦЭМ!$E$39:$E$782,СВЦЭМ!$A$39:$A$782,$A176,СВЦЭМ!$B$39:$B$782,S$155)+'СЕТ СН'!$F$12</f>
        <v>87.964081469999996</v>
      </c>
      <c r="T176" s="36">
        <f>SUMIFS(СВЦЭМ!$E$39:$E$782,СВЦЭМ!$A$39:$A$782,$A176,СВЦЭМ!$B$39:$B$782,T$155)+'СЕТ СН'!$F$12</f>
        <v>85.456356459999995</v>
      </c>
      <c r="U176" s="36">
        <f>SUMIFS(СВЦЭМ!$E$39:$E$782,СВЦЭМ!$A$39:$A$782,$A176,СВЦЭМ!$B$39:$B$782,U$155)+'СЕТ СН'!$F$12</f>
        <v>84.407907379999997</v>
      </c>
      <c r="V176" s="36">
        <f>SUMIFS(СВЦЭМ!$E$39:$E$782,СВЦЭМ!$A$39:$A$782,$A176,СВЦЭМ!$B$39:$B$782,V$155)+'СЕТ СН'!$F$12</f>
        <v>84.743595780000007</v>
      </c>
      <c r="W176" s="36">
        <f>SUMIFS(СВЦЭМ!$E$39:$E$782,СВЦЭМ!$A$39:$A$782,$A176,СВЦЭМ!$B$39:$B$782,W$155)+'СЕТ СН'!$F$12</f>
        <v>85.29008177</v>
      </c>
      <c r="X176" s="36">
        <f>SUMIFS(СВЦЭМ!$E$39:$E$782,СВЦЭМ!$A$39:$A$782,$A176,СВЦЭМ!$B$39:$B$782,X$155)+'СЕТ СН'!$F$12</f>
        <v>86.685191059999994</v>
      </c>
      <c r="Y176" s="36">
        <f>SUMIFS(СВЦЭМ!$E$39:$E$782,СВЦЭМ!$A$39:$A$782,$A176,СВЦЭМ!$B$39:$B$782,Y$155)+'СЕТ СН'!$F$12</f>
        <v>87.888445579999996</v>
      </c>
    </row>
    <row r="177" spans="1:27" ht="15.75" x14ac:dyDescent="0.2">
      <c r="A177" s="35">
        <f t="shared" si="4"/>
        <v>45252</v>
      </c>
      <c r="B177" s="36">
        <f>SUMIFS(СВЦЭМ!$E$39:$E$782,СВЦЭМ!$A$39:$A$782,$A177,СВЦЭМ!$B$39:$B$782,B$155)+'СЕТ СН'!$F$12</f>
        <v>83.838350349999999</v>
      </c>
      <c r="C177" s="36">
        <f>SUMIFS(СВЦЭМ!$E$39:$E$782,СВЦЭМ!$A$39:$A$782,$A177,СВЦЭМ!$B$39:$B$782,C$155)+'СЕТ СН'!$F$12</f>
        <v>85.990495120000006</v>
      </c>
      <c r="D177" s="36">
        <f>SUMIFS(СВЦЭМ!$E$39:$E$782,СВЦЭМ!$A$39:$A$782,$A177,СВЦЭМ!$B$39:$B$782,D$155)+'СЕТ СН'!$F$12</f>
        <v>88.598447730000004</v>
      </c>
      <c r="E177" s="36">
        <f>SUMIFS(СВЦЭМ!$E$39:$E$782,СВЦЭМ!$A$39:$A$782,$A177,СВЦЭМ!$B$39:$B$782,E$155)+'СЕТ СН'!$F$12</f>
        <v>88.739669899999996</v>
      </c>
      <c r="F177" s="36">
        <f>SUMIFS(СВЦЭМ!$E$39:$E$782,СВЦЭМ!$A$39:$A$782,$A177,СВЦЭМ!$B$39:$B$782,F$155)+'СЕТ СН'!$F$12</f>
        <v>88.385720480000003</v>
      </c>
      <c r="G177" s="36">
        <f>SUMIFS(СВЦЭМ!$E$39:$E$782,СВЦЭМ!$A$39:$A$782,$A177,СВЦЭМ!$B$39:$B$782,G$155)+'СЕТ СН'!$F$12</f>
        <v>87.953942420000004</v>
      </c>
      <c r="H177" s="36">
        <f>SUMIFS(СВЦЭМ!$E$39:$E$782,СВЦЭМ!$A$39:$A$782,$A177,СВЦЭМ!$B$39:$B$782,H$155)+'СЕТ СН'!$F$12</f>
        <v>86.122394349999993</v>
      </c>
      <c r="I177" s="36">
        <f>SUMIFS(СВЦЭМ!$E$39:$E$782,СВЦЭМ!$A$39:$A$782,$A177,СВЦЭМ!$B$39:$B$782,I$155)+'СЕТ СН'!$F$12</f>
        <v>82.91867105</v>
      </c>
      <c r="J177" s="36">
        <f>SUMIFS(СВЦЭМ!$E$39:$E$782,СВЦЭМ!$A$39:$A$782,$A177,СВЦЭМ!$B$39:$B$782,J$155)+'СЕТ СН'!$F$12</f>
        <v>81.320792299999994</v>
      </c>
      <c r="K177" s="36">
        <f>SUMIFS(СВЦЭМ!$E$39:$E$782,СВЦЭМ!$A$39:$A$782,$A177,СВЦЭМ!$B$39:$B$782,K$155)+'СЕТ СН'!$F$12</f>
        <v>81.942628439999993</v>
      </c>
      <c r="L177" s="36">
        <f>SUMIFS(СВЦЭМ!$E$39:$E$782,СВЦЭМ!$A$39:$A$782,$A177,СВЦЭМ!$B$39:$B$782,L$155)+'СЕТ СН'!$F$12</f>
        <v>82.774996400000006</v>
      </c>
      <c r="M177" s="36">
        <f>SUMIFS(СВЦЭМ!$E$39:$E$782,СВЦЭМ!$A$39:$A$782,$A177,СВЦЭМ!$B$39:$B$782,M$155)+'СЕТ СН'!$F$12</f>
        <v>86.515289980000006</v>
      </c>
      <c r="N177" s="36">
        <f>SUMIFS(СВЦЭМ!$E$39:$E$782,СВЦЭМ!$A$39:$A$782,$A177,СВЦЭМ!$B$39:$B$782,N$155)+'СЕТ СН'!$F$12</f>
        <v>87.026100999999997</v>
      </c>
      <c r="O177" s="36">
        <f>SUMIFS(СВЦЭМ!$E$39:$E$782,СВЦЭМ!$A$39:$A$782,$A177,СВЦЭМ!$B$39:$B$782,O$155)+'СЕТ СН'!$F$12</f>
        <v>87.622653639999996</v>
      </c>
      <c r="P177" s="36">
        <f>SUMIFS(СВЦЭМ!$E$39:$E$782,СВЦЭМ!$A$39:$A$782,$A177,СВЦЭМ!$B$39:$B$782,P$155)+'СЕТ СН'!$F$12</f>
        <v>88.384484810000004</v>
      </c>
      <c r="Q177" s="36">
        <f>SUMIFS(СВЦЭМ!$E$39:$E$782,СВЦЭМ!$A$39:$A$782,$A177,СВЦЭМ!$B$39:$B$782,Q$155)+'СЕТ СН'!$F$12</f>
        <v>88.952617129999993</v>
      </c>
      <c r="R177" s="36">
        <f>SUMIFS(СВЦЭМ!$E$39:$E$782,СВЦЭМ!$A$39:$A$782,$A177,СВЦЭМ!$B$39:$B$782,R$155)+'СЕТ СН'!$F$12</f>
        <v>88.636554009999998</v>
      </c>
      <c r="S177" s="36">
        <f>SUMIFS(СВЦЭМ!$E$39:$E$782,СВЦЭМ!$A$39:$A$782,$A177,СВЦЭМ!$B$39:$B$782,S$155)+'СЕТ СН'!$F$12</f>
        <v>86.926209869999994</v>
      </c>
      <c r="T177" s="36">
        <f>SUMIFS(СВЦЭМ!$E$39:$E$782,СВЦЭМ!$A$39:$A$782,$A177,СВЦЭМ!$B$39:$B$782,T$155)+'СЕТ СН'!$F$12</f>
        <v>83.496141960000003</v>
      </c>
      <c r="U177" s="36">
        <f>SUMIFS(СВЦЭМ!$E$39:$E$782,СВЦЭМ!$A$39:$A$782,$A177,СВЦЭМ!$B$39:$B$782,U$155)+'СЕТ СН'!$F$12</f>
        <v>82.001712659999995</v>
      </c>
      <c r="V177" s="36">
        <f>SUMIFS(СВЦЭМ!$E$39:$E$782,СВЦЭМ!$A$39:$A$782,$A177,СВЦЭМ!$B$39:$B$782,V$155)+'СЕТ СН'!$F$12</f>
        <v>81.037436639999996</v>
      </c>
      <c r="W177" s="36">
        <f>SUMIFS(СВЦЭМ!$E$39:$E$782,СВЦЭМ!$A$39:$A$782,$A177,СВЦЭМ!$B$39:$B$782,W$155)+'СЕТ СН'!$F$12</f>
        <v>79.636202549999993</v>
      </c>
      <c r="X177" s="36">
        <f>SUMIFS(СВЦЭМ!$E$39:$E$782,СВЦЭМ!$A$39:$A$782,$A177,СВЦЭМ!$B$39:$B$782,X$155)+'СЕТ СН'!$F$12</f>
        <v>80.915584429999996</v>
      </c>
      <c r="Y177" s="36">
        <f>SUMIFS(СВЦЭМ!$E$39:$E$782,СВЦЭМ!$A$39:$A$782,$A177,СВЦЭМ!$B$39:$B$782,Y$155)+'СЕТ СН'!$F$12</f>
        <v>83.688069519999999</v>
      </c>
    </row>
    <row r="178" spans="1:27" ht="15.75" x14ac:dyDescent="0.2">
      <c r="A178" s="35">
        <f t="shared" si="4"/>
        <v>45253</v>
      </c>
      <c r="B178" s="36">
        <f>SUMIFS(СВЦЭМ!$E$39:$E$782,СВЦЭМ!$A$39:$A$782,$A178,СВЦЭМ!$B$39:$B$782,B$155)+'СЕТ СН'!$F$12</f>
        <v>85.895089350000006</v>
      </c>
      <c r="C178" s="36">
        <f>SUMIFS(СВЦЭМ!$E$39:$E$782,СВЦЭМ!$A$39:$A$782,$A178,СВЦЭМ!$B$39:$B$782,C$155)+'СЕТ СН'!$F$12</f>
        <v>88.791365650000003</v>
      </c>
      <c r="D178" s="36">
        <f>SUMIFS(СВЦЭМ!$E$39:$E$782,СВЦЭМ!$A$39:$A$782,$A178,СВЦЭМ!$B$39:$B$782,D$155)+'СЕТ СН'!$F$12</f>
        <v>91.134996110000003</v>
      </c>
      <c r="E178" s="36">
        <f>SUMIFS(СВЦЭМ!$E$39:$E$782,СВЦЭМ!$A$39:$A$782,$A178,СВЦЭМ!$B$39:$B$782,E$155)+'СЕТ СН'!$F$12</f>
        <v>90.174334990000006</v>
      </c>
      <c r="F178" s="36">
        <f>SUMIFS(СВЦЭМ!$E$39:$E$782,СВЦЭМ!$A$39:$A$782,$A178,СВЦЭМ!$B$39:$B$782,F$155)+'СЕТ СН'!$F$12</f>
        <v>90.508272649999995</v>
      </c>
      <c r="G178" s="36">
        <f>SUMIFS(СВЦЭМ!$E$39:$E$782,СВЦЭМ!$A$39:$A$782,$A178,СВЦЭМ!$B$39:$B$782,G$155)+'СЕТ СН'!$F$12</f>
        <v>89.128844209999997</v>
      </c>
      <c r="H178" s="36">
        <f>SUMIFS(СВЦЭМ!$E$39:$E$782,СВЦЭМ!$A$39:$A$782,$A178,СВЦЭМ!$B$39:$B$782,H$155)+'СЕТ СН'!$F$12</f>
        <v>86.907990290000001</v>
      </c>
      <c r="I178" s="36">
        <f>SUMIFS(СВЦЭМ!$E$39:$E$782,СВЦЭМ!$A$39:$A$782,$A178,СВЦЭМ!$B$39:$B$782,I$155)+'СЕТ СН'!$F$12</f>
        <v>84.90891354</v>
      </c>
      <c r="J178" s="36">
        <f>SUMIFS(СВЦЭМ!$E$39:$E$782,СВЦЭМ!$A$39:$A$782,$A178,СВЦЭМ!$B$39:$B$782,J$155)+'СЕТ СН'!$F$12</f>
        <v>84.323069000000004</v>
      </c>
      <c r="K178" s="36">
        <f>SUMIFS(СВЦЭМ!$E$39:$E$782,СВЦЭМ!$A$39:$A$782,$A178,СВЦЭМ!$B$39:$B$782,K$155)+'СЕТ СН'!$F$12</f>
        <v>85.36850991</v>
      </c>
      <c r="L178" s="36">
        <f>SUMIFS(СВЦЭМ!$E$39:$E$782,СВЦЭМ!$A$39:$A$782,$A178,СВЦЭМ!$B$39:$B$782,L$155)+'СЕТ СН'!$F$12</f>
        <v>86.866736759999995</v>
      </c>
      <c r="M178" s="36">
        <f>SUMIFS(СВЦЭМ!$E$39:$E$782,СВЦЭМ!$A$39:$A$782,$A178,СВЦЭМ!$B$39:$B$782,M$155)+'СЕТ СН'!$F$12</f>
        <v>90.405492780000003</v>
      </c>
      <c r="N178" s="36">
        <f>SUMIFS(СВЦЭМ!$E$39:$E$782,СВЦЭМ!$A$39:$A$782,$A178,СВЦЭМ!$B$39:$B$782,N$155)+'СЕТ СН'!$F$12</f>
        <v>92.449456560000002</v>
      </c>
      <c r="O178" s="36">
        <f>SUMIFS(СВЦЭМ!$E$39:$E$782,СВЦЭМ!$A$39:$A$782,$A178,СВЦЭМ!$B$39:$B$782,O$155)+'СЕТ СН'!$F$12</f>
        <v>92.469839980000003</v>
      </c>
      <c r="P178" s="36">
        <f>SUMIFS(СВЦЭМ!$E$39:$E$782,СВЦЭМ!$A$39:$A$782,$A178,СВЦЭМ!$B$39:$B$782,P$155)+'СЕТ СН'!$F$12</f>
        <v>92.426453960000003</v>
      </c>
      <c r="Q178" s="36">
        <f>SUMIFS(СВЦЭМ!$E$39:$E$782,СВЦЭМ!$A$39:$A$782,$A178,СВЦЭМ!$B$39:$B$782,Q$155)+'СЕТ СН'!$F$12</f>
        <v>92.724180959999998</v>
      </c>
      <c r="R178" s="36">
        <f>SUMIFS(СВЦЭМ!$E$39:$E$782,СВЦЭМ!$A$39:$A$782,$A178,СВЦЭМ!$B$39:$B$782,R$155)+'СЕТ СН'!$F$12</f>
        <v>92.008064540000007</v>
      </c>
      <c r="S178" s="36">
        <f>SUMIFS(СВЦЭМ!$E$39:$E$782,СВЦЭМ!$A$39:$A$782,$A178,СВЦЭМ!$B$39:$B$782,S$155)+'СЕТ СН'!$F$12</f>
        <v>90.690666289999996</v>
      </c>
      <c r="T178" s="36">
        <f>SUMIFS(СВЦЭМ!$E$39:$E$782,СВЦЭМ!$A$39:$A$782,$A178,СВЦЭМ!$B$39:$B$782,T$155)+'СЕТ СН'!$F$12</f>
        <v>87.353530300000003</v>
      </c>
      <c r="U178" s="36">
        <f>SUMIFS(СВЦЭМ!$E$39:$E$782,СВЦЭМ!$A$39:$A$782,$A178,СВЦЭМ!$B$39:$B$782,U$155)+'СЕТ СН'!$F$12</f>
        <v>87.368077970000002</v>
      </c>
      <c r="V178" s="36">
        <f>SUMIFS(СВЦЭМ!$E$39:$E$782,СВЦЭМ!$A$39:$A$782,$A178,СВЦЭМ!$B$39:$B$782,V$155)+'СЕТ СН'!$F$12</f>
        <v>86.205528520000001</v>
      </c>
      <c r="W178" s="36">
        <f>SUMIFS(СВЦЭМ!$E$39:$E$782,СВЦЭМ!$A$39:$A$782,$A178,СВЦЭМ!$B$39:$B$782,W$155)+'СЕТ СН'!$F$12</f>
        <v>85.764064750000003</v>
      </c>
      <c r="X178" s="36">
        <f>SUMIFS(СВЦЭМ!$E$39:$E$782,СВЦЭМ!$A$39:$A$782,$A178,СВЦЭМ!$B$39:$B$782,X$155)+'СЕТ СН'!$F$12</f>
        <v>86.070093310000004</v>
      </c>
      <c r="Y178" s="36">
        <f>SUMIFS(СВЦЭМ!$E$39:$E$782,СВЦЭМ!$A$39:$A$782,$A178,СВЦЭМ!$B$39:$B$782,Y$155)+'СЕТ СН'!$F$12</f>
        <v>89.027533300000002</v>
      </c>
    </row>
    <row r="179" spans="1:27" ht="15.75" x14ac:dyDescent="0.2">
      <c r="A179" s="35">
        <f t="shared" si="4"/>
        <v>45254</v>
      </c>
      <c r="B179" s="36">
        <f>SUMIFS(СВЦЭМ!$E$39:$E$782,СВЦЭМ!$A$39:$A$782,$A179,СВЦЭМ!$B$39:$B$782,B$155)+'СЕТ СН'!$F$12</f>
        <v>84.856492970000005</v>
      </c>
      <c r="C179" s="36">
        <f>SUMIFS(СВЦЭМ!$E$39:$E$782,СВЦЭМ!$A$39:$A$782,$A179,СВЦЭМ!$B$39:$B$782,C$155)+'СЕТ СН'!$F$12</f>
        <v>86.612202819999993</v>
      </c>
      <c r="D179" s="36">
        <f>SUMIFS(СВЦЭМ!$E$39:$E$782,СВЦЭМ!$A$39:$A$782,$A179,СВЦЭМ!$B$39:$B$782,D$155)+'СЕТ СН'!$F$12</f>
        <v>88.32931001</v>
      </c>
      <c r="E179" s="36">
        <f>SUMIFS(СВЦЭМ!$E$39:$E$782,СВЦЭМ!$A$39:$A$782,$A179,СВЦЭМ!$B$39:$B$782,E$155)+'СЕТ СН'!$F$12</f>
        <v>87.699434359999998</v>
      </c>
      <c r="F179" s="36">
        <f>SUMIFS(СВЦЭМ!$E$39:$E$782,СВЦЭМ!$A$39:$A$782,$A179,СВЦЭМ!$B$39:$B$782,F$155)+'СЕТ СН'!$F$12</f>
        <v>87.946398639999998</v>
      </c>
      <c r="G179" s="36">
        <f>SUMIFS(СВЦЭМ!$E$39:$E$782,СВЦЭМ!$A$39:$A$782,$A179,СВЦЭМ!$B$39:$B$782,G$155)+'СЕТ СН'!$F$12</f>
        <v>87.570767509999996</v>
      </c>
      <c r="H179" s="36">
        <f>SUMIFS(СВЦЭМ!$E$39:$E$782,СВЦЭМ!$A$39:$A$782,$A179,СВЦЭМ!$B$39:$B$782,H$155)+'СЕТ СН'!$F$12</f>
        <v>86.242815919999998</v>
      </c>
      <c r="I179" s="36">
        <f>SUMIFS(СВЦЭМ!$E$39:$E$782,СВЦЭМ!$A$39:$A$782,$A179,СВЦЭМ!$B$39:$B$782,I$155)+'СЕТ СН'!$F$12</f>
        <v>83.557386010000002</v>
      </c>
      <c r="J179" s="36">
        <f>SUMIFS(СВЦЭМ!$E$39:$E$782,СВЦЭМ!$A$39:$A$782,$A179,СВЦЭМ!$B$39:$B$782,J$155)+'СЕТ СН'!$F$12</f>
        <v>81.079791909999997</v>
      </c>
      <c r="K179" s="36">
        <f>SUMIFS(СВЦЭМ!$E$39:$E$782,СВЦЭМ!$A$39:$A$782,$A179,СВЦЭМ!$B$39:$B$782,K$155)+'СЕТ СН'!$F$12</f>
        <v>79.420585639999999</v>
      </c>
      <c r="L179" s="36">
        <f>SUMIFS(СВЦЭМ!$E$39:$E$782,СВЦЭМ!$A$39:$A$782,$A179,СВЦЭМ!$B$39:$B$782,L$155)+'СЕТ СН'!$F$12</f>
        <v>78.849538659999993</v>
      </c>
      <c r="M179" s="36">
        <f>SUMIFS(СВЦЭМ!$E$39:$E$782,СВЦЭМ!$A$39:$A$782,$A179,СВЦЭМ!$B$39:$B$782,M$155)+'СЕТ СН'!$F$12</f>
        <v>79.618945019999998</v>
      </c>
      <c r="N179" s="36">
        <f>SUMIFS(СВЦЭМ!$E$39:$E$782,СВЦЭМ!$A$39:$A$782,$A179,СВЦЭМ!$B$39:$B$782,N$155)+'СЕТ СН'!$F$12</f>
        <v>80.221010789999994</v>
      </c>
      <c r="O179" s="36">
        <f>SUMIFS(СВЦЭМ!$E$39:$E$782,СВЦЭМ!$A$39:$A$782,$A179,СВЦЭМ!$B$39:$B$782,O$155)+'СЕТ СН'!$F$12</f>
        <v>80.579453349999994</v>
      </c>
      <c r="P179" s="36">
        <f>SUMIFS(СВЦЭМ!$E$39:$E$782,СВЦЭМ!$A$39:$A$782,$A179,СВЦЭМ!$B$39:$B$782,P$155)+'СЕТ СН'!$F$12</f>
        <v>80.800513469999999</v>
      </c>
      <c r="Q179" s="36">
        <f>SUMIFS(СВЦЭМ!$E$39:$E$782,СВЦЭМ!$A$39:$A$782,$A179,СВЦЭМ!$B$39:$B$782,Q$155)+'СЕТ СН'!$F$12</f>
        <v>81.041898250000003</v>
      </c>
      <c r="R179" s="36">
        <f>SUMIFS(СВЦЭМ!$E$39:$E$782,СВЦЭМ!$A$39:$A$782,$A179,СВЦЭМ!$B$39:$B$782,R$155)+'СЕТ СН'!$F$12</f>
        <v>80.89590767</v>
      </c>
      <c r="S179" s="36">
        <f>SUMIFS(СВЦЭМ!$E$39:$E$782,СВЦЭМ!$A$39:$A$782,$A179,СВЦЭМ!$B$39:$B$782,S$155)+'СЕТ СН'!$F$12</f>
        <v>78.532132309999994</v>
      </c>
      <c r="T179" s="36">
        <f>SUMIFS(СВЦЭМ!$E$39:$E$782,СВЦЭМ!$A$39:$A$782,$A179,СВЦЭМ!$B$39:$B$782,T$155)+'СЕТ СН'!$F$12</f>
        <v>76.894166650000003</v>
      </c>
      <c r="U179" s="36">
        <f>SUMIFS(СВЦЭМ!$E$39:$E$782,СВЦЭМ!$A$39:$A$782,$A179,СВЦЭМ!$B$39:$B$782,U$155)+'СЕТ СН'!$F$12</f>
        <v>77.450093129999999</v>
      </c>
      <c r="V179" s="36">
        <f>SUMIFS(СВЦЭМ!$E$39:$E$782,СВЦЭМ!$A$39:$A$782,$A179,СВЦЭМ!$B$39:$B$782,V$155)+'СЕТ СН'!$F$12</f>
        <v>79.070665059999996</v>
      </c>
      <c r="W179" s="36">
        <f>SUMIFS(СВЦЭМ!$E$39:$E$782,СВЦЭМ!$A$39:$A$782,$A179,СВЦЭМ!$B$39:$B$782,W$155)+'СЕТ СН'!$F$12</f>
        <v>79.813326020000005</v>
      </c>
      <c r="X179" s="36">
        <f>SUMIFS(СВЦЭМ!$E$39:$E$782,СВЦЭМ!$A$39:$A$782,$A179,СВЦЭМ!$B$39:$B$782,X$155)+'СЕТ СН'!$F$12</f>
        <v>80.229999230000004</v>
      </c>
      <c r="Y179" s="36">
        <f>SUMIFS(СВЦЭМ!$E$39:$E$782,СВЦЭМ!$A$39:$A$782,$A179,СВЦЭМ!$B$39:$B$782,Y$155)+'СЕТ СН'!$F$12</f>
        <v>85.65238248</v>
      </c>
    </row>
    <row r="180" spans="1:27" ht="15.75" x14ac:dyDescent="0.2">
      <c r="A180" s="35">
        <f t="shared" si="4"/>
        <v>45255</v>
      </c>
      <c r="B180" s="36">
        <f>SUMIFS(СВЦЭМ!$E$39:$E$782,СВЦЭМ!$A$39:$A$782,$A180,СВЦЭМ!$B$39:$B$782,B$155)+'СЕТ СН'!$F$12</f>
        <v>89.849032019999996</v>
      </c>
      <c r="C180" s="36">
        <f>SUMIFS(СВЦЭМ!$E$39:$E$782,СВЦЭМ!$A$39:$A$782,$A180,СВЦЭМ!$B$39:$B$782,C$155)+'СЕТ СН'!$F$12</f>
        <v>88.358316799999997</v>
      </c>
      <c r="D180" s="36">
        <f>SUMIFS(СВЦЭМ!$E$39:$E$782,СВЦЭМ!$A$39:$A$782,$A180,СВЦЭМ!$B$39:$B$782,D$155)+'СЕТ СН'!$F$12</f>
        <v>91.50332075</v>
      </c>
      <c r="E180" s="36">
        <f>SUMIFS(СВЦЭМ!$E$39:$E$782,СВЦЭМ!$A$39:$A$782,$A180,СВЦЭМ!$B$39:$B$782,E$155)+'СЕТ СН'!$F$12</f>
        <v>91.10272578</v>
      </c>
      <c r="F180" s="36">
        <f>SUMIFS(СВЦЭМ!$E$39:$E$782,СВЦЭМ!$A$39:$A$782,$A180,СВЦЭМ!$B$39:$B$782,F$155)+'СЕТ СН'!$F$12</f>
        <v>91.096004829999998</v>
      </c>
      <c r="G180" s="36">
        <f>SUMIFS(СВЦЭМ!$E$39:$E$782,СВЦЭМ!$A$39:$A$782,$A180,СВЦЭМ!$B$39:$B$782,G$155)+'СЕТ СН'!$F$12</f>
        <v>91.873758109999997</v>
      </c>
      <c r="H180" s="36">
        <f>SUMIFS(СВЦЭМ!$E$39:$E$782,СВЦЭМ!$A$39:$A$782,$A180,СВЦЭМ!$B$39:$B$782,H$155)+'СЕТ СН'!$F$12</f>
        <v>90.500572860000005</v>
      </c>
      <c r="I180" s="36">
        <f>SUMIFS(СВЦЭМ!$E$39:$E$782,СВЦЭМ!$A$39:$A$782,$A180,СВЦЭМ!$B$39:$B$782,I$155)+'СЕТ СН'!$F$12</f>
        <v>90.180924950000005</v>
      </c>
      <c r="J180" s="36">
        <f>SUMIFS(СВЦЭМ!$E$39:$E$782,СВЦЭМ!$A$39:$A$782,$A180,СВЦЭМ!$B$39:$B$782,J$155)+'СЕТ СН'!$F$12</f>
        <v>88.282176890000002</v>
      </c>
      <c r="K180" s="36">
        <f>SUMIFS(СВЦЭМ!$E$39:$E$782,СВЦЭМ!$A$39:$A$782,$A180,СВЦЭМ!$B$39:$B$782,K$155)+'СЕТ СН'!$F$12</f>
        <v>86.834736109999994</v>
      </c>
      <c r="L180" s="36">
        <f>SUMIFS(СВЦЭМ!$E$39:$E$782,СВЦЭМ!$A$39:$A$782,$A180,СВЦЭМ!$B$39:$B$782,L$155)+'СЕТ СН'!$F$12</f>
        <v>84.954642590000006</v>
      </c>
      <c r="M180" s="36">
        <f>SUMIFS(СВЦЭМ!$E$39:$E$782,СВЦЭМ!$A$39:$A$782,$A180,СВЦЭМ!$B$39:$B$782,M$155)+'СЕТ СН'!$F$12</f>
        <v>84.551600120000003</v>
      </c>
      <c r="N180" s="36">
        <f>SUMIFS(СВЦЭМ!$E$39:$E$782,СВЦЭМ!$A$39:$A$782,$A180,СВЦЭМ!$B$39:$B$782,N$155)+'СЕТ СН'!$F$12</f>
        <v>85.455054369999999</v>
      </c>
      <c r="O180" s="36">
        <f>SUMIFS(СВЦЭМ!$E$39:$E$782,СВЦЭМ!$A$39:$A$782,$A180,СВЦЭМ!$B$39:$B$782,O$155)+'СЕТ СН'!$F$12</f>
        <v>86.354995059999993</v>
      </c>
      <c r="P180" s="36">
        <f>SUMIFS(СВЦЭМ!$E$39:$E$782,СВЦЭМ!$A$39:$A$782,$A180,СВЦЭМ!$B$39:$B$782,P$155)+'СЕТ СН'!$F$12</f>
        <v>86.55593648</v>
      </c>
      <c r="Q180" s="36">
        <f>SUMIFS(СВЦЭМ!$E$39:$E$782,СВЦЭМ!$A$39:$A$782,$A180,СВЦЭМ!$B$39:$B$782,Q$155)+'СЕТ СН'!$F$12</f>
        <v>86.800222599999998</v>
      </c>
      <c r="R180" s="36">
        <f>SUMIFS(СВЦЭМ!$E$39:$E$782,СВЦЭМ!$A$39:$A$782,$A180,СВЦЭМ!$B$39:$B$782,R$155)+'СЕТ СН'!$F$12</f>
        <v>86.391056820000003</v>
      </c>
      <c r="S180" s="36">
        <f>SUMIFS(СВЦЭМ!$E$39:$E$782,СВЦЭМ!$A$39:$A$782,$A180,СВЦЭМ!$B$39:$B$782,S$155)+'СЕТ СН'!$F$12</f>
        <v>84.905121339999994</v>
      </c>
      <c r="T180" s="36">
        <f>SUMIFS(СВЦЭМ!$E$39:$E$782,СВЦЭМ!$A$39:$A$782,$A180,СВЦЭМ!$B$39:$B$782,T$155)+'СЕТ СН'!$F$12</f>
        <v>82.088198910000003</v>
      </c>
      <c r="U180" s="36">
        <f>SUMIFS(СВЦЭМ!$E$39:$E$782,СВЦЭМ!$A$39:$A$782,$A180,СВЦЭМ!$B$39:$B$782,U$155)+'СЕТ СН'!$F$12</f>
        <v>82.933931319999999</v>
      </c>
      <c r="V180" s="36">
        <f>SUMIFS(СВЦЭМ!$E$39:$E$782,СВЦЭМ!$A$39:$A$782,$A180,СВЦЭМ!$B$39:$B$782,V$155)+'СЕТ СН'!$F$12</f>
        <v>84.368656689999995</v>
      </c>
      <c r="W180" s="36">
        <f>SUMIFS(СВЦЭМ!$E$39:$E$782,СВЦЭМ!$A$39:$A$782,$A180,СВЦЭМ!$B$39:$B$782,W$155)+'СЕТ СН'!$F$12</f>
        <v>85.086113069999996</v>
      </c>
      <c r="X180" s="36">
        <f>SUMIFS(СВЦЭМ!$E$39:$E$782,СВЦЭМ!$A$39:$A$782,$A180,СВЦЭМ!$B$39:$B$782,X$155)+'СЕТ СН'!$F$12</f>
        <v>85.867801580000005</v>
      </c>
      <c r="Y180" s="36">
        <f>SUMIFS(СВЦЭМ!$E$39:$E$782,СВЦЭМ!$A$39:$A$782,$A180,СВЦЭМ!$B$39:$B$782,Y$155)+'СЕТ СН'!$F$12</f>
        <v>87.046413200000003</v>
      </c>
    </row>
    <row r="181" spans="1:27" ht="15.75" x14ac:dyDescent="0.2">
      <c r="A181" s="35">
        <f t="shared" si="4"/>
        <v>45256</v>
      </c>
      <c r="B181" s="36">
        <f>SUMIFS(СВЦЭМ!$E$39:$E$782,СВЦЭМ!$A$39:$A$782,$A181,СВЦЭМ!$B$39:$B$782,B$155)+'СЕТ СН'!$F$12</f>
        <v>90.40927533</v>
      </c>
      <c r="C181" s="36">
        <f>SUMIFS(СВЦЭМ!$E$39:$E$782,СВЦЭМ!$A$39:$A$782,$A181,СВЦЭМ!$B$39:$B$782,C$155)+'СЕТ СН'!$F$12</f>
        <v>89.543917320000006</v>
      </c>
      <c r="D181" s="36">
        <f>SUMIFS(СВЦЭМ!$E$39:$E$782,СВЦЭМ!$A$39:$A$782,$A181,СВЦЭМ!$B$39:$B$782,D$155)+'СЕТ СН'!$F$12</f>
        <v>89.805555580000004</v>
      </c>
      <c r="E181" s="36">
        <f>SUMIFS(СВЦЭМ!$E$39:$E$782,СВЦЭМ!$A$39:$A$782,$A181,СВЦЭМ!$B$39:$B$782,E$155)+'СЕТ СН'!$F$12</f>
        <v>90.575715819999999</v>
      </c>
      <c r="F181" s="36">
        <f>SUMIFS(СВЦЭМ!$E$39:$E$782,СВЦЭМ!$A$39:$A$782,$A181,СВЦЭМ!$B$39:$B$782,F$155)+'СЕТ СН'!$F$12</f>
        <v>90.4488427</v>
      </c>
      <c r="G181" s="36">
        <f>SUMIFS(СВЦЭМ!$E$39:$E$782,СВЦЭМ!$A$39:$A$782,$A181,СВЦЭМ!$B$39:$B$782,G$155)+'СЕТ СН'!$F$12</f>
        <v>89.775560999999996</v>
      </c>
      <c r="H181" s="36">
        <f>SUMIFS(СВЦЭМ!$E$39:$E$782,СВЦЭМ!$A$39:$A$782,$A181,СВЦЭМ!$B$39:$B$782,H$155)+'СЕТ СН'!$F$12</f>
        <v>88.89822977</v>
      </c>
      <c r="I181" s="36">
        <f>SUMIFS(СВЦЭМ!$E$39:$E$782,СВЦЭМ!$A$39:$A$782,$A181,СВЦЭМ!$B$39:$B$782,I$155)+'СЕТ СН'!$F$12</f>
        <v>88.210461080000002</v>
      </c>
      <c r="J181" s="36">
        <f>SUMIFS(СВЦЭМ!$E$39:$E$782,СВЦЭМ!$A$39:$A$782,$A181,СВЦЭМ!$B$39:$B$782,J$155)+'СЕТ СН'!$F$12</f>
        <v>87.429335629999997</v>
      </c>
      <c r="K181" s="36">
        <f>SUMIFS(СВЦЭМ!$E$39:$E$782,СВЦЭМ!$A$39:$A$782,$A181,СВЦЭМ!$B$39:$B$782,K$155)+'СЕТ СН'!$F$12</f>
        <v>84.27934089</v>
      </c>
      <c r="L181" s="36">
        <f>SUMIFS(СВЦЭМ!$E$39:$E$782,СВЦЭМ!$A$39:$A$782,$A181,СВЦЭМ!$B$39:$B$782,L$155)+'СЕТ СН'!$F$12</f>
        <v>82.918360320000005</v>
      </c>
      <c r="M181" s="36">
        <f>SUMIFS(СВЦЭМ!$E$39:$E$782,СВЦЭМ!$A$39:$A$782,$A181,СВЦЭМ!$B$39:$B$782,M$155)+'СЕТ СН'!$F$12</f>
        <v>82.675406929999994</v>
      </c>
      <c r="N181" s="36">
        <f>SUMIFS(СВЦЭМ!$E$39:$E$782,СВЦЭМ!$A$39:$A$782,$A181,СВЦЭМ!$B$39:$B$782,N$155)+'СЕТ СН'!$F$12</f>
        <v>82.849703059999996</v>
      </c>
      <c r="O181" s="36">
        <f>SUMIFS(СВЦЭМ!$E$39:$E$782,СВЦЭМ!$A$39:$A$782,$A181,СВЦЭМ!$B$39:$B$782,O$155)+'СЕТ СН'!$F$12</f>
        <v>84.401848759999993</v>
      </c>
      <c r="P181" s="36">
        <f>SUMIFS(СВЦЭМ!$E$39:$E$782,СВЦЭМ!$A$39:$A$782,$A181,СВЦЭМ!$B$39:$B$782,P$155)+'СЕТ СН'!$F$12</f>
        <v>84.793252539999997</v>
      </c>
      <c r="Q181" s="36">
        <f>SUMIFS(СВЦЭМ!$E$39:$E$782,СВЦЭМ!$A$39:$A$782,$A181,СВЦЭМ!$B$39:$B$782,Q$155)+'СЕТ СН'!$F$12</f>
        <v>84.845126980000003</v>
      </c>
      <c r="R181" s="36">
        <f>SUMIFS(СВЦЭМ!$E$39:$E$782,СВЦЭМ!$A$39:$A$782,$A181,СВЦЭМ!$B$39:$B$782,R$155)+'СЕТ СН'!$F$12</f>
        <v>84.858614410000001</v>
      </c>
      <c r="S181" s="36">
        <f>SUMIFS(СВЦЭМ!$E$39:$E$782,СВЦЭМ!$A$39:$A$782,$A181,СВЦЭМ!$B$39:$B$782,S$155)+'СЕТ СН'!$F$12</f>
        <v>81.643756150000002</v>
      </c>
      <c r="T181" s="36">
        <f>SUMIFS(СВЦЭМ!$E$39:$E$782,СВЦЭМ!$A$39:$A$782,$A181,СВЦЭМ!$B$39:$B$782,T$155)+'СЕТ СН'!$F$12</f>
        <v>79.037136610000005</v>
      </c>
      <c r="U181" s="36">
        <f>SUMIFS(СВЦЭМ!$E$39:$E$782,СВЦЭМ!$A$39:$A$782,$A181,СВЦЭМ!$B$39:$B$782,U$155)+'СЕТ СН'!$F$12</f>
        <v>80.20693043</v>
      </c>
      <c r="V181" s="36">
        <f>SUMIFS(СВЦЭМ!$E$39:$E$782,СВЦЭМ!$A$39:$A$782,$A181,СВЦЭМ!$B$39:$B$782,V$155)+'СЕТ СН'!$F$12</f>
        <v>81.573901800000002</v>
      </c>
      <c r="W181" s="36">
        <f>SUMIFS(СВЦЭМ!$E$39:$E$782,СВЦЭМ!$A$39:$A$782,$A181,СВЦЭМ!$B$39:$B$782,W$155)+'СЕТ СН'!$F$12</f>
        <v>82.363175530000007</v>
      </c>
      <c r="X181" s="36">
        <f>SUMIFS(СВЦЭМ!$E$39:$E$782,СВЦЭМ!$A$39:$A$782,$A181,СВЦЭМ!$B$39:$B$782,X$155)+'СЕТ СН'!$F$12</f>
        <v>83.05117937</v>
      </c>
      <c r="Y181" s="36">
        <f>SUMIFS(СВЦЭМ!$E$39:$E$782,СВЦЭМ!$A$39:$A$782,$A181,СВЦЭМ!$B$39:$B$782,Y$155)+'СЕТ СН'!$F$12</f>
        <v>84.755492509999996</v>
      </c>
    </row>
    <row r="182" spans="1:27" ht="15.75" x14ac:dyDescent="0.2">
      <c r="A182" s="35">
        <f t="shared" si="4"/>
        <v>45257</v>
      </c>
      <c r="B182" s="36">
        <f>SUMIFS(СВЦЭМ!$E$39:$E$782,СВЦЭМ!$A$39:$A$782,$A182,СВЦЭМ!$B$39:$B$782,B$155)+'СЕТ СН'!$F$12</f>
        <v>89.058478469999997</v>
      </c>
      <c r="C182" s="36">
        <f>SUMIFS(СВЦЭМ!$E$39:$E$782,СВЦЭМ!$A$39:$A$782,$A182,СВЦЭМ!$B$39:$B$782,C$155)+'СЕТ СН'!$F$12</f>
        <v>91.385541029999999</v>
      </c>
      <c r="D182" s="36">
        <f>SUMIFS(СВЦЭМ!$E$39:$E$782,СВЦЭМ!$A$39:$A$782,$A182,СВЦЭМ!$B$39:$B$782,D$155)+'СЕТ СН'!$F$12</f>
        <v>91.509568920000007</v>
      </c>
      <c r="E182" s="36">
        <f>SUMIFS(СВЦЭМ!$E$39:$E$782,СВЦЭМ!$A$39:$A$782,$A182,СВЦЭМ!$B$39:$B$782,E$155)+'СЕТ СН'!$F$12</f>
        <v>91.660380889999999</v>
      </c>
      <c r="F182" s="36">
        <f>SUMIFS(СВЦЭМ!$E$39:$E$782,СВЦЭМ!$A$39:$A$782,$A182,СВЦЭМ!$B$39:$B$782,F$155)+'СЕТ СН'!$F$12</f>
        <v>92.187716469999998</v>
      </c>
      <c r="G182" s="36">
        <f>SUMIFS(СВЦЭМ!$E$39:$E$782,СВЦЭМ!$A$39:$A$782,$A182,СВЦЭМ!$B$39:$B$782,G$155)+'СЕТ СН'!$F$12</f>
        <v>91.876553779999995</v>
      </c>
      <c r="H182" s="36">
        <f>SUMIFS(СВЦЭМ!$E$39:$E$782,СВЦЭМ!$A$39:$A$782,$A182,СВЦЭМ!$B$39:$B$782,H$155)+'СЕТ СН'!$F$12</f>
        <v>89.541941739999999</v>
      </c>
      <c r="I182" s="36">
        <f>SUMIFS(СВЦЭМ!$E$39:$E$782,СВЦЭМ!$A$39:$A$782,$A182,СВЦЭМ!$B$39:$B$782,I$155)+'СЕТ СН'!$F$12</f>
        <v>86.077045440000006</v>
      </c>
      <c r="J182" s="36">
        <f>SUMIFS(СВЦЭМ!$E$39:$E$782,СВЦЭМ!$A$39:$A$782,$A182,СВЦЭМ!$B$39:$B$782,J$155)+'СЕТ СН'!$F$12</f>
        <v>84.138180270000007</v>
      </c>
      <c r="K182" s="36">
        <f>SUMIFS(СВЦЭМ!$E$39:$E$782,СВЦЭМ!$A$39:$A$782,$A182,СВЦЭМ!$B$39:$B$782,K$155)+'СЕТ СН'!$F$12</f>
        <v>83.545121320000007</v>
      </c>
      <c r="L182" s="36">
        <f>SUMIFS(СВЦЭМ!$E$39:$E$782,СВЦЭМ!$A$39:$A$782,$A182,СВЦЭМ!$B$39:$B$782,L$155)+'СЕТ СН'!$F$12</f>
        <v>82.514320089999998</v>
      </c>
      <c r="M182" s="36">
        <f>SUMIFS(СВЦЭМ!$E$39:$E$782,СВЦЭМ!$A$39:$A$782,$A182,СВЦЭМ!$B$39:$B$782,M$155)+'СЕТ СН'!$F$12</f>
        <v>83.162183290000002</v>
      </c>
      <c r="N182" s="36">
        <f>SUMIFS(СВЦЭМ!$E$39:$E$782,СВЦЭМ!$A$39:$A$782,$A182,СВЦЭМ!$B$39:$B$782,N$155)+'СЕТ СН'!$F$12</f>
        <v>83.455637460000005</v>
      </c>
      <c r="O182" s="36">
        <f>SUMIFS(СВЦЭМ!$E$39:$E$782,СВЦЭМ!$A$39:$A$782,$A182,СВЦЭМ!$B$39:$B$782,O$155)+'СЕТ СН'!$F$12</f>
        <v>83.794280869999994</v>
      </c>
      <c r="P182" s="36">
        <f>SUMIFS(СВЦЭМ!$E$39:$E$782,СВЦЭМ!$A$39:$A$782,$A182,СВЦЭМ!$B$39:$B$782,P$155)+'СЕТ СН'!$F$12</f>
        <v>84.108363030000007</v>
      </c>
      <c r="Q182" s="36">
        <f>SUMIFS(СВЦЭМ!$E$39:$E$782,СВЦЭМ!$A$39:$A$782,$A182,СВЦЭМ!$B$39:$B$782,Q$155)+'СЕТ СН'!$F$12</f>
        <v>84.538195990000006</v>
      </c>
      <c r="R182" s="36">
        <f>SUMIFS(СВЦЭМ!$E$39:$E$782,СВЦЭМ!$A$39:$A$782,$A182,СВЦЭМ!$B$39:$B$782,R$155)+'СЕТ СН'!$F$12</f>
        <v>83.922063249999994</v>
      </c>
      <c r="S182" s="36">
        <f>SUMIFS(СВЦЭМ!$E$39:$E$782,СВЦЭМ!$A$39:$A$782,$A182,СВЦЭМ!$B$39:$B$782,S$155)+'СЕТ СН'!$F$12</f>
        <v>82.480415989999997</v>
      </c>
      <c r="T182" s="36">
        <f>SUMIFS(СВЦЭМ!$E$39:$E$782,СВЦЭМ!$A$39:$A$782,$A182,СВЦЭМ!$B$39:$B$782,T$155)+'СЕТ СН'!$F$12</f>
        <v>79.842491649999999</v>
      </c>
      <c r="U182" s="36">
        <f>SUMIFS(СВЦЭМ!$E$39:$E$782,СВЦЭМ!$A$39:$A$782,$A182,СВЦЭМ!$B$39:$B$782,U$155)+'СЕТ СН'!$F$12</f>
        <v>80.261292260000005</v>
      </c>
      <c r="V182" s="36">
        <f>SUMIFS(СВЦЭМ!$E$39:$E$782,СВЦЭМ!$A$39:$A$782,$A182,СВЦЭМ!$B$39:$B$782,V$155)+'СЕТ СН'!$F$12</f>
        <v>80.700322799999995</v>
      </c>
      <c r="W182" s="36">
        <f>SUMIFS(СВЦЭМ!$E$39:$E$782,СВЦЭМ!$A$39:$A$782,$A182,СВЦЭМ!$B$39:$B$782,W$155)+'СЕТ СН'!$F$12</f>
        <v>81.484072260000005</v>
      </c>
      <c r="X182" s="36">
        <f>SUMIFS(СВЦЭМ!$E$39:$E$782,СВЦЭМ!$A$39:$A$782,$A182,СВЦЭМ!$B$39:$B$782,X$155)+'СЕТ СН'!$F$12</f>
        <v>83.182009309999998</v>
      </c>
      <c r="Y182" s="36">
        <f>SUMIFS(СВЦЭМ!$E$39:$E$782,СВЦЭМ!$A$39:$A$782,$A182,СВЦЭМ!$B$39:$B$782,Y$155)+'СЕТ СН'!$F$12</f>
        <v>84.090220400000007</v>
      </c>
    </row>
    <row r="183" spans="1:27" ht="15.75" x14ac:dyDescent="0.2">
      <c r="A183" s="35">
        <f t="shared" si="4"/>
        <v>45258</v>
      </c>
      <c r="B183" s="36">
        <f>SUMIFS(СВЦЭМ!$E$39:$E$782,СВЦЭМ!$A$39:$A$782,$A183,СВЦЭМ!$B$39:$B$782,B$155)+'СЕТ СН'!$F$12</f>
        <v>80.937378120000005</v>
      </c>
      <c r="C183" s="36">
        <f>SUMIFS(СВЦЭМ!$E$39:$E$782,СВЦЭМ!$A$39:$A$782,$A183,СВЦЭМ!$B$39:$B$782,C$155)+'СЕТ СН'!$F$12</f>
        <v>83.327798189999996</v>
      </c>
      <c r="D183" s="36">
        <f>SUMIFS(СВЦЭМ!$E$39:$E$782,СВЦЭМ!$A$39:$A$782,$A183,СВЦЭМ!$B$39:$B$782,D$155)+'СЕТ СН'!$F$12</f>
        <v>85.667625860000001</v>
      </c>
      <c r="E183" s="36">
        <f>SUMIFS(СВЦЭМ!$E$39:$E$782,СВЦЭМ!$A$39:$A$782,$A183,СВЦЭМ!$B$39:$B$782,E$155)+'СЕТ СН'!$F$12</f>
        <v>85.124454060000005</v>
      </c>
      <c r="F183" s="36">
        <f>SUMIFS(СВЦЭМ!$E$39:$E$782,СВЦЭМ!$A$39:$A$782,$A183,СВЦЭМ!$B$39:$B$782,F$155)+'СЕТ СН'!$F$12</f>
        <v>85.406487049999996</v>
      </c>
      <c r="G183" s="36">
        <f>SUMIFS(СВЦЭМ!$E$39:$E$782,СВЦЭМ!$A$39:$A$782,$A183,СВЦЭМ!$B$39:$B$782,G$155)+'СЕТ СН'!$F$12</f>
        <v>85.476510919999996</v>
      </c>
      <c r="H183" s="36">
        <f>SUMIFS(СВЦЭМ!$E$39:$E$782,СВЦЭМ!$A$39:$A$782,$A183,СВЦЭМ!$B$39:$B$782,H$155)+'СЕТ СН'!$F$12</f>
        <v>82.375694150000001</v>
      </c>
      <c r="I183" s="36">
        <f>SUMIFS(СВЦЭМ!$E$39:$E$782,СВЦЭМ!$A$39:$A$782,$A183,СВЦЭМ!$B$39:$B$782,I$155)+'СЕТ СН'!$F$12</f>
        <v>80.243425990000006</v>
      </c>
      <c r="J183" s="36">
        <f>SUMIFS(СВЦЭМ!$E$39:$E$782,СВЦЭМ!$A$39:$A$782,$A183,СВЦЭМ!$B$39:$B$782,J$155)+'СЕТ СН'!$F$12</f>
        <v>78.196767210000004</v>
      </c>
      <c r="K183" s="36">
        <f>SUMIFS(СВЦЭМ!$E$39:$E$782,СВЦЭМ!$A$39:$A$782,$A183,СВЦЭМ!$B$39:$B$782,K$155)+'СЕТ СН'!$F$12</f>
        <v>77.581855169999997</v>
      </c>
      <c r="L183" s="36">
        <f>SUMIFS(СВЦЭМ!$E$39:$E$782,СВЦЭМ!$A$39:$A$782,$A183,СВЦЭМ!$B$39:$B$782,L$155)+'СЕТ СН'!$F$12</f>
        <v>76.869462459999994</v>
      </c>
      <c r="M183" s="36">
        <f>SUMIFS(СВЦЭМ!$E$39:$E$782,СВЦЭМ!$A$39:$A$782,$A183,СВЦЭМ!$B$39:$B$782,M$155)+'СЕТ СН'!$F$12</f>
        <v>77.509093019999995</v>
      </c>
      <c r="N183" s="36">
        <f>SUMIFS(СВЦЭМ!$E$39:$E$782,СВЦЭМ!$A$39:$A$782,$A183,СВЦЭМ!$B$39:$B$782,N$155)+'СЕТ СН'!$F$12</f>
        <v>77.330284919999997</v>
      </c>
      <c r="O183" s="36">
        <f>SUMIFS(СВЦЭМ!$E$39:$E$782,СВЦЭМ!$A$39:$A$782,$A183,СВЦЭМ!$B$39:$B$782,O$155)+'СЕТ СН'!$F$12</f>
        <v>77.995942319999997</v>
      </c>
      <c r="P183" s="36">
        <f>SUMIFS(СВЦЭМ!$E$39:$E$782,СВЦЭМ!$A$39:$A$782,$A183,СВЦЭМ!$B$39:$B$782,P$155)+'СЕТ СН'!$F$12</f>
        <v>78.43603186</v>
      </c>
      <c r="Q183" s="36">
        <f>SUMIFS(СВЦЭМ!$E$39:$E$782,СВЦЭМ!$A$39:$A$782,$A183,СВЦЭМ!$B$39:$B$782,Q$155)+'СЕТ СН'!$F$12</f>
        <v>78.738216910000006</v>
      </c>
      <c r="R183" s="36">
        <f>SUMIFS(СВЦЭМ!$E$39:$E$782,СВЦЭМ!$A$39:$A$782,$A183,СВЦЭМ!$B$39:$B$782,R$155)+'СЕТ СН'!$F$12</f>
        <v>78.505604120000001</v>
      </c>
      <c r="S183" s="36">
        <f>SUMIFS(СВЦЭМ!$E$39:$E$782,СВЦЭМ!$A$39:$A$782,$A183,СВЦЭМ!$B$39:$B$782,S$155)+'СЕТ СН'!$F$12</f>
        <v>76.767391680000003</v>
      </c>
      <c r="T183" s="36">
        <f>SUMIFS(СВЦЭМ!$E$39:$E$782,СВЦЭМ!$A$39:$A$782,$A183,СВЦЭМ!$B$39:$B$782,T$155)+'СЕТ СН'!$F$12</f>
        <v>74.948261149999993</v>
      </c>
      <c r="U183" s="36">
        <f>SUMIFS(СВЦЭМ!$E$39:$E$782,СВЦЭМ!$A$39:$A$782,$A183,СВЦЭМ!$B$39:$B$782,U$155)+'СЕТ СН'!$F$12</f>
        <v>75.897508979999998</v>
      </c>
      <c r="V183" s="36">
        <f>SUMIFS(СВЦЭМ!$E$39:$E$782,СВЦЭМ!$A$39:$A$782,$A183,СВЦЭМ!$B$39:$B$782,V$155)+'СЕТ СН'!$F$12</f>
        <v>76.939121319999998</v>
      </c>
      <c r="W183" s="36">
        <f>SUMIFS(СВЦЭМ!$E$39:$E$782,СВЦЭМ!$A$39:$A$782,$A183,СВЦЭМ!$B$39:$B$782,W$155)+'СЕТ СН'!$F$12</f>
        <v>77.835686719999998</v>
      </c>
      <c r="X183" s="36">
        <f>SUMIFS(СВЦЭМ!$E$39:$E$782,СВЦЭМ!$A$39:$A$782,$A183,СВЦЭМ!$B$39:$B$782,X$155)+'СЕТ СН'!$F$12</f>
        <v>78.333181670000002</v>
      </c>
      <c r="Y183" s="36">
        <f>SUMIFS(СВЦЭМ!$E$39:$E$782,СВЦЭМ!$A$39:$A$782,$A183,СВЦЭМ!$B$39:$B$782,Y$155)+'СЕТ СН'!$F$12</f>
        <v>78.921291159999996</v>
      </c>
    </row>
    <row r="184" spans="1:27" ht="15.75" x14ac:dyDescent="0.2">
      <c r="A184" s="35">
        <f t="shared" si="4"/>
        <v>45259</v>
      </c>
      <c r="B184" s="36">
        <f>SUMIFS(СВЦЭМ!$E$39:$E$782,СВЦЭМ!$A$39:$A$782,$A184,СВЦЭМ!$B$39:$B$782,B$155)+'СЕТ СН'!$F$12</f>
        <v>78.017314810000002</v>
      </c>
      <c r="C184" s="36">
        <f>SUMIFS(СВЦЭМ!$E$39:$E$782,СВЦЭМ!$A$39:$A$782,$A184,СВЦЭМ!$B$39:$B$782,C$155)+'СЕТ СН'!$F$12</f>
        <v>81.668603230000002</v>
      </c>
      <c r="D184" s="36">
        <f>SUMIFS(СВЦЭМ!$E$39:$E$782,СВЦЭМ!$A$39:$A$782,$A184,СВЦЭМ!$B$39:$B$782,D$155)+'СЕТ СН'!$F$12</f>
        <v>84.283693249999999</v>
      </c>
      <c r="E184" s="36">
        <f>SUMIFS(СВЦЭМ!$E$39:$E$782,СВЦЭМ!$A$39:$A$782,$A184,СВЦЭМ!$B$39:$B$782,E$155)+'СЕТ СН'!$F$12</f>
        <v>84.623157259999999</v>
      </c>
      <c r="F184" s="36">
        <f>SUMIFS(СВЦЭМ!$E$39:$E$782,СВЦЭМ!$A$39:$A$782,$A184,СВЦЭМ!$B$39:$B$782,F$155)+'СЕТ СН'!$F$12</f>
        <v>84.519520060000005</v>
      </c>
      <c r="G184" s="36">
        <f>SUMIFS(СВЦЭМ!$E$39:$E$782,СВЦЭМ!$A$39:$A$782,$A184,СВЦЭМ!$B$39:$B$782,G$155)+'СЕТ СН'!$F$12</f>
        <v>83.772686140000005</v>
      </c>
      <c r="H184" s="36">
        <f>SUMIFS(СВЦЭМ!$E$39:$E$782,СВЦЭМ!$A$39:$A$782,$A184,СВЦЭМ!$B$39:$B$782,H$155)+'СЕТ СН'!$F$12</f>
        <v>82.363385969999996</v>
      </c>
      <c r="I184" s="36">
        <f>SUMIFS(СВЦЭМ!$E$39:$E$782,СВЦЭМ!$A$39:$A$782,$A184,СВЦЭМ!$B$39:$B$782,I$155)+'СЕТ СН'!$F$12</f>
        <v>79.942676759999998</v>
      </c>
      <c r="J184" s="36">
        <f>SUMIFS(СВЦЭМ!$E$39:$E$782,СВЦЭМ!$A$39:$A$782,$A184,СВЦЭМ!$B$39:$B$782,J$155)+'СЕТ СН'!$F$12</f>
        <v>78.560004739999997</v>
      </c>
      <c r="K184" s="36">
        <f>SUMIFS(СВЦЭМ!$E$39:$E$782,СВЦЭМ!$A$39:$A$782,$A184,СВЦЭМ!$B$39:$B$782,K$155)+'СЕТ СН'!$F$12</f>
        <v>77.328202849999997</v>
      </c>
      <c r="L184" s="36">
        <f>SUMIFS(СВЦЭМ!$E$39:$E$782,СВЦЭМ!$A$39:$A$782,$A184,СВЦЭМ!$B$39:$B$782,L$155)+'СЕТ СН'!$F$12</f>
        <v>77.046070839999999</v>
      </c>
      <c r="M184" s="36">
        <f>SUMIFS(СВЦЭМ!$E$39:$E$782,СВЦЭМ!$A$39:$A$782,$A184,СВЦЭМ!$B$39:$B$782,M$155)+'СЕТ СН'!$F$12</f>
        <v>77.156116010000005</v>
      </c>
      <c r="N184" s="36">
        <f>SUMIFS(СВЦЭМ!$E$39:$E$782,СВЦЭМ!$A$39:$A$782,$A184,СВЦЭМ!$B$39:$B$782,N$155)+'СЕТ СН'!$F$12</f>
        <v>77.906115310000004</v>
      </c>
      <c r="O184" s="36">
        <f>SUMIFS(СВЦЭМ!$E$39:$E$782,СВЦЭМ!$A$39:$A$782,$A184,СВЦЭМ!$B$39:$B$782,O$155)+'СЕТ СН'!$F$12</f>
        <v>78.833068979999993</v>
      </c>
      <c r="P184" s="36">
        <f>SUMIFS(СВЦЭМ!$E$39:$E$782,СВЦЭМ!$A$39:$A$782,$A184,СВЦЭМ!$B$39:$B$782,P$155)+'СЕТ СН'!$F$12</f>
        <v>78.852486159999998</v>
      </c>
      <c r="Q184" s="36">
        <f>SUMIFS(СВЦЭМ!$E$39:$E$782,СВЦЭМ!$A$39:$A$782,$A184,СВЦЭМ!$B$39:$B$782,Q$155)+'СЕТ СН'!$F$12</f>
        <v>79.205694710000003</v>
      </c>
      <c r="R184" s="36">
        <f>SUMIFS(СВЦЭМ!$E$39:$E$782,СВЦЭМ!$A$39:$A$782,$A184,СВЦЭМ!$B$39:$B$782,R$155)+'СЕТ СН'!$F$12</f>
        <v>79.093920319999995</v>
      </c>
      <c r="S184" s="36">
        <f>SUMIFS(СВЦЭМ!$E$39:$E$782,СВЦЭМ!$A$39:$A$782,$A184,СВЦЭМ!$B$39:$B$782,S$155)+'СЕТ СН'!$F$12</f>
        <v>77.176363330000001</v>
      </c>
      <c r="T184" s="36">
        <f>SUMIFS(СВЦЭМ!$E$39:$E$782,СВЦЭМ!$A$39:$A$782,$A184,СВЦЭМ!$B$39:$B$782,T$155)+'СЕТ СН'!$F$12</f>
        <v>74.682895939999995</v>
      </c>
      <c r="U184" s="36">
        <f>SUMIFS(СВЦЭМ!$E$39:$E$782,СВЦЭМ!$A$39:$A$782,$A184,СВЦЭМ!$B$39:$B$782,U$155)+'СЕТ СН'!$F$12</f>
        <v>75.701054470000003</v>
      </c>
      <c r="V184" s="36">
        <f>SUMIFS(СВЦЭМ!$E$39:$E$782,СВЦЭМ!$A$39:$A$782,$A184,СВЦЭМ!$B$39:$B$782,V$155)+'СЕТ СН'!$F$12</f>
        <v>76.809667110000007</v>
      </c>
      <c r="W184" s="36">
        <f>SUMIFS(СВЦЭМ!$E$39:$E$782,СВЦЭМ!$A$39:$A$782,$A184,СВЦЭМ!$B$39:$B$782,W$155)+'СЕТ СН'!$F$12</f>
        <v>77.306999959999999</v>
      </c>
      <c r="X184" s="36">
        <f>SUMIFS(СВЦЭМ!$E$39:$E$782,СВЦЭМ!$A$39:$A$782,$A184,СВЦЭМ!$B$39:$B$782,X$155)+'СЕТ СН'!$F$12</f>
        <v>78.970680709999996</v>
      </c>
      <c r="Y184" s="36">
        <f>SUMIFS(СВЦЭМ!$E$39:$E$782,СВЦЭМ!$A$39:$A$782,$A184,СВЦЭМ!$B$39:$B$782,Y$155)+'СЕТ СН'!$F$12</f>
        <v>80.267714380000001</v>
      </c>
    </row>
    <row r="185" spans="1:27" ht="15.75" x14ac:dyDescent="0.2">
      <c r="A185" s="35">
        <f t="shared" si="4"/>
        <v>45260</v>
      </c>
      <c r="B185" s="36">
        <f>SUMIFS(СВЦЭМ!$E$39:$E$782,СВЦЭМ!$A$39:$A$782,$A185,СВЦЭМ!$B$39:$B$782,B$155)+'СЕТ СН'!$F$12</f>
        <v>82.154138070000002</v>
      </c>
      <c r="C185" s="36">
        <f>SUMIFS(СВЦЭМ!$E$39:$E$782,СВЦЭМ!$A$39:$A$782,$A185,СВЦЭМ!$B$39:$B$782,C$155)+'СЕТ СН'!$F$12</f>
        <v>83.741924800000007</v>
      </c>
      <c r="D185" s="36">
        <f>SUMIFS(СВЦЭМ!$E$39:$E$782,СВЦЭМ!$A$39:$A$782,$A185,СВЦЭМ!$B$39:$B$782,D$155)+'СЕТ СН'!$F$12</f>
        <v>85.418959520000001</v>
      </c>
      <c r="E185" s="36">
        <f>SUMIFS(СВЦЭМ!$E$39:$E$782,СВЦЭМ!$A$39:$A$782,$A185,СВЦЭМ!$B$39:$B$782,E$155)+'СЕТ СН'!$F$12</f>
        <v>85.136773669999997</v>
      </c>
      <c r="F185" s="36">
        <f>SUMIFS(СВЦЭМ!$E$39:$E$782,СВЦЭМ!$A$39:$A$782,$A185,СВЦЭМ!$B$39:$B$782,F$155)+'СЕТ СН'!$F$12</f>
        <v>85.330997440000004</v>
      </c>
      <c r="G185" s="36">
        <f>SUMIFS(СВЦЭМ!$E$39:$E$782,СВЦЭМ!$A$39:$A$782,$A185,СВЦЭМ!$B$39:$B$782,G$155)+'СЕТ СН'!$F$12</f>
        <v>85.32778974</v>
      </c>
      <c r="H185" s="36">
        <f>SUMIFS(СВЦЭМ!$E$39:$E$782,СВЦЭМ!$A$39:$A$782,$A185,СВЦЭМ!$B$39:$B$782,H$155)+'СЕТ СН'!$F$12</f>
        <v>82.654357059999995</v>
      </c>
      <c r="I185" s="36">
        <f>SUMIFS(СВЦЭМ!$E$39:$E$782,СВЦЭМ!$A$39:$A$782,$A185,СВЦЭМ!$B$39:$B$782,I$155)+'СЕТ СН'!$F$12</f>
        <v>80.780513510000006</v>
      </c>
      <c r="J185" s="36">
        <f>SUMIFS(СВЦЭМ!$E$39:$E$782,СВЦЭМ!$A$39:$A$782,$A185,СВЦЭМ!$B$39:$B$782,J$155)+'СЕТ СН'!$F$12</f>
        <v>78.36645197</v>
      </c>
      <c r="K185" s="36">
        <f>SUMIFS(СВЦЭМ!$E$39:$E$782,СВЦЭМ!$A$39:$A$782,$A185,СВЦЭМ!$B$39:$B$782,K$155)+'СЕТ СН'!$F$12</f>
        <v>77.267091590000007</v>
      </c>
      <c r="L185" s="36">
        <f>SUMIFS(СВЦЭМ!$E$39:$E$782,СВЦЭМ!$A$39:$A$782,$A185,СВЦЭМ!$B$39:$B$782,L$155)+'СЕТ СН'!$F$12</f>
        <v>76.55940185</v>
      </c>
      <c r="M185" s="36">
        <f>SUMIFS(СВЦЭМ!$E$39:$E$782,СВЦЭМ!$A$39:$A$782,$A185,СВЦЭМ!$B$39:$B$782,M$155)+'СЕТ СН'!$F$12</f>
        <v>77.116410869999996</v>
      </c>
      <c r="N185" s="36">
        <f>SUMIFS(СВЦЭМ!$E$39:$E$782,СВЦЭМ!$A$39:$A$782,$A185,СВЦЭМ!$B$39:$B$782,N$155)+'СЕТ СН'!$F$12</f>
        <v>77.920116440000001</v>
      </c>
      <c r="O185" s="36">
        <f>SUMIFS(СВЦЭМ!$E$39:$E$782,СВЦЭМ!$A$39:$A$782,$A185,СВЦЭМ!$B$39:$B$782,O$155)+'СЕТ СН'!$F$12</f>
        <v>77.714787920000006</v>
      </c>
      <c r="P185" s="36">
        <f>SUMIFS(СВЦЭМ!$E$39:$E$782,СВЦЭМ!$A$39:$A$782,$A185,СВЦЭМ!$B$39:$B$782,P$155)+'СЕТ СН'!$F$12</f>
        <v>78.045235869999999</v>
      </c>
      <c r="Q185" s="36">
        <f>SUMIFS(СВЦЭМ!$E$39:$E$782,СВЦЭМ!$A$39:$A$782,$A185,СВЦЭМ!$B$39:$B$782,Q$155)+'СЕТ СН'!$F$12</f>
        <v>79.263015019999997</v>
      </c>
      <c r="R185" s="36">
        <f>SUMIFS(СВЦЭМ!$E$39:$E$782,СВЦЭМ!$A$39:$A$782,$A185,СВЦЭМ!$B$39:$B$782,R$155)+'СЕТ СН'!$F$12</f>
        <v>78.676188010000004</v>
      </c>
      <c r="S185" s="36">
        <f>SUMIFS(СВЦЭМ!$E$39:$E$782,СВЦЭМ!$A$39:$A$782,$A185,СВЦЭМ!$B$39:$B$782,S$155)+'СЕТ СН'!$F$12</f>
        <v>76.644333040000006</v>
      </c>
      <c r="T185" s="36">
        <f>SUMIFS(СВЦЭМ!$E$39:$E$782,СВЦЭМ!$A$39:$A$782,$A185,СВЦЭМ!$B$39:$B$782,T$155)+'СЕТ СН'!$F$12</f>
        <v>74.64767003</v>
      </c>
      <c r="U185" s="36">
        <f>SUMIFS(СВЦЭМ!$E$39:$E$782,СВЦЭМ!$A$39:$A$782,$A185,СВЦЭМ!$B$39:$B$782,U$155)+'СЕТ СН'!$F$12</f>
        <v>75.85709009</v>
      </c>
      <c r="V185" s="36">
        <f>SUMIFS(СВЦЭМ!$E$39:$E$782,СВЦЭМ!$A$39:$A$782,$A185,СВЦЭМ!$B$39:$B$782,V$155)+'СЕТ СН'!$F$12</f>
        <v>77.161863530000005</v>
      </c>
      <c r="W185" s="36">
        <f>SUMIFS(СВЦЭМ!$E$39:$E$782,СВЦЭМ!$A$39:$A$782,$A185,СВЦЭМ!$B$39:$B$782,W$155)+'СЕТ СН'!$F$12</f>
        <v>78.139687050000006</v>
      </c>
      <c r="X185" s="36">
        <f>SUMIFS(СВЦЭМ!$E$39:$E$782,СВЦЭМ!$A$39:$A$782,$A185,СВЦЭМ!$B$39:$B$782,X$155)+'СЕТ СН'!$F$12</f>
        <v>79.650498380000002</v>
      </c>
      <c r="Y185" s="36">
        <f>SUMIFS(СВЦЭМ!$E$39:$E$782,СВЦЭМ!$A$39:$A$782,$A185,СВЦЭМ!$B$39:$B$782,Y$155)+'СЕТ СН'!$F$12</f>
        <v>81.505526000000003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107</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01.11.2023</v>
      </c>
      <c r="B191" s="36">
        <f>SUMIFS(СВЦЭМ!$F$39:$F$782,СВЦЭМ!$A$39:$A$782,$A191,СВЦЭМ!$B$39:$B$782,B$190)+'СЕТ СН'!$F$12</f>
        <v>94.989988499999995</v>
      </c>
      <c r="C191" s="36">
        <f>SUMIFS(СВЦЭМ!$F$39:$F$782,СВЦЭМ!$A$39:$A$782,$A191,СВЦЭМ!$B$39:$B$782,C$190)+'СЕТ СН'!$F$12</f>
        <v>91.659170509999996</v>
      </c>
      <c r="D191" s="36">
        <f>SUMIFS(СВЦЭМ!$F$39:$F$782,СВЦЭМ!$A$39:$A$782,$A191,СВЦЭМ!$B$39:$B$782,D$190)+'СЕТ СН'!$F$12</f>
        <v>95.46395776</v>
      </c>
      <c r="E191" s="36">
        <f>SUMIFS(СВЦЭМ!$F$39:$F$782,СВЦЭМ!$A$39:$A$782,$A191,СВЦЭМ!$B$39:$B$782,E$190)+'СЕТ СН'!$F$12</f>
        <v>94.815623630000005</v>
      </c>
      <c r="F191" s="36">
        <f>SUMIFS(СВЦЭМ!$F$39:$F$782,СВЦЭМ!$A$39:$A$782,$A191,СВЦЭМ!$B$39:$B$782,F$190)+'СЕТ СН'!$F$12</f>
        <v>95.314750410000002</v>
      </c>
      <c r="G191" s="36">
        <f>SUMIFS(СВЦЭМ!$F$39:$F$782,СВЦЭМ!$A$39:$A$782,$A191,СВЦЭМ!$B$39:$B$782,G$190)+'СЕТ СН'!$F$12</f>
        <v>95.245825589999995</v>
      </c>
      <c r="H191" s="36">
        <f>SUMIFS(СВЦЭМ!$F$39:$F$782,СВЦЭМ!$A$39:$A$782,$A191,СВЦЭМ!$B$39:$B$782,H$190)+'СЕТ СН'!$F$12</f>
        <v>91.811378050000002</v>
      </c>
      <c r="I191" s="36">
        <f>SUMIFS(СВЦЭМ!$F$39:$F$782,СВЦЭМ!$A$39:$A$782,$A191,СВЦЭМ!$B$39:$B$782,I$190)+'СЕТ СН'!$F$12</f>
        <v>88.444621170000005</v>
      </c>
      <c r="J191" s="36">
        <f>SUMIFS(СВЦЭМ!$F$39:$F$782,СВЦЭМ!$A$39:$A$782,$A191,СВЦЭМ!$B$39:$B$782,J$190)+'СЕТ СН'!$F$12</f>
        <v>86.70448639</v>
      </c>
      <c r="K191" s="36">
        <f>SUMIFS(СВЦЭМ!$F$39:$F$782,СВЦЭМ!$A$39:$A$782,$A191,СВЦЭМ!$B$39:$B$782,K$190)+'СЕТ СН'!$F$12</f>
        <v>84.810975220000003</v>
      </c>
      <c r="L191" s="36">
        <f>SUMIFS(СВЦЭМ!$F$39:$F$782,СВЦЭМ!$A$39:$A$782,$A191,СВЦЭМ!$B$39:$B$782,L$190)+'СЕТ СН'!$F$12</f>
        <v>85.531034109999993</v>
      </c>
      <c r="M191" s="36">
        <f>SUMIFS(СВЦЭМ!$F$39:$F$782,СВЦЭМ!$A$39:$A$782,$A191,СВЦЭМ!$B$39:$B$782,M$190)+'СЕТ СН'!$F$12</f>
        <v>85.186630489999999</v>
      </c>
      <c r="N191" s="36">
        <f>SUMIFS(СВЦЭМ!$F$39:$F$782,СВЦЭМ!$A$39:$A$782,$A191,СВЦЭМ!$B$39:$B$782,N$190)+'СЕТ СН'!$F$12</f>
        <v>86.123922329999999</v>
      </c>
      <c r="O191" s="36">
        <f>SUMIFS(СВЦЭМ!$F$39:$F$782,СВЦЭМ!$A$39:$A$782,$A191,СВЦЭМ!$B$39:$B$782,O$190)+'СЕТ СН'!$F$12</f>
        <v>86.203125929999999</v>
      </c>
      <c r="P191" s="36">
        <f>SUMIFS(СВЦЭМ!$F$39:$F$782,СВЦЭМ!$A$39:$A$782,$A191,СВЦЭМ!$B$39:$B$782,P$190)+'СЕТ СН'!$F$12</f>
        <v>86.562230310000004</v>
      </c>
      <c r="Q191" s="36">
        <f>SUMIFS(СВЦЭМ!$F$39:$F$782,СВЦЭМ!$A$39:$A$782,$A191,СВЦЭМ!$B$39:$B$782,Q$190)+'СЕТ СН'!$F$12</f>
        <v>87.016614219999994</v>
      </c>
      <c r="R191" s="36">
        <f>SUMIFS(СВЦЭМ!$F$39:$F$782,СВЦЭМ!$A$39:$A$782,$A191,СВЦЭМ!$B$39:$B$782,R$190)+'СЕТ СН'!$F$12</f>
        <v>87.163795550000003</v>
      </c>
      <c r="S191" s="36">
        <f>SUMIFS(СВЦЭМ!$F$39:$F$782,СВЦЭМ!$A$39:$A$782,$A191,СВЦЭМ!$B$39:$B$782,S$190)+'СЕТ СН'!$F$12</f>
        <v>85.885045000000005</v>
      </c>
      <c r="T191" s="36">
        <f>SUMIFS(СВЦЭМ!$F$39:$F$782,СВЦЭМ!$A$39:$A$782,$A191,СВЦЭМ!$B$39:$B$782,T$190)+'СЕТ СН'!$F$12</f>
        <v>82.969794390000004</v>
      </c>
      <c r="U191" s="36">
        <f>SUMIFS(СВЦЭМ!$F$39:$F$782,СВЦЭМ!$A$39:$A$782,$A191,СВЦЭМ!$B$39:$B$782,U$190)+'СЕТ СН'!$F$12</f>
        <v>81.991753700000004</v>
      </c>
      <c r="V191" s="36">
        <f>SUMIFS(СВЦЭМ!$F$39:$F$782,СВЦЭМ!$A$39:$A$782,$A191,СВЦЭМ!$B$39:$B$782,V$190)+'СЕТ СН'!$F$12</f>
        <v>83.119431270000007</v>
      </c>
      <c r="W191" s="36">
        <f>SUMIFS(СВЦЭМ!$F$39:$F$782,СВЦЭМ!$A$39:$A$782,$A191,СВЦЭМ!$B$39:$B$782,W$190)+'СЕТ СН'!$F$12</f>
        <v>83.656709919999997</v>
      </c>
      <c r="X191" s="36">
        <f>SUMIFS(СВЦЭМ!$F$39:$F$782,СВЦЭМ!$A$39:$A$782,$A191,СВЦЭМ!$B$39:$B$782,X$190)+'СЕТ СН'!$F$12</f>
        <v>85.470533259999996</v>
      </c>
      <c r="Y191" s="36">
        <f>SUMIFS(СВЦЭМ!$F$39:$F$782,СВЦЭМ!$A$39:$A$782,$A191,СВЦЭМ!$B$39:$B$782,Y$190)+'СЕТ СН'!$F$12</f>
        <v>87.915118199999995</v>
      </c>
      <c r="AA191" s="45"/>
    </row>
    <row r="192" spans="1:27" ht="15.75" x14ac:dyDescent="0.2">
      <c r="A192" s="35">
        <f>A191+1</f>
        <v>45232</v>
      </c>
      <c r="B192" s="36">
        <f>SUMIFS(СВЦЭМ!$F$39:$F$782,СВЦЭМ!$A$39:$A$782,$A192,СВЦЭМ!$B$39:$B$782,B$190)+'СЕТ СН'!$F$12</f>
        <v>87.922627039999995</v>
      </c>
      <c r="C192" s="36">
        <f>SUMIFS(СВЦЭМ!$F$39:$F$782,СВЦЭМ!$A$39:$A$782,$A192,СВЦЭМ!$B$39:$B$782,C$190)+'СЕТ СН'!$F$12</f>
        <v>90.540338950000006</v>
      </c>
      <c r="D192" s="36">
        <f>SUMIFS(СВЦЭМ!$F$39:$F$782,СВЦЭМ!$A$39:$A$782,$A192,СВЦЭМ!$B$39:$B$782,D$190)+'СЕТ СН'!$F$12</f>
        <v>93.459451630000004</v>
      </c>
      <c r="E192" s="36">
        <f>SUMIFS(СВЦЭМ!$F$39:$F$782,СВЦЭМ!$A$39:$A$782,$A192,СВЦЭМ!$B$39:$B$782,E$190)+'СЕТ СН'!$F$12</f>
        <v>93.146699549999994</v>
      </c>
      <c r="F192" s="36">
        <f>SUMIFS(СВЦЭМ!$F$39:$F$782,СВЦЭМ!$A$39:$A$782,$A192,СВЦЭМ!$B$39:$B$782,F$190)+'СЕТ СН'!$F$12</f>
        <v>92.857293200000001</v>
      </c>
      <c r="G192" s="36">
        <f>SUMIFS(СВЦЭМ!$F$39:$F$782,СВЦЭМ!$A$39:$A$782,$A192,СВЦЭМ!$B$39:$B$782,G$190)+'СЕТ СН'!$F$12</f>
        <v>92.390206730000003</v>
      </c>
      <c r="H192" s="36">
        <f>SUMIFS(СВЦЭМ!$F$39:$F$782,СВЦЭМ!$A$39:$A$782,$A192,СВЦЭМ!$B$39:$B$782,H$190)+'СЕТ СН'!$F$12</f>
        <v>89.136508599999999</v>
      </c>
      <c r="I192" s="36">
        <f>SUMIFS(СВЦЭМ!$F$39:$F$782,СВЦЭМ!$A$39:$A$782,$A192,СВЦЭМ!$B$39:$B$782,I$190)+'СЕТ СН'!$F$12</f>
        <v>85.018366330000006</v>
      </c>
      <c r="J192" s="36">
        <f>SUMIFS(СВЦЭМ!$F$39:$F$782,СВЦЭМ!$A$39:$A$782,$A192,СВЦЭМ!$B$39:$B$782,J$190)+'СЕТ СН'!$F$12</f>
        <v>82.617513380000005</v>
      </c>
      <c r="K192" s="36">
        <f>SUMIFS(СВЦЭМ!$F$39:$F$782,СВЦЭМ!$A$39:$A$782,$A192,СВЦЭМ!$B$39:$B$782,K$190)+'СЕТ СН'!$F$12</f>
        <v>80.40431255</v>
      </c>
      <c r="L192" s="36">
        <f>SUMIFS(СВЦЭМ!$F$39:$F$782,СВЦЭМ!$A$39:$A$782,$A192,СВЦЭМ!$B$39:$B$782,L$190)+'СЕТ СН'!$F$12</f>
        <v>80.578694499999997</v>
      </c>
      <c r="M192" s="36">
        <f>SUMIFS(СВЦЭМ!$F$39:$F$782,СВЦЭМ!$A$39:$A$782,$A192,СВЦЭМ!$B$39:$B$782,M$190)+'СЕТ СН'!$F$12</f>
        <v>81.124286010000006</v>
      </c>
      <c r="N192" s="36">
        <f>SUMIFS(СВЦЭМ!$F$39:$F$782,СВЦЭМ!$A$39:$A$782,$A192,СВЦЭМ!$B$39:$B$782,N$190)+'СЕТ СН'!$F$12</f>
        <v>82.801480749999996</v>
      </c>
      <c r="O192" s="36">
        <f>SUMIFS(СВЦЭМ!$F$39:$F$782,СВЦЭМ!$A$39:$A$782,$A192,СВЦЭМ!$B$39:$B$782,O$190)+'СЕТ СН'!$F$12</f>
        <v>82.635061140000005</v>
      </c>
      <c r="P192" s="36">
        <f>SUMIFS(СВЦЭМ!$F$39:$F$782,СВЦЭМ!$A$39:$A$782,$A192,СВЦЭМ!$B$39:$B$782,P$190)+'СЕТ СН'!$F$12</f>
        <v>82.815252000000001</v>
      </c>
      <c r="Q192" s="36">
        <f>SUMIFS(СВЦЭМ!$F$39:$F$782,СВЦЭМ!$A$39:$A$782,$A192,СВЦЭМ!$B$39:$B$782,Q$190)+'СЕТ СН'!$F$12</f>
        <v>83.334512989999993</v>
      </c>
      <c r="R192" s="36">
        <f>SUMIFS(СВЦЭМ!$F$39:$F$782,СВЦЭМ!$A$39:$A$782,$A192,СВЦЭМ!$B$39:$B$782,R$190)+'СЕТ СН'!$F$12</f>
        <v>83.201024610000005</v>
      </c>
      <c r="S192" s="36">
        <f>SUMIFS(СВЦЭМ!$F$39:$F$782,СВЦЭМ!$A$39:$A$782,$A192,СВЦЭМ!$B$39:$B$782,S$190)+'СЕТ СН'!$F$12</f>
        <v>82.164040929999999</v>
      </c>
      <c r="T192" s="36">
        <f>SUMIFS(СВЦЭМ!$F$39:$F$782,СВЦЭМ!$A$39:$A$782,$A192,СВЦЭМ!$B$39:$B$782,T$190)+'СЕТ СН'!$F$12</f>
        <v>79.256159569999994</v>
      </c>
      <c r="U192" s="36">
        <f>SUMIFS(СВЦЭМ!$F$39:$F$782,СВЦЭМ!$A$39:$A$782,$A192,СВЦЭМ!$B$39:$B$782,U$190)+'СЕТ СН'!$F$12</f>
        <v>78.275742080000001</v>
      </c>
      <c r="V192" s="36">
        <f>SUMIFS(СВЦЭМ!$F$39:$F$782,СВЦЭМ!$A$39:$A$782,$A192,СВЦЭМ!$B$39:$B$782,V$190)+'СЕТ СН'!$F$12</f>
        <v>79.310760139999999</v>
      </c>
      <c r="W192" s="36">
        <f>SUMIFS(СВЦЭМ!$F$39:$F$782,СВЦЭМ!$A$39:$A$782,$A192,СВЦЭМ!$B$39:$B$782,W$190)+'СЕТ СН'!$F$12</f>
        <v>80.504438559999997</v>
      </c>
      <c r="X192" s="36">
        <f>SUMIFS(СВЦЭМ!$F$39:$F$782,СВЦЭМ!$A$39:$A$782,$A192,СВЦЭМ!$B$39:$B$782,X$190)+'СЕТ СН'!$F$12</f>
        <v>82.720026869999998</v>
      </c>
      <c r="Y192" s="36">
        <f>SUMIFS(СВЦЭМ!$F$39:$F$782,СВЦЭМ!$A$39:$A$782,$A192,СВЦЭМ!$B$39:$B$782,Y$190)+'СЕТ СН'!$F$12</f>
        <v>85.461762419999999</v>
      </c>
    </row>
    <row r="193" spans="1:25" ht="15.75" x14ac:dyDescent="0.2">
      <c r="A193" s="35">
        <f t="shared" ref="A193:A220" si="5">A192+1</f>
        <v>45233</v>
      </c>
      <c r="B193" s="36">
        <f>SUMIFS(СВЦЭМ!$F$39:$F$782,СВЦЭМ!$A$39:$A$782,$A193,СВЦЭМ!$B$39:$B$782,B$190)+'СЕТ СН'!$F$12</f>
        <v>87.108700010000007</v>
      </c>
      <c r="C193" s="36">
        <f>SUMIFS(СВЦЭМ!$F$39:$F$782,СВЦЭМ!$A$39:$A$782,$A193,СВЦЭМ!$B$39:$B$782,C$190)+'СЕТ СН'!$F$12</f>
        <v>89.762937219999998</v>
      </c>
      <c r="D193" s="36">
        <f>SUMIFS(СВЦЭМ!$F$39:$F$782,СВЦЭМ!$A$39:$A$782,$A193,СВЦЭМ!$B$39:$B$782,D$190)+'СЕТ СН'!$F$12</f>
        <v>91.346779749999996</v>
      </c>
      <c r="E193" s="36">
        <f>SUMIFS(СВЦЭМ!$F$39:$F$782,СВЦЭМ!$A$39:$A$782,$A193,СВЦЭМ!$B$39:$B$782,E$190)+'СЕТ СН'!$F$12</f>
        <v>92.664975909999995</v>
      </c>
      <c r="F193" s="36">
        <f>SUMIFS(СВЦЭМ!$F$39:$F$782,СВЦЭМ!$A$39:$A$782,$A193,СВЦЭМ!$B$39:$B$782,F$190)+'СЕТ СН'!$F$12</f>
        <v>93.452501470000001</v>
      </c>
      <c r="G193" s="36">
        <f>SUMIFS(СВЦЭМ!$F$39:$F$782,СВЦЭМ!$A$39:$A$782,$A193,СВЦЭМ!$B$39:$B$782,G$190)+'СЕТ СН'!$F$12</f>
        <v>92.959947999999997</v>
      </c>
      <c r="H193" s="36">
        <f>SUMIFS(СВЦЭМ!$F$39:$F$782,СВЦЭМ!$A$39:$A$782,$A193,СВЦЭМ!$B$39:$B$782,H$190)+'СЕТ СН'!$F$12</f>
        <v>89.783951220000006</v>
      </c>
      <c r="I193" s="36">
        <f>SUMIFS(СВЦЭМ!$F$39:$F$782,СВЦЭМ!$A$39:$A$782,$A193,СВЦЭМ!$B$39:$B$782,I$190)+'СЕТ СН'!$F$12</f>
        <v>86.296620700000005</v>
      </c>
      <c r="J193" s="36">
        <f>SUMIFS(СВЦЭМ!$F$39:$F$782,СВЦЭМ!$A$39:$A$782,$A193,СВЦЭМ!$B$39:$B$782,J$190)+'СЕТ СН'!$F$12</f>
        <v>84.489718769999996</v>
      </c>
      <c r="K193" s="36">
        <f>SUMIFS(СВЦЭМ!$F$39:$F$782,СВЦЭМ!$A$39:$A$782,$A193,СВЦЭМ!$B$39:$B$782,K$190)+'СЕТ СН'!$F$12</f>
        <v>82.459487350000003</v>
      </c>
      <c r="L193" s="36">
        <f>SUMIFS(СВЦЭМ!$F$39:$F$782,СВЦЭМ!$A$39:$A$782,$A193,СВЦЭМ!$B$39:$B$782,L$190)+'СЕТ СН'!$F$12</f>
        <v>83.490727570000004</v>
      </c>
      <c r="M193" s="36">
        <f>SUMIFS(СВЦЭМ!$F$39:$F$782,СВЦЭМ!$A$39:$A$782,$A193,СВЦЭМ!$B$39:$B$782,M$190)+'СЕТ СН'!$F$12</f>
        <v>83.90322596</v>
      </c>
      <c r="N193" s="36">
        <f>SUMIFS(СВЦЭМ!$F$39:$F$782,СВЦЭМ!$A$39:$A$782,$A193,СВЦЭМ!$B$39:$B$782,N$190)+'СЕТ СН'!$F$12</f>
        <v>85.504412049999999</v>
      </c>
      <c r="O193" s="36">
        <f>SUMIFS(СВЦЭМ!$F$39:$F$782,СВЦЭМ!$A$39:$A$782,$A193,СВЦЭМ!$B$39:$B$782,O$190)+'СЕТ СН'!$F$12</f>
        <v>84.825774409999994</v>
      </c>
      <c r="P193" s="36">
        <f>SUMIFS(СВЦЭМ!$F$39:$F$782,СВЦЭМ!$A$39:$A$782,$A193,СВЦЭМ!$B$39:$B$782,P$190)+'СЕТ СН'!$F$12</f>
        <v>84.782662060000007</v>
      </c>
      <c r="Q193" s="36">
        <f>SUMIFS(СВЦЭМ!$F$39:$F$782,СВЦЭМ!$A$39:$A$782,$A193,СВЦЭМ!$B$39:$B$782,Q$190)+'СЕТ СН'!$F$12</f>
        <v>84.998884489999995</v>
      </c>
      <c r="R193" s="36">
        <f>SUMIFS(СВЦЭМ!$F$39:$F$782,СВЦЭМ!$A$39:$A$782,$A193,СВЦЭМ!$B$39:$B$782,R$190)+'СЕТ СН'!$F$12</f>
        <v>84.963062899999997</v>
      </c>
      <c r="S193" s="36">
        <f>SUMIFS(СВЦЭМ!$F$39:$F$782,СВЦЭМ!$A$39:$A$782,$A193,СВЦЭМ!$B$39:$B$782,S$190)+'СЕТ СН'!$F$12</f>
        <v>83.416686060000004</v>
      </c>
      <c r="T193" s="36">
        <f>SUMIFS(СВЦЭМ!$F$39:$F$782,СВЦЭМ!$A$39:$A$782,$A193,СВЦЭМ!$B$39:$B$782,T$190)+'СЕТ СН'!$F$12</f>
        <v>80.492701760000003</v>
      </c>
      <c r="U193" s="36">
        <f>SUMIFS(СВЦЭМ!$F$39:$F$782,СВЦЭМ!$A$39:$A$782,$A193,СВЦЭМ!$B$39:$B$782,U$190)+'СЕТ СН'!$F$12</f>
        <v>79.180068340000005</v>
      </c>
      <c r="V193" s="36">
        <f>SUMIFS(СВЦЭМ!$F$39:$F$782,СВЦЭМ!$A$39:$A$782,$A193,СВЦЭМ!$B$39:$B$782,V$190)+'СЕТ СН'!$F$12</f>
        <v>80.567171700000003</v>
      </c>
      <c r="W193" s="36">
        <f>SUMIFS(СВЦЭМ!$F$39:$F$782,СВЦЭМ!$A$39:$A$782,$A193,СВЦЭМ!$B$39:$B$782,W$190)+'СЕТ СН'!$F$12</f>
        <v>80.955779719999995</v>
      </c>
      <c r="X193" s="36">
        <f>SUMIFS(СВЦЭМ!$F$39:$F$782,СВЦЭМ!$A$39:$A$782,$A193,СВЦЭМ!$B$39:$B$782,X$190)+'СЕТ СН'!$F$12</f>
        <v>83.353519169999998</v>
      </c>
      <c r="Y193" s="36">
        <f>SUMIFS(СВЦЭМ!$F$39:$F$782,СВЦЭМ!$A$39:$A$782,$A193,СВЦЭМ!$B$39:$B$782,Y$190)+'СЕТ СН'!$F$12</f>
        <v>89.197772939999993</v>
      </c>
    </row>
    <row r="194" spans="1:25" ht="15.75" x14ac:dyDescent="0.2">
      <c r="A194" s="35">
        <f t="shared" si="5"/>
        <v>45234</v>
      </c>
      <c r="B194" s="36">
        <f>SUMIFS(СВЦЭМ!$F$39:$F$782,СВЦЭМ!$A$39:$A$782,$A194,СВЦЭМ!$B$39:$B$782,B$190)+'СЕТ СН'!$F$12</f>
        <v>80.0017852</v>
      </c>
      <c r="C194" s="36">
        <f>SUMIFS(СВЦЭМ!$F$39:$F$782,СВЦЭМ!$A$39:$A$782,$A194,СВЦЭМ!$B$39:$B$782,C$190)+'СЕТ СН'!$F$12</f>
        <v>82.94051331</v>
      </c>
      <c r="D194" s="36">
        <f>SUMIFS(СВЦЭМ!$F$39:$F$782,СВЦЭМ!$A$39:$A$782,$A194,СВЦЭМ!$B$39:$B$782,D$190)+'СЕТ СН'!$F$12</f>
        <v>86.306070120000001</v>
      </c>
      <c r="E194" s="36">
        <f>SUMIFS(СВЦЭМ!$F$39:$F$782,СВЦЭМ!$A$39:$A$782,$A194,СВЦЭМ!$B$39:$B$782,E$190)+'СЕТ СН'!$F$12</f>
        <v>87.171398449999998</v>
      </c>
      <c r="F194" s="36">
        <f>SUMIFS(СВЦЭМ!$F$39:$F$782,СВЦЭМ!$A$39:$A$782,$A194,СВЦЭМ!$B$39:$B$782,F$190)+'СЕТ СН'!$F$12</f>
        <v>87.357133520000005</v>
      </c>
      <c r="G194" s="36">
        <f>SUMIFS(СВЦЭМ!$F$39:$F$782,СВЦЭМ!$A$39:$A$782,$A194,СВЦЭМ!$B$39:$B$782,G$190)+'СЕТ СН'!$F$12</f>
        <v>87.456118200000006</v>
      </c>
      <c r="H194" s="36">
        <f>SUMIFS(СВЦЭМ!$F$39:$F$782,СВЦЭМ!$A$39:$A$782,$A194,СВЦЭМ!$B$39:$B$782,H$190)+'СЕТ СН'!$F$12</f>
        <v>86.868961569999996</v>
      </c>
      <c r="I194" s="36">
        <f>SUMIFS(СВЦЭМ!$F$39:$F$782,СВЦЭМ!$A$39:$A$782,$A194,СВЦЭМ!$B$39:$B$782,I$190)+'СЕТ СН'!$F$12</f>
        <v>81.764058629999994</v>
      </c>
      <c r="J194" s="36">
        <f>SUMIFS(СВЦЭМ!$F$39:$F$782,СВЦЭМ!$A$39:$A$782,$A194,СВЦЭМ!$B$39:$B$782,J$190)+'СЕТ СН'!$F$12</f>
        <v>77.784312220000004</v>
      </c>
      <c r="K194" s="36">
        <f>SUMIFS(СВЦЭМ!$F$39:$F$782,СВЦЭМ!$A$39:$A$782,$A194,СВЦЭМ!$B$39:$B$782,K$190)+'СЕТ СН'!$F$12</f>
        <v>75.317837370000007</v>
      </c>
      <c r="L194" s="36">
        <f>SUMIFS(СВЦЭМ!$F$39:$F$782,СВЦЭМ!$A$39:$A$782,$A194,СВЦЭМ!$B$39:$B$782,L$190)+'СЕТ СН'!$F$12</f>
        <v>74.036033349999997</v>
      </c>
      <c r="M194" s="36">
        <f>SUMIFS(СВЦЭМ!$F$39:$F$782,СВЦЭМ!$A$39:$A$782,$A194,СВЦЭМ!$B$39:$B$782,M$190)+'СЕТ СН'!$F$12</f>
        <v>73.785076759999995</v>
      </c>
      <c r="N194" s="36">
        <f>SUMIFS(СВЦЭМ!$F$39:$F$782,СВЦЭМ!$A$39:$A$782,$A194,СВЦЭМ!$B$39:$B$782,N$190)+'СЕТ СН'!$F$12</f>
        <v>74.951337980000005</v>
      </c>
      <c r="O194" s="36">
        <f>SUMIFS(СВЦЭМ!$F$39:$F$782,СВЦЭМ!$A$39:$A$782,$A194,СВЦЭМ!$B$39:$B$782,O$190)+'СЕТ СН'!$F$12</f>
        <v>76.126372919999994</v>
      </c>
      <c r="P194" s="36">
        <f>SUMIFS(СВЦЭМ!$F$39:$F$782,СВЦЭМ!$A$39:$A$782,$A194,СВЦЭМ!$B$39:$B$782,P$190)+'СЕТ СН'!$F$12</f>
        <v>77.157575410000007</v>
      </c>
      <c r="Q194" s="36">
        <f>SUMIFS(СВЦЭМ!$F$39:$F$782,СВЦЭМ!$A$39:$A$782,$A194,СВЦЭМ!$B$39:$B$782,Q$190)+'СЕТ СН'!$F$12</f>
        <v>77.29437729</v>
      </c>
      <c r="R194" s="36">
        <f>SUMIFS(СВЦЭМ!$F$39:$F$782,СВЦЭМ!$A$39:$A$782,$A194,СВЦЭМ!$B$39:$B$782,R$190)+'СЕТ СН'!$F$12</f>
        <v>76.973835609999995</v>
      </c>
      <c r="S194" s="36">
        <f>SUMIFS(СВЦЭМ!$F$39:$F$782,СВЦЭМ!$A$39:$A$782,$A194,СВЦЭМ!$B$39:$B$782,S$190)+'СЕТ СН'!$F$12</f>
        <v>75.8208147</v>
      </c>
      <c r="T194" s="36">
        <f>SUMIFS(СВЦЭМ!$F$39:$F$782,СВЦЭМ!$A$39:$A$782,$A194,СВЦЭМ!$B$39:$B$782,T$190)+'СЕТ СН'!$F$12</f>
        <v>72.648986539999996</v>
      </c>
      <c r="U194" s="36">
        <f>SUMIFS(СВЦЭМ!$F$39:$F$782,СВЦЭМ!$A$39:$A$782,$A194,СВЦЭМ!$B$39:$B$782,U$190)+'СЕТ СН'!$F$12</f>
        <v>71.996013619999999</v>
      </c>
      <c r="V194" s="36">
        <f>SUMIFS(СВЦЭМ!$F$39:$F$782,СВЦЭМ!$A$39:$A$782,$A194,СВЦЭМ!$B$39:$B$782,V$190)+'СЕТ СН'!$F$12</f>
        <v>73.044894749999997</v>
      </c>
      <c r="W194" s="36">
        <f>SUMIFS(СВЦЭМ!$F$39:$F$782,СВЦЭМ!$A$39:$A$782,$A194,СВЦЭМ!$B$39:$B$782,W$190)+'СЕТ СН'!$F$12</f>
        <v>74.225792670000004</v>
      </c>
      <c r="X194" s="36">
        <f>SUMIFS(СВЦЭМ!$F$39:$F$782,СВЦЭМ!$A$39:$A$782,$A194,СВЦЭМ!$B$39:$B$782,X$190)+'СЕТ СН'!$F$12</f>
        <v>76.326335</v>
      </c>
      <c r="Y194" s="36">
        <f>SUMIFS(СВЦЭМ!$F$39:$F$782,СВЦЭМ!$A$39:$A$782,$A194,СВЦЭМ!$B$39:$B$782,Y$190)+'СЕТ СН'!$F$12</f>
        <v>78.110204859999996</v>
      </c>
    </row>
    <row r="195" spans="1:25" ht="15.75" x14ac:dyDescent="0.2">
      <c r="A195" s="35">
        <f t="shared" si="5"/>
        <v>45235</v>
      </c>
      <c r="B195" s="36">
        <f>SUMIFS(СВЦЭМ!$F$39:$F$782,СВЦЭМ!$A$39:$A$782,$A195,СВЦЭМ!$B$39:$B$782,B$190)+'СЕТ СН'!$F$12</f>
        <v>85.020057350000002</v>
      </c>
      <c r="C195" s="36">
        <f>SUMIFS(СВЦЭМ!$F$39:$F$782,СВЦЭМ!$A$39:$A$782,$A195,СВЦЭМ!$B$39:$B$782,C$190)+'СЕТ СН'!$F$12</f>
        <v>87.255429399999997</v>
      </c>
      <c r="D195" s="36">
        <f>SUMIFS(СВЦЭМ!$F$39:$F$782,СВЦЭМ!$A$39:$A$782,$A195,СВЦЭМ!$B$39:$B$782,D$190)+'СЕТ СН'!$F$12</f>
        <v>90.104635669999993</v>
      </c>
      <c r="E195" s="36">
        <f>SUMIFS(СВЦЭМ!$F$39:$F$782,СВЦЭМ!$A$39:$A$782,$A195,СВЦЭМ!$B$39:$B$782,E$190)+'СЕТ СН'!$F$12</f>
        <v>89.917864120000004</v>
      </c>
      <c r="F195" s="36">
        <f>SUMIFS(СВЦЭМ!$F$39:$F$782,СВЦЭМ!$A$39:$A$782,$A195,СВЦЭМ!$B$39:$B$782,F$190)+'СЕТ СН'!$F$12</f>
        <v>90.432971969999997</v>
      </c>
      <c r="G195" s="36">
        <f>SUMIFS(СВЦЭМ!$F$39:$F$782,СВЦЭМ!$A$39:$A$782,$A195,СВЦЭМ!$B$39:$B$782,G$190)+'СЕТ СН'!$F$12</f>
        <v>90.267869730000001</v>
      </c>
      <c r="H195" s="36">
        <f>SUMIFS(СВЦЭМ!$F$39:$F$782,СВЦЭМ!$A$39:$A$782,$A195,СВЦЭМ!$B$39:$B$782,H$190)+'СЕТ СН'!$F$12</f>
        <v>89.226051150000004</v>
      </c>
      <c r="I195" s="36">
        <f>SUMIFS(СВЦЭМ!$F$39:$F$782,СВЦЭМ!$A$39:$A$782,$A195,СВЦЭМ!$B$39:$B$782,I$190)+'СЕТ СН'!$F$12</f>
        <v>87.93956446</v>
      </c>
      <c r="J195" s="36">
        <f>SUMIFS(СВЦЭМ!$F$39:$F$782,СВЦЭМ!$A$39:$A$782,$A195,СВЦЭМ!$B$39:$B$782,J$190)+'СЕТ СН'!$F$12</f>
        <v>85.324144070000003</v>
      </c>
      <c r="K195" s="36">
        <f>SUMIFS(СВЦЭМ!$F$39:$F$782,СВЦЭМ!$A$39:$A$782,$A195,СВЦЭМ!$B$39:$B$782,K$190)+'СЕТ СН'!$F$12</f>
        <v>81.958738030000006</v>
      </c>
      <c r="L195" s="36">
        <f>SUMIFS(СВЦЭМ!$F$39:$F$782,СВЦЭМ!$A$39:$A$782,$A195,СВЦЭМ!$B$39:$B$782,L$190)+'СЕТ СН'!$F$12</f>
        <v>80.964166700000007</v>
      </c>
      <c r="M195" s="36">
        <f>SUMIFS(СВЦЭМ!$F$39:$F$782,СВЦЭМ!$A$39:$A$782,$A195,СВЦЭМ!$B$39:$B$782,M$190)+'СЕТ СН'!$F$12</f>
        <v>81.115645670000006</v>
      </c>
      <c r="N195" s="36">
        <f>SUMIFS(СВЦЭМ!$F$39:$F$782,СВЦЭМ!$A$39:$A$782,$A195,СВЦЭМ!$B$39:$B$782,N$190)+'СЕТ СН'!$F$12</f>
        <v>81.099781089999993</v>
      </c>
      <c r="O195" s="36">
        <f>SUMIFS(СВЦЭМ!$F$39:$F$782,СВЦЭМ!$A$39:$A$782,$A195,СВЦЭМ!$B$39:$B$782,O$190)+'СЕТ СН'!$F$12</f>
        <v>82.063800069999999</v>
      </c>
      <c r="P195" s="36">
        <f>SUMIFS(СВЦЭМ!$F$39:$F$782,СВЦЭМ!$A$39:$A$782,$A195,СВЦЭМ!$B$39:$B$782,P$190)+'СЕТ СН'!$F$12</f>
        <v>83.102913999999998</v>
      </c>
      <c r="Q195" s="36">
        <f>SUMIFS(СВЦЭМ!$F$39:$F$782,СВЦЭМ!$A$39:$A$782,$A195,СВЦЭМ!$B$39:$B$782,Q$190)+'СЕТ СН'!$F$12</f>
        <v>83.777773569999994</v>
      </c>
      <c r="R195" s="36">
        <f>SUMIFS(СВЦЭМ!$F$39:$F$782,СВЦЭМ!$A$39:$A$782,$A195,СВЦЭМ!$B$39:$B$782,R$190)+'СЕТ СН'!$F$12</f>
        <v>83.359560450000004</v>
      </c>
      <c r="S195" s="36">
        <f>SUMIFS(СВЦЭМ!$F$39:$F$782,СВЦЭМ!$A$39:$A$782,$A195,СВЦЭМ!$B$39:$B$782,S$190)+'СЕТ СН'!$F$12</f>
        <v>82.120959200000001</v>
      </c>
      <c r="T195" s="36">
        <f>SUMIFS(СВЦЭМ!$F$39:$F$782,СВЦЭМ!$A$39:$A$782,$A195,СВЦЭМ!$B$39:$B$782,T$190)+'СЕТ СН'!$F$12</f>
        <v>78.762619770000001</v>
      </c>
      <c r="U195" s="36">
        <f>SUMIFS(СВЦЭМ!$F$39:$F$782,СВЦЭМ!$A$39:$A$782,$A195,СВЦЭМ!$B$39:$B$782,U$190)+'СЕТ СН'!$F$12</f>
        <v>78.289026300000003</v>
      </c>
      <c r="V195" s="36">
        <f>SUMIFS(СВЦЭМ!$F$39:$F$782,СВЦЭМ!$A$39:$A$782,$A195,СВЦЭМ!$B$39:$B$782,V$190)+'СЕТ СН'!$F$12</f>
        <v>79.161492510000002</v>
      </c>
      <c r="W195" s="36">
        <f>SUMIFS(СВЦЭМ!$F$39:$F$782,СВЦЭМ!$A$39:$A$782,$A195,СВЦЭМ!$B$39:$B$782,W$190)+'СЕТ СН'!$F$12</f>
        <v>79.959962669999996</v>
      </c>
      <c r="X195" s="36">
        <f>SUMIFS(СВЦЭМ!$F$39:$F$782,СВЦЭМ!$A$39:$A$782,$A195,СВЦЭМ!$B$39:$B$782,X$190)+'СЕТ СН'!$F$12</f>
        <v>82.010155510000004</v>
      </c>
      <c r="Y195" s="36">
        <f>SUMIFS(СВЦЭМ!$F$39:$F$782,СВЦЭМ!$A$39:$A$782,$A195,СВЦЭМ!$B$39:$B$782,Y$190)+'СЕТ СН'!$F$12</f>
        <v>84.72476073</v>
      </c>
    </row>
    <row r="196" spans="1:25" ht="15.75" x14ac:dyDescent="0.2">
      <c r="A196" s="35">
        <f t="shared" si="5"/>
        <v>45236</v>
      </c>
      <c r="B196" s="36">
        <f>SUMIFS(СВЦЭМ!$F$39:$F$782,СВЦЭМ!$A$39:$A$782,$A196,СВЦЭМ!$B$39:$B$782,B$190)+'СЕТ СН'!$F$12</f>
        <v>80.745843160000007</v>
      </c>
      <c r="C196" s="36">
        <f>SUMIFS(СВЦЭМ!$F$39:$F$782,СВЦЭМ!$A$39:$A$782,$A196,СВЦЭМ!$B$39:$B$782,C$190)+'СЕТ СН'!$F$12</f>
        <v>83.083745699999994</v>
      </c>
      <c r="D196" s="36">
        <f>SUMIFS(СВЦЭМ!$F$39:$F$782,СВЦЭМ!$A$39:$A$782,$A196,СВЦЭМ!$B$39:$B$782,D$190)+'СЕТ СН'!$F$12</f>
        <v>84.04477181</v>
      </c>
      <c r="E196" s="36">
        <f>SUMIFS(СВЦЭМ!$F$39:$F$782,СВЦЭМ!$A$39:$A$782,$A196,СВЦЭМ!$B$39:$B$782,E$190)+'СЕТ СН'!$F$12</f>
        <v>84.813090540000005</v>
      </c>
      <c r="F196" s="36">
        <f>SUMIFS(СВЦЭМ!$F$39:$F$782,СВЦЭМ!$A$39:$A$782,$A196,СВЦЭМ!$B$39:$B$782,F$190)+'СЕТ СН'!$F$12</f>
        <v>84.815494229999999</v>
      </c>
      <c r="G196" s="36">
        <f>SUMIFS(СВЦЭМ!$F$39:$F$782,СВЦЭМ!$A$39:$A$782,$A196,СВЦЭМ!$B$39:$B$782,G$190)+'СЕТ СН'!$F$12</f>
        <v>84.212087339999997</v>
      </c>
      <c r="H196" s="36">
        <f>SUMIFS(СВЦЭМ!$F$39:$F$782,СВЦЭМ!$A$39:$A$782,$A196,СВЦЭМ!$B$39:$B$782,H$190)+'СЕТ СН'!$F$12</f>
        <v>84.023251119999998</v>
      </c>
      <c r="I196" s="36">
        <f>SUMIFS(СВЦЭМ!$F$39:$F$782,СВЦЭМ!$A$39:$A$782,$A196,СВЦЭМ!$B$39:$B$782,I$190)+'СЕТ СН'!$F$12</f>
        <v>82.375509039999997</v>
      </c>
      <c r="J196" s="36">
        <f>SUMIFS(СВЦЭМ!$F$39:$F$782,СВЦЭМ!$A$39:$A$782,$A196,СВЦЭМ!$B$39:$B$782,J$190)+'СЕТ СН'!$F$12</f>
        <v>80.088194009999995</v>
      </c>
      <c r="K196" s="36">
        <f>SUMIFS(СВЦЭМ!$F$39:$F$782,СВЦЭМ!$A$39:$A$782,$A196,СВЦЭМ!$B$39:$B$782,K$190)+'СЕТ СН'!$F$12</f>
        <v>76.470398149999994</v>
      </c>
      <c r="L196" s="36">
        <f>SUMIFS(СВЦЭМ!$F$39:$F$782,СВЦЭМ!$A$39:$A$782,$A196,СВЦЭМ!$B$39:$B$782,L$190)+'СЕТ СН'!$F$12</f>
        <v>75.000952799999993</v>
      </c>
      <c r="M196" s="36">
        <f>SUMIFS(СВЦЭМ!$F$39:$F$782,СВЦЭМ!$A$39:$A$782,$A196,СВЦЭМ!$B$39:$B$782,M$190)+'СЕТ СН'!$F$12</f>
        <v>74.962117169999999</v>
      </c>
      <c r="N196" s="36">
        <f>SUMIFS(СВЦЭМ!$F$39:$F$782,СВЦЭМ!$A$39:$A$782,$A196,СВЦЭМ!$B$39:$B$782,N$190)+'СЕТ СН'!$F$12</f>
        <v>75.197277040000003</v>
      </c>
      <c r="O196" s="36">
        <f>SUMIFS(СВЦЭМ!$F$39:$F$782,СВЦЭМ!$A$39:$A$782,$A196,СВЦЭМ!$B$39:$B$782,O$190)+'СЕТ СН'!$F$12</f>
        <v>76.257159299999998</v>
      </c>
      <c r="P196" s="36">
        <f>SUMIFS(СВЦЭМ!$F$39:$F$782,СВЦЭМ!$A$39:$A$782,$A196,СВЦЭМ!$B$39:$B$782,P$190)+'СЕТ СН'!$F$12</f>
        <v>76.600869439999997</v>
      </c>
      <c r="Q196" s="36">
        <f>SUMIFS(СВЦЭМ!$F$39:$F$782,СВЦЭМ!$A$39:$A$782,$A196,СВЦЭМ!$B$39:$B$782,Q$190)+'СЕТ СН'!$F$12</f>
        <v>77.254536459999997</v>
      </c>
      <c r="R196" s="36">
        <f>SUMIFS(СВЦЭМ!$F$39:$F$782,СВЦЭМ!$A$39:$A$782,$A196,СВЦЭМ!$B$39:$B$782,R$190)+'СЕТ СН'!$F$12</f>
        <v>76.742636309999995</v>
      </c>
      <c r="S196" s="36">
        <f>SUMIFS(СВЦЭМ!$F$39:$F$782,СВЦЭМ!$A$39:$A$782,$A196,СВЦЭМ!$B$39:$B$782,S$190)+'СЕТ СН'!$F$12</f>
        <v>75.279070320000002</v>
      </c>
      <c r="T196" s="36">
        <f>SUMIFS(СВЦЭМ!$F$39:$F$782,СВЦЭМ!$A$39:$A$782,$A196,СВЦЭМ!$B$39:$B$782,T$190)+'СЕТ СН'!$F$12</f>
        <v>71.810358629999996</v>
      </c>
      <c r="U196" s="36">
        <f>SUMIFS(СВЦЭМ!$F$39:$F$782,СВЦЭМ!$A$39:$A$782,$A196,СВЦЭМ!$B$39:$B$782,U$190)+'СЕТ СН'!$F$12</f>
        <v>71.015825890000002</v>
      </c>
      <c r="V196" s="36">
        <f>SUMIFS(СВЦЭМ!$F$39:$F$782,СВЦЭМ!$A$39:$A$782,$A196,СВЦЭМ!$B$39:$B$782,V$190)+'СЕТ СН'!$F$12</f>
        <v>72.556100310000005</v>
      </c>
      <c r="W196" s="36">
        <f>SUMIFS(СВЦЭМ!$F$39:$F$782,СВЦЭМ!$A$39:$A$782,$A196,СВЦЭМ!$B$39:$B$782,W$190)+'СЕТ СН'!$F$12</f>
        <v>73.708061200000003</v>
      </c>
      <c r="X196" s="36">
        <f>SUMIFS(СВЦЭМ!$F$39:$F$782,СВЦЭМ!$A$39:$A$782,$A196,СВЦЭМ!$B$39:$B$782,X$190)+'СЕТ СН'!$F$12</f>
        <v>75.831090590000002</v>
      </c>
      <c r="Y196" s="36">
        <f>SUMIFS(СВЦЭМ!$F$39:$F$782,СВЦЭМ!$A$39:$A$782,$A196,СВЦЭМ!$B$39:$B$782,Y$190)+'СЕТ СН'!$F$12</f>
        <v>77.877764970000001</v>
      </c>
    </row>
    <row r="197" spans="1:25" ht="15.75" x14ac:dyDescent="0.2">
      <c r="A197" s="35">
        <f t="shared" si="5"/>
        <v>45237</v>
      </c>
      <c r="B197" s="36">
        <f>SUMIFS(СВЦЭМ!$F$39:$F$782,СВЦЭМ!$A$39:$A$782,$A197,СВЦЭМ!$B$39:$B$782,B$190)+'СЕТ СН'!$F$12</f>
        <v>78.395535890000005</v>
      </c>
      <c r="C197" s="36">
        <f>SUMIFS(СВЦЭМ!$F$39:$F$782,СВЦЭМ!$A$39:$A$782,$A197,СВЦЭМ!$B$39:$B$782,C$190)+'СЕТ СН'!$F$12</f>
        <v>80.735067549999997</v>
      </c>
      <c r="D197" s="36">
        <f>SUMIFS(СВЦЭМ!$F$39:$F$782,СВЦЭМ!$A$39:$A$782,$A197,СВЦЭМ!$B$39:$B$782,D$190)+'СЕТ СН'!$F$12</f>
        <v>83.563590219999995</v>
      </c>
      <c r="E197" s="36">
        <f>SUMIFS(СВЦЭМ!$F$39:$F$782,СВЦЭМ!$A$39:$A$782,$A197,СВЦЭМ!$B$39:$B$782,E$190)+'СЕТ СН'!$F$12</f>
        <v>83.026401669999998</v>
      </c>
      <c r="F197" s="36">
        <f>SUMIFS(СВЦЭМ!$F$39:$F$782,СВЦЭМ!$A$39:$A$782,$A197,СВЦЭМ!$B$39:$B$782,F$190)+'СЕТ СН'!$F$12</f>
        <v>83.045894809999993</v>
      </c>
      <c r="G197" s="36">
        <f>SUMIFS(СВЦЭМ!$F$39:$F$782,СВЦЭМ!$A$39:$A$782,$A197,СВЦЭМ!$B$39:$B$782,G$190)+'СЕТ СН'!$F$12</f>
        <v>82.274782299999998</v>
      </c>
      <c r="H197" s="36">
        <f>SUMIFS(СВЦЭМ!$F$39:$F$782,СВЦЭМ!$A$39:$A$782,$A197,СВЦЭМ!$B$39:$B$782,H$190)+'СЕТ СН'!$F$12</f>
        <v>81.916326290000001</v>
      </c>
      <c r="I197" s="36">
        <f>SUMIFS(СВЦЭМ!$F$39:$F$782,СВЦЭМ!$A$39:$A$782,$A197,СВЦЭМ!$B$39:$B$782,I$190)+'СЕТ СН'!$F$12</f>
        <v>79.740035750000004</v>
      </c>
      <c r="J197" s="36">
        <f>SUMIFS(СВЦЭМ!$F$39:$F$782,СВЦЭМ!$A$39:$A$782,$A197,СВЦЭМ!$B$39:$B$782,J$190)+'СЕТ СН'!$F$12</f>
        <v>77.597961679999997</v>
      </c>
      <c r="K197" s="36">
        <f>SUMIFS(СВЦЭМ!$F$39:$F$782,СВЦЭМ!$A$39:$A$782,$A197,СВЦЭМ!$B$39:$B$782,K$190)+'СЕТ СН'!$F$12</f>
        <v>76.787707650000002</v>
      </c>
      <c r="L197" s="36">
        <f>SUMIFS(СВЦЭМ!$F$39:$F$782,СВЦЭМ!$A$39:$A$782,$A197,СВЦЭМ!$B$39:$B$782,L$190)+'СЕТ СН'!$F$12</f>
        <v>75.102577210000007</v>
      </c>
      <c r="M197" s="36">
        <f>SUMIFS(СВЦЭМ!$F$39:$F$782,СВЦЭМ!$A$39:$A$782,$A197,СВЦЭМ!$B$39:$B$782,M$190)+'СЕТ СН'!$F$12</f>
        <v>75.533628710000002</v>
      </c>
      <c r="N197" s="36">
        <f>SUMIFS(СВЦЭМ!$F$39:$F$782,СВЦЭМ!$A$39:$A$782,$A197,СВЦЭМ!$B$39:$B$782,N$190)+'СЕТ СН'!$F$12</f>
        <v>76.333046929999995</v>
      </c>
      <c r="O197" s="36">
        <f>SUMIFS(СВЦЭМ!$F$39:$F$782,СВЦЭМ!$A$39:$A$782,$A197,СВЦЭМ!$B$39:$B$782,O$190)+'СЕТ СН'!$F$12</f>
        <v>77.263227720000003</v>
      </c>
      <c r="P197" s="36">
        <f>SUMIFS(СВЦЭМ!$F$39:$F$782,СВЦЭМ!$A$39:$A$782,$A197,СВЦЭМ!$B$39:$B$782,P$190)+'СЕТ СН'!$F$12</f>
        <v>77.295880260000004</v>
      </c>
      <c r="Q197" s="36">
        <f>SUMIFS(СВЦЭМ!$F$39:$F$782,СВЦЭМ!$A$39:$A$782,$A197,СВЦЭМ!$B$39:$B$782,Q$190)+'СЕТ СН'!$F$12</f>
        <v>78.122567149999995</v>
      </c>
      <c r="R197" s="36">
        <f>SUMIFS(СВЦЭМ!$F$39:$F$782,СВЦЭМ!$A$39:$A$782,$A197,СВЦЭМ!$B$39:$B$782,R$190)+'СЕТ СН'!$F$12</f>
        <v>77.587781930000006</v>
      </c>
      <c r="S197" s="36">
        <f>SUMIFS(СВЦЭМ!$F$39:$F$782,СВЦЭМ!$A$39:$A$782,$A197,СВЦЭМ!$B$39:$B$782,S$190)+'СЕТ СН'!$F$12</f>
        <v>76.270136820000005</v>
      </c>
      <c r="T197" s="36">
        <f>SUMIFS(СВЦЭМ!$F$39:$F$782,СВЦЭМ!$A$39:$A$782,$A197,СВЦЭМ!$B$39:$B$782,T$190)+'СЕТ СН'!$F$12</f>
        <v>73.650880009999995</v>
      </c>
      <c r="U197" s="36">
        <f>SUMIFS(СВЦЭМ!$F$39:$F$782,СВЦЭМ!$A$39:$A$782,$A197,СВЦЭМ!$B$39:$B$782,U$190)+'СЕТ СН'!$F$12</f>
        <v>73.410085719999998</v>
      </c>
      <c r="V197" s="36">
        <f>SUMIFS(СВЦЭМ!$F$39:$F$782,СВЦЭМ!$A$39:$A$782,$A197,СВЦЭМ!$B$39:$B$782,V$190)+'СЕТ СН'!$F$12</f>
        <v>74.070009400000004</v>
      </c>
      <c r="W197" s="36">
        <f>SUMIFS(СВЦЭМ!$F$39:$F$782,СВЦЭМ!$A$39:$A$782,$A197,СВЦЭМ!$B$39:$B$782,W$190)+'СЕТ СН'!$F$12</f>
        <v>74.875817830000003</v>
      </c>
      <c r="X197" s="36">
        <f>SUMIFS(СВЦЭМ!$F$39:$F$782,СВЦЭМ!$A$39:$A$782,$A197,СВЦЭМ!$B$39:$B$782,X$190)+'СЕТ СН'!$F$12</f>
        <v>77.673542330000004</v>
      </c>
      <c r="Y197" s="36">
        <f>SUMIFS(СВЦЭМ!$F$39:$F$782,СВЦЭМ!$A$39:$A$782,$A197,СВЦЭМ!$B$39:$B$782,Y$190)+'СЕТ СН'!$F$12</f>
        <v>79.639334419999997</v>
      </c>
    </row>
    <row r="198" spans="1:25" ht="15.75" x14ac:dyDescent="0.2">
      <c r="A198" s="35">
        <f t="shared" si="5"/>
        <v>45238</v>
      </c>
      <c r="B198" s="36">
        <f>SUMIFS(СВЦЭМ!$F$39:$F$782,СВЦЭМ!$A$39:$A$782,$A198,СВЦЭМ!$B$39:$B$782,B$190)+'СЕТ СН'!$F$12</f>
        <v>80.896307230000005</v>
      </c>
      <c r="C198" s="36">
        <f>SUMIFS(СВЦЭМ!$F$39:$F$782,СВЦЭМ!$A$39:$A$782,$A198,СВЦЭМ!$B$39:$B$782,C$190)+'СЕТ СН'!$F$12</f>
        <v>85.015870280000001</v>
      </c>
      <c r="D198" s="36">
        <f>SUMIFS(СВЦЭМ!$F$39:$F$782,СВЦЭМ!$A$39:$A$782,$A198,СВЦЭМ!$B$39:$B$782,D$190)+'СЕТ СН'!$F$12</f>
        <v>88.891851779999996</v>
      </c>
      <c r="E198" s="36">
        <f>SUMIFS(СВЦЭМ!$F$39:$F$782,СВЦЭМ!$A$39:$A$782,$A198,СВЦЭМ!$B$39:$B$782,E$190)+'СЕТ СН'!$F$12</f>
        <v>89.641557559999995</v>
      </c>
      <c r="F198" s="36">
        <f>SUMIFS(СВЦЭМ!$F$39:$F$782,СВЦЭМ!$A$39:$A$782,$A198,СВЦЭМ!$B$39:$B$782,F$190)+'СЕТ СН'!$F$12</f>
        <v>89.965099559999999</v>
      </c>
      <c r="G198" s="36">
        <f>SUMIFS(СВЦЭМ!$F$39:$F$782,СВЦЭМ!$A$39:$A$782,$A198,СВЦЭМ!$B$39:$B$782,G$190)+'СЕТ СН'!$F$12</f>
        <v>89.256790480000006</v>
      </c>
      <c r="H198" s="36">
        <f>SUMIFS(СВЦЭМ!$F$39:$F$782,СВЦЭМ!$A$39:$A$782,$A198,СВЦЭМ!$B$39:$B$782,H$190)+'СЕТ СН'!$F$12</f>
        <v>86.586019620000002</v>
      </c>
      <c r="I198" s="36">
        <f>SUMIFS(СВЦЭМ!$F$39:$F$782,СВЦЭМ!$A$39:$A$782,$A198,СВЦЭМ!$B$39:$B$782,I$190)+'СЕТ СН'!$F$12</f>
        <v>88.193734239999998</v>
      </c>
      <c r="J198" s="36">
        <f>SUMIFS(СВЦЭМ!$F$39:$F$782,СВЦЭМ!$A$39:$A$782,$A198,СВЦЭМ!$B$39:$B$782,J$190)+'СЕТ СН'!$F$12</f>
        <v>86.668165040000005</v>
      </c>
      <c r="K198" s="36">
        <f>SUMIFS(СВЦЭМ!$F$39:$F$782,СВЦЭМ!$A$39:$A$782,$A198,СВЦЭМ!$B$39:$B$782,K$190)+'СЕТ СН'!$F$12</f>
        <v>84.498114939999994</v>
      </c>
      <c r="L198" s="36">
        <f>SUMIFS(СВЦЭМ!$F$39:$F$782,СВЦЭМ!$A$39:$A$782,$A198,СВЦЭМ!$B$39:$B$782,L$190)+'СЕТ СН'!$F$12</f>
        <v>83.477053810000001</v>
      </c>
      <c r="M198" s="36">
        <f>SUMIFS(СВЦЭМ!$F$39:$F$782,СВЦЭМ!$A$39:$A$782,$A198,СВЦЭМ!$B$39:$B$782,M$190)+'СЕТ СН'!$F$12</f>
        <v>83.350603570000004</v>
      </c>
      <c r="N198" s="36">
        <f>SUMIFS(СВЦЭМ!$F$39:$F$782,СВЦЭМ!$A$39:$A$782,$A198,СВЦЭМ!$B$39:$B$782,N$190)+'СЕТ СН'!$F$12</f>
        <v>82.160351039999995</v>
      </c>
      <c r="O198" s="36">
        <f>SUMIFS(СВЦЭМ!$F$39:$F$782,СВЦЭМ!$A$39:$A$782,$A198,СВЦЭМ!$B$39:$B$782,O$190)+'СЕТ СН'!$F$12</f>
        <v>83.042233760000002</v>
      </c>
      <c r="P198" s="36">
        <f>SUMIFS(СВЦЭМ!$F$39:$F$782,СВЦЭМ!$A$39:$A$782,$A198,СВЦЭМ!$B$39:$B$782,P$190)+'СЕТ СН'!$F$12</f>
        <v>85.460665789999993</v>
      </c>
      <c r="Q198" s="36">
        <f>SUMIFS(СВЦЭМ!$F$39:$F$782,СВЦЭМ!$A$39:$A$782,$A198,СВЦЭМ!$B$39:$B$782,Q$190)+'СЕТ СН'!$F$12</f>
        <v>84.858092490000004</v>
      </c>
      <c r="R198" s="36">
        <f>SUMIFS(СВЦЭМ!$F$39:$F$782,СВЦЭМ!$A$39:$A$782,$A198,СВЦЭМ!$B$39:$B$782,R$190)+'СЕТ СН'!$F$12</f>
        <v>84.785945310000002</v>
      </c>
      <c r="S198" s="36">
        <f>SUMIFS(СВЦЭМ!$F$39:$F$782,СВЦЭМ!$A$39:$A$782,$A198,СВЦЭМ!$B$39:$B$782,S$190)+'СЕТ СН'!$F$12</f>
        <v>84.104519460000006</v>
      </c>
      <c r="T198" s="36">
        <f>SUMIFS(СВЦЭМ!$F$39:$F$782,СВЦЭМ!$A$39:$A$782,$A198,СВЦЭМ!$B$39:$B$782,T$190)+'СЕТ СН'!$F$12</f>
        <v>81.297342580000006</v>
      </c>
      <c r="U198" s="36">
        <f>SUMIFS(СВЦЭМ!$F$39:$F$782,СВЦЭМ!$A$39:$A$782,$A198,СВЦЭМ!$B$39:$B$782,U$190)+'СЕТ СН'!$F$12</f>
        <v>81.245944230000006</v>
      </c>
      <c r="V198" s="36">
        <f>SUMIFS(СВЦЭМ!$F$39:$F$782,СВЦЭМ!$A$39:$A$782,$A198,СВЦЭМ!$B$39:$B$782,V$190)+'СЕТ СН'!$F$12</f>
        <v>82.542209200000002</v>
      </c>
      <c r="W198" s="36">
        <f>SUMIFS(СВЦЭМ!$F$39:$F$782,СВЦЭМ!$A$39:$A$782,$A198,СВЦЭМ!$B$39:$B$782,W$190)+'СЕТ СН'!$F$12</f>
        <v>82.614280039999997</v>
      </c>
      <c r="X198" s="36">
        <f>SUMIFS(СВЦЭМ!$F$39:$F$782,СВЦЭМ!$A$39:$A$782,$A198,СВЦЭМ!$B$39:$B$782,X$190)+'СЕТ СН'!$F$12</f>
        <v>84.674760090000007</v>
      </c>
      <c r="Y198" s="36">
        <f>SUMIFS(СВЦЭМ!$F$39:$F$782,СВЦЭМ!$A$39:$A$782,$A198,СВЦЭМ!$B$39:$B$782,Y$190)+'СЕТ СН'!$F$12</f>
        <v>86.521722589999996</v>
      </c>
    </row>
    <row r="199" spans="1:25" ht="15.75" x14ac:dyDescent="0.2">
      <c r="A199" s="35">
        <f t="shared" si="5"/>
        <v>45239</v>
      </c>
      <c r="B199" s="36">
        <f>SUMIFS(СВЦЭМ!$F$39:$F$782,СВЦЭМ!$A$39:$A$782,$A199,СВЦЭМ!$B$39:$B$782,B$190)+'СЕТ СН'!$F$12</f>
        <v>85.388140430000007</v>
      </c>
      <c r="C199" s="36">
        <f>SUMIFS(СВЦЭМ!$F$39:$F$782,СВЦЭМ!$A$39:$A$782,$A199,СВЦЭМ!$B$39:$B$782,C$190)+'СЕТ СН'!$F$12</f>
        <v>86.380859060000006</v>
      </c>
      <c r="D199" s="36">
        <f>SUMIFS(СВЦЭМ!$F$39:$F$782,СВЦЭМ!$A$39:$A$782,$A199,СВЦЭМ!$B$39:$B$782,D$190)+'СЕТ СН'!$F$12</f>
        <v>91.57158106</v>
      </c>
      <c r="E199" s="36">
        <f>SUMIFS(СВЦЭМ!$F$39:$F$782,СВЦЭМ!$A$39:$A$782,$A199,СВЦЭМ!$B$39:$B$782,E$190)+'СЕТ СН'!$F$12</f>
        <v>94.006836359999994</v>
      </c>
      <c r="F199" s="36">
        <f>SUMIFS(СВЦЭМ!$F$39:$F$782,СВЦЭМ!$A$39:$A$782,$A199,СВЦЭМ!$B$39:$B$782,F$190)+'СЕТ СН'!$F$12</f>
        <v>94.711613540000002</v>
      </c>
      <c r="G199" s="36">
        <f>SUMIFS(СВЦЭМ!$F$39:$F$782,СВЦЭМ!$A$39:$A$782,$A199,СВЦЭМ!$B$39:$B$782,G$190)+'СЕТ СН'!$F$12</f>
        <v>93.242398230000006</v>
      </c>
      <c r="H199" s="36">
        <f>SUMIFS(СВЦЭМ!$F$39:$F$782,СВЦЭМ!$A$39:$A$782,$A199,СВЦЭМ!$B$39:$B$782,H$190)+'СЕТ СН'!$F$12</f>
        <v>90.046241510000002</v>
      </c>
      <c r="I199" s="36">
        <f>SUMIFS(СВЦЭМ!$F$39:$F$782,СВЦЭМ!$A$39:$A$782,$A199,СВЦЭМ!$B$39:$B$782,I$190)+'СЕТ СН'!$F$12</f>
        <v>88.046234810000001</v>
      </c>
      <c r="J199" s="36">
        <f>SUMIFS(СВЦЭМ!$F$39:$F$782,СВЦЭМ!$A$39:$A$782,$A199,СВЦЭМ!$B$39:$B$782,J$190)+'СЕТ СН'!$F$12</f>
        <v>87.038857350000001</v>
      </c>
      <c r="K199" s="36">
        <f>SUMIFS(СВЦЭМ!$F$39:$F$782,СВЦЭМ!$A$39:$A$782,$A199,СВЦЭМ!$B$39:$B$782,K$190)+'СЕТ СН'!$F$12</f>
        <v>85.399012670000005</v>
      </c>
      <c r="L199" s="36">
        <f>SUMIFS(СВЦЭМ!$F$39:$F$782,СВЦЭМ!$A$39:$A$782,$A199,СВЦЭМ!$B$39:$B$782,L$190)+'СЕТ СН'!$F$12</f>
        <v>85.031707749999995</v>
      </c>
      <c r="M199" s="36">
        <f>SUMIFS(СВЦЭМ!$F$39:$F$782,СВЦЭМ!$A$39:$A$782,$A199,СВЦЭМ!$B$39:$B$782,M$190)+'СЕТ СН'!$F$12</f>
        <v>85.385903729999995</v>
      </c>
      <c r="N199" s="36">
        <f>SUMIFS(СВЦЭМ!$F$39:$F$782,СВЦЭМ!$A$39:$A$782,$A199,СВЦЭМ!$B$39:$B$782,N$190)+'СЕТ СН'!$F$12</f>
        <v>85.885325269999996</v>
      </c>
      <c r="O199" s="36">
        <f>SUMIFS(СВЦЭМ!$F$39:$F$782,СВЦЭМ!$A$39:$A$782,$A199,СВЦЭМ!$B$39:$B$782,O$190)+'СЕТ СН'!$F$12</f>
        <v>85.82821165</v>
      </c>
      <c r="P199" s="36">
        <f>SUMIFS(СВЦЭМ!$F$39:$F$782,СВЦЭМ!$A$39:$A$782,$A199,СВЦЭМ!$B$39:$B$782,P$190)+'СЕТ СН'!$F$12</f>
        <v>86.474654830000006</v>
      </c>
      <c r="Q199" s="36">
        <f>SUMIFS(СВЦЭМ!$F$39:$F$782,СВЦЭМ!$A$39:$A$782,$A199,СВЦЭМ!$B$39:$B$782,Q$190)+'СЕТ СН'!$F$12</f>
        <v>87.461560910000003</v>
      </c>
      <c r="R199" s="36">
        <f>SUMIFS(СВЦЭМ!$F$39:$F$782,СВЦЭМ!$A$39:$A$782,$A199,СВЦЭМ!$B$39:$B$782,R$190)+'СЕТ СН'!$F$12</f>
        <v>86.305859870000006</v>
      </c>
      <c r="S199" s="36">
        <f>SUMIFS(СВЦЭМ!$F$39:$F$782,СВЦЭМ!$A$39:$A$782,$A199,СВЦЭМ!$B$39:$B$782,S$190)+'СЕТ СН'!$F$12</f>
        <v>86.01805435</v>
      </c>
      <c r="T199" s="36">
        <f>SUMIFS(СВЦЭМ!$F$39:$F$782,СВЦЭМ!$A$39:$A$782,$A199,СВЦЭМ!$B$39:$B$782,T$190)+'СЕТ СН'!$F$12</f>
        <v>83.846171139999996</v>
      </c>
      <c r="U199" s="36">
        <f>SUMIFS(СВЦЭМ!$F$39:$F$782,СВЦЭМ!$A$39:$A$782,$A199,СВЦЭМ!$B$39:$B$782,U$190)+'СЕТ СН'!$F$12</f>
        <v>84.082262220000004</v>
      </c>
      <c r="V199" s="36">
        <f>SUMIFS(СВЦЭМ!$F$39:$F$782,СВЦЭМ!$A$39:$A$782,$A199,СВЦЭМ!$B$39:$B$782,V$190)+'СЕТ СН'!$F$12</f>
        <v>84.602557840000003</v>
      </c>
      <c r="W199" s="36">
        <f>SUMIFS(СВЦЭМ!$F$39:$F$782,СВЦЭМ!$A$39:$A$782,$A199,СВЦЭМ!$B$39:$B$782,W$190)+'СЕТ СН'!$F$12</f>
        <v>85.213885110000007</v>
      </c>
      <c r="X199" s="36">
        <f>SUMIFS(СВЦЭМ!$F$39:$F$782,СВЦЭМ!$A$39:$A$782,$A199,СВЦЭМ!$B$39:$B$782,X$190)+'СЕТ СН'!$F$12</f>
        <v>87.8171459</v>
      </c>
      <c r="Y199" s="36">
        <f>SUMIFS(СВЦЭМ!$F$39:$F$782,СВЦЭМ!$A$39:$A$782,$A199,СВЦЭМ!$B$39:$B$782,Y$190)+'СЕТ СН'!$F$12</f>
        <v>89.439129120000004</v>
      </c>
    </row>
    <row r="200" spans="1:25" ht="15.75" x14ac:dyDescent="0.2">
      <c r="A200" s="35">
        <f t="shared" si="5"/>
        <v>45240</v>
      </c>
      <c r="B200" s="36">
        <f>SUMIFS(СВЦЭМ!$F$39:$F$782,СВЦЭМ!$A$39:$A$782,$A200,СВЦЭМ!$B$39:$B$782,B$190)+'СЕТ СН'!$F$12</f>
        <v>89.990710489999998</v>
      </c>
      <c r="C200" s="36">
        <f>SUMIFS(СВЦЭМ!$F$39:$F$782,СВЦЭМ!$A$39:$A$782,$A200,СВЦЭМ!$B$39:$B$782,C$190)+'СЕТ СН'!$F$12</f>
        <v>91.460892659999999</v>
      </c>
      <c r="D200" s="36">
        <f>SUMIFS(СВЦЭМ!$F$39:$F$782,СВЦЭМ!$A$39:$A$782,$A200,СВЦЭМ!$B$39:$B$782,D$190)+'СЕТ СН'!$F$12</f>
        <v>91.9396907</v>
      </c>
      <c r="E200" s="36">
        <f>SUMIFS(СВЦЭМ!$F$39:$F$782,СВЦЭМ!$A$39:$A$782,$A200,СВЦЭМ!$B$39:$B$782,E$190)+'СЕТ СН'!$F$12</f>
        <v>92.695840239999995</v>
      </c>
      <c r="F200" s="36">
        <f>SUMIFS(СВЦЭМ!$F$39:$F$782,СВЦЭМ!$A$39:$A$782,$A200,СВЦЭМ!$B$39:$B$782,F$190)+'СЕТ СН'!$F$12</f>
        <v>93.864700139999997</v>
      </c>
      <c r="G200" s="36">
        <f>SUMIFS(СВЦЭМ!$F$39:$F$782,СВЦЭМ!$A$39:$A$782,$A200,СВЦЭМ!$B$39:$B$782,G$190)+'СЕТ СН'!$F$12</f>
        <v>92.93491616</v>
      </c>
      <c r="H200" s="36">
        <f>SUMIFS(СВЦЭМ!$F$39:$F$782,СВЦЭМ!$A$39:$A$782,$A200,СВЦЭМ!$B$39:$B$782,H$190)+'СЕТ СН'!$F$12</f>
        <v>90.18491933</v>
      </c>
      <c r="I200" s="36">
        <f>SUMIFS(СВЦЭМ!$F$39:$F$782,СВЦЭМ!$A$39:$A$782,$A200,СВЦЭМ!$B$39:$B$782,I$190)+'СЕТ СН'!$F$12</f>
        <v>87.538865349999995</v>
      </c>
      <c r="J200" s="36">
        <f>SUMIFS(СВЦЭМ!$F$39:$F$782,СВЦЭМ!$A$39:$A$782,$A200,СВЦЭМ!$B$39:$B$782,J$190)+'СЕТ СН'!$F$12</f>
        <v>85.645420150000007</v>
      </c>
      <c r="K200" s="36">
        <f>SUMIFS(СВЦЭМ!$F$39:$F$782,СВЦЭМ!$A$39:$A$782,$A200,СВЦЭМ!$B$39:$B$782,K$190)+'СЕТ СН'!$F$12</f>
        <v>83.809454220000006</v>
      </c>
      <c r="L200" s="36">
        <f>SUMIFS(СВЦЭМ!$F$39:$F$782,СВЦЭМ!$A$39:$A$782,$A200,СВЦЭМ!$B$39:$B$782,L$190)+'СЕТ СН'!$F$12</f>
        <v>83.060032030000002</v>
      </c>
      <c r="M200" s="36">
        <f>SUMIFS(СВЦЭМ!$F$39:$F$782,СВЦЭМ!$A$39:$A$782,$A200,СВЦЭМ!$B$39:$B$782,M$190)+'СЕТ СН'!$F$12</f>
        <v>83.920144640000004</v>
      </c>
      <c r="N200" s="36">
        <f>SUMIFS(СВЦЭМ!$F$39:$F$782,СВЦЭМ!$A$39:$A$782,$A200,СВЦЭМ!$B$39:$B$782,N$190)+'СЕТ СН'!$F$12</f>
        <v>84.427570900000006</v>
      </c>
      <c r="O200" s="36">
        <f>SUMIFS(СВЦЭМ!$F$39:$F$782,СВЦЭМ!$A$39:$A$782,$A200,СВЦЭМ!$B$39:$B$782,O$190)+'СЕТ СН'!$F$12</f>
        <v>85.223918440000006</v>
      </c>
      <c r="P200" s="36">
        <f>SUMIFS(СВЦЭМ!$F$39:$F$782,СВЦЭМ!$A$39:$A$782,$A200,СВЦЭМ!$B$39:$B$782,P$190)+'СЕТ СН'!$F$12</f>
        <v>85.984297380000001</v>
      </c>
      <c r="Q200" s="36">
        <f>SUMIFS(СВЦЭМ!$F$39:$F$782,СВЦЭМ!$A$39:$A$782,$A200,СВЦЭМ!$B$39:$B$782,Q$190)+'СЕТ СН'!$F$12</f>
        <v>87.541375220000006</v>
      </c>
      <c r="R200" s="36">
        <f>SUMIFS(СВЦЭМ!$F$39:$F$782,СВЦЭМ!$A$39:$A$782,$A200,СВЦЭМ!$B$39:$B$782,R$190)+'СЕТ СН'!$F$12</f>
        <v>87.432609529999993</v>
      </c>
      <c r="S200" s="36">
        <f>SUMIFS(СВЦЭМ!$F$39:$F$782,СВЦЭМ!$A$39:$A$782,$A200,СВЦЭМ!$B$39:$B$782,S$190)+'СЕТ СН'!$F$12</f>
        <v>85.118748310000001</v>
      </c>
      <c r="T200" s="36">
        <f>SUMIFS(СВЦЭМ!$F$39:$F$782,СВЦЭМ!$A$39:$A$782,$A200,СВЦЭМ!$B$39:$B$782,T$190)+'СЕТ СН'!$F$12</f>
        <v>82.400386699999999</v>
      </c>
      <c r="U200" s="36">
        <f>SUMIFS(СВЦЭМ!$F$39:$F$782,СВЦЭМ!$A$39:$A$782,$A200,СВЦЭМ!$B$39:$B$782,U$190)+'СЕТ СН'!$F$12</f>
        <v>82.502359940000005</v>
      </c>
      <c r="V200" s="36">
        <f>SUMIFS(СВЦЭМ!$F$39:$F$782,СВЦЭМ!$A$39:$A$782,$A200,СВЦЭМ!$B$39:$B$782,V$190)+'СЕТ СН'!$F$12</f>
        <v>83.854354499999999</v>
      </c>
      <c r="W200" s="36">
        <f>SUMIFS(СВЦЭМ!$F$39:$F$782,СВЦЭМ!$A$39:$A$782,$A200,СВЦЭМ!$B$39:$B$782,W$190)+'СЕТ СН'!$F$12</f>
        <v>84.785955689999994</v>
      </c>
      <c r="X200" s="36">
        <f>SUMIFS(СВЦЭМ!$F$39:$F$782,СВЦЭМ!$A$39:$A$782,$A200,СВЦЭМ!$B$39:$B$782,X$190)+'СЕТ СН'!$F$12</f>
        <v>86.949522770000002</v>
      </c>
      <c r="Y200" s="36">
        <f>SUMIFS(СВЦЭМ!$F$39:$F$782,СВЦЭМ!$A$39:$A$782,$A200,СВЦЭМ!$B$39:$B$782,Y$190)+'СЕТ СН'!$F$12</f>
        <v>91.548070240000001</v>
      </c>
    </row>
    <row r="201" spans="1:25" ht="15.75" x14ac:dyDescent="0.2">
      <c r="A201" s="35">
        <f t="shared" si="5"/>
        <v>45241</v>
      </c>
      <c r="B201" s="36">
        <f>SUMIFS(СВЦЭМ!$F$39:$F$782,СВЦЭМ!$A$39:$A$782,$A201,СВЦЭМ!$B$39:$B$782,B$190)+'СЕТ СН'!$F$12</f>
        <v>85.370350810000005</v>
      </c>
      <c r="C201" s="36">
        <f>SUMIFS(СВЦЭМ!$F$39:$F$782,СВЦЭМ!$A$39:$A$782,$A201,СВЦЭМ!$B$39:$B$782,C$190)+'СЕТ СН'!$F$12</f>
        <v>86.67270791</v>
      </c>
      <c r="D201" s="36">
        <f>SUMIFS(СВЦЭМ!$F$39:$F$782,СВЦЭМ!$A$39:$A$782,$A201,СВЦЭМ!$B$39:$B$782,D$190)+'СЕТ СН'!$F$12</f>
        <v>88.611397109999999</v>
      </c>
      <c r="E201" s="36">
        <f>SUMIFS(СВЦЭМ!$F$39:$F$782,СВЦЭМ!$A$39:$A$782,$A201,СВЦЭМ!$B$39:$B$782,E$190)+'СЕТ СН'!$F$12</f>
        <v>87.777321689999994</v>
      </c>
      <c r="F201" s="36">
        <f>SUMIFS(СВЦЭМ!$F$39:$F$782,СВЦЭМ!$A$39:$A$782,$A201,СВЦЭМ!$B$39:$B$782,F$190)+'СЕТ СН'!$F$12</f>
        <v>88.219862259999999</v>
      </c>
      <c r="G201" s="36">
        <f>SUMIFS(СВЦЭМ!$F$39:$F$782,СВЦЭМ!$A$39:$A$782,$A201,СВЦЭМ!$B$39:$B$782,G$190)+'СЕТ СН'!$F$12</f>
        <v>88.410441550000002</v>
      </c>
      <c r="H201" s="36">
        <f>SUMIFS(СВЦЭМ!$F$39:$F$782,СВЦЭМ!$A$39:$A$782,$A201,СВЦЭМ!$B$39:$B$782,H$190)+'СЕТ СН'!$F$12</f>
        <v>86.930709480000004</v>
      </c>
      <c r="I201" s="36">
        <f>SUMIFS(СВЦЭМ!$F$39:$F$782,СВЦЭМ!$A$39:$A$782,$A201,СВЦЭМ!$B$39:$B$782,I$190)+'СЕТ СН'!$F$12</f>
        <v>85.673515289999997</v>
      </c>
      <c r="J201" s="36">
        <f>SUMIFS(СВЦЭМ!$F$39:$F$782,СВЦЭМ!$A$39:$A$782,$A201,СВЦЭМ!$B$39:$B$782,J$190)+'СЕТ СН'!$F$12</f>
        <v>85.647675199999995</v>
      </c>
      <c r="K201" s="36">
        <f>SUMIFS(СВЦЭМ!$F$39:$F$782,СВЦЭМ!$A$39:$A$782,$A201,СВЦЭМ!$B$39:$B$782,K$190)+'СЕТ СН'!$F$12</f>
        <v>82.776749469999999</v>
      </c>
      <c r="L201" s="36">
        <f>SUMIFS(СВЦЭМ!$F$39:$F$782,СВЦЭМ!$A$39:$A$782,$A201,СВЦЭМ!$B$39:$B$782,L$190)+'СЕТ СН'!$F$12</f>
        <v>81.055823899999993</v>
      </c>
      <c r="M201" s="36">
        <f>SUMIFS(СВЦЭМ!$F$39:$F$782,СВЦЭМ!$A$39:$A$782,$A201,СВЦЭМ!$B$39:$B$782,M$190)+'СЕТ СН'!$F$12</f>
        <v>80.803970370000002</v>
      </c>
      <c r="N201" s="36">
        <f>SUMIFS(СВЦЭМ!$F$39:$F$782,СВЦЭМ!$A$39:$A$782,$A201,СВЦЭМ!$B$39:$B$782,N$190)+'СЕТ СН'!$F$12</f>
        <v>81.646231189999995</v>
      </c>
      <c r="O201" s="36">
        <f>SUMIFS(СВЦЭМ!$F$39:$F$782,СВЦЭМ!$A$39:$A$782,$A201,СВЦЭМ!$B$39:$B$782,O$190)+'СЕТ СН'!$F$12</f>
        <v>82.502069660000004</v>
      </c>
      <c r="P201" s="36">
        <f>SUMIFS(СВЦЭМ!$F$39:$F$782,СВЦЭМ!$A$39:$A$782,$A201,СВЦЭМ!$B$39:$B$782,P$190)+'СЕТ СН'!$F$12</f>
        <v>83.056064649999996</v>
      </c>
      <c r="Q201" s="36">
        <f>SUMIFS(СВЦЭМ!$F$39:$F$782,СВЦЭМ!$A$39:$A$782,$A201,СВЦЭМ!$B$39:$B$782,Q$190)+'СЕТ СН'!$F$12</f>
        <v>83.530056770000002</v>
      </c>
      <c r="R201" s="36">
        <f>SUMIFS(СВЦЭМ!$F$39:$F$782,СВЦЭМ!$A$39:$A$782,$A201,СВЦЭМ!$B$39:$B$782,R$190)+'СЕТ СН'!$F$12</f>
        <v>83.238702930000002</v>
      </c>
      <c r="S201" s="36">
        <f>SUMIFS(СВЦЭМ!$F$39:$F$782,СВЦЭМ!$A$39:$A$782,$A201,СВЦЭМ!$B$39:$B$782,S$190)+'СЕТ СН'!$F$12</f>
        <v>81.506559429999996</v>
      </c>
      <c r="T201" s="36">
        <f>SUMIFS(СВЦЭМ!$F$39:$F$782,СВЦЭМ!$A$39:$A$782,$A201,СВЦЭМ!$B$39:$B$782,T$190)+'СЕТ СН'!$F$12</f>
        <v>78.510305900000006</v>
      </c>
      <c r="U201" s="36">
        <f>SUMIFS(СВЦЭМ!$F$39:$F$782,СВЦЭМ!$A$39:$A$782,$A201,СВЦЭМ!$B$39:$B$782,U$190)+'СЕТ СН'!$F$12</f>
        <v>78.741141639999995</v>
      </c>
      <c r="V201" s="36">
        <f>SUMIFS(СВЦЭМ!$F$39:$F$782,СВЦЭМ!$A$39:$A$782,$A201,СВЦЭМ!$B$39:$B$782,V$190)+'СЕТ СН'!$F$12</f>
        <v>80.067057579999997</v>
      </c>
      <c r="W201" s="36">
        <f>SUMIFS(СВЦЭМ!$F$39:$F$782,СВЦЭМ!$A$39:$A$782,$A201,СВЦЭМ!$B$39:$B$782,W$190)+'СЕТ СН'!$F$12</f>
        <v>81.112370119999994</v>
      </c>
      <c r="X201" s="36">
        <f>SUMIFS(СВЦЭМ!$F$39:$F$782,СВЦЭМ!$A$39:$A$782,$A201,СВЦЭМ!$B$39:$B$782,X$190)+'СЕТ СН'!$F$12</f>
        <v>83.095477849999995</v>
      </c>
      <c r="Y201" s="36">
        <f>SUMIFS(СВЦЭМ!$F$39:$F$782,СВЦЭМ!$A$39:$A$782,$A201,СВЦЭМ!$B$39:$B$782,Y$190)+'СЕТ СН'!$F$12</f>
        <v>84.043526529999994</v>
      </c>
    </row>
    <row r="202" spans="1:25" ht="15.75" x14ac:dyDescent="0.2">
      <c r="A202" s="35">
        <f t="shared" si="5"/>
        <v>45242</v>
      </c>
      <c r="B202" s="36">
        <f>SUMIFS(СВЦЭМ!$F$39:$F$782,СВЦЭМ!$A$39:$A$782,$A202,СВЦЭМ!$B$39:$B$782,B$190)+'СЕТ СН'!$F$12</f>
        <v>80.075715410000001</v>
      </c>
      <c r="C202" s="36">
        <f>SUMIFS(СВЦЭМ!$F$39:$F$782,СВЦЭМ!$A$39:$A$782,$A202,СВЦЭМ!$B$39:$B$782,C$190)+'СЕТ СН'!$F$12</f>
        <v>82.25498992</v>
      </c>
      <c r="D202" s="36">
        <f>SUMIFS(СВЦЭМ!$F$39:$F$782,СВЦЭМ!$A$39:$A$782,$A202,СВЦЭМ!$B$39:$B$782,D$190)+'СЕТ СН'!$F$12</f>
        <v>83.56370545</v>
      </c>
      <c r="E202" s="36">
        <f>SUMIFS(СВЦЭМ!$F$39:$F$782,СВЦЭМ!$A$39:$A$782,$A202,СВЦЭМ!$B$39:$B$782,E$190)+'СЕТ СН'!$F$12</f>
        <v>83.374764459999994</v>
      </c>
      <c r="F202" s="36">
        <f>SUMIFS(СВЦЭМ!$F$39:$F$782,СВЦЭМ!$A$39:$A$782,$A202,СВЦЭМ!$B$39:$B$782,F$190)+'СЕТ СН'!$F$12</f>
        <v>83.550744789999996</v>
      </c>
      <c r="G202" s="36">
        <f>SUMIFS(СВЦЭМ!$F$39:$F$782,СВЦЭМ!$A$39:$A$782,$A202,СВЦЭМ!$B$39:$B$782,G$190)+'СЕТ СН'!$F$12</f>
        <v>83.698838519999995</v>
      </c>
      <c r="H202" s="36">
        <f>SUMIFS(СВЦЭМ!$F$39:$F$782,СВЦЭМ!$A$39:$A$782,$A202,СВЦЭМ!$B$39:$B$782,H$190)+'СЕТ СН'!$F$12</f>
        <v>83.650334670000007</v>
      </c>
      <c r="I202" s="36">
        <f>SUMIFS(СВЦЭМ!$F$39:$F$782,СВЦЭМ!$A$39:$A$782,$A202,СВЦЭМ!$B$39:$B$782,I$190)+'СЕТ СН'!$F$12</f>
        <v>83.257631709999998</v>
      </c>
      <c r="J202" s="36">
        <f>SUMIFS(СВЦЭМ!$F$39:$F$782,СВЦЭМ!$A$39:$A$782,$A202,СВЦЭМ!$B$39:$B$782,J$190)+'СЕТ СН'!$F$12</f>
        <v>82.03898599</v>
      </c>
      <c r="K202" s="36">
        <f>SUMIFS(СВЦЭМ!$F$39:$F$782,СВЦЭМ!$A$39:$A$782,$A202,СВЦЭМ!$B$39:$B$782,K$190)+'СЕТ СН'!$F$12</f>
        <v>79.763030889999996</v>
      </c>
      <c r="L202" s="36">
        <f>SUMIFS(СВЦЭМ!$F$39:$F$782,СВЦЭМ!$A$39:$A$782,$A202,СВЦЭМ!$B$39:$B$782,L$190)+'СЕТ СН'!$F$12</f>
        <v>78.151212470000004</v>
      </c>
      <c r="M202" s="36">
        <f>SUMIFS(СВЦЭМ!$F$39:$F$782,СВЦЭМ!$A$39:$A$782,$A202,СВЦЭМ!$B$39:$B$782,M$190)+'СЕТ СН'!$F$12</f>
        <v>77.452624929999999</v>
      </c>
      <c r="N202" s="36">
        <f>SUMIFS(СВЦЭМ!$F$39:$F$782,СВЦЭМ!$A$39:$A$782,$A202,СВЦЭМ!$B$39:$B$782,N$190)+'СЕТ СН'!$F$12</f>
        <v>77.478209899999996</v>
      </c>
      <c r="O202" s="36">
        <f>SUMIFS(СВЦЭМ!$F$39:$F$782,СВЦЭМ!$A$39:$A$782,$A202,СВЦЭМ!$B$39:$B$782,O$190)+'СЕТ СН'!$F$12</f>
        <v>78.735396480000006</v>
      </c>
      <c r="P202" s="36">
        <f>SUMIFS(СВЦЭМ!$F$39:$F$782,СВЦЭМ!$A$39:$A$782,$A202,СВЦЭМ!$B$39:$B$782,P$190)+'СЕТ СН'!$F$12</f>
        <v>79.351325349999996</v>
      </c>
      <c r="Q202" s="36">
        <f>SUMIFS(СВЦЭМ!$F$39:$F$782,СВЦЭМ!$A$39:$A$782,$A202,СВЦЭМ!$B$39:$B$782,Q$190)+'СЕТ СН'!$F$12</f>
        <v>79.424779279999996</v>
      </c>
      <c r="R202" s="36">
        <f>SUMIFS(СВЦЭМ!$F$39:$F$782,СВЦЭМ!$A$39:$A$782,$A202,СВЦЭМ!$B$39:$B$782,R$190)+'СЕТ СН'!$F$12</f>
        <v>78.924760030000002</v>
      </c>
      <c r="S202" s="36">
        <f>SUMIFS(СВЦЭМ!$F$39:$F$782,СВЦЭМ!$A$39:$A$782,$A202,СВЦЭМ!$B$39:$B$782,S$190)+'СЕТ СН'!$F$12</f>
        <v>76.840811880000004</v>
      </c>
      <c r="T202" s="36">
        <f>SUMIFS(СВЦЭМ!$F$39:$F$782,СВЦЭМ!$A$39:$A$782,$A202,СВЦЭМ!$B$39:$B$782,T$190)+'СЕТ СН'!$F$12</f>
        <v>74.78663598</v>
      </c>
      <c r="U202" s="36">
        <f>SUMIFS(СВЦЭМ!$F$39:$F$782,СВЦЭМ!$A$39:$A$782,$A202,СВЦЭМ!$B$39:$B$782,U$190)+'СЕТ СН'!$F$12</f>
        <v>74.778918910000002</v>
      </c>
      <c r="V202" s="36">
        <f>SUMIFS(СВЦЭМ!$F$39:$F$782,СВЦЭМ!$A$39:$A$782,$A202,СВЦЭМ!$B$39:$B$782,V$190)+'СЕТ СН'!$F$12</f>
        <v>75.962009769999995</v>
      </c>
      <c r="W202" s="36">
        <f>SUMIFS(СВЦЭМ!$F$39:$F$782,СВЦЭМ!$A$39:$A$782,$A202,СВЦЭМ!$B$39:$B$782,W$190)+'СЕТ СН'!$F$12</f>
        <v>76.548199449999998</v>
      </c>
      <c r="X202" s="36">
        <f>SUMIFS(СВЦЭМ!$F$39:$F$782,СВЦЭМ!$A$39:$A$782,$A202,СВЦЭМ!$B$39:$B$782,X$190)+'СЕТ СН'!$F$12</f>
        <v>78.736143769999998</v>
      </c>
      <c r="Y202" s="36">
        <f>SUMIFS(СВЦЭМ!$F$39:$F$782,СВЦЭМ!$A$39:$A$782,$A202,СВЦЭМ!$B$39:$B$782,Y$190)+'СЕТ СН'!$F$12</f>
        <v>81.204093209999996</v>
      </c>
    </row>
    <row r="203" spans="1:25" ht="15.75" x14ac:dyDescent="0.2">
      <c r="A203" s="35">
        <f t="shared" si="5"/>
        <v>45243</v>
      </c>
      <c r="B203" s="36">
        <f>SUMIFS(СВЦЭМ!$F$39:$F$782,СВЦЭМ!$A$39:$A$782,$A203,СВЦЭМ!$B$39:$B$782,B$190)+'СЕТ СН'!$F$12</f>
        <v>82.209208309999994</v>
      </c>
      <c r="C203" s="36">
        <f>SUMIFS(СВЦЭМ!$F$39:$F$782,СВЦЭМ!$A$39:$A$782,$A203,СВЦЭМ!$B$39:$B$782,C$190)+'СЕТ СН'!$F$12</f>
        <v>84.611778270000002</v>
      </c>
      <c r="D203" s="36">
        <f>SUMIFS(СВЦЭМ!$F$39:$F$782,СВЦЭМ!$A$39:$A$782,$A203,СВЦЭМ!$B$39:$B$782,D$190)+'СЕТ СН'!$F$12</f>
        <v>85.51354766</v>
      </c>
      <c r="E203" s="36">
        <f>SUMIFS(СВЦЭМ!$F$39:$F$782,СВЦЭМ!$A$39:$A$782,$A203,СВЦЭМ!$B$39:$B$782,E$190)+'СЕТ СН'!$F$12</f>
        <v>85.151187280000002</v>
      </c>
      <c r="F203" s="36">
        <f>SUMIFS(СВЦЭМ!$F$39:$F$782,СВЦЭМ!$A$39:$A$782,$A203,СВЦЭМ!$B$39:$B$782,F$190)+'СЕТ СН'!$F$12</f>
        <v>84.799498319999998</v>
      </c>
      <c r="G203" s="36">
        <f>SUMIFS(СВЦЭМ!$F$39:$F$782,СВЦЭМ!$A$39:$A$782,$A203,СВЦЭМ!$B$39:$B$782,G$190)+'СЕТ СН'!$F$12</f>
        <v>84.985828280000007</v>
      </c>
      <c r="H203" s="36">
        <f>SUMIFS(СВЦЭМ!$F$39:$F$782,СВЦЭМ!$A$39:$A$782,$A203,СВЦЭМ!$B$39:$B$782,H$190)+'СЕТ СН'!$F$12</f>
        <v>83.172239719999993</v>
      </c>
      <c r="I203" s="36">
        <f>SUMIFS(СВЦЭМ!$F$39:$F$782,СВЦЭМ!$A$39:$A$782,$A203,СВЦЭМ!$B$39:$B$782,I$190)+'СЕТ СН'!$F$12</f>
        <v>79.964149059999997</v>
      </c>
      <c r="J203" s="36">
        <f>SUMIFS(СВЦЭМ!$F$39:$F$782,СВЦЭМ!$A$39:$A$782,$A203,СВЦЭМ!$B$39:$B$782,J$190)+'СЕТ СН'!$F$12</f>
        <v>78.729223289999993</v>
      </c>
      <c r="K203" s="36">
        <f>SUMIFS(СВЦЭМ!$F$39:$F$782,СВЦЭМ!$A$39:$A$782,$A203,СВЦЭМ!$B$39:$B$782,K$190)+'СЕТ СН'!$F$12</f>
        <v>77.312826520000002</v>
      </c>
      <c r="L203" s="36">
        <f>SUMIFS(СВЦЭМ!$F$39:$F$782,СВЦЭМ!$A$39:$A$782,$A203,СВЦЭМ!$B$39:$B$782,L$190)+'СЕТ СН'!$F$12</f>
        <v>78.177972760000003</v>
      </c>
      <c r="M203" s="36">
        <f>SUMIFS(СВЦЭМ!$F$39:$F$782,СВЦЭМ!$A$39:$A$782,$A203,СВЦЭМ!$B$39:$B$782,M$190)+'СЕТ СН'!$F$12</f>
        <v>78.296200650000003</v>
      </c>
      <c r="N203" s="36">
        <f>SUMIFS(СВЦЭМ!$F$39:$F$782,СВЦЭМ!$A$39:$A$782,$A203,СВЦЭМ!$B$39:$B$782,N$190)+'СЕТ СН'!$F$12</f>
        <v>79.142251470000005</v>
      </c>
      <c r="O203" s="36">
        <f>SUMIFS(СВЦЭМ!$F$39:$F$782,СВЦЭМ!$A$39:$A$782,$A203,СВЦЭМ!$B$39:$B$782,O$190)+'СЕТ СН'!$F$12</f>
        <v>80.042839830000005</v>
      </c>
      <c r="P203" s="36">
        <f>SUMIFS(СВЦЭМ!$F$39:$F$782,СВЦЭМ!$A$39:$A$782,$A203,СВЦЭМ!$B$39:$B$782,P$190)+'СЕТ СН'!$F$12</f>
        <v>80.639893479999998</v>
      </c>
      <c r="Q203" s="36">
        <f>SUMIFS(СВЦЭМ!$F$39:$F$782,СВЦЭМ!$A$39:$A$782,$A203,СВЦЭМ!$B$39:$B$782,Q$190)+'СЕТ СН'!$F$12</f>
        <v>82.052330900000001</v>
      </c>
      <c r="R203" s="36">
        <f>SUMIFS(СВЦЭМ!$F$39:$F$782,СВЦЭМ!$A$39:$A$782,$A203,СВЦЭМ!$B$39:$B$782,R$190)+'СЕТ СН'!$F$12</f>
        <v>82.126537949999999</v>
      </c>
      <c r="S203" s="36">
        <f>SUMIFS(СВЦЭМ!$F$39:$F$782,СВЦЭМ!$A$39:$A$782,$A203,СВЦЭМ!$B$39:$B$782,S$190)+'СЕТ СН'!$F$12</f>
        <v>79.918442920000004</v>
      </c>
      <c r="T203" s="36">
        <f>SUMIFS(СВЦЭМ!$F$39:$F$782,СВЦЭМ!$A$39:$A$782,$A203,СВЦЭМ!$B$39:$B$782,T$190)+'СЕТ СН'!$F$12</f>
        <v>75.676221799999993</v>
      </c>
      <c r="U203" s="36">
        <f>SUMIFS(СВЦЭМ!$F$39:$F$782,СВЦЭМ!$A$39:$A$782,$A203,СВЦЭМ!$B$39:$B$782,U$190)+'СЕТ СН'!$F$12</f>
        <v>75.197929650000006</v>
      </c>
      <c r="V203" s="36">
        <f>SUMIFS(СВЦЭМ!$F$39:$F$782,СВЦЭМ!$A$39:$A$782,$A203,СВЦЭМ!$B$39:$B$782,V$190)+'СЕТ СН'!$F$12</f>
        <v>76.559613549999995</v>
      </c>
      <c r="W203" s="36">
        <f>SUMIFS(СВЦЭМ!$F$39:$F$782,СВЦЭМ!$A$39:$A$782,$A203,СВЦЭМ!$B$39:$B$782,W$190)+'СЕТ СН'!$F$12</f>
        <v>77.836987370000003</v>
      </c>
      <c r="X203" s="36">
        <f>SUMIFS(СВЦЭМ!$F$39:$F$782,СВЦЭМ!$A$39:$A$782,$A203,СВЦЭМ!$B$39:$B$782,X$190)+'СЕТ СН'!$F$12</f>
        <v>79.794564410000007</v>
      </c>
      <c r="Y203" s="36">
        <f>SUMIFS(СВЦЭМ!$F$39:$F$782,СВЦЭМ!$A$39:$A$782,$A203,СВЦЭМ!$B$39:$B$782,Y$190)+'СЕТ СН'!$F$12</f>
        <v>81.001700369999995</v>
      </c>
    </row>
    <row r="204" spans="1:25" ht="15.75" x14ac:dyDescent="0.2">
      <c r="A204" s="35">
        <f t="shared" si="5"/>
        <v>45244</v>
      </c>
      <c r="B204" s="36">
        <f>SUMIFS(СВЦЭМ!$F$39:$F$782,СВЦЭМ!$A$39:$A$782,$A204,СВЦЭМ!$B$39:$B$782,B$190)+'СЕТ СН'!$F$12</f>
        <v>86.537185109999996</v>
      </c>
      <c r="C204" s="36">
        <f>SUMIFS(СВЦЭМ!$F$39:$F$782,СВЦЭМ!$A$39:$A$782,$A204,СВЦЭМ!$B$39:$B$782,C$190)+'СЕТ СН'!$F$12</f>
        <v>87.753453960000002</v>
      </c>
      <c r="D204" s="36">
        <f>SUMIFS(СВЦЭМ!$F$39:$F$782,СВЦЭМ!$A$39:$A$782,$A204,СВЦЭМ!$B$39:$B$782,D$190)+'СЕТ СН'!$F$12</f>
        <v>88.903412040000006</v>
      </c>
      <c r="E204" s="36">
        <f>SUMIFS(СВЦЭМ!$F$39:$F$782,СВЦЭМ!$A$39:$A$782,$A204,СВЦЭМ!$B$39:$B$782,E$190)+'СЕТ СН'!$F$12</f>
        <v>87.426039650000007</v>
      </c>
      <c r="F204" s="36">
        <f>SUMIFS(СВЦЭМ!$F$39:$F$782,СВЦЭМ!$A$39:$A$782,$A204,СВЦЭМ!$B$39:$B$782,F$190)+'СЕТ СН'!$F$12</f>
        <v>87.499111080000006</v>
      </c>
      <c r="G204" s="36">
        <f>SUMIFS(СВЦЭМ!$F$39:$F$782,СВЦЭМ!$A$39:$A$782,$A204,СВЦЭМ!$B$39:$B$782,G$190)+'СЕТ СН'!$F$12</f>
        <v>87.929258290000007</v>
      </c>
      <c r="H204" s="36">
        <f>SUMIFS(СВЦЭМ!$F$39:$F$782,СВЦЭМ!$A$39:$A$782,$A204,СВЦЭМ!$B$39:$B$782,H$190)+'СЕТ СН'!$F$12</f>
        <v>86.151211739999994</v>
      </c>
      <c r="I204" s="36">
        <f>SUMIFS(СВЦЭМ!$F$39:$F$782,СВЦЭМ!$A$39:$A$782,$A204,СВЦЭМ!$B$39:$B$782,I$190)+'СЕТ СН'!$F$12</f>
        <v>85.161720489999993</v>
      </c>
      <c r="J204" s="36">
        <f>SUMIFS(СВЦЭМ!$F$39:$F$782,СВЦЭМ!$A$39:$A$782,$A204,СВЦЭМ!$B$39:$B$782,J$190)+'СЕТ СН'!$F$12</f>
        <v>83.123769530000004</v>
      </c>
      <c r="K204" s="36">
        <f>SUMIFS(СВЦЭМ!$F$39:$F$782,СВЦЭМ!$A$39:$A$782,$A204,СВЦЭМ!$B$39:$B$782,K$190)+'СЕТ СН'!$F$12</f>
        <v>81.139039440000005</v>
      </c>
      <c r="L204" s="36">
        <f>SUMIFS(СВЦЭМ!$F$39:$F$782,СВЦЭМ!$A$39:$A$782,$A204,СВЦЭМ!$B$39:$B$782,L$190)+'СЕТ СН'!$F$12</f>
        <v>80.661750789999999</v>
      </c>
      <c r="M204" s="36">
        <f>SUMIFS(СВЦЭМ!$F$39:$F$782,СВЦЭМ!$A$39:$A$782,$A204,СВЦЭМ!$B$39:$B$782,M$190)+'СЕТ СН'!$F$12</f>
        <v>81.482738800000007</v>
      </c>
      <c r="N204" s="36">
        <f>SUMIFS(СВЦЭМ!$F$39:$F$782,СВЦЭМ!$A$39:$A$782,$A204,СВЦЭМ!$B$39:$B$782,N$190)+'СЕТ СН'!$F$12</f>
        <v>82.338984190000005</v>
      </c>
      <c r="O204" s="36">
        <f>SUMIFS(СВЦЭМ!$F$39:$F$782,СВЦЭМ!$A$39:$A$782,$A204,СВЦЭМ!$B$39:$B$782,O$190)+'СЕТ СН'!$F$12</f>
        <v>83.122329059999998</v>
      </c>
      <c r="P204" s="36">
        <f>SUMIFS(СВЦЭМ!$F$39:$F$782,СВЦЭМ!$A$39:$A$782,$A204,СВЦЭМ!$B$39:$B$782,P$190)+'СЕТ СН'!$F$12</f>
        <v>82.84163246</v>
      </c>
      <c r="Q204" s="36">
        <f>SUMIFS(СВЦЭМ!$F$39:$F$782,СВЦЭМ!$A$39:$A$782,$A204,СВЦЭМ!$B$39:$B$782,Q$190)+'СЕТ СН'!$F$12</f>
        <v>82.858052729999997</v>
      </c>
      <c r="R204" s="36">
        <f>SUMIFS(СВЦЭМ!$F$39:$F$782,СВЦЭМ!$A$39:$A$782,$A204,СВЦЭМ!$B$39:$B$782,R$190)+'СЕТ СН'!$F$12</f>
        <v>82.314858610000002</v>
      </c>
      <c r="S204" s="36">
        <f>SUMIFS(СВЦЭМ!$F$39:$F$782,СВЦЭМ!$A$39:$A$782,$A204,СВЦЭМ!$B$39:$B$782,S$190)+'СЕТ СН'!$F$12</f>
        <v>80.430820850000003</v>
      </c>
      <c r="T204" s="36">
        <f>SUMIFS(СВЦЭМ!$F$39:$F$782,СВЦЭМ!$A$39:$A$782,$A204,СВЦЭМ!$B$39:$B$782,T$190)+'СЕТ СН'!$F$12</f>
        <v>78.001476089999997</v>
      </c>
      <c r="U204" s="36">
        <f>SUMIFS(СВЦЭМ!$F$39:$F$782,СВЦЭМ!$A$39:$A$782,$A204,СВЦЭМ!$B$39:$B$782,U$190)+'СЕТ СН'!$F$12</f>
        <v>77.776787940000006</v>
      </c>
      <c r="V204" s="36">
        <f>SUMIFS(СВЦЭМ!$F$39:$F$782,СВЦЭМ!$A$39:$A$782,$A204,СВЦЭМ!$B$39:$B$782,V$190)+'СЕТ СН'!$F$12</f>
        <v>79.711371260000007</v>
      </c>
      <c r="W204" s="36">
        <f>SUMIFS(СВЦЭМ!$F$39:$F$782,СВЦЭМ!$A$39:$A$782,$A204,СВЦЭМ!$B$39:$B$782,W$190)+'СЕТ СН'!$F$12</f>
        <v>80.208839870000006</v>
      </c>
      <c r="X204" s="36">
        <f>SUMIFS(СВЦЭМ!$F$39:$F$782,СВЦЭМ!$A$39:$A$782,$A204,СВЦЭМ!$B$39:$B$782,X$190)+'СЕТ СН'!$F$12</f>
        <v>82.502444580000002</v>
      </c>
      <c r="Y204" s="36">
        <f>SUMIFS(СВЦЭМ!$F$39:$F$782,СВЦЭМ!$A$39:$A$782,$A204,СВЦЭМ!$B$39:$B$782,Y$190)+'СЕТ СН'!$F$12</f>
        <v>84.775544199999999</v>
      </c>
    </row>
    <row r="205" spans="1:25" ht="15.75" x14ac:dyDescent="0.2">
      <c r="A205" s="35">
        <f t="shared" si="5"/>
        <v>45245</v>
      </c>
      <c r="B205" s="36">
        <f>SUMIFS(СВЦЭМ!$F$39:$F$782,СВЦЭМ!$A$39:$A$782,$A205,СВЦЭМ!$B$39:$B$782,B$190)+'СЕТ СН'!$F$12</f>
        <v>89.225946269999994</v>
      </c>
      <c r="C205" s="36">
        <f>SUMIFS(СВЦЭМ!$F$39:$F$782,СВЦЭМ!$A$39:$A$782,$A205,СВЦЭМ!$B$39:$B$782,C$190)+'СЕТ СН'!$F$12</f>
        <v>92.124149579999994</v>
      </c>
      <c r="D205" s="36">
        <f>SUMIFS(СВЦЭМ!$F$39:$F$782,СВЦЭМ!$A$39:$A$782,$A205,СВЦЭМ!$B$39:$B$782,D$190)+'СЕТ СН'!$F$12</f>
        <v>92.718997680000001</v>
      </c>
      <c r="E205" s="36">
        <f>SUMIFS(СВЦЭМ!$F$39:$F$782,СВЦЭМ!$A$39:$A$782,$A205,СВЦЭМ!$B$39:$B$782,E$190)+'СЕТ СН'!$F$12</f>
        <v>92.532937189999998</v>
      </c>
      <c r="F205" s="36">
        <f>SUMIFS(СВЦЭМ!$F$39:$F$782,СВЦЭМ!$A$39:$A$782,$A205,СВЦЭМ!$B$39:$B$782,F$190)+'СЕТ СН'!$F$12</f>
        <v>92.15444746</v>
      </c>
      <c r="G205" s="36">
        <f>SUMIFS(СВЦЭМ!$F$39:$F$782,СВЦЭМ!$A$39:$A$782,$A205,СВЦЭМ!$B$39:$B$782,G$190)+'СЕТ СН'!$F$12</f>
        <v>92.528016809999997</v>
      </c>
      <c r="H205" s="36">
        <f>SUMIFS(СВЦЭМ!$F$39:$F$782,СВЦЭМ!$A$39:$A$782,$A205,СВЦЭМ!$B$39:$B$782,H$190)+'СЕТ СН'!$F$12</f>
        <v>90.570269069999995</v>
      </c>
      <c r="I205" s="36">
        <f>SUMIFS(СВЦЭМ!$F$39:$F$782,СВЦЭМ!$A$39:$A$782,$A205,СВЦЭМ!$B$39:$B$782,I$190)+'СЕТ СН'!$F$12</f>
        <v>86.371274670000005</v>
      </c>
      <c r="J205" s="36">
        <f>SUMIFS(СВЦЭМ!$F$39:$F$782,СВЦЭМ!$A$39:$A$782,$A205,СВЦЭМ!$B$39:$B$782,J$190)+'СЕТ СН'!$F$12</f>
        <v>84.035761859999994</v>
      </c>
      <c r="K205" s="36">
        <f>SUMIFS(СВЦЭМ!$F$39:$F$782,СВЦЭМ!$A$39:$A$782,$A205,СВЦЭМ!$B$39:$B$782,K$190)+'СЕТ СН'!$F$12</f>
        <v>82.274724629999994</v>
      </c>
      <c r="L205" s="36">
        <f>SUMIFS(СВЦЭМ!$F$39:$F$782,СВЦЭМ!$A$39:$A$782,$A205,СВЦЭМ!$B$39:$B$782,L$190)+'СЕТ СН'!$F$12</f>
        <v>81.678940150000003</v>
      </c>
      <c r="M205" s="36">
        <f>SUMIFS(СВЦЭМ!$F$39:$F$782,СВЦЭМ!$A$39:$A$782,$A205,СВЦЭМ!$B$39:$B$782,M$190)+'СЕТ СН'!$F$12</f>
        <v>81.812510919999994</v>
      </c>
      <c r="N205" s="36">
        <f>SUMIFS(СВЦЭМ!$F$39:$F$782,СВЦЭМ!$A$39:$A$782,$A205,СВЦЭМ!$B$39:$B$782,N$190)+'СЕТ СН'!$F$12</f>
        <v>82.659287539999994</v>
      </c>
      <c r="O205" s="36">
        <f>SUMIFS(СВЦЭМ!$F$39:$F$782,СВЦЭМ!$A$39:$A$782,$A205,СВЦЭМ!$B$39:$B$782,O$190)+'СЕТ СН'!$F$12</f>
        <v>82.022950589999994</v>
      </c>
      <c r="P205" s="36">
        <f>SUMIFS(СВЦЭМ!$F$39:$F$782,СВЦЭМ!$A$39:$A$782,$A205,СВЦЭМ!$B$39:$B$782,P$190)+'СЕТ СН'!$F$12</f>
        <v>81.753089130000006</v>
      </c>
      <c r="Q205" s="36">
        <f>SUMIFS(СВЦЭМ!$F$39:$F$782,СВЦЭМ!$A$39:$A$782,$A205,СВЦЭМ!$B$39:$B$782,Q$190)+'СЕТ СН'!$F$12</f>
        <v>83.551099899999997</v>
      </c>
      <c r="R205" s="36">
        <f>SUMIFS(СВЦЭМ!$F$39:$F$782,СВЦЭМ!$A$39:$A$782,$A205,СВЦЭМ!$B$39:$B$782,R$190)+'СЕТ СН'!$F$12</f>
        <v>84.883830459999999</v>
      </c>
      <c r="S205" s="36">
        <f>SUMIFS(СВЦЭМ!$F$39:$F$782,СВЦЭМ!$A$39:$A$782,$A205,СВЦЭМ!$B$39:$B$782,S$190)+'СЕТ СН'!$F$12</f>
        <v>83.244885980000006</v>
      </c>
      <c r="T205" s="36">
        <f>SUMIFS(СВЦЭМ!$F$39:$F$782,СВЦЭМ!$A$39:$A$782,$A205,СВЦЭМ!$B$39:$B$782,T$190)+'СЕТ СН'!$F$12</f>
        <v>79.418793530000002</v>
      </c>
      <c r="U205" s="36">
        <f>SUMIFS(СВЦЭМ!$F$39:$F$782,СВЦЭМ!$A$39:$A$782,$A205,СВЦЭМ!$B$39:$B$782,U$190)+'СЕТ СН'!$F$12</f>
        <v>80.132553060000006</v>
      </c>
      <c r="V205" s="36">
        <f>SUMIFS(СВЦЭМ!$F$39:$F$782,СВЦЭМ!$A$39:$A$782,$A205,СВЦЭМ!$B$39:$B$782,V$190)+'СЕТ СН'!$F$12</f>
        <v>81.571149849999998</v>
      </c>
      <c r="W205" s="36">
        <f>SUMIFS(СВЦЭМ!$F$39:$F$782,СВЦЭМ!$A$39:$A$782,$A205,СВЦЭМ!$B$39:$B$782,W$190)+'СЕТ СН'!$F$12</f>
        <v>82.357597569999996</v>
      </c>
      <c r="X205" s="36">
        <f>SUMIFS(СВЦЭМ!$F$39:$F$782,СВЦЭМ!$A$39:$A$782,$A205,СВЦЭМ!$B$39:$B$782,X$190)+'СЕТ СН'!$F$12</f>
        <v>84.489653709999999</v>
      </c>
      <c r="Y205" s="36">
        <f>SUMIFS(СВЦЭМ!$F$39:$F$782,СВЦЭМ!$A$39:$A$782,$A205,СВЦЭМ!$B$39:$B$782,Y$190)+'СЕТ СН'!$F$12</f>
        <v>87.071280239999993</v>
      </c>
    </row>
    <row r="206" spans="1:25" ht="15.75" x14ac:dyDescent="0.2">
      <c r="A206" s="35">
        <f t="shared" si="5"/>
        <v>45246</v>
      </c>
      <c r="B206" s="36">
        <f>SUMIFS(СВЦЭМ!$F$39:$F$782,СВЦЭМ!$A$39:$A$782,$A206,СВЦЭМ!$B$39:$B$782,B$190)+'СЕТ СН'!$F$12</f>
        <v>86.455714819999997</v>
      </c>
      <c r="C206" s="36">
        <f>SUMIFS(СВЦЭМ!$F$39:$F$782,СВЦЭМ!$A$39:$A$782,$A206,СВЦЭМ!$B$39:$B$782,C$190)+'СЕТ СН'!$F$12</f>
        <v>88.050387860000001</v>
      </c>
      <c r="D206" s="36">
        <f>SUMIFS(СВЦЭМ!$F$39:$F$782,СВЦЭМ!$A$39:$A$782,$A206,СВЦЭМ!$B$39:$B$782,D$190)+'СЕТ СН'!$F$12</f>
        <v>89.75396035</v>
      </c>
      <c r="E206" s="36">
        <f>SUMIFS(СВЦЭМ!$F$39:$F$782,СВЦЭМ!$A$39:$A$782,$A206,СВЦЭМ!$B$39:$B$782,E$190)+'СЕТ СН'!$F$12</f>
        <v>89.33949681</v>
      </c>
      <c r="F206" s="36">
        <f>SUMIFS(СВЦЭМ!$F$39:$F$782,СВЦЭМ!$A$39:$A$782,$A206,СВЦЭМ!$B$39:$B$782,F$190)+'СЕТ СН'!$F$12</f>
        <v>88.955258810000004</v>
      </c>
      <c r="G206" s="36">
        <f>SUMIFS(СВЦЭМ!$F$39:$F$782,СВЦЭМ!$A$39:$A$782,$A206,СВЦЭМ!$B$39:$B$782,G$190)+'СЕТ СН'!$F$12</f>
        <v>88.698570630000006</v>
      </c>
      <c r="H206" s="36">
        <f>SUMIFS(СВЦЭМ!$F$39:$F$782,СВЦЭМ!$A$39:$A$782,$A206,СВЦЭМ!$B$39:$B$782,H$190)+'СЕТ СН'!$F$12</f>
        <v>85.820153809999994</v>
      </c>
      <c r="I206" s="36">
        <f>SUMIFS(СВЦЭМ!$F$39:$F$782,СВЦЭМ!$A$39:$A$782,$A206,СВЦЭМ!$B$39:$B$782,I$190)+'СЕТ СН'!$F$12</f>
        <v>83.714551389999997</v>
      </c>
      <c r="J206" s="36">
        <f>SUMIFS(СВЦЭМ!$F$39:$F$782,СВЦЭМ!$A$39:$A$782,$A206,СВЦЭМ!$B$39:$B$782,J$190)+'СЕТ СН'!$F$12</f>
        <v>82.550654109999996</v>
      </c>
      <c r="K206" s="36">
        <f>SUMIFS(СВЦЭМ!$F$39:$F$782,СВЦЭМ!$A$39:$A$782,$A206,СВЦЭМ!$B$39:$B$782,K$190)+'СЕТ СН'!$F$12</f>
        <v>82.292266609999999</v>
      </c>
      <c r="L206" s="36">
        <f>SUMIFS(СВЦЭМ!$F$39:$F$782,СВЦЭМ!$A$39:$A$782,$A206,СВЦЭМ!$B$39:$B$782,L$190)+'СЕТ СН'!$F$12</f>
        <v>83.897977800000007</v>
      </c>
      <c r="M206" s="36">
        <f>SUMIFS(СВЦЭМ!$F$39:$F$782,СВЦЭМ!$A$39:$A$782,$A206,СВЦЭМ!$B$39:$B$782,M$190)+'СЕТ СН'!$F$12</f>
        <v>84.305196210000005</v>
      </c>
      <c r="N206" s="36">
        <f>SUMIFS(СВЦЭМ!$F$39:$F$782,СВЦЭМ!$A$39:$A$782,$A206,СВЦЭМ!$B$39:$B$782,N$190)+'СЕТ СН'!$F$12</f>
        <v>85.468700620000007</v>
      </c>
      <c r="O206" s="36">
        <f>SUMIFS(СВЦЭМ!$F$39:$F$782,СВЦЭМ!$A$39:$A$782,$A206,СВЦЭМ!$B$39:$B$782,O$190)+'СЕТ СН'!$F$12</f>
        <v>85.337598049999997</v>
      </c>
      <c r="P206" s="36">
        <f>SUMIFS(СВЦЭМ!$F$39:$F$782,СВЦЭМ!$A$39:$A$782,$A206,СВЦЭМ!$B$39:$B$782,P$190)+'СЕТ СН'!$F$12</f>
        <v>84.386097530000001</v>
      </c>
      <c r="Q206" s="36">
        <f>SUMIFS(СВЦЭМ!$F$39:$F$782,СВЦЭМ!$A$39:$A$782,$A206,СВЦЭМ!$B$39:$B$782,Q$190)+'СЕТ СН'!$F$12</f>
        <v>84.512451409999997</v>
      </c>
      <c r="R206" s="36">
        <f>SUMIFS(СВЦЭМ!$F$39:$F$782,СВЦЭМ!$A$39:$A$782,$A206,СВЦЭМ!$B$39:$B$782,R$190)+'СЕТ СН'!$F$12</f>
        <v>86.894634550000006</v>
      </c>
      <c r="S206" s="36">
        <f>SUMIFS(СВЦЭМ!$F$39:$F$782,СВЦЭМ!$A$39:$A$782,$A206,СВЦЭМ!$B$39:$B$782,S$190)+'СЕТ СН'!$F$12</f>
        <v>84.810687569999999</v>
      </c>
      <c r="T206" s="36">
        <f>SUMIFS(СВЦЭМ!$F$39:$F$782,СВЦЭМ!$A$39:$A$782,$A206,СВЦЭМ!$B$39:$B$782,T$190)+'СЕТ СН'!$F$12</f>
        <v>80.143122649999995</v>
      </c>
      <c r="U206" s="36">
        <f>SUMIFS(СВЦЭМ!$F$39:$F$782,СВЦЭМ!$A$39:$A$782,$A206,СВЦЭМ!$B$39:$B$782,U$190)+'СЕТ СН'!$F$12</f>
        <v>80.206422680000003</v>
      </c>
      <c r="V206" s="36">
        <f>SUMIFS(СВЦЭМ!$F$39:$F$782,СВЦЭМ!$A$39:$A$782,$A206,СВЦЭМ!$B$39:$B$782,V$190)+'СЕТ СН'!$F$12</f>
        <v>81.559292080000006</v>
      </c>
      <c r="W206" s="36">
        <f>SUMIFS(СВЦЭМ!$F$39:$F$782,СВЦЭМ!$A$39:$A$782,$A206,СВЦЭМ!$B$39:$B$782,W$190)+'СЕТ СН'!$F$12</f>
        <v>82.679077039999996</v>
      </c>
      <c r="X206" s="36">
        <f>SUMIFS(СВЦЭМ!$F$39:$F$782,СВЦЭМ!$A$39:$A$782,$A206,СВЦЭМ!$B$39:$B$782,X$190)+'СЕТ СН'!$F$12</f>
        <v>84.170669820000001</v>
      </c>
      <c r="Y206" s="36">
        <f>SUMIFS(СВЦЭМ!$F$39:$F$782,СВЦЭМ!$A$39:$A$782,$A206,СВЦЭМ!$B$39:$B$782,Y$190)+'СЕТ СН'!$F$12</f>
        <v>86.446830079999998</v>
      </c>
    </row>
    <row r="207" spans="1:25" ht="15.75" x14ac:dyDescent="0.2">
      <c r="A207" s="35">
        <f t="shared" si="5"/>
        <v>45247</v>
      </c>
      <c r="B207" s="36">
        <f>SUMIFS(СВЦЭМ!$F$39:$F$782,СВЦЭМ!$A$39:$A$782,$A207,СВЦЭМ!$B$39:$B$782,B$190)+'СЕТ СН'!$F$12</f>
        <v>87.986061739999997</v>
      </c>
      <c r="C207" s="36">
        <f>SUMIFS(СВЦЭМ!$F$39:$F$782,СВЦЭМ!$A$39:$A$782,$A207,СВЦЭМ!$B$39:$B$782,C$190)+'СЕТ СН'!$F$12</f>
        <v>90.329532349999994</v>
      </c>
      <c r="D207" s="36">
        <f>SUMIFS(СВЦЭМ!$F$39:$F$782,СВЦЭМ!$A$39:$A$782,$A207,СВЦЭМ!$B$39:$B$782,D$190)+'СЕТ СН'!$F$12</f>
        <v>91.209932370000004</v>
      </c>
      <c r="E207" s="36">
        <f>SUMIFS(СВЦЭМ!$F$39:$F$782,СВЦЭМ!$A$39:$A$782,$A207,СВЦЭМ!$B$39:$B$782,E$190)+'СЕТ СН'!$F$12</f>
        <v>91.029248469999999</v>
      </c>
      <c r="F207" s="36">
        <f>SUMIFS(СВЦЭМ!$F$39:$F$782,СВЦЭМ!$A$39:$A$782,$A207,СВЦЭМ!$B$39:$B$782,F$190)+'СЕТ СН'!$F$12</f>
        <v>90.584170790000002</v>
      </c>
      <c r="G207" s="36">
        <f>SUMIFS(СВЦЭМ!$F$39:$F$782,СВЦЭМ!$A$39:$A$782,$A207,СВЦЭМ!$B$39:$B$782,G$190)+'СЕТ СН'!$F$12</f>
        <v>90.593764859999993</v>
      </c>
      <c r="H207" s="36">
        <f>SUMIFS(СВЦЭМ!$F$39:$F$782,СВЦЭМ!$A$39:$A$782,$A207,СВЦЭМ!$B$39:$B$782,H$190)+'СЕТ СН'!$F$12</f>
        <v>88.142739090000006</v>
      </c>
      <c r="I207" s="36">
        <f>SUMIFS(СВЦЭМ!$F$39:$F$782,СВЦЭМ!$A$39:$A$782,$A207,СВЦЭМ!$B$39:$B$782,I$190)+'СЕТ СН'!$F$12</f>
        <v>84.110204120000006</v>
      </c>
      <c r="J207" s="36">
        <f>SUMIFS(СВЦЭМ!$F$39:$F$782,СВЦЭМ!$A$39:$A$782,$A207,СВЦЭМ!$B$39:$B$782,J$190)+'СЕТ СН'!$F$12</f>
        <v>79.853440359999993</v>
      </c>
      <c r="K207" s="36">
        <f>SUMIFS(СВЦЭМ!$F$39:$F$782,СВЦЭМ!$A$39:$A$782,$A207,СВЦЭМ!$B$39:$B$782,K$190)+'СЕТ СН'!$F$12</f>
        <v>80.206973110000007</v>
      </c>
      <c r="L207" s="36">
        <f>SUMIFS(СВЦЭМ!$F$39:$F$782,СВЦЭМ!$A$39:$A$782,$A207,СВЦЭМ!$B$39:$B$782,L$190)+'СЕТ СН'!$F$12</f>
        <v>80.186862469999994</v>
      </c>
      <c r="M207" s="36">
        <f>SUMIFS(СВЦЭМ!$F$39:$F$782,СВЦЭМ!$A$39:$A$782,$A207,СВЦЭМ!$B$39:$B$782,M$190)+'СЕТ СН'!$F$12</f>
        <v>81.210474880000007</v>
      </c>
      <c r="N207" s="36">
        <f>SUMIFS(СВЦЭМ!$F$39:$F$782,СВЦЭМ!$A$39:$A$782,$A207,СВЦЭМ!$B$39:$B$782,N$190)+'СЕТ СН'!$F$12</f>
        <v>82.110973990000005</v>
      </c>
      <c r="O207" s="36">
        <f>SUMIFS(СВЦЭМ!$F$39:$F$782,СВЦЭМ!$A$39:$A$782,$A207,СВЦЭМ!$B$39:$B$782,O$190)+'СЕТ СН'!$F$12</f>
        <v>84.024427750000001</v>
      </c>
      <c r="P207" s="36">
        <f>SUMIFS(СВЦЭМ!$F$39:$F$782,СВЦЭМ!$A$39:$A$782,$A207,СВЦЭМ!$B$39:$B$782,P$190)+'СЕТ СН'!$F$12</f>
        <v>86.82509451</v>
      </c>
      <c r="Q207" s="36">
        <f>SUMIFS(СВЦЭМ!$F$39:$F$782,СВЦЭМ!$A$39:$A$782,$A207,СВЦЭМ!$B$39:$B$782,Q$190)+'СЕТ СН'!$F$12</f>
        <v>85.867652430000007</v>
      </c>
      <c r="R207" s="36">
        <f>SUMIFS(СВЦЭМ!$F$39:$F$782,СВЦЭМ!$A$39:$A$782,$A207,СВЦЭМ!$B$39:$B$782,R$190)+'СЕТ СН'!$F$12</f>
        <v>86.217236549999996</v>
      </c>
      <c r="S207" s="36">
        <f>SUMIFS(СВЦЭМ!$F$39:$F$782,СВЦЭМ!$A$39:$A$782,$A207,СВЦЭМ!$B$39:$B$782,S$190)+'СЕТ СН'!$F$12</f>
        <v>83.977178800000004</v>
      </c>
      <c r="T207" s="36">
        <f>SUMIFS(СВЦЭМ!$F$39:$F$782,СВЦЭМ!$A$39:$A$782,$A207,СВЦЭМ!$B$39:$B$782,T$190)+'СЕТ СН'!$F$12</f>
        <v>80.88568377</v>
      </c>
      <c r="U207" s="36">
        <f>SUMIFS(СВЦЭМ!$F$39:$F$782,СВЦЭМ!$A$39:$A$782,$A207,СВЦЭМ!$B$39:$B$782,U$190)+'СЕТ СН'!$F$12</f>
        <v>80.198565919999993</v>
      </c>
      <c r="V207" s="36">
        <f>SUMIFS(СВЦЭМ!$F$39:$F$782,СВЦЭМ!$A$39:$A$782,$A207,СВЦЭМ!$B$39:$B$782,V$190)+'СЕТ СН'!$F$12</f>
        <v>83.387220560000003</v>
      </c>
      <c r="W207" s="36">
        <f>SUMIFS(СВЦЭМ!$F$39:$F$782,СВЦЭМ!$A$39:$A$782,$A207,СВЦЭМ!$B$39:$B$782,W$190)+'СЕТ СН'!$F$12</f>
        <v>83.922801620000001</v>
      </c>
      <c r="X207" s="36">
        <f>SUMIFS(СВЦЭМ!$F$39:$F$782,СВЦЭМ!$A$39:$A$782,$A207,СВЦЭМ!$B$39:$B$782,X$190)+'СЕТ СН'!$F$12</f>
        <v>84.316396889999993</v>
      </c>
      <c r="Y207" s="36">
        <f>SUMIFS(СВЦЭМ!$F$39:$F$782,СВЦЭМ!$A$39:$A$782,$A207,СВЦЭМ!$B$39:$B$782,Y$190)+'СЕТ СН'!$F$12</f>
        <v>88.357305260000004</v>
      </c>
    </row>
    <row r="208" spans="1:25" ht="15.75" x14ac:dyDescent="0.2">
      <c r="A208" s="35">
        <f t="shared" si="5"/>
        <v>45248</v>
      </c>
      <c r="B208" s="36">
        <f>SUMIFS(СВЦЭМ!$F$39:$F$782,СВЦЭМ!$A$39:$A$782,$A208,СВЦЭМ!$B$39:$B$782,B$190)+'СЕТ СН'!$F$12</f>
        <v>88.224479740000007</v>
      </c>
      <c r="C208" s="36">
        <f>SUMIFS(СВЦЭМ!$F$39:$F$782,СВЦЭМ!$A$39:$A$782,$A208,СВЦЭМ!$B$39:$B$782,C$190)+'СЕТ СН'!$F$12</f>
        <v>87.339606529999998</v>
      </c>
      <c r="D208" s="36">
        <f>SUMIFS(СВЦЭМ!$F$39:$F$782,СВЦЭМ!$A$39:$A$782,$A208,СВЦЭМ!$B$39:$B$782,D$190)+'СЕТ СН'!$F$12</f>
        <v>88.64009317</v>
      </c>
      <c r="E208" s="36">
        <f>SUMIFS(СВЦЭМ!$F$39:$F$782,СВЦЭМ!$A$39:$A$782,$A208,СВЦЭМ!$B$39:$B$782,E$190)+'СЕТ СН'!$F$12</f>
        <v>89.009222519999994</v>
      </c>
      <c r="F208" s="36">
        <f>SUMIFS(СВЦЭМ!$F$39:$F$782,СВЦЭМ!$A$39:$A$782,$A208,СВЦЭМ!$B$39:$B$782,F$190)+'СЕТ СН'!$F$12</f>
        <v>89.194722839999997</v>
      </c>
      <c r="G208" s="36">
        <f>SUMIFS(СВЦЭМ!$F$39:$F$782,СВЦЭМ!$A$39:$A$782,$A208,СВЦЭМ!$B$39:$B$782,G$190)+'СЕТ СН'!$F$12</f>
        <v>88.449965989999995</v>
      </c>
      <c r="H208" s="36">
        <f>SUMIFS(СВЦЭМ!$F$39:$F$782,СВЦЭМ!$A$39:$A$782,$A208,СВЦЭМ!$B$39:$B$782,H$190)+'СЕТ СН'!$F$12</f>
        <v>87.923138420000001</v>
      </c>
      <c r="I208" s="36">
        <f>SUMIFS(СВЦЭМ!$F$39:$F$782,СВЦЭМ!$A$39:$A$782,$A208,СВЦЭМ!$B$39:$B$782,I$190)+'СЕТ СН'!$F$12</f>
        <v>89.613218700000004</v>
      </c>
      <c r="J208" s="36">
        <f>SUMIFS(СВЦЭМ!$F$39:$F$782,СВЦЭМ!$A$39:$A$782,$A208,СВЦЭМ!$B$39:$B$782,J$190)+'СЕТ СН'!$F$12</f>
        <v>88.234059070000001</v>
      </c>
      <c r="K208" s="36">
        <f>SUMIFS(СВЦЭМ!$F$39:$F$782,СВЦЭМ!$A$39:$A$782,$A208,СВЦЭМ!$B$39:$B$782,K$190)+'СЕТ СН'!$F$12</f>
        <v>85.095732679999998</v>
      </c>
      <c r="L208" s="36">
        <f>SUMIFS(СВЦЭМ!$F$39:$F$782,СВЦЭМ!$A$39:$A$782,$A208,СВЦЭМ!$B$39:$B$782,L$190)+'СЕТ СН'!$F$12</f>
        <v>84.047757689999997</v>
      </c>
      <c r="M208" s="36">
        <f>SUMIFS(СВЦЭМ!$F$39:$F$782,СВЦЭМ!$A$39:$A$782,$A208,СВЦЭМ!$B$39:$B$782,M$190)+'СЕТ СН'!$F$12</f>
        <v>84.12255021</v>
      </c>
      <c r="N208" s="36">
        <f>SUMIFS(СВЦЭМ!$F$39:$F$782,СВЦЭМ!$A$39:$A$782,$A208,СВЦЭМ!$B$39:$B$782,N$190)+'СЕТ СН'!$F$12</f>
        <v>83.390996749999999</v>
      </c>
      <c r="O208" s="36">
        <f>SUMIFS(СВЦЭМ!$F$39:$F$782,СВЦЭМ!$A$39:$A$782,$A208,СВЦЭМ!$B$39:$B$782,O$190)+'СЕТ СН'!$F$12</f>
        <v>84.179985439999996</v>
      </c>
      <c r="P208" s="36">
        <f>SUMIFS(СВЦЭМ!$F$39:$F$782,СВЦЭМ!$A$39:$A$782,$A208,СВЦЭМ!$B$39:$B$782,P$190)+'СЕТ СН'!$F$12</f>
        <v>86.234065630000003</v>
      </c>
      <c r="Q208" s="36">
        <f>SUMIFS(СВЦЭМ!$F$39:$F$782,СВЦЭМ!$A$39:$A$782,$A208,СВЦЭМ!$B$39:$B$782,Q$190)+'СЕТ СН'!$F$12</f>
        <v>86.310130810000004</v>
      </c>
      <c r="R208" s="36">
        <f>SUMIFS(СВЦЭМ!$F$39:$F$782,СВЦЭМ!$A$39:$A$782,$A208,СВЦЭМ!$B$39:$B$782,R$190)+'СЕТ СН'!$F$12</f>
        <v>86.844909099999995</v>
      </c>
      <c r="S208" s="36">
        <f>SUMIFS(СВЦЭМ!$F$39:$F$782,СВЦЭМ!$A$39:$A$782,$A208,СВЦЭМ!$B$39:$B$782,S$190)+'СЕТ СН'!$F$12</f>
        <v>85.556340199999994</v>
      </c>
      <c r="T208" s="36">
        <f>SUMIFS(СВЦЭМ!$F$39:$F$782,СВЦЭМ!$A$39:$A$782,$A208,СВЦЭМ!$B$39:$B$782,T$190)+'СЕТ СН'!$F$12</f>
        <v>82.958597409999996</v>
      </c>
      <c r="U208" s="36">
        <f>SUMIFS(СВЦЭМ!$F$39:$F$782,СВЦЭМ!$A$39:$A$782,$A208,СВЦЭМ!$B$39:$B$782,U$190)+'СЕТ СН'!$F$12</f>
        <v>83.141637639999999</v>
      </c>
      <c r="V208" s="36">
        <f>SUMIFS(СВЦЭМ!$F$39:$F$782,СВЦЭМ!$A$39:$A$782,$A208,СВЦЭМ!$B$39:$B$782,V$190)+'СЕТ СН'!$F$12</f>
        <v>84.430527400000003</v>
      </c>
      <c r="W208" s="36">
        <f>SUMIFS(СВЦЭМ!$F$39:$F$782,СВЦЭМ!$A$39:$A$782,$A208,СВЦЭМ!$B$39:$B$782,W$190)+'СЕТ СН'!$F$12</f>
        <v>85.450167609999994</v>
      </c>
      <c r="X208" s="36">
        <f>SUMIFS(СВЦЭМ!$F$39:$F$782,СВЦЭМ!$A$39:$A$782,$A208,СВЦЭМ!$B$39:$B$782,X$190)+'СЕТ СН'!$F$12</f>
        <v>87.158548850000003</v>
      </c>
      <c r="Y208" s="36">
        <f>SUMIFS(СВЦЭМ!$F$39:$F$782,СВЦЭМ!$A$39:$A$782,$A208,СВЦЭМ!$B$39:$B$782,Y$190)+'СЕТ СН'!$F$12</f>
        <v>89.545026530000001</v>
      </c>
    </row>
    <row r="209" spans="1:25" ht="15.75" x14ac:dyDescent="0.2">
      <c r="A209" s="35">
        <f t="shared" si="5"/>
        <v>45249</v>
      </c>
      <c r="B209" s="36">
        <f>SUMIFS(СВЦЭМ!$F$39:$F$782,СВЦЭМ!$A$39:$A$782,$A209,СВЦЭМ!$B$39:$B$782,B$190)+'СЕТ СН'!$F$12</f>
        <v>90.784464490000005</v>
      </c>
      <c r="C209" s="36">
        <f>SUMIFS(СВЦЭМ!$F$39:$F$782,СВЦЭМ!$A$39:$A$782,$A209,СВЦЭМ!$B$39:$B$782,C$190)+'СЕТ СН'!$F$12</f>
        <v>91.17023451</v>
      </c>
      <c r="D209" s="36">
        <f>SUMIFS(СВЦЭМ!$F$39:$F$782,СВЦЭМ!$A$39:$A$782,$A209,СВЦЭМ!$B$39:$B$782,D$190)+'СЕТ СН'!$F$12</f>
        <v>93.141350509999995</v>
      </c>
      <c r="E209" s="36">
        <f>SUMIFS(СВЦЭМ!$F$39:$F$782,СВЦЭМ!$A$39:$A$782,$A209,СВЦЭМ!$B$39:$B$782,E$190)+'СЕТ СН'!$F$12</f>
        <v>93.461997299999993</v>
      </c>
      <c r="F209" s="36">
        <f>SUMIFS(СВЦЭМ!$F$39:$F$782,СВЦЭМ!$A$39:$A$782,$A209,СВЦЭМ!$B$39:$B$782,F$190)+'СЕТ СН'!$F$12</f>
        <v>93.047963319999994</v>
      </c>
      <c r="G209" s="36">
        <f>SUMIFS(СВЦЭМ!$F$39:$F$782,СВЦЭМ!$A$39:$A$782,$A209,СВЦЭМ!$B$39:$B$782,G$190)+'СЕТ СН'!$F$12</f>
        <v>93.327609859999995</v>
      </c>
      <c r="H209" s="36">
        <f>SUMIFS(СВЦЭМ!$F$39:$F$782,СВЦЭМ!$A$39:$A$782,$A209,СВЦЭМ!$B$39:$B$782,H$190)+'СЕТ СН'!$F$12</f>
        <v>92.848388720000003</v>
      </c>
      <c r="I209" s="36">
        <f>SUMIFS(СВЦЭМ!$F$39:$F$782,СВЦЭМ!$A$39:$A$782,$A209,СВЦЭМ!$B$39:$B$782,I$190)+'СЕТ СН'!$F$12</f>
        <v>92.469572499999998</v>
      </c>
      <c r="J209" s="36">
        <f>SUMIFS(СВЦЭМ!$F$39:$F$782,СВЦЭМ!$A$39:$A$782,$A209,СВЦЭМ!$B$39:$B$782,J$190)+'СЕТ СН'!$F$12</f>
        <v>91.76717481</v>
      </c>
      <c r="K209" s="36">
        <f>SUMIFS(СВЦЭМ!$F$39:$F$782,СВЦЭМ!$A$39:$A$782,$A209,СВЦЭМ!$B$39:$B$782,K$190)+'СЕТ СН'!$F$12</f>
        <v>89.595717629999996</v>
      </c>
      <c r="L209" s="36">
        <f>SUMIFS(СВЦЭМ!$F$39:$F$782,СВЦЭМ!$A$39:$A$782,$A209,СВЦЭМ!$B$39:$B$782,L$190)+'СЕТ СН'!$F$12</f>
        <v>87.627382190000006</v>
      </c>
      <c r="M209" s="36">
        <f>SUMIFS(СВЦЭМ!$F$39:$F$782,СВЦЭМ!$A$39:$A$782,$A209,СВЦЭМ!$B$39:$B$782,M$190)+'СЕТ СН'!$F$12</f>
        <v>87.23811517</v>
      </c>
      <c r="N209" s="36">
        <f>SUMIFS(СВЦЭМ!$F$39:$F$782,СВЦЭМ!$A$39:$A$782,$A209,СВЦЭМ!$B$39:$B$782,N$190)+'СЕТ СН'!$F$12</f>
        <v>87.977226090000002</v>
      </c>
      <c r="O209" s="36">
        <f>SUMIFS(СВЦЭМ!$F$39:$F$782,СВЦЭМ!$A$39:$A$782,$A209,СВЦЭМ!$B$39:$B$782,O$190)+'СЕТ СН'!$F$12</f>
        <v>89.753421209999999</v>
      </c>
      <c r="P209" s="36">
        <f>SUMIFS(СВЦЭМ!$F$39:$F$782,СВЦЭМ!$A$39:$A$782,$A209,СВЦЭМ!$B$39:$B$782,P$190)+'СЕТ СН'!$F$12</f>
        <v>89.828290370000005</v>
      </c>
      <c r="Q209" s="36">
        <f>SUMIFS(СВЦЭМ!$F$39:$F$782,СВЦЭМ!$A$39:$A$782,$A209,СВЦЭМ!$B$39:$B$782,Q$190)+'СЕТ СН'!$F$12</f>
        <v>90.567744050000002</v>
      </c>
      <c r="R209" s="36">
        <f>SUMIFS(СВЦЭМ!$F$39:$F$782,СВЦЭМ!$A$39:$A$782,$A209,СВЦЭМ!$B$39:$B$782,R$190)+'СЕТ СН'!$F$12</f>
        <v>89.653510729999994</v>
      </c>
      <c r="S209" s="36">
        <f>SUMIFS(СВЦЭМ!$F$39:$F$782,СВЦЭМ!$A$39:$A$782,$A209,СВЦЭМ!$B$39:$B$782,S$190)+'СЕТ СН'!$F$12</f>
        <v>88.64276495</v>
      </c>
      <c r="T209" s="36">
        <f>SUMIFS(СВЦЭМ!$F$39:$F$782,СВЦЭМ!$A$39:$A$782,$A209,СВЦЭМ!$B$39:$B$782,T$190)+'СЕТ СН'!$F$12</f>
        <v>86.100341049999997</v>
      </c>
      <c r="U209" s="36">
        <f>SUMIFS(СВЦЭМ!$F$39:$F$782,СВЦЭМ!$A$39:$A$782,$A209,СВЦЭМ!$B$39:$B$782,U$190)+'СЕТ СН'!$F$12</f>
        <v>86.1957697</v>
      </c>
      <c r="V209" s="36">
        <f>SUMIFS(СВЦЭМ!$F$39:$F$782,СВЦЭМ!$A$39:$A$782,$A209,СВЦЭМ!$B$39:$B$782,V$190)+'СЕТ СН'!$F$12</f>
        <v>87.814006610000007</v>
      </c>
      <c r="W209" s="36">
        <f>SUMIFS(СВЦЭМ!$F$39:$F$782,СВЦЭМ!$A$39:$A$782,$A209,СВЦЭМ!$B$39:$B$782,W$190)+'СЕТ СН'!$F$12</f>
        <v>88.613219099999995</v>
      </c>
      <c r="X209" s="36">
        <f>SUMIFS(СВЦЭМ!$F$39:$F$782,СВЦЭМ!$A$39:$A$782,$A209,СВЦЭМ!$B$39:$B$782,X$190)+'СЕТ СН'!$F$12</f>
        <v>90.744466500000001</v>
      </c>
      <c r="Y209" s="36">
        <f>SUMIFS(СВЦЭМ!$F$39:$F$782,СВЦЭМ!$A$39:$A$782,$A209,СВЦЭМ!$B$39:$B$782,Y$190)+'СЕТ СН'!$F$12</f>
        <v>92.683168140000006</v>
      </c>
    </row>
    <row r="210" spans="1:25" ht="15.75" x14ac:dyDescent="0.2">
      <c r="A210" s="35">
        <f t="shared" si="5"/>
        <v>45250</v>
      </c>
      <c r="B210" s="36">
        <f>SUMIFS(СВЦЭМ!$F$39:$F$782,СВЦЭМ!$A$39:$A$782,$A210,СВЦЭМ!$B$39:$B$782,B$190)+'СЕТ СН'!$F$12</f>
        <v>90.135343719999995</v>
      </c>
      <c r="C210" s="36">
        <f>SUMIFS(СВЦЭМ!$F$39:$F$782,СВЦЭМ!$A$39:$A$782,$A210,СВЦЭМ!$B$39:$B$782,C$190)+'СЕТ СН'!$F$12</f>
        <v>92.108501610000005</v>
      </c>
      <c r="D210" s="36">
        <f>SUMIFS(СВЦЭМ!$F$39:$F$782,СВЦЭМ!$A$39:$A$782,$A210,СВЦЭМ!$B$39:$B$782,D$190)+'СЕТ СН'!$F$12</f>
        <v>94.880921529999995</v>
      </c>
      <c r="E210" s="36">
        <f>SUMIFS(СВЦЭМ!$F$39:$F$782,СВЦЭМ!$A$39:$A$782,$A210,СВЦЭМ!$B$39:$B$782,E$190)+'СЕТ СН'!$F$12</f>
        <v>93.968873849999994</v>
      </c>
      <c r="F210" s="36">
        <f>SUMIFS(СВЦЭМ!$F$39:$F$782,СВЦЭМ!$A$39:$A$782,$A210,СВЦЭМ!$B$39:$B$782,F$190)+'СЕТ СН'!$F$12</f>
        <v>93.694442629999998</v>
      </c>
      <c r="G210" s="36">
        <f>SUMIFS(СВЦЭМ!$F$39:$F$782,СВЦЭМ!$A$39:$A$782,$A210,СВЦЭМ!$B$39:$B$782,G$190)+'СЕТ СН'!$F$12</f>
        <v>93.963498889999997</v>
      </c>
      <c r="H210" s="36">
        <f>SUMIFS(СВЦЭМ!$F$39:$F$782,СВЦЭМ!$A$39:$A$782,$A210,СВЦЭМ!$B$39:$B$782,H$190)+'СЕТ СН'!$F$12</f>
        <v>91.768828569999997</v>
      </c>
      <c r="I210" s="36">
        <f>SUMIFS(СВЦЭМ!$F$39:$F$782,СВЦЭМ!$A$39:$A$782,$A210,СВЦЭМ!$B$39:$B$782,I$190)+'СЕТ СН'!$F$12</f>
        <v>89.658811569999997</v>
      </c>
      <c r="J210" s="36">
        <f>SUMIFS(СВЦЭМ!$F$39:$F$782,СВЦЭМ!$A$39:$A$782,$A210,СВЦЭМ!$B$39:$B$782,J$190)+'СЕТ СН'!$F$12</f>
        <v>88.685387989999995</v>
      </c>
      <c r="K210" s="36">
        <f>SUMIFS(СВЦЭМ!$F$39:$F$782,СВЦЭМ!$A$39:$A$782,$A210,СВЦЭМ!$B$39:$B$782,K$190)+'СЕТ СН'!$F$12</f>
        <v>86.313624739999995</v>
      </c>
      <c r="L210" s="36">
        <f>SUMIFS(СВЦЭМ!$F$39:$F$782,СВЦЭМ!$A$39:$A$782,$A210,СВЦЭМ!$B$39:$B$782,L$190)+'СЕТ СН'!$F$12</f>
        <v>87.663515590000003</v>
      </c>
      <c r="M210" s="36">
        <f>SUMIFS(СВЦЭМ!$F$39:$F$782,СВЦЭМ!$A$39:$A$782,$A210,СВЦЭМ!$B$39:$B$782,M$190)+'СЕТ СН'!$F$12</f>
        <v>88.633142609999993</v>
      </c>
      <c r="N210" s="36">
        <f>SUMIFS(СВЦЭМ!$F$39:$F$782,СВЦЭМ!$A$39:$A$782,$A210,СВЦЭМ!$B$39:$B$782,N$190)+'СЕТ СН'!$F$12</f>
        <v>89.078480010000007</v>
      </c>
      <c r="O210" s="36">
        <f>SUMIFS(СВЦЭМ!$F$39:$F$782,СВЦЭМ!$A$39:$A$782,$A210,СВЦЭМ!$B$39:$B$782,O$190)+'СЕТ СН'!$F$12</f>
        <v>90.222372550000003</v>
      </c>
      <c r="P210" s="36">
        <f>SUMIFS(СВЦЭМ!$F$39:$F$782,СВЦЭМ!$A$39:$A$782,$A210,СВЦЭМ!$B$39:$B$782,P$190)+'СЕТ СН'!$F$12</f>
        <v>90.821529119999994</v>
      </c>
      <c r="Q210" s="36">
        <f>SUMIFS(СВЦЭМ!$F$39:$F$782,СВЦЭМ!$A$39:$A$782,$A210,СВЦЭМ!$B$39:$B$782,Q$190)+'СЕТ СН'!$F$12</f>
        <v>90.898546870000004</v>
      </c>
      <c r="R210" s="36">
        <f>SUMIFS(СВЦЭМ!$F$39:$F$782,СВЦЭМ!$A$39:$A$782,$A210,СВЦЭМ!$B$39:$B$782,R$190)+'СЕТ СН'!$F$12</f>
        <v>90.554431159999993</v>
      </c>
      <c r="S210" s="36">
        <f>SUMIFS(СВЦЭМ!$F$39:$F$782,СВЦЭМ!$A$39:$A$782,$A210,СВЦЭМ!$B$39:$B$782,S$190)+'СЕТ СН'!$F$12</f>
        <v>88.726459919999996</v>
      </c>
      <c r="T210" s="36">
        <f>SUMIFS(СВЦЭМ!$F$39:$F$782,СВЦЭМ!$A$39:$A$782,$A210,СВЦЭМ!$B$39:$B$782,T$190)+'СЕТ СН'!$F$12</f>
        <v>85.035906519999997</v>
      </c>
      <c r="U210" s="36">
        <f>SUMIFS(СВЦЭМ!$F$39:$F$782,СВЦЭМ!$A$39:$A$782,$A210,СВЦЭМ!$B$39:$B$782,U$190)+'СЕТ СН'!$F$12</f>
        <v>85.285688179999994</v>
      </c>
      <c r="V210" s="36">
        <f>SUMIFS(СВЦЭМ!$F$39:$F$782,СВЦЭМ!$A$39:$A$782,$A210,СВЦЭМ!$B$39:$B$782,V$190)+'СЕТ СН'!$F$12</f>
        <v>86.587749009999996</v>
      </c>
      <c r="W210" s="36">
        <f>SUMIFS(СВЦЭМ!$F$39:$F$782,СВЦЭМ!$A$39:$A$782,$A210,СВЦЭМ!$B$39:$B$782,W$190)+'СЕТ СН'!$F$12</f>
        <v>87.194808120000005</v>
      </c>
      <c r="X210" s="36">
        <f>SUMIFS(СВЦЭМ!$F$39:$F$782,СВЦЭМ!$A$39:$A$782,$A210,СВЦЭМ!$B$39:$B$782,X$190)+'СЕТ СН'!$F$12</f>
        <v>88.529557519999997</v>
      </c>
      <c r="Y210" s="36">
        <f>SUMIFS(СВЦЭМ!$F$39:$F$782,СВЦЭМ!$A$39:$A$782,$A210,СВЦЭМ!$B$39:$B$782,Y$190)+'СЕТ СН'!$F$12</f>
        <v>90.621382589999996</v>
      </c>
    </row>
    <row r="211" spans="1:25" ht="15.75" x14ac:dyDescent="0.2">
      <c r="A211" s="35">
        <f t="shared" si="5"/>
        <v>45251</v>
      </c>
      <c r="B211" s="36">
        <f>SUMIFS(СВЦЭМ!$F$39:$F$782,СВЦЭМ!$A$39:$A$782,$A211,СВЦЭМ!$B$39:$B$782,B$190)+'СЕТ СН'!$F$12</f>
        <v>88.820736049999994</v>
      </c>
      <c r="C211" s="36">
        <f>SUMIFS(СВЦЭМ!$F$39:$F$782,СВЦЭМ!$A$39:$A$782,$A211,СВЦЭМ!$B$39:$B$782,C$190)+'СЕТ СН'!$F$12</f>
        <v>90.611945070000004</v>
      </c>
      <c r="D211" s="36">
        <f>SUMIFS(СВЦЭМ!$F$39:$F$782,СВЦЭМ!$A$39:$A$782,$A211,СВЦЭМ!$B$39:$B$782,D$190)+'СЕТ СН'!$F$12</f>
        <v>92.077447960000001</v>
      </c>
      <c r="E211" s="36">
        <f>SUMIFS(СВЦЭМ!$F$39:$F$782,СВЦЭМ!$A$39:$A$782,$A211,СВЦЭМ!$B$39:$B$782,E$190)+'СЕТ СН'!$F$12</f>
        <v>91.245357490000004</v>
      </c>
      <c r="F211" s="36">
        <f>SUMIFS(СВЦЭМ!$F$39:$F$782,СВЦЭМ!$A$39:$A$782,$A211,СВЦЭМ!$B$39:$B$782,F$190)+'СЕТ СН'!$F$12</f>
        <v>90.260771879999993</v>
      </c>
      <c r="G211" s="36">
        <f>SUMIFS(СВЦЭМ!$F$39:$F$782,СВЦЭМ!$A$39:$A$782,$A211,СВЦЭМ!$B$39:$B$782,G$190)+'СЕТ СН'!$F$12</f>
        <v>89.945687300000003</v>
      </c>
      <c r="H211" s="36">
        <f>SUMIFS(СВЦЭМ!$F$39:$F$782,СВЦЭМ!$A$39:$A$782,$A211,СВЦЭМ!$B$39:$B$782,H$190)+'СЕТ СН'!$F$12</f>
        <v>89.607601720000005</v>
      </c>
      <c r="I211" s="36">
        <f>SUMIFS(СВЦЭМ!$F$39:$F$782,СВЦЭМ!$A$39:$A$782,$A211,СВЦЭМ!$B$39:$B$782,I$190)+'СЕТ СН'!$F$12</f>
        <v>89.144062529999999</v>
      </c>
      <c r="J211" s="36">
        <f>SUMIFS(СВЦЭМ!$F$39:$F$782,СВЦЭМ!$A$39:$A$782,$A211,СВЦЭМ!$B$39:$B$782,J$190)+'СЕТ СН'!$F$12</f>
        <v>86.939329450000002</v>
      </c>
      <c r="K211" s="36">
        <f>SUMIFS(СВЦЭМ!$F$39:$F$782,СВЦЭМ!$A$39:$A$782,$A211,СВЦЭМ!$B$39:$B$782,K$190)+'СЕТ СН'!$F$12</f>
        <v>86.984753580000003</v>
      </c>
      <c r="L211" s="36">
        <f>SUMIFS(СВЦЭМ!$F$39:$F$782,СВЦЭМ!$A$39:$A$782,$A211,СВЦЭМ!$B$39:$B$782,L$190)+'СЕТ СН'!$F$12</f>
        <v>89.130598269999993</v>
      </c>
      <c r="M211" s="36">
        <f>SUMIFS(СВЦЭМ!$F$39:$F$782,СВЦЭМ!$A$39:$A$782,$A211,СВЦЭМ!$B$39:$B$782,M$190)+'СЕТ СН'!$F$12</f>
        <v>90.446558269999997</v>
      </c>
      <c r="N211" s="36">
        <f>SUMIFS(СВЦЭМ!$F$39:$F$782,СВЦЭМ!$A$39:$A$782,$A211,СВЦЭМ!$B$39:$B$782,N$190)+'СЕТ СН'!$F$12</f>
        <v>89.540225649999996</v>
      </c>
      <c r="O211" s="36">
        <f>SUMIFS(СВЦЭМ!$F$39:$F$782,СВЦЭМ!$A$39:$A$782,$A211,СВЦЭМ!$B$39:$B$782,O$190)+'СЕТ СН'!$F$12</f>
        <v>88.908853840000006</v>
      </c>
      <c r="P211" s="36">
        <f>SUMIFS(СВЦЭМ!$F$39:$F$782,СВЦЭМ!$A$39:$A$782,$A211,СВЦЭМ!$B$39:$B$782,P$190)+'СЕТ СН'!$F$12</f>
        <v>88.956575790000002</v>
      </c>
      <c r="Q211" s="36">
        <f>SUMIFS(СВЦЭМ!$F$39:$F$782,СВЦЭМ!$A$39:$A$782,$A211,СВЦЭМ!$B$39:$B$782,Q$190)+'СЕТ СН'!$F$12</f>
        <v>89.117548170000006</v>
      </c>
      <c r="R211" s="36">
        <f>SUMIFS(СВЦЭМ!$F$39:$F$782,СВЦЭМ!$A$39:$A$782,$A211,СВЦЭМ!$B$39:$B$782,R$190)+'СЕТ СН'!$F$12</f>
        <v>88.767477279999994</v>
      </c>
      <c r="S211" s="36">
        <f>SUMIFS(СВЦЭМ!$F$39:$F$782,СВЦЭМ!$A$39:$A$782,$A211,СВЦЭМ!$B$39:$B$782,S$190)+'СЕТ СН'!$F$12</f>
        <v>87.964081469999996</v>
      </c>
      <c r="T211" s="36">
        <f>SUMIFS(СВЦЭМ!$F$39:$F$782,СВЦЭМ!$A$39:$A$782,$A211,СВЦЭМ!$B$39:$B$782,T$190)+'СЕТ СН'!$F$12</f>
        <v>85.456356459999995</v>
      </c>
      <c r="U211" s="36">
        <f>SUMIFS(СВЦЭМ!$F$39:$F$782,СВЦЭМ!$A$39:$A$782,$A211,СВЦЭМ!$B$39:$B$782,U$190)+'СЕТ СН'!$F$12</f>
        <v>84.407907379999997</v>
      </c>
      <c r="V211" s="36">
        <f>SUMIFS(СВЦЭМ!$F$39:$F$782,СВЦЭМ!$A$39:$A$782,$A211,СВЦЭМ!$B$39:$B$782,V$190)+'СЕТ СН'!$F$12</f>
        <v>84.743595780000007</v>
      </c>
      <c r="W211" s="36">
        <f>SUMIFS(СВЦЭМ!$F$39:$F$782,СВЦЭМ!$A$39:$A$782,$A211,СВЦЭМ!$B$39:$B$782,W$190)+'СЕТ СН'!$F$12</f>
        <v>85.29008177</v>
      </c>
      <c r="X211" s="36">
        <f>SUMIFS(СВЦЭМ!$F$39:$F$782,СВЦЭМ!$A$39:$A$782,$A211,СВЦЭМ!$B$39:$B$782,X$190)+'СЕТ СН'!$F$12</f>
        <v>86.685191059999994</v>
      </c>
      <c r="Y211" s="36">
        <f>SUMIFS(СВЦЭМ!$F$39:$F$782,СВЦЭМ!$A$39:$A$782,$A211,СВЦЭМ!$B$39:$B$782,Y$190)+'СЕТ СН'!$F$12</f>
        <v>87.888445579999996</v>
      </c>
    </row>
    <row r="212" spans="1:25" ht="15.75" x14ac:dyDescent="0.2">
      <c r="A212" s="35">
        <f t="shared" si="5"/>
        <v>45252</v>
      </c>
      <c r="B212" s="36">
        <f>SUMIFS(СВЦЭМ!$F$39:$F$782,СВЦЭМ!$A$39:$A$782,$A212,СВЦЭМ!$B$39:$B$782,B$190)+'СЕТ СН'!$F$12</f>
        <v>83.838350349999999</v>
      </c>
      <c r="C212" s="36">
        <f>SUMIFS(СВЦЭМ!$F$39:$F$782,СВЦЭМ!$A$39:$A$782,$A212,СВЦЭМ!$B$39:$B$782,C$190)+'СЕТ СН'!$F$12</f>
        <v>85.990495120000006</v>
      </c>
      <c r="D212" s="36">
        <f>SUMIFS(СВЦЭМ!$F$39:$F$782,СВЦЭМ!$A$39:$A$782,$A212,СВЦЭМ!$B$39:$B$782,D$190)+'СЕТ СН'!$F$12</f>
        <v>88.598447730000004</v>
      </c>
      <c r="E212" s="36">
        <f>SUMIFS(СВЦЭМ!$F$39:$F$782,СВЦЭМ!$A$39:$A$782,$A212,СВЦЭМ!$B$39:$B$782,E$190)+'СЕТ СН'!$F$12</f>
        <v>88.739669899999996</v>
      </c>
      <c r="F212" s="36">
        <f>SUMIFS(СВЦЭМ!$F$39:$F$782,СВЦЭМ!$A$39:$A$782,$A212,СВЦЭМ!$B$39:$B$782,F$190)+'СЕТ СН'!$F$12</f>
        <v>88.385720480000003</v>
      </c>
      <c r="G212" s="36">
        <f>SUMIFS(СВЦЭМ!$F$39:$F$782,СВЦЭМ!$A$39:$A$782,$A212,СВЦЭМ!$B$39:$B$782,G$190)+'СЕТ СН'!$F$12</f>
        <v>87.953942420000004</v>
      </c>
      <c r="H212" s="36">
        <f>SUMIFS(СВЦЭМ!$F$39:$F$782,СВЦЭМ!$A$39:$A$782,$A212,СВЦЭМ!$B$39:$B$782,H$190)+'СЕТ СН'!$F$12</f>
        <v>86.122394349999993</v>
      </c>
      <c r="I212" s="36">
        <f>SUMIFS(СВЦЭМ!$F$39:$F$782,СВЦЭМ!$A$39:$A$782,$A212,СВЦЭМ!$B$39:$B$782,I$190)+'СЕТ СН'!$F$12</f>
        <v>82.91867105</v>
      </c>
      <c r="J212" s="36">
        <f>SUMIFS(СВЦЭМ!$F$39:$F$782,СВЦЭМ!$A$39:$A$782,$A212,СВЦЭМ!$B$39:$B$782,J$190)+'СЕТ СН'!$F$12</f>
        <v>81.320792299999994</v>
      </c>
      <c r="K212" s="36">
        <f>SUMIFS(СВЦЭМ!$F$39:$F$782,СВЦЭМ!$A$39:$A$782,$A212,СВЦЭМ!$B$39:$B$782,K$190)+'СЕТ СН'!$F$12</f>
        <v>81.942628439999993</v>
      </c>
      <c r="L212" s="36">
        <f>SUMIFS(СВЦЭМ!$F$39:$F$782,СВЦЭМ!$A$39:$A$782,$A212,СВЦЭМ!$B$39:$B$782,L$190)+'СЕТ СН'!$F$12</f>
        <v>82.774996400000006</v>
      </c>
      <c r="M212" s="36">
        <f>SUMIFS(СВЦЭМ!$F$39:$F$782,СВЦЭМ!$A$39:$A$782,$A212,СВЦЭМ!$B$39:$B$782,M$190)+'СЕТ СН'!$F$12</f>
        <v>86.515289980000006</v>
      </c>
      <c r="N212" s="36">
        <f>SUMIFS(СВЦЭМ!$F$39:$F$782,СВЦЭМ!$A$39:$A$782,$A212,СВЦЭМ!$B$39:$B$782,N$190)+'СЕТ СН'!$F$12</f>
        <v>87.026100999999997</v>
      </c>
      <c r="O212" s="36">
        <f>SUMIFS(СВЦЭМ!$F$39:$F$782,СВЦЭМ!$A$39:$A$782,$A212,СВЦЭМ!$B$39:$B$782,O$190)+'СЕТ СН'!$F$12</f>
        <v>87.622653639999996</v>
      </c>
      <c r="P212" s="36">
        <f>SUMIFS(СВЦЭМ!$F$39:$F$782,СВЦЭМ!$A$39:$A$782,$A212,СВЦЭМ!$B$39:$B$782,P$190)+'СЕТ СН'!$F$12</f>
        <v>88.384484810000004</v>
      </c>
      <c r="Q212" s="36">
        <f>SUMIFS(СВЦЭМ!$F$39:$F$782,СВЦЭМ!$A$39:$A$782,$A212,СВЦЭМ!$B$39:$B$782,Q$190)+'СЕТ СН'!$F$12</f>
        <v>88.952617129999993</v>
      </c>
      <c r="R212" s="36">
        <f>SUMIFS(СВЦЭМ!$F$39:$F$782,СВЦЭМ!$A$39:$A$782,$A212,СВЦЭМ!$B$39:$B$782,R$190)+'СЕТ СН'!$F$12</f>
        <v>88.636554009999998</v>
      </c>
      <c r="S212" s="36">
        <f>SUMIFS(СВЦЭМ!$F$39:$F$782,СВЦЭМ!$A$39:$A$782,$A212,СВЦЭМ!$B$39:$B$782,S$190)+'СЕТ СН'!$F$12</f>
        <v>86.926209869999994</v>
      </c>
      <c r="T212" s="36">
        <f>SUMIFS(СВЦЭМ!$F$39:$F$782,СВЦЭМ!$A$39:$A$782,$A212,СВЦЭМ!$B$39:$B$782,T$190)+'СЕТ СН'!$F$12</f>
        <v>83.496141960000003</v>
      </c>
      <c r="U212" s="36">
        <f>SUMIFS(СВЦЭМ!$F$39:$F$782,СВЦЭМ!$A$39:$A$782,$A212,СВЦЭМ!$B$39:$B$782,U$190)+'СЕТ СН'!$F$12</f>
        <v>82.001712659999995</v>
      </c>
      <c r="V212" s="36">
        <f>SUMIFS(СВЦЭМ!$F$39:$F$782,СВЦЭМ!$A$39:$A$782,$A212,СВЦЭМ!$B$39:$B$782,V$190)+'СЕТ СН'!$F$12</f>
        <v>81.037436639999996</v>
      </c>
      <c r="W212" s="36">
        <f>SUMIFS(СВЦЭМ!$F$39:$F$782,СВЦЭМ!$A$39:$A$782,$A212,СВЦЭМ!$B$39:$B$782,W$190)+'СЕТ СН'!$F$12</f>
        <v>79.636202549999993</v>
      </c>
      <c r="X212" s="36">
        <f>SUMIFS(СВЦЭМ!$F$39:$F$782,СВЦЭМ!$A$39:$A$782,$A212,СВЦЭМ!$B$39:$B$782,X$190)+'СЕТ СН'!$F$12</f>
        <v>80.915584429999996</v>
      </c>
      <c r="Y212" s="36">
        <f>SUMIFS(СВЦЭМ!$F$39:$F$782,СВЦЭМ!$A$39:$A$782,$A212,СВЦЭМ!$B$39:$B$782,Y$190)+'СЕТ СН'!$F$12</f>
        <v>83.688069519999999</v>
      </c>
    </row>
    <row r="213" spans="1:25" ht="15.75" x14ac:dyDescent="0.2">
      <c r="A213" s="35">
        <f t="shared" si="5"/>
        <v>45253</v>
      </c>
      <c r="B213" s="36">
        <f>SUMIFS(СВЦЭМ!$F$39:$F$782,СВЦЭМ!$A$39:$A$782,$A213,СВЦЭМ!$B$39:$B$782,B$190)+'СЕТ СН'!$F$12</f>
        <v>85.895089350000006</v>
      </c>
      <c r="C213" s="36">
        <f>SUMIFS(СВЦЭМ!$F$39:$F$782,СВЦЭМ!$A$39:$A$782,$A213,СВЦЭМ!$B$39:$B$782,C$190)+'СЕТ СН'!$F$12</f>
        <v>88.791365650000003</v>
      </c>
      <c r="D213" s="36">
        <f>SUMIFS(СВЦЭМ!$F$39:$F$782,СВЦЭМ!$A$39:$A$782,$A213,СВЦЭМ!$B$39:$B$782,D$190)+'СЕТ СН'!$F$12</f>
        <v>91.134996110000003</v>
      </c>
      <c r="E213" s="36">
        <f>SUMIFS(СВЦЭМ!$F$39:$F$782,СВЦЭМ!$A$39:$A$782,$A213,СВЦЭМ!$B$39:$B$782,E$190)+'СЕТ СН'!$F$12</f>
        <v>90.174334990000006</v>
      </c>
      <c r="F213" s="36">
        <f>SUMIFS(СВЦЭМ!$F$39:$F$782,СВЦЭМ!$A$39:$A$782,$A213,СВЦЭМ!$B$39:$B$782,F$190)+'СЕТ СН'!$F$12</f>
        <v>90.508272649999995</v>
      </c>
      <c r="G213" s="36">
        <f>SUMIFS(СВЦЭМ!$F$39:$F$782,СВЦЭМ!$A$39:$A$782,$A213,СВЦЭМ!$B$39:$B$782,G$190)+'СЕТ СН'!$F$12</f>
        <v>89.128844209999997</v>
      </c>
      <c r="H213" s="36">
        <f>SUMIFS(СВЦЭМ!$F$39:$F$782,СВЦЭМ!$A$39:$A$782,$A213,СВЦЭМ!$B$39:$B$782,H$190)+'СЕТ СН'!$F$12</f>
        <v>86.907990290000001</v>
      </c>
      <c r="I213" s="36">
        <f>SUMIFS(СВЦЭМ!$F$39:$F$782,СВЦЭМ!$A$39:$A$782,$A213,СВЦЭМ!$B$39:$B$782,I$190)+'СЕТ СН'!$F$12</f>
        <v>84.90891354</v>
      </c>
      <c r="J213" s="36">
        <f>SUMIFS(СВЦЭМ!$F$39:$F$782,СВЦЭМ!$A$39:$A$782,$A213,СВЦЭМ!$B$39:$B$782,J$190)+'СЕТ СН'!$F$12</f>
        <v>84.323069000000004</v>
      </c>
      <c r="K213" s="36">
        <f>SUMIFS(СВЦЭМ!$F$39:$F$782,СВЦЭМ!$A$39:$A$782,$A213,СВЦЭМ!$B$39:$B$782,K$190)+'СЕТ СН'!$F$12</f>
        <v>85.36850991</v>
      </c>
      <c r="L213" s="36">
        <f>SUMIFS(СВЦЭМ!$F$39:$F$782,СВЦЭМ!$A$39:$A$782,$A213,СВЦЭМ!$B$39:$B$782,L$190)+'СЕТ СН'!$F$12</f>
        <v>86.866736759999995</v>
      </c>
      <c r="M213" s="36">
        <f>SUMIFS(СВЦЭМ!$F$39:$F$782,СВЦЭМ!$A$39:$A$782,$A213,СВЦЭМ!$B$39:$B$782,M$190)+'СЕТ СН'!$F$12</f>
        <v>90.405492780000003</v>
      </c>
      <c r="N213" s="36">
        <f>SUMIFS(СВЦЭМ!$F$39:$F$782,СВЦЭМ!$A$39:$A$782,$A213,СВЦЭМ!$B$39:$B$782,N$190)+'СЕТ СН'!$F$12</f>
        <v>92.449456560000002</v>
      </c>
      <c r="O213" s="36">
        <f>SUMIFS(СВЦЭМ!$F$39:$F$782,СВЦЭМ!$A$39:$A$782,$A213,СВЦЭМ!$B$39:$B$782,O$190)+'СЕТ СН'!$F$12</f>
        <v>92.469839980000003</v>
      </c>
      <c r="P213" s="36">
        <f>SUMIFS(СВЦЭМ!$F$39:$F$782,СВЦЭМ!$A$39:$A$782,$A213,СВЦЭМ!$B$39:$B$782,P$190)+'СЕТ СН'!$F$12</f>
        <v>92.426453960000003</v>
      </c>
      <c r="Q213" s="36">
        <f>SUMIFS(СВЦЭМ!$F$39:$F$782,СВЦЭМ!$A$39:$A$782,$A213,СВЦЭМ!$B$39:$B$782,Q$190)+'СЕТ СН'!$F$12</f>
        <v>92.724180959999998</v>
      </c>
      <c r="R213" s="36">
        <f>SUMIFS(СВЦЭМ!$F$39:$F$782,СВЦЭМ!$A$39:$A$782,$A213,СВЦЭМ!$B$39:$B$782,R$190)+'СЕТ СН'!$F$12</f>
        <v>92.008064540000007</v>
      </c>
      <c r="S213" s="36">
        <f>SUMIFS(СВЦЭМ!$F$39:$F$782,СВЦЭМ!$A$39:$A$782,$A213,СВЦЭМ!$B$39:$B$782,S$190)+'СЕТ СН'!$F$12</f>
        <v>90.690666289999996</v>
      </c>
      <c r="T213" s="36">
        <f>SUMIFS(СВЦЭМ!$F$39:$F$782,СВЦЭМ!$A$39:$A$782,$A213,СВЦЭМ!$B$39:$B$782,T$190)+'СЕТ СН'!$F$12</f>
        <v>87.353530300000003</v>
      </c>
      <c r="U213" s="36">
        <f>SUMIFS(СВЦЭМ!$F$39:$F$782,СВЦЭМ!$A$39:$A$782,$A213,СВЦЭМ!$B$39:$B$782,U$190)+'СЕТ СН'!$F$12</f>
        <v>87.368077970000002</v>
      </c>
      <c r="V213" s="36">
        <f>SUMIFS(СВЦЭМ!$F$39:$F$782,СВЦЭМ!$A$39:$A$782,$A213,СВЦЭМ!$B$39:$B$782,V$190)+'СЕТ СН'!$F$12</f>
        <v>86.205528520000001</v>
      </c>
      <c r="W213" s="36">
        <f>SUMIFS(СВЦЭМ!$F$39:$F$782,СВЦЭМ!$A$39:$A$782,$A213,СВЦЭМ!$B$39:$B$782,W$190)+'СЕТ СН'!$F$12</f>
        <v>85.764064750000003</v>
      </c>
      <c r="X213" s="36">
        <f>SUMIFS(СВЦЭМ!$F$39:$F$782,СВЦЭМ!$A$39:$A$782,$A213,СВЦЭМ!$B$39:$B$782,X$190)+'СЕТ СН'!$F$12</f>
        <v>86.070093310000004</v>
      </c>
      <c r="Y213" s="36">
        <f>SUMIFS(СВЦЭМ!$F$39:$F$782,СВЦЭМ!$A$39:$A$782,$A213,СВЦЭМ!$B$39:$B$782,Y$190)+'СЕТ СН'!$F$12</f>
        <v>89.027533300000002</v>
      </c>
    </row>
    <row r="214" spans="1:25" ht="15.75" x14ac:dyDescent="0.2">
      <c r="A214" s="35">
        <f t="shared" si="5"/>
        <v>45254</v>
      </c>
      <c r="B214" s="36">
        <f>SUMIFS(СВЦЭМ!$F$39:$F$782,СВЦЭМ!$A$39:$A$782,$A214,СВЦЭМ!$B$39:$B$782,B$190)+'СЕТ СН'!$F$12</f>
        <v>84.856492970000005</v>
      </c>
      <c r="C214" s="36">
        <f>SUMIFS(СВЦЭМ!$F$39:$F$782,СВЦЭМ!$A$39:$A$782,$A214,СВЦЭМ!$B$39:$B$782,C$190)+'СЕТ СН'!$F$12</f>
        <v>86.612202819999993</v>
      </c>
      <c r="D214" s="36">
        <f>SUMIFS(СВЦЭМ!$F$39:$F$782,СВЦЭМ!$A$39:$A$782,$A214,СВЦЭМ!$B$39:$B$782,D$190)+'СЕТ СН'!$F$12</f>
        <v>88.32931001</v>
      </c>
      <c r="E214" s="36">
        <f>SUMIFS(СВЦЭМ!$F$39:$F$782,СВЦЭМ!$A$39:$A$782,$A214,СВЦЭМ!$B$39:$B$782,E$190)+'СЕТ СН'!$F$12</f>
        <v>87.699434359999998</v>
      </c>
      <c r="F214" s="36">
        <f>SUMIFS(СВЦЭМ!$F$39:$F$782,СВЦЭМ!$A$39:$A$782,$A214,СВЦЭМ!$B$39:$B$782,F$190)+'СЕТ СН'!$F$12</f>
        <v>87.946398639999998</v>
      </c>
      <c r="G214" s="36">
        <f>SUMIFS(СВЦЭМ!$F$39:$F$782,СВЦЭМ!$A$39:$A$782,$A214,СВЦЭМ!$B$39:$B$782,G$190)+'СЕТ СН'!$F$12</f>
        <v>87.570767509999996</v>
      </c>
      <c r="H214" s="36">
        <f>SUMIFS(СВЦЭМ!$F$39:$F$782,СВЦЭМ!$A$39:$A$782,$A214,СВЦЭМ!$B$39:$B$782,H$190)+'СЕТ СН'!$F$12</f>
        <v>86.242815919999998</v>
      </c>
      <c r="I214" s="36">
        <f>SUMIFS(СВЦЭМ!$F$39:$F$782,СВЦЭМ!$A$39:$A$782,$A214,СВЦЭМ!$B$39:$B$782,I$190)+'СЕТ СН'!$F$12</f>
        <v>83.557386010000002</v>
      </c>
      <c r="J214" s="36">
        <f>SUMIFS(СВЦЭМ!$F$39:$F$782,СВЦЭМ!$A$39:$A$782,$A214,СВЦЭМ!$B$39:$B$782,J$190)+'СЕТ СН'!$F$12</f>
        <v>81.079791909999997</v>
      </c>
      <c r="K214" s="36">
        <f>SUMIFS(СВЦЭМ!$F$39:$F$782,СВЦЭМ!$A$39:$A$782,$A214,СВЦЭМ!$B$39:$B$782,K$190)+'СЕТ СН'!$F$12</f>
        <v>79.420585639999999</v>
      </c>
      <c r="L214" s="36">
        <f>SUMIFS(СВЦЭМ!$F$39:$F$782,СВЦЭМ!$A$39:$A$782,$A214,СВЦЭМ!$B$39:$B$782,L$190)+'СЕТ СН'!$F$12</f>
        <v>78.849538659999993</v>
      </c>
      <c r="M214" s="36">
        <f>SUMIFS(СВЦЭМ!$F$39:$F$782,СВЦЭМ!$A$39:$A$782,$A214,СВЦЭМ!$B$39:$B$782,M$190)+'СЕТ СН'!$F$12</f>
        <v>79.618945019999998</v>
      </c>
      <c r="N214" s="36">
        <f>SUMIFS(СВЦЭМ!$F$39:$F$782,СВЦЭМ!$A$39:$A$782,$A214,СВЦЭМ!$B$39:$B$782,N$190)+'СЕТ СН'!$F$12</f>
        <v>80.221010789999994</v>
      </c>
      <c r="O214" s="36">
        <f>SUMIFS(СВЦЭМ!$F$39:$F$782,СВЦЭМ!$A$39:$A$782,$A214,СВЦЭМ!$B$39:$B$782,O$190)+'СЕТ СН'!$F$12</f>
        <v>80.579453349999994</v>
      </c>
      <c r="P214" s="36">
        <f>SUMIFS(СВЦЭМ!$F$39:$F$782,СВЦЭМ!$A$39:$A$782,$A214,СВЦЭМ!$B$39:$B$782,P$190)+'СЕТ СН'!$F$12</f>
        <v>80.800513469999999</v>
      </c>
      <c r="Q214" s="36">
        <f>SUMIFS(СВЦЭМ!$F$39:$F$782,СВЦЭМ!$A$39:$A$782,$A214,СВЦЭМ!$B$39:$B$782,Q$190)+'СЕТ СН'!$F$12</f>
        <v>81.041898250000003</v>
      </c>
      <c r="R214" s="36">
        <f>SUMIFS(СВЦЭМ!$F$39:$F$782,СВЦЭМ!$A$39:$A$782,$A214,СВЦЭМ!$B$39:$B$782,R$190)+'СЕТ СН'!$F$12</f>
        <v>80.89590767</v>
      </c>
      <c r="S214" s="36">
        <f>SUMIFS(СВЦЭМ!$F$39:$F$782,СВЦЭМ!$A$39:$A$782,$A214,СВЦЭМ!$B$39:$B$782,S$190)+'СЕТ СН'!$F$12</f>
        <v>78.532132309999994</v>
      </c>
      <c r="T214" s="36">
        <f>SUMIFS(СВЦЭМ!$F$39:$F$782,СВЦЭМ!$A$39:$A$782,$A214,СВЦЭМ!$B$39:$B$782,T$190)+'СЕТ СН'!$F$12</f>
        <v>76.894166650000003</v>
      </c>
      <c r="U214" s="36">
        <f>SUMIFS(СВЦЭМ!$F$39:$F$782,СВЦЭМ!$A$39:$A$782,$A214,СВЦЭМ!$B$39:$B$782,U$190)+'СЕТ СН'!$F$12</f>
        <v>77.450093129999999</v>
      </c>
      <c r="V214" s="36">
        <f>SUMIFS(СВЦЭМ!$F$39:$F$782,СВЦЭМ!$A$39:$A$782,$A214,СВЦЭМ!$B$39:$B$782,V$190)+'СЕТ СН'!$F$12</f>
        <v>79.070665059999996</v>
      </c>
      <c r="W214" s="36">
        <f>SUMIFS(СВЦЭМ!$F$39:$F$782,СВЦЭМ!$A$39:$A$782,$A214,СВЦЭМ!$B$39:$B$782,W$190)+'СЕТ СН'!$F$12</f>
        <v>79.813326020000005</v>
      </c>
      <c r="X214" s="36">
        <f>SUMIFS(СВЦЭМ!$F$39:$F$782,СВЦЭМ!$A$39:$A$782,$A214,СВЦЭМ!$B$39:$B$782,X$190)+'СЕТ СН'!$F$12</f>
        <v>80.229999230000004</v>
      </c>
      <c r="Y214" s="36">
        <f>SUMIFS(СВЦЭМ!$F$39:$F$782,СВЦЭМ!$A$39:$A$782,$A214,СВЦЭМ!$B$39:$B$782,Y$190)+'СЕТ СН'!$F$12</f>
        <v>85.65238248</v>
      </c>
    </row>
    <row r="215" spans="1:25" ht="15.75" x14ac:dyDescent="0.2">
      <c r="A215" s="35">
        <f t="shared" si="5"/>
        <v>45255</v>
      </c>
      <c r="B215" s="36">
        <f>SUMIFS(СВЦЭМ!$F$39:$F$782,СВЦЭМ!$A$39:$A$782,$A215,СВЦЭМ!$B$39:$B$782,B$190)+'СЕТ СН'!$F$12</f>
        <v>89.849032019999996</v>
      </c>
      <c r="C215" s="36">
        <f>SUMIFS(СВЦЭМ!$F$39:$F$782,СВЦЭМ!$A$39:$A$782,$A215,СВЦЭМ!$B$39:$B$782,C$190)+'СЕТ СН'!$F$12</f>
        <v>88.358316799999997</v>
      </c>
      <c r="D215" s="36">
        <f>SUMIFS(СВЦЭМ!$F$39:$F$782,СВЦЭМ!$A$39:$A$782,$A215,СВЦЭМ!$B$39:$B$782,D$190)+'СЕТ СН'!$F$12</f>
        <v>91.50332075</v>
      </c>
      <c r="E215" s="36">
        <f>SUMIFS(СВЦЭМ!$F$39:$F$782,СВЦЭМ!$A$39:$A$782,$A215,СВЦЭМ!$B$39:$B$782,E$190)+'СЕТ СН'!$F$12</f>
        <v>91.10272578</v>
      </c>
      <c r="F215" s="36">
        <f>SUMIFS(СВЦЭМ!$F$39:$F$782,СВЦЭМ!$A$39:$A$782,$A215,СВЦЭМ!$B$39:$B$782,F$190)+'СЕТ СН'!$F$12</f>
        <v>91.096004829999998</v>
      </c>
      <c r="G215" s="36">
        <f>SUMIFS(СВЦЭМ!$F$39:$F$782,СВЦЭМ!$A$39:$A$782,$A215,СВЦЭМ!$B$39:$B$782,G$190)+'СЕТ СН'!$F$12</f>
        <v>91.873758109999997</v>
      </c>
      <c r="H215" s="36">
        <f>SUMIFS(СВЦЭМ!$F$39:$F$782,СВЦЭМ!$A$39:$A$782,$A215,СВЦЭМ!$B$39:$B$782,H$190)+'СЕТ СН'!$F$12</f>
        <v>90.500572860000005</v>
      </c>
      <c r="I215" s="36">
        <f>SUMIFS(СВЦЭМ!$F$39:$F$782,СВЦЭМ!$A$39:$A$782,$A215,СВЦЭМ!$B$39:$B$782,I$190)+'СЕТ СН'!$F$12</f>
        <v>90.180924950000005</v>
      </c>
      <c r="J215" s="36">
        <f>SUMIFS(СВЦЭМ!$F$39:$F$782,СВЦЭМ!$A$39:$A$782,$A215,СВЦЭМ!$B$39:$B$782,J$190)+'СЕТ СН'!$F$12</f>
        <v>88.282176890000002</v>
      </c>
      <c r="K215" s="36">
        <f>SUMIFS(СВЦЭМ!$F$39:$F$782,СВЦЭМ!$A$39:$A$782,$A215,СВЦЭМ!$B$39:$B$782,K$190)+'СЕТ СН'!$F$12</f>
        <v>86.834736109999994</v>
      </c>
      <c r="L215" s="36">
        <f>SUMIFS(СВЦЭМ!$F$39:$F$782,СВЦЭМ!$A$39:$A$782,$A215,СВЦЭМ!$B$39:$B$782,L$190)+'СЕТ СН'!$F$12</f>
        <v>84.954642590000006</v>
      </c>
      <c r="M215" s="36">
        <f>SUMIFS(СВЦЭМ!$F$39:$F$782,СВЦЭМ!$A$39:$A$782,$A215,СВЦЭМ!$B$39:$B$782,M$190)+'СЕТ СН'!$F$12</f>
        <v>84.551600120000003</v>
      </c>
      <c r="N215" s="36">
        <f>SUMIFS(СВЦЭМ!$F$39:$F$782,СВЦЭМ!$A$39:$A$782,$A215,СВЦЭМ!$B$39:$B$782,N$190)+'СЕТ СН'!$F$12</f>
        <v>85.455054369999999</v>
      </c>
      <c r="O215" s="36">
        <f>SUMIFS(СВЦЭМ!$F$39:$F$782,СВЦЭМ!$A$39:$A$782,$A215,СВЦЭМ!$B$39:$B$782,O$190)+'СЕТ СН'!$F$12</f>
        <v>86.354995059999993</v>
      </c>
      <c r="P215" s="36">
        <f>SUMIFS(СВЦЭМ!$F$39:$F$782,СВЦЭМ!$A$39:$A$782,$A215,СВЦЭМ!$B$39:$B$782,P$190)+'СЕТ СН'!$F$12</f>
        <v>86.55593648</v>
      </c>
      <c r="Q215" s="36">
        <f>SUMIFS(СВЦЭМ!$F$39:$F$782,СВЦЭМ!$A$39:$A$782,$A215,СВЦЭМ!$B$39:$B$782,Q$190)+'СЕТ СН'!$F$12</f>
        <v>86.800222599999998</v>
      </c>
      <c r="R215" s="36">
        <f>SUMIFS(СВЦЭМ!$F$39:$F$782,СВЦЭМ!$A$39:$A$782,$A215,СВЦЭМ!$B$39:$B$782,R$190)+'СЕТ СН'!$F$12</f>
        <v>86.391056820000003</v>
      </c>
      <c r="S215" s="36">
        <f>SUMIFS(СВЦЭМ!$F$39:$F$782,СВЦЭМ!$A$39:$A$782,$A215,СВЦЭМ!$B$39:$B$782,S$190)+'СЕТ СН'!$F$12</f>
        <v>84.905121339999994</v>
      </c>
      <c r="T215" s="36">
        <f>SUMIFS(СВЦЭМ!$F$39:$F$782,СВЦЭМ!$A$39:$A$782,$A215,СВЦЭМ!$B$39:$B$782,T$190)+'СЕТ СН'!$F$12</f>
        <v>82.088198910000003</v>
      </c>
      <c r="U215" s="36">
        <f>SUMIFS(СВЦЭМ!$F$39:$F$782,СВЦЭМ!$A$39:$A$782,$A215,СВЦЭМ!$B$39:$B$782,U$190)+'СЕТ СН'!$F$12</f>
        <v>82.933931319999999</v>
      </c>
      <c r="V215" s="36">
        <f>SUMIFS(СВЦЭМ!$F$39:$F$782,СВЦЭМ!$A$39:$A$782,$A215,СВЦЭМ!$B$39:$B$782,V$190)+'СЕТ СН'!$F$12</f>
        <v>84.368656689999995</v>
      </c>
      <c r="W215" s="36">
        <f>SUMIFS(СВЦЭМ!$F$39:$F$782,СВЦЭМ!$A$39:$A$782,$A215,СВЦЭМ!$B$39:$B$782,W$190)+'СЕТ СН'!$F$12</f>
        <v>85.086113069999996</v>
      </c>
      <c r="X215" s="36">
        <f>SUMIFS(СВЦЭМ!$F$39:$F$782,СВЦЭМ!$A$39:$A$782,$A215,СВЦЭМ!$B$39:$B$782,X$190)+'СЕТ СН'!$F$12</f>
        <v>85.867801580000005</v>
      </c>
      <c r="Y215" s="36">
        <f>SUMIFS(СВЦЭМ!$F$39:$F$782,СВЦЭМ!$A$39:$A$782,$A215,СВЦЭМ!$B$39:$B$782,Y$190)+'СЕТ СН'!$F$12</f>
        <v>87.046413200000003</v>
      </c>
    </row>
    <row r="216" spans="1:25" ht="15.75" x14ac:dyDescent="0.2">
      <c r="A216" s="35">
        <f t="shared" si="5"/>
        <v>45256</v>
      </c>
      <c r="B216" s="36">
        <f>SUMIFS(СВЦЭМ!$F$39:$F$782,СВЦЭМ!$A$39:$A$782,$A216,СВЦЭМ!$B$39:$B$782,B$190)+'СЕТ СН'!$F$12</f>
        <v>90.40927533</v>
      </c>
      <c r="C216" s="36">
        <f>SUMIFS(СВЦЭМ!$F$39:$F$782,СВЦЭМ!$A$39:$A$782,$A216,СВЦЭМ!$B$39:$B$782,C$190)+'СЕТ СН'!$F$12</f>
        <v>89.543917320000006</v>
      </c>
      <c r="D216" s="36">
        <f>SUMIFS(СВЦЭМ!$F$39:$F$782,СВЦЭМ!$A$39:$A$782,$A216,СВЦЭМ!$B$39:$B$782,D$190)+'СЕТ СН'!$F$12</f>
        <v>89.805555580000004</v>
      </c>
      <c r="E216" s="36">
        <f>SUMIFS(СВЦЭМ!$F$39:$F$782,СВЦЭМ!$A$39:$A$782,$A216,СВЦЭМ!$B$39:$B$782,E$190)+'СЕТ СН'!$F$12</f>
        <v>90.575715819999999</v>
      </c>
      <c r="F216" s="36">
        <f>SUMIFS(СВЦЭМ!$F$39:$F$782,СВЦЭМ!$A$39:$A$782,$A216,СВЦЭМ!$B$39:$B$782,F$190)+'СЕТ СН'!$F$12</f>
        <v>90.4488427</v>
      </c>
      <c r="G216" s="36">
        <f>SUMIFS(СВЦЭМ!$F$39:$F$782,СВЦЭМ!$A$39:$A$782,$A216,СВЦЭМ!$B$39:$B$782,G$190)+'СЕТ СН'!$F$12</f>
        <v>89.775560999999996</v>
      </c>
      <c r="H216" s="36">
        <f>SUMIFS(СВЦЭМ!$F$39:$F$782,СВЦЭМ!$A$39:$A$782,$A216,СВЦЭМ!$B$39:$B$782,H$190)+'СЕТ СН'!$F$12</f>
        <v>88.89822977</v>
      </c>
      <c r="I216" s="36">
        <f>SUMIFS(СВЦЭМ!$F$39:$F$782,СВЦЭМ!$A$39:$A$782,$A216,СВЦЭМ!$B$39:$B$782,I$190)+'СЕТ СН'!$F$12</f>
        <v>88.210461080000002</v>
      </c>
      <c r="J216" s="36">
        <f>SUMIFS(СВЦЭМ!$F$39:$F$782,СВЦЭМ!$A$39:$A$782,$A216,СВЦЭМ!$B$39:$B$782,J$190)+'СЕТ СН'!$F$12</f>
        <v>87.429335629999997</v>
      </c>
      <c r="K216" s="36">
        <f>SUMIFS(СВЦЭМ!$F$39:$F$782,СВЦЭМ!$A$39:$A$782,$A216,СВЦЭМ!$B$39:$B$782,K$190)+'СЕТ СН'!$F$12</f>
        <v>84.27934089</v>
      </c>
      <c r="L216" s="36">
        <f>SUMIFS(СВЦЭМ!$F$39:$F$782,СВЦЭМ!$A$39:$A$782,$A216,СВЦЭМ!$B$39:$B$782,L$190)+'СЕТ СН'!$F$12</f>
        <v>82.918360320000005</v>
      </c>
      <c r="M216" s="36">
        <f>SUMIFS(СВЦЭМ!$F$39:$F$782,СВЦЭМ!$A$39:$A$782,$A216,СВЦЭМ!$B$39:$B$782,M$190)+'СЕТ СН'!$F$12</f>
        <v>82.675406929999994</v>
      </c>
      <c r="N216" s="36">
        <f>SUMIFS(СВЦЭМ!$F$39:$F$782,СВЦЭМ!$A$39:$A$782,$A216,СВЦЭМ!$B$39:$B$782,N$190)+'СЕТ СН'!$F$12</f>
        <v>82.849703059999996</v>
      </c>
      <c r="O216" s="36">
        <f>SUMIFS(СВЦЭМ!$F$39:$F$782,СВЦЭМ!$A$39:$A$782,$A216,СВЦЭМ!$B$39:$B$782,O$190)+'СЕТ СН'!$F$12</f>
        <v>84.401848759999993</v>
      </c>
      <c r="P216" s="36">
        <f>SUMIFS(СВЦЭМ!$F$39:$F$782,СВЦЭМ!$A$39:$A$782,$A216,СВЦЭМ!$B$39:$B$782,P$190)+'СЕТ СН'!$F$12</f>
        <v>84.793252539999997</v>
      </c>
      <c r="Q216" s="36">
        <f>SUMIFS(СВЦЭМ!$F$39:$F$782,СВЦЭМ!$A$39:$A$782,$A216,СВЦЭМ!$B$39:$B$782,Q$190)+'СЕТ СН'!$F$12</f>
        <v>84.845126980000003</v>
      </c>
      <c r="R216" s="36">
        <f>SUMIFS(СВЦЭМ!$F$39:$F$782,СВЦЭМ!$A$39:$A$782,$A216,СВЦЭМ!$B$39:$B$782,R$190)+'СЕТ СН'!$F$12</f>
        <v>84.858614410000001</v>
      </c>
      <c r="S216" s="36">
        <f>SUMIFS(СВЦЭМ!$F$39:$F$782,СВЦЭМ!$A$39:$A$782,$A216,СВЦЭМ!$B$39:$B$782,S$190)+'СЕТ СН'!$F$12</f>
        <v>81.643756150000002</v>
      </c>
      <c r="T216" s="36">
        <f>SUMIFS(СВЦЭМ!$F$39:$F$782,СВЦЭМ!$A$39:$A$782,$A216,СВЦЭМ!$B$39:$B$782,T$190)+'СЕТ СН'!$F$12</f>
        <v>79.037136610000005</v>
      </c>
      <c r="U216" s="36">
        <f>SUMIFS(СВЦЭМ!$F$39:$F$782,СВЦЭМ!$A$39:$A$782,$A216,СВЦЭМ!$B$39:$B$782,U$190)+'СЕТ СН'!$F$12</f>
        <v>80.20693043</v>
      </c>
      <c r="V216" s="36">
        <f>SUMIFS(СВЦЭМ!$F$39:$F$782,СВЦЭМ!$A$39:$A$782,$A216,СВЦЭМ!$B$39:$B$782,V$190)+'СЕТ СН'!$F$12</f>
        <v>81.573901800000002</v>
      </c>
      <c r="W216" s="36">
        <f>SUMIFS(СВЦЭМ!$F$39:$F$782,СВЦЭМ!$A$39:$A$782,$A216,СВЦЭМ!$B$39:$B$782,W$190)+'СЕТ СН'!$F$12</f>
        <v>82.363175530000007</v>
      </c>
      <c r="X216" s="36">
        <f>SUMIFS(СВЦЭМ!$F$39:$F$782,СВЦЭМ!$A$39:$A$782,$A216,СВЦЭМ!$B$39:$B$782,X$190)+'СЕТ СН'!$F$12</f>
        <v>83.05117937</v>
      </c>
      <c r="Y216" s="36">
        <f>SUMIFS(СВЦЭМ!$F$39:$F$782,СВЦЭМ!$A$39:$A$782,$A216,СВЦЭМ!$B$39:$B$782,Y$190)+'СЕТ СН'!$F$12</f>
        <v>84.755492509999996</v>
      </c>
    </row>
    <row r="217" spans="1:25" ht="15.75" x14ac:dyDescent="0.2">
      <c r="A217" s="35">
        <f t="shared" si="5"/>
        <v>45257</v>
      </c>
      <c r="B217" s="36">
        <f>SUMIFS(СВЦЭМ!$F$39:$F$782,СВЦЭМ!$A$39:$A$782,$A217,СВЦЭМ!$B$39:$B$782,B$190)+'СЕТ СН'!$F$12</f>
        <v>89.058478469999997</v>
      </c>
      <c r="C217" s="36">
        <f>SUMIFS(СВЦЭМ!$F$39:$F$782,СВЦЭМ!$A$39:$A$782,$A217,СВЦЭМ!$B$39:$B$782,C$190)+'СЕТ СН'!$F$12</f>
        <v>91.385541029999999</v>
      </c>
      <c r="D217" s="36">
        <f>SUMIFS(СВЦЭМ!$F$39:$F$782,СВЦЭМ!$A$39:$A$782,$A217,СВЦЭМ!$B$39:$B$782,D$190)+'СЕТ СН'!$F$12</f>
        <v>91.509568920000007</v>
      </c>
      <c r="E217" s="36">
        <f>SUMIFS(СВЦЭМ!$F$39:$F$782,СВЦЭМ!$A$39:$A$782,$A217,СВЦЭМ!$B$39:$B$782,E$190)+'СЕТ СН'!$F$12</f>
        <v>91.660380889999999</v>
      </c>
      <c r="F217" s="36">
        <f>SUMIFS(СВЦЭМ!$F$39:$F$782,СВЦЭМ!$A$39:$A$782,$A217,СВЦЭМ!$B$39:$B$782,F$190)+'СЕТ СН'!$F$12</f>
        <v>92.187716469999998</v>
      </c>
      <c r="G217" s="36">
        <f>SUMIFS(СВЦЭМ!$F$39:$F$782,СВЦЭМ!$A$39:$A$782,$A217,СВЦЭМ!$B$39:$B$782,G$190)+'СЕТ СН'!$F$12</f>
        <v>91.876553779999995</v>
      </c>
      <c r="H217" s="36">
        <f>SUMIFS(СВЦЭМ!$F$39:$F$782,СВЦЭМ!$A$39:$A$782,$A217,СВЦЭМ!$B$39:$B$782,H$190)+'СЕТ СН'!$F$12</f>
        <v>89.541941739999999</v>
      </c>
      <c r="I217" s="36">
        <f>SUMIFS(СВЦЭМ!$F$39:$F$782,СВЦЭМ!$A$39:$A$782,$A217,СВЦЭМ!$B$39:$B$782,I$190)+'СЕТ СН'!$F$12</f>
        <v>86.077045440000006</v>
      </c>
      <c r="J217" s="36">
        <f>SUMIFS(СВЦЭМ!$F$39:$F$782,СВЦЭМ!$A$39:$A$782,$A217,СВЦЭМ!$B$39:$B$782,J$190)+'СЕТ СН'!$F$12</f>
        <v>84.138180270000007</v>
      </c>
      <c r="K217" s="36">
        <f>SUMIFS(СВЦЭМ!$F$39:$F$782,СВЦЭМ!$A$39:$A$782,$A217,СВЦЭМ!$B$39:$B$782,K$190)+'СЕТ СН'!$F$12</f>
        <v>83.545121320000007</v>
      </c>
      <c r="L217" s="36">
        <f>SUMIFS(СВЦЭМ!$F$39:$F$782,СВЦЭМ!$A$39:$A$782,$A217,СВЦЭМ!$B$39:$B$782,L$190)+'СЕТ СН'!$F$12</f>
        <v>82.514320089999998</v>
      </c>
      <c r="M217" s="36">
        <f>SUMIFS(СВЦЭМ!$F$39:$F$782,СВЦЭМ!$A$39:$A$782,$A217,СВЦЭМ!$B$39:$B$782,M$190)+'СЕТ СН'!$F$12</f>
        <v>83.162183290000002</v>
      </c>
      <c r="N217" s="36">
        <f>SUMIFS(СВЦЭМ!$F$39:$F$782,СВЦЭМ!$A$39:$A$782,$A217,СВЦЭМ!$B$39:$B$782,N$190)+'СЕТ СН'!$F$12</f>
        <v>83.455637460000005</v>
      </c>
      <c r="O217" s="36">
        <f>SUMIFS(СВЦЭМ!$F$39:$F$782,СВЦЭМ!$A$39:$A$782,$A217,СВЦЭМ!$B$39:$B$782,O$190)+'СЕТ СН'!$F$12</f>
        <v>83.794280869999994</v>
      </c>
      <c r="P217" s="36">
        <f>SUMIFS(СВЦЭМ!$F$39:$F$782,СВЦЭМ!$A$39:$A$782,$A217,СВЦЭМ!$B$39:$B$782,P$190)+'СЕТ СН'!$F$12</f>
        <v>84.108363030000007</v>
      </c>
      <c r="Q217" s="36">
        <f>SUMIFS(СВЦЭМ!$F$39:$F$782,СВЦЭМ!$A$39:$A$782,$A217,СВЦЭМ!$B$39:$B$782,Q$190)+'СЕТ СН'!$F$12</f>
        <v>84.538195990000006</v>
      </c>
      <c r="R217" s="36">
        <f>SUMIFS(СВЦЭМ!$F$39:$F$782,СВЦЭМ!$A$39:$A$782,$A217,СВЦЭМ!$B$39:$B$782,R$190)+'СЕТ СН'!$F$12</f>
        <v>83.922063249999994</v>
      </c>
      <c r="S217" s="36">
        <f>SUMIFS(СВЦЭМ!$F$39:$F$782,СВЦЭМ!$A$39:$A$782,$A217,СВЦЭМ!$B$39:$B$782,S$190)+'СЕТ СН'!$F$12</f>
        <v>82.480415989999997</v>
      </c>
      <c r="T217" s="36">
        <f>SUMIFS(СВЦЭМ!$F$39:$F$782,СВЦЭМ!$A$39:$A$782,$A217,СВЦЭМ!$B$39:$B$782,T$190)+'СЕТ СН'!$F$12</f>
        <v>79.842491649999999</v>
      </c>
      <c r="U217" s="36">
        <f>SUMIFS(СВЦЭМ!$F$39:$F$782,СВЦЭМ!$A$39:$A$782,$A217,СВЦЭМ!$B$39:$B$782,U$190)+'СЕТ СН'!$F$12</f>
        <v>80.261292260000005</v>
      </c>
      <c r="V217" s="36">
        <f>SUMIFS(СВЦЭМ!$F$39:$F$782,СВЦЭМ!$A$39:$A$782,$A217,СВЦЭМ!$B$39:$B$782,V$190)+'СЕТ СН'!$F$12</f>
        <v>80.700322799999995</v>
      </c>
      <c r="W217" s="36">
        <f>SUMIFS(СВЦЭМ!$F$39:$F$782,СВЦЭМ!$A$39:$A$782,$A217,СВЦЭМ!$B$39:$B$782,W$190)+'СЕТ СН'!$F$12</f>
        <v>81.484072260000005</v>
      </c>
      <c r="X217" s="36">
        <f>SUMIFS(СВЦЭМ!$F$39:$F$782,СВЦЭМ!$A$39:$A$782,$A217,СВЦЭМ!$B$39:$B$782,X$190)+'СЕТ СН'!$F$12</f>
        <v>83.182009309999998</v>
      </c>
      <c r="Y217" s="36">
        <f>SUMIFS(СВЦЭМ!$F$39:$F$782,СВЦЭМ!$A$39:$A$782,$A217,СВЦЭМ!$B$39:$B$782,Y$190)+'СЕТ СН'!$F$12</f>
        <v>84.090220400000007</v>
      </c>
    </row>
    <row r="218" spans="1:25" ht="15.75" x14ac:dyDescent="0.2">
      <c r="A218" s="35">
        <f t="shared" si="5"/>
        <v>45258</v>
      </c>
      <c r="B218" s="36">
        <f>SUMIFS(СВЦЭМ!$F$39:$F$782,СВЦЭМ!$A$39:$A$782,$A218,СВЦЭМ!$B$39:$B$782,B$190)+'СЕТ СН'!$F$12</f>
        <v>80.937378120000005</v>
      </c>
      <c r="C218" s="36">
        <f>SUMIFS(СВЦЭМ!$F$39:$F$782,СВЦЭМ!$A$39:$A$782,$A218,СВЦЭМ!$B$39:$B$782,C$190)+'СЕТ СН'!$F$12</f>
        <v>83.327798189999996</v>
      </c>
      <c r="D218" s="36">
        <f>SUMIFS(СВЦЭМ!$F$39:$F$782,СВЦЭМ!$A$39:$A$782,$A218,СВЦЭМ!$B$39:$B$782,D$190)+'СЕТ СН'!$F$12</f>
        <v>85.667625860000001</v>
      </c>
      <c r="E218" s="36">
        <f>SUMIFS(СВЦЭМ!$F$39:$F$782,СВЦЭМ!$A$39:$A$782,$A218,СВЦЭМ!$B$39:$B$782,E$190)+'СЕТ СН'!$F$12</f>
        <v>85.124454060000005</v>
      </c>
      <c r="F218" s="36">
        <f>SUMIFS(СВЦЭМ!$F$39:$F$782,СВЦЭМ!$A$39:$A$782,$A218,СВЦЭМ!$B$39:$B$782,F$190)+'СЕТ СН'!$F$12</f>
        <v>85.406487049999996</v>
      </c>
      <c r="G218" s="36">
        <f>SUMIFS(СВЦЭМ!$F$39:$F$782,СВЦЭМ!$A$39:$A$782,$A218,СВЦЭМ!$B$39:$B$782,G$190)+'СЕТ СН'!$F$12</f>
        <v>85.476510919999996</v>
      </c>
      <c r="H218" s="36">
        <f>SUMIFS(СВЦЭМ!$F$39:$F$782,СВЦЭМ!$A$39:$A$782,$A218,СВЦЭМ!$B$39:$B$782,H$190)+'СЕТ СН'!$F$12</f>
        <v>82.375694150000001</v>
      </c>
      <c r="I218" s="36">
        <f>SUMIFS(СВЦЭМ!$F$39:$F$782,СВЦЭМ!$A$39:$A$782,$A218,СВЦЭМ!$B$39:$B$782,I$190)+'СЕТ СН'!$F$12</f>
        <v>80.243425990000006</v>
      </c>
      <c r="J218" s="36">
        <f>SUMIFS(СВЦЭМ!$F$39:$F$782,СВЦЭМ!$A$39:$A$782,$A218,СВЦЭМ!$B$39:$B$782,J$190)+'СЕТ СН'!$F$12</f>
        <v>78.196767210000004</v>
      </c>
      <c r="K218" s="36">
        <f>SUMIFS(СВЦЭМ!$F$39:$F$782,СВЦЭМ!$A$39:$A$782,$A218,СВЦЭМ!$B$39:$B$782,K$190)+'СЕТ СН'!$F$12</f>
        <v>77.581855169999997</v>
      </c>
      <c r="L218" s="36">
        <f>SUMIFS(СВЦЭМ!$F$39:$F$782,СВЦЭМ!$A$39:$A$782,$A218,СВЦЭМ!$B$39:$B$782,L$190)+'СЕТ СН'!$F$12</f>
        <v>76.869462459999994</v>
      </c>
      <c r="M218" s="36">
        <f>SUMIFS(СВЦЭМ!$F$39:$F$782,СВЦЭМ!$A$39:$A$782,$A218,СВЦЭМ!$B$39:$B$782,M$190)+'СЕТ СН'!$F$12</f>
        <v>77.509093019999995</v>
      </c>
      <c r="N218" s="36">
        <f>SUMIFS(СВЦЭМ!$F$39:$F$782,СВЦЭМ!$A$39:$A$782,$A218,СВЦЭМ!$B$39:$B$782,N$190)+'СЕТ СН'!$F$12</f>
        <v>77.330284919999997</v>
      </c>
      <c r="O218" s="36">
        <f>SUMIFS(СВЦЭМ!$F$39:$F$782,СВЦЭМ!$A$39:$A$782,$A218,СВЦЭМ!$B$39:$B$782,O$190)+'СЕТ СН'!$F$12</f>
        <v>77.995942319999997</v>
      </c>
      <c r="P218" s="36">
        <f>SUMIFS(СВЦЭМ!$F$39:$F$782,СВЦЭМ!$A$39:$A$782,$A218,СВЦЭМ!$B$39:$B$782,P$190)+'СЕТ СН'!$F$12</f>
        <v>78.43603186</v>
      </c>
      <c r="Q218" s="36">
        <f>SUMIFS(СВЦЭМ!$F$39:$F$782,СВЦЭМ!$A$39:$A$782,$A218,СВЦЭМ!$B$39:$B$782,Q$190)+'СЕТ СН'!$F$12</f>
        <v>78.738216910000006</v>
      </c>
      <c r="R218" s="36">
        <f>SUMIFS(СВЦЭМ!$F$39:$F$782,СВЦЭМ!$A$39:$A$782,$A218,СВЦЭМ!$B$39:$B$782,R$190)+'СЕТ СН'!$F$12</f>
        <v>78.505604120000001</v>
      </c>
      <c r="S218" s="36">
        <f>SUMIFS(СВЦЭМ!$F$39:$F$782,СВЦЭМ!$A$39:$A$782,$A218,СВЦЭМ!$B$39:$B$782,S$190)+'СЕТ СН'!$F$12</f>
        <v>76.767391680000003</v>
      </c>
      <c r="T218" s="36">
        <f>SUMIFS(СВЦЭМ!$F$39:$F$782,СВЦЭМ!$A$39:$A$782,$A218,СВЦЭМ!$B$39:$B$782,T$190)+'СЕТ СН'!$F$12</f>
        <v>74.948261149999993</v>
      </c>
      <c r="U218" s="36">
        <f>SUMIFS(СВЦЭМ!$F$39:$F$782,СВЦЭМ!$A$39:$A$782,$A218,СВЦЭМ!$B$39:$B$782,U$190)+'СЕТ СН'!$F$12</f>
        <v>75.897508979999998</v>
      </c>
      <c r="V218" s="36">
        <f>SUMIFS(СВЦЭМ!$F$39:$F$782,СВЦЭМ!$A$39:$A$782,$A218,СВЦЭМ!$B$39:$B$782,V$190)+'СЕТ СН'!$F$12</f>
        <v>76.939121319999998</v>
      </c>
      <c r="W218" s="36">
        <f>SUMIFS(СВЦЭМ!$F$39:$F$782,СВЦЭМ!$A$39:$A$782,$A218,СВЦЭМ!$B$39:$B$782,W$190)+'СЕТ СН'!$F$12</f>
        <v>77.835686719999998</v>
      </c>
      <c r="X218" s="36">
        <f>SUMIFS(СВЦЭМ!$F$39:$F$782,СВЦЭМ!$A$39:$A$782,$A218,СВЦЭМ!$B$39:$B$782,X$190)+'СЕТ СН'!$F$12</f>
        <v>78.333181670000002</v>
      </c>
      <c r="Y218" s="36">
        <f>SUMIFS(СВЦЭМ!$F$39:$F$782,СВЦЭМ!$A$39:$A$782,$A218,СВЦЭМ!$B$39:$B$782,Y$190)+'СЕТ СН'!$F$12</f>
        <v>78.921291159999996</v>
      </c>
    </row>
    <row r="219" spans="1:25" ht="15.75" x14ac:dyDescent="0.2">
      <c r="A219" s="35">
        <f t="shared" si="5"/>
        <v>45259</v>
      </c>
      <c r="B219" s="36">
        <f>SUMIFS(СВЦЭМ!$F$39:$F$782,СВЦЭМ!$A$39:$A$782,$A219,СВЦЭМ!$B$39:$B$782,B$190)+'СЕТ СН'!$F$12</f>
        <v>78.017314810000002</v>
      </c>
      <c r="C219" s="36">
        <f>SUMIFS(СВЦЭМ!$F$39:$F$782,СВЦЭМ!$A$39:$A$782,$A219,СВЦЭМ!$B$39:$B$782,C$190)+'СЕТ СН'!$F$12</f>
        <v>81.668603230000002</v>
      </c>
      <c r="D219" s="36">
        <f>SUMIFS(СВЦЭМ!$F$39:$F$782,СВЦЭМ!$A$39:$A$782,$A219,СВЦЭМ!$B$39:$B$782,D$190)+'СЕТ СН'!$F$12</f>
        <v>84.283693249999999</v>
      </c>
      <c r="E219" s="36">
        <f>SUMIFS(СВЦЭМ!$F$39:$F$782,СВЦЭМ!$A$39:$A$782,$A219,СВЦЭМ!$B$39:$B$782,E$190)+'СЕТ СН'!$F$12</f>
        <v>84.623157259999999</v>
      </c>
      <c r="F219" s="36">
        <f>SUMIFS(СВЦЭМ!$F$39:$F$782,СВЦЭМ!$A$39:$A$782,$A219,СВЦЭМ!$B$39:$B$782,F$190)+'СЕТ СН'!$F$12</f>
        <v>84.519520060000005</v>
      </c>
      <c r="G219" s="36">
        <f>SUMIFS(СВЦЭМ!$F$39:$F$782,СВЦЭМ!$A$39:$A$782,$A219,СВЦЭМ!$B$39:$B$782,G$190)+'СЕТ СН'!$F$12</f>
        <v>83.772686140000005</v>
      </c>
      <c r="H219" s="36">
        <f>SUMIFS(СВЦЭМ!$F$39:$F$782,СВЦЭМ!$A$39:$A$782,$A219,СВЦЭМ!$B$39:$B$782,H$190)+'СЕТ СН'!$F$12</f>
        <v>82.363385969999996</v>
      </c>
      <c r="I219" s="36">
        <f>SUMIFS(СВЦЭМ!$F$39:$F$782,СВЦЭМ!$A$39:$A$782,$A219,СВЦЭМ!$B$39:$B$782,I$190)+'СЕТ СН'!$F$12</f>
        <v>79.942676759999998</v>
      </c>
      <c r="J219" s="36">
        <f>SUMIFS(СВЦЭМ!$F$39:$F$782,СВЦЭМ!$A$39:$A$782,$A219,СВЦЭМ!$B$39:$B$782,J$190)+'СЕТ СН'!$F$12</f>
        <v>78.560004739999997</v>
      </c>
      <c r="K219" s="36">
        <f>SUMIFS(СВЦЭМ!$F$39:$F$782,СВЦЭМ!$A$39:$A$782,$A219,СВЦЭМ!$B$39:$B$782,K$190)+'СЕТ СН'!$F$12</f>
        <v>77.328202849999997</v>
      </c>
      <c r="L219" s="36">
        <f>SUMIFS(СВЦЭМ!$F$39:$F$782,СВЦЭМ!$A$39:$A$782,$A219,СВЦЭМ!$B$39:$B$782,L$190)+'СЕТ СН'!$F$12</f>
        <v>77.046070839999999</v>
      </c>
      <c r="M219" s="36">
        <f>SUMIFS(СВЦЭМ!$F$39:$F$782,СВЦЭМ!$A$39:$A$782,$A219,СВЦЭМ!$B$39:$B$782,M$190)+'СЕТ СН'!$F$12</f>
        <v>77.156116010000005</v>
      </c>
      <c r="N219" s="36">
        <f>SUMIFS(СВЦЭМ!$F$39:$F$782,СВЦЭМ!$A$39:$A$782,$A219,СВЦЭМ!$B$39:$B$782,N$190)+'СЕТ СН'!$F$12</f>
        <v>77.906115310000004</v>
      </c>
      <c r="O219" s="36">
        <f>SUMIFS(СВЦЭМ!$F$39:$F$782,СВЦЭМ!$A$39:$A$782,$A219,СВЦЭМ!$B$39:$B$782,O$190)+'СЕТ СН'!$F$12</f>
        <v>78.833068979999993</v>
      </c>
      <c r="P219" s="36">
        <f>SUMIFS(СВЦЭМ!$F$39:$F$782,СВЦЭМ!$A$39:$A$782,$A219,СВЦЭМ!$B$39:$B$782,P$190)+'СЕТ СН'!$F$12</f>
        <v>78.852486159999998</v>
      </c>
      <c r="Q219" s="36">
        <f>SUMIFS(СВЦЭМ!$F$39:$F$782,СВЦЭМ!$A$39:$A$782,$A219,СВЦЭМ!$B$39:$B$782,Q$190)+'СЕТ СН'!$F$12</f>
        <v>79.205694710000003</v>
      </c>
      <c r="R219" s="36">
        <f>SUMIFS(СВЦЭМ!$F$39:$F$782,СВЦЭМ!$A$39:$A$782,$A219,СВЦЭМ!$B$39:$B$782,R$190)+'СЕТ СН'!$F$12</f>
        <v>79.093920319999995</v>
      </c>
      <c r="S219" s="36">
        <f>SUMIFS(СВЦЭМ!$F$39:$F$782,СВЦЭМ!$A$39:$A$782,$A219,СВЦЭМ!$B$39:$B$782,S$190)+'СЕТ СН'!$F$12</f>
        <v>77.176363330000001</v>
      </c>
      <c r="T219" s="36">
        <f>SUMIFS(СВЦЭМ!$F$39:$F$782,СВЦЭМ!$A$39:$A$782,$A219,СВЦЭМ!$B$39:$B$782,T$190)+'СЕТ СН'!$F$12</f>
        <v>74.682895939999995</v>
      </c>
      <c r="U219" s="36">
        <f>SUMIFS(СВЦЭМ!$F$39:$F$782,СВЦЭМ!$A$39:$A$782,$A219,СВЦЭМ!$B$39:$B$782,U$190)+'СЕТ СН'!$F$12</f>
        <v>75.701054470000003</v>
      </c>
      <c r="V219" s="36">
        <f>SUMIFS(СВЦЭМ!$F$39:$F$782,СВЦЭМ!$A$39:$A$782,$A219,СВЦЭМ!$B$39:$B$782,V$190)+'СЕТ СН'!$F$12</f>
        <v>76.809667110000007</v>
      </c>
      <c r="W219" s="36">
        <f>SUMIFS(СВЦЭМ!$F$39:$F$782,СВЦЭМ!$A$39:$A$782,$A219,СВЦЭМ!$B$39:$B$782,W$190)+'СЕТ СН'!$F$12</f>
        <v>77.306999959999999</v>
      </c>
      <c r="X219" s="36">
        <f>SUMIFS(СВЦЭМ!$F$39:$F$782,СВЦЭМ!$A$39:$A$782,$A219,СВЦЭМ!$B$39:$B$782,X$190)+'СЕТ СН'!$F$12</f>
        <v>78.970680709999996</v>
      </c>
      <c r="Y219" s="36">
        <f>SUMIFS(СВЦЭМ!$F$39:$F$782,СВЦЭМ!$A$39:$A$782,$A219,СВЦЭМ!$B$39:$B$782,Y$190)+'СЕТ СН'!$F$12</f>
        <v>80.267714380000001</v>
      </c>
    </row>
    <row r="220" spans="1:25" ht="15.75" x14ac:dyDescent="0.2">
      <c r="A220" s="35">
        <f t="shared" si="5"/>
        <v>45260</v>
      </c>
      <c r="B220" s="36">
        <f>SUMIFS(СВЦЭМ!$F$39:$F$782,СВЦЭМ!$A$39:$A$782,$A220,СВЦЭМ!$B$39:$B$782,B$190)+'СЕТ СН'!$F$12</f>
        <v>82.154138070000002</v>
      </c>
      <c r="C220" s="36">
        <f>SUMIFS(СВЦЭМ!$F$39:$F$782,СВЦЭМ!$A$39:$A$782,$A220,СВЦЭМ!$B$39:$B$782,C$190)+'СЕТ СН'!$F$12</f>
        <v>83.741924800000007</v>
      </c>
      <c r="D220" s="36">
        <f>SUMIFS(СВЦЭМ!$F$39:$F$782,СВЦЭМ!$A$39:$A$782,$A220,СВЦЭМ!$B$39:$B$782,D$190)+'СЕТ СН'!$F$12</f>
        <v>85.418959520000001</v>
      </c>
      <c r="E220" s="36">
        <f>SUMIFS(СВЦЭМ!$F$39:$F$782,СВЦЭМ!$A$39:$A$782,$A220,СВЦЭМ!$B$39:$B$782,E$190)+'СЕТ СН'!$F$12</f>
        <v>85.136773669999997</v>
      </c>
      <c r="F220" s="36">
        <f>SUMIFS(СВЦЭМ!$F$39:$F$782,СВЦЭМ!$A$39:$A$782,$A220,СВЦЭМ!$B$39:$B$782,F$190)+'СЕТ СН'!$F$12</f>
        <v>85.330997440000004</v>
      </c>
      <c r="G220" s="36">
        <f>SUMIFS(СВЦЭМ!$F$39:$F$782,СВЦЭМ!$A$39:$A$782,$A220,СВЦЭМ!$B$39:$B$782,G$190)+'СЕТ СН'!$F$12</f>
        <v>85.32778974</v>
      </c>
      <c r="H220" s="36">
        <f>SUMIFS(СВЦЭМ!$F$39:$F$782,СВЦЭМ!$A$39:$A$782,$A220,СВЦЭМ!$B$39:$B$782,H$190)+'СЕТ СН'!$F$12</f>
        <v>82.654357059999995</v>
      </c>
      <c r="I220" s="36">
        <f>SUMIFS(СВЦЭМ!$F$39:$F$782,СВЦЭМ!$A$39:$A$782,$A220,СВЦЭМ!$B$39:$B$782,I$190)+'СЕТ СН'!$F$12</f>
        <v>80.780513510000006</v>
      </c>
      <c r="J220" s="36">
        <f>SUMIFS(СВЦЭМ!$F$39:$F$782,СВЦЭМ!$A$39:$A$782,$A220,СВЦЭМ!$B$39:$B$782,J$190)+'СЕТ СН'!$F$12</f>
        <v>78.36645197</v>
      </c>
      <c r="K220" s="36">
        <f>SUMIFS(СВЦЭМ!$F$39:$F$782,СВЦЭМ!$A$39:$A$782,$A220,СВЦЭМ!$B$39:$B$782,K$190)+'СЕТ СН'!$F$12</f>
        <v>77.267091590000007</v>
      </c>
      <c r="L220" s="36">
        <f>SUMIFS(СВЦЭМ!$F$39:$F$782,СВЦЭМ!$A$39:$A$782,$A220,СВЦЭМ!$B$39:$B$782,L$190)+'СЕТ СН'!$F$12</f>
        <v>76.55940185</v>
      </c>
      <c r="M220" s="36">
        <f>SUMIFS(СВЦЭМ!$F$39:$F$782,СВЦЭМ!$A$39:$A$782,$A220,СВЦЭМ!$B$39:$B$782,M$190)+'СЕТ СН'!$F$12</f>
        <v>77.116410869999996</v>
      </c>
      <c r="N220" s="36">
        <f>SUMIFS(СВЦЭМ!$F$39:$F$782,СВЦЭМ!$A$39:$A$782,$A220,СВЦЭМ!$B$39:$B$782,N$190)+'СЕТ СН'!$F$12</f>
        <v>77.920116440000001</v>
      </c>
      <c r="O220" s="36">
        <f>SUMIFS(СВЦЭМ!$F$39:$F$782,СВЦЭМ!$A$39:$A$782,$A220,СВЦЭМ!$B$39:$B$782,O$190)+'СЕТ СН'!$F$12</f>
        <v>77.714787920000006</v>
      </c>
      <c r="P220" s="36">
        <f>SUMIFS(СВЦЭМ!$F$39:$F$782,СВЦЭМ!$A$39:$A$782,$A220,СВЦЭМ!$B$39:$B$782,P$190)+'СЕТ СН'!$F$12</f>
        <v>78.045235869999999</v>
      </c>
      <c r="Q220" s="36">
        <f>SUMIFS(СВЦЭМ!$F$39:$F$782,СВЦЭМ!$A$39:$A$782,$A220,СВЦЭМ!$B$39:$B$782,Q$190)+'СЕТ СН'!$F$12</f>
        <v>79.263015019999997</v>
      </c>
      <c r="R220" s="36">
        <f>SUMIFS(СВЦЭМ!$F$39:$F$782,СВЦЭМ!$A$39:$A$782,$A220,СВЦЭМ!$B$39:$B$782,R$190)+'СЕТ СН'!$F$12</f>
        <v>78.676188010000004</v>
      </c>
      <c r="S220" s="36">
        <f>SUMIFS(СВЦЭМ!$F$39:$F$782,СВЦЭМ!$A$39:$A$782,$A220,СВЦЭМ!$B$39:$B$782,S$190)+'СЕТ СН'!$F$12</f>
        <v>76.644333040000006</v>
      </c>
      <c r="T220" s="36">
        <f>SUMIFS(СВЦЭМ!$F$39:$F$782,СВЦЭМ!$A$39:$A$782,$A220,СВЦЭМ!$B$39:$B$782,T$190)+'СЕТ СН'!$F$12</f>
        <v>74.64767003</v>
      </c>
      <c r="U220" s="36">
        <f>SUMIFS(СВЦЭМ!$F$39:$F$782,СВЦЭМ!$A$39:$A$782,$A220,СВЦЭМ!$B$39:$B$782,U$190)+'СЕТ СН'!$F$12</f>
        <v>75.85709009</v>
      </c>
      <c r="V220" s="36">
        <f>SUMIFS(СВЦЭМ!$F$39:$F$782,СВЦЭМ!$A$39:$A$782,$A220,СВЦЭМ!$B$39:$B$782,V$190)+'СЕТ СН'!$F$12</f>
        <v>77.161863530000005</v>
      </c>
      <c r="W220" s="36">
        <f>SUMIFS(СВЦЭМ!$F$39:$F$782,СВЦЭМ!$A$39:$A$782,$A220,СВЦЭМ!$B$39:$B$782,W$190)+'СЕТ СН'!$F$12</f>
        <v>78.139687050000006</v>
      </c>
      <c r="X220" s="36">
        <f>SUMIFS(СВЦЭМ!$F$39:$F$782,СВЦЭМ!$A$39:$A$782,$A220,СВЦЭМ!$B$39:$B$782,X$190)+'СЕТ СН'!$F$12</f>
        <v>79.650498380000002</v>
      </c>
      <c r="Y220" s="36">
        <f>SUMIFS(СВЦЭМ!$F$39:$F$782,СВЦЭМ!$A$39:$A$782,$A220,СВЦЭМ!$B$39:$B$782,Y$190)+'СЕТ СН'!$F$12</f>
        <v>81.505526000000003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88</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45232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45233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45234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45235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45236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45237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45238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45239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45240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45241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45242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45243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45244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45245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45246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45247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45248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45249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45250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45251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45252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45253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45254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45255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45256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45257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45258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45259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45260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45261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89</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45232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45233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45234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45235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45236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45237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45238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45239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45240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45241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45242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45243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45244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45245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45246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45247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45248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45249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45250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45251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45252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45253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45254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45255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45256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45257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45258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45259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45260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45261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90</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45232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45233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45234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45235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45236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45237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45238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45239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45240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45241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45242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45243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45244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45245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45246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45247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45248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45249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45250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45251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45252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45253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45254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45255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45256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45257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45258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45259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45260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45261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91</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45232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45233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45234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45235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45236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45237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45238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45239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45240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45241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45242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45243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45244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45245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45246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45247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45248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45249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45250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45251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45252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45253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45254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45255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45256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45257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45258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45259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45260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45261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92</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45232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45233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45234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45235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45236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45237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45238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45239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45240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45241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45242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45243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45244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45245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45246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45247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45248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45249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45250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45251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45252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45253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45254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45255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45256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45257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45258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45259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45260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45261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93</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45232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45233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45234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45235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45236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45237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45238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45239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45240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45241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45242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45243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45244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45245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45246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45247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45248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45249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45250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45251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45252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45253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45254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45255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45256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45257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45258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45259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45260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45261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2" t="s">
        <v>94</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77</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c r="V438" s="47"/>
      <c r="W438" s="47"/>
      <c r="X438" s="47"/>
      <c r="Y438" s="47"/>
    </row>
    <row r="439" spans="1:26" ht="15.75" x14ac:dyDescent="0.2">
      <c r="A439" s="134"/>
      <c r="B439" s="134"/>
      <c r="C439" s="134"/>
      <c r="D439" s="134"/>
      <c r="E439" s="134"/>
      <c r="F439" s="134"/>
      <c r="G439" s="134"/>
      <c r="H439" s="134"/>
      <c r="I439" s="134"/>
      <c r="J439" s="134"/>
      <c r="K439" s="134"/>
      <c r="L439" s="134"/>
      <c r="M439" s="134"/>
      <c r="N439" s="137">
        <f>СВЦЭМ!$D$12+'СЕТ СН'!$F$10-'СЕТ СН'!$F$24</f>
        <v>651181.15225991083</v>
      </c>
      <c r="O439" s="138"/>
      <c r="P439" s="137">
        <f>СВЦЭМ!$D$12+'СЕТ СН'!$F$10-'СЕТ СН'!$G$24</f>
        <v>651181.15225991083</v>
      </c>
      <c r="Q439" s="138"/>
      <c r="R439" s="137">
        <f>СВЦЭМ!$D$12+'СЕТ СН'!$F$10-'СЕТ СН'!$H$24</f>
        <v>651181.15225991083</v>
      </c>
      <c r="S439" s="138"/>
      <c r="T439" s="137">
        <f>СВЦЭМ!$D$12+'СЕТ СН'!$F$10-'СЕТ СН'!$I$24</f>
        <v>651181.15225991083</v>
      </c>
      <c r="U439" s="138"/>
      <c r="V439" s="47"/>
      <c r="W439" s="47"/>
      <c r="X439" s="47"/>
      <c r="Y439" s="47"/>
    </row>
    <row r="440" spans="1:26" ht="30" customHeight="1" x14ac:dyDescent="0.25"/>
    <row r="441" spans="1:26" ht="15.75" x14ac:dyDescent="0.25">
      <c r="A441" s="143" t="s">
        <v>78</v>
      </c>
      <c r="B441" s="144"/>
      <c r="C441" s="144"/>
      <c r="D441" s="144"/>
      <c r="E441" s="144"/>
      <c r="F441" s="144"/>
      <c r="G441" s="144"/>
      <c r="H441" s="144"/>
      <c r="I441" s="144"/>
      <c r="J441" s="144"/>
      <c r="K441" s="144"/>
      <c r="L441" s="144"/>
      <c r="M441" s="145"/>
      <c r="N441" s="135" t="s">
        <v>29</v>
      </c>
      <c r="O441" s="135"/>
      <c r="P441" s="135"/>
      <c r="Q441" s="135"/>
      <c r="R441" s="135"/>
      <c r="S441" s="135"/>
      <c r="T441" s="135"/>
      <c r="U441" s="135"/>
    </row>
    <row r="442" spans="1:26" ht="15.75" x14ac:dyDescent="0.25">
      <c r="A442" s="146"/>
      <c r="B442" s="147"/>
      <c r="C442" s="147"/>
      <c r="D442" s="147"/>
      <c r="E442" s="147"/>
      <c r="F442" s="147"/>
      <c r="G442" s="147"/>
      <c r="H442" s="147"/>
      <c r="I442" s="147"/>
      <c r="J442" s="147"/>
      <c r="K442" s="147"/>
      <c r="L442" s="147"/>
      <c r="M442" s="148"/>
      <c r="N442" s="136" t="s">
        <v>0</v>
      </c>
      <c r="O442" s="136"/>
      <c r="P442" s="136" t="s">
        <v>1</v>
      </c>
      <c r="Q442" s="136"/>
      <c r="R442" s="136" t="s">
        <v>2</v>
      </c>
      <c r="S442" s="136"/>
      <c r="T442" s="136" t="s">
        <v>3</v>
      </c>
      <c r="U442" s="136"/>
    </row>
    <row r="443" spans="1:26" ht="15.75" x14ac:dyDescent="0.25">
      <c r="A443" s="149"/>
      <c r="B443" s="150"/>
      <c r="C443" s="150"/>
      <c r="D443" s="150"/>
      <c r="E443" s="150"/>
      <c r="F443" s="150"/>
      <c r="G443" s="150"/>
      <c r="H443" s="150"/>
      <c r="I443" s="150"/>
      <c r="J443" s="150"/>
      <c r="K443" s="150"/>
      <c r="L443" s="150"/>
      <c r="M443" s="151"/>
      <c r="N443" s="142">
        <f>'СЕТ СН'!$F$7</f>
        <v>1765744.73</v>
      </c>
      <c r="O443" s="142"/>
      <c r="P443" s="142">
        <f>'СЕТ СН'!$G$7</f>
        <v>1442615.09</v>
      </c>
      <c r="Q443" s="142"/>
      <c r="R443" s="142">
        <f>'СЕТ СН'!$H$7</f>
        <v>1841546.13</v>
      </c>
      <c r="S443" s="142"/>
      <c r="T443" s="142">
        <f>'СЕТ СН'!$I$7</f>
        <v>1879310.42</v>
      </c>
      <c r="U443" s="142"/>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26" sqref="N26"/>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45" x14ac:dyDescent="0.2">
      <c r="A5" s="53" t="s">
        <v>44</v>
      </c>
      <c r="B5" s="90" t="s">
        <v>146</v>
      </c>
      <c r="C5" s="54">
        <v>44896</v>
      </c>
      <c r="D5" s="54">
        <v>45291</v>
      </c>
      <c r="E5" s="98" t="s">
        <v>20</v>
      </c>
      <c r="F5" s="98">
        <v>3088.11</v>
      </c>
      <c r="G5" s="98">
        <v>3468.55</v>
      </c>
      <c r="H5" s="98">
        <v>3591.32</v>
      </c>
      <c r="I5" s="98">
        <v>3843.34</v>
      </c>
    </row>
    <row r="6" spans="1:9" ht="60" x14ac:dyDescent="0.2">
      <c r="A6" s="53" t="s">
        <v>45</v>
      </c>
      <c r="B6" s="90" t="s">
        <v>146</v>
      </c>
      <c r="C6" s="54">
        <v>44896</v>
      </c>
      <c r="D6" s="54">
        <v>45291</v>
      </c>
      <c r="E6" s="98" t="s">
        <v>20</v>
      </c>
      <c r="F6" s="98">
        <v>183.87</v>
      </c>
      <c r="G6" s="98">
        <v>328.65</v>
      </c>
      <c r="H6" s="98">
        <v>372.02</v>
      </c>
      <c r="I6" s="98">
        <v>842.21</v>
      </c>
    </row>
    <row r="7" spans="1:9" ht="60" x14ac:dyDescent="0.2">
      <c r="A7" s="53" t="s">
        <v>46</v>
      </c>
      <c r="B7" s="90" t="s">
        <v>146</v>
      </c>
      <c r="C7" s="54">
        <v>44896</v>
      </c>
      <c r="D7" s="54">
        <v>45291</v>
      </c>
      <c r="E7" s="98" t="s">
        <v>21</v>
      </c>
      <c r="F7" s="98">
        <v>1765744.73</v>
      </c>
      <c r="G7" s="98">
        <v>1442615.09</v>
      </c>
      <c r="H7" s="98">
        <v>1841546.13</v>
      </c>
      <c r="I7" s="98">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10" sqref="F10"/>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8" t="s">
        <v>110</v>
      </c>
      <c r="B4" s="159"/>
      <c r="C4" s="63"/>
      <c r="D4" s="64" t="s">
        <v>111</v>
      </c>
    </row>
    <row r="5" spans="1:4" ht="15" customHeight="1" x14ac:dyDescent="0.2">
      <c r="A5" s="161" t="s">
        <v>112</v>
      </c>
      <c r="B5" s="162"/>
      <c r="C5" s="65"/>
      <c r="D5" s="66" t="s">
        <v>113</v>
      </c>
    </row>
    <row r="6" spans="1:4" ht="15" customHeight="1" x14ac:dyDescent="0.2">
      <c r="A6" s="158" t="s">
        <v>114</v>
      </c>
      <c r="B6" s="159"/>
      <c r="C6" s="67"/>
      <c r="D6" s="64" t="s">
        <v>115</v>
      </c>
    </row>
    <row r="7" spans="1:4" ht="15" customHeight="1" x14ac:dyDescent="0.2">
      <c r="A7" s="158" t="s">
        <v>116</v>
      </c>
      <c r="B7" s="159"/>
      <c r="C7" s="67"/>
      <c r="D7" s="64" t="s">
        <v>148</v>
      </c>
    </row>
    <row r="8" spans="1:4" ht="15" customHeight="1" x14ac:dyDescent="0.2">
      <c r="A8" s="160" t="s">
        <v>117</v>
      </c>
      <c r="B8" s="160"/>
      <c r="C8" s="96"/>
      <c r="D8" s="68"/>
    </row>
    <row r="9" spans="1:4" ht="15" customHeight="1" x14ac:dyDescent="0.2">
      <c r="A9" s="69" t="s">
        <v>118</v>
      </c>
      <c r="B9" s="70"/>
      <c r="C9" s="71"/>
      <c r="D9" s="72"/>
    </row>
    <row r="10" spans="1:4" ht="30" customHeight="1" x14ac:dyDescent="0.2">
      <c r="A10" s="163" t="s">
        <v>119</v>
      </c>
      <c r="B10" s="164"/>
      <c r="C10" s="73"/>
      <c r="D10" s="74">
        <v>4.0494823899999997</v>
      </c>
    </row>
    <row r="11" spans="1:4" ht="66" customHeight="1" x14ac:dyDescent="0.2">
      <c r="A11" s="163" t="s">
        <v>120</v>
      </c>
      <c r="B11" s="164"/>
      <c r="C11" s="73"/>
      <c r="D11" s="74">
        <v>1616.8347055300001</v>
      </c>
    </row>
    <row r="12" spans="1:4" ht="30" customHeight="1" x14ac:dyDescent="0.2">
      <c r="A12" s="163" t="s">
        <v>121</v>
      </c>
      <c r="B12" s="164"/>
      <c r="C12" s="73"/>
      <c r="D12" s="75">
        <v>651181.15225991083</v>
      </c>
    </row>
    <row r="13" spans="1:4" ht="30" customHeight="1" x14ac:dyDescent="0.2">
      <c r="A13" s="163" t="s">
        <v>122</v>
      </c>
      <c r="B13" s="164"/>
      <c r="C13" s="73"/>
      <c r="D13" s="76"/>
    </row>
    <row r="14" spans="1:4" ht="15" customHeight="1" x14ac:dyDescent="0.2">
      <c r="A14" s="165" t="s">
        <v>123</v>
      </c>
      <c r="B14" s="166"/>
      <c r="C14" s="73"/>
      <c r="D14" s="74">
        <v>1686.99423211</v>
      </c>
    </row>
    <row r="15" spans="1:4" ht="15" customHeight="1" x14ac:dyDescent="0.2">
      <c r="A15" s="165" t="s">
        <v>124</v>
      </c>
      <c r="B15" s="166"/>
      <c r="C15" s="73"/>
      <c r="D15" s="74">
        <v>2499.2676542999998</v>
      </c>
    </row>
    <row r="16" spans="1:4" ht="15" customHeight="1" x14ac:dyDescent="0.2">
      <c r="A16" s="165" t="s">
        <v>125</v>
      </c>
      <c r="B16" s="166"/>
      <c r="C16" s="73"/>
      <c r="D16" s="74">
        <v>3698.09988333</v>
      </c>
    </row>
    <row r="17" spans="1:4" ht="15" customHeight="1" x14ac:dyDescent="0.2">
      <c r="A17" s="165" t="s">
        <v>126</v>
      </c>
      <c r="B17" s="166"/>
      <c r="C17" s="73"/>
      <c r="D17" s="74">
        <v>2947.3663695999999</v>
      </c>
    </row>
    <row r="18" spans="1:4" ht="52.5" customHeight="1" x14ac:dyDescent="0.2">
      <c r="A18" s="163" t="s">
        <v>127</v>
      </c>
      <c r="B18" s="164"/>
      <c r="C18" s="73"/>
      <c r="D18" s="74">
        <v>0</v>
      </c>
    </row>
    <row r="19" spans="1:4" ht="52.5" customHeight="1" x14ac:dyDescent="0.25">
      <c r="A19" s="163" t="s">
        <v>140</v>
      </c>
      <c r="B19" s="164"/>
      <c r="C19" s="81"/>
      <c r="D19" s="74">
        <v>1612.5411904499999</v>
      </c>
    </row>
    <row r="20" spans="1:4" ht="52.5" customHeight="1" x14ac:dyDescent="0.25">
      <c r="A20" s="163" t="s">
        <v>141</v>
      </c>
      <c r="B20" s="164"/>
      <c r="C20" s="81"/>
      <c r="D20" s="97"/>
    </row>
    <row r="21" spans="1:4" ht="52.5" customHeight="1" x14ac:dyDescent="0.25">
      <c r="A21" s="165" t="s">
        <v>142</v>
      </c>
      <c r="B21" s="166"/>
      <c r="C21" s="81"/>
      <c r="D21" s="74">
        <v>1682.7573065900001</v>
      </c>
    </row>
    <row r="22" spans="1:4" ht="52.5" customHeight="1" x14ac:dyDescent="0.25">
      <c r="A22" s="165" t="s">
        <v>143</v>
      </c>
      <c r="B22" s="166"/>
      <c r="C22" s="81"/>
      <c r="D22" s="74">
        <v>1589.6542693599999</v>
      </c>
    </row>
    <row r="23" spans="1:4" ht="52.5" customHeight="1" x14ac:dyDescent="0.25">
      <c r="A23" s="165" t="s">
        <v>144</v>
      </c>
      <c r="B23" s="166"/>
      <c r="C23" s="81"/>
      <c r="D23" s="74">
        <v>1558.2107146000001</v>
      </c>
    </row>
    <row r="24" spans="1:4" ht="52.5" customHeight="1" x14ac:dyDescent="0.25">
      <c r="A24" s="165" t="s">
        <v>145</v>
      </c>
      <c r="B24" s="166"/>
      <c r="C24" s="81"/>
      <c r="D24" s="74">
        <v>1577.73417612</v>
      </c>
    </row>
    <row r="25" spans="1:4" ht="15" customHeight="1" x14ac:dyDescent="0.2">
      <c r="A25" s="69" t="s">
        <v>128</v>
      </c>
      <c r="B25" s="70"/>
      <c r="C25" s="77"/>
      <c r="D25" s="78"/>
    </row>
    <row r="26" spans="1:4" ht="30" customHeight="1" x14ac:dyDescent="0.2">
      <c r="A26" s="163" t="s">
        <v>129</v>
      </c>
      <c r="B26" s="164"/>
      <c r="C26" s="73"/>
      <c r="D26" s="79">
        <v>17636.03</v>
      </c>
    </row>
    <row r="27" spans="1:4" ht="30" customHeight="1" x14ac:dyDescent="0.2">
      <c r="A27" s="163" t="s">
        <v>130</v>
      </c>
      <c r="B27" s="164"/>
      <c r="C27" s="80"/>
      <c r="D27" s="79">
        <v>23.762</v>
      </c>
    </row>
    <row r="28" spans="1:4" ht="15" customHeight="1" x14ac:dyDescent="0.2">
      <c r="A28" s="69" t="s">
        <v>131</v>
      </c>
      <c r="B28" s="70"/>
      <c r="C28" s="77"/>
      <c r="D28" s="78"/>
    </row>
    <row r="29" spans="1:4" ht="15" customHeight="1" x14ac:dyDescent="0.25">
      <c r="A29" s="163" t="s">
        <v>132</v>
      </c>
      <c r="B29" s="164"/>
      <c r="C29" s="81"/>
      <c r="D29" s="76"/>
    </row>
    <row r="30" spans="1:4" ht="15" customHeight="1" x14ac:dyDescent="0.25">
      <c r="A30" s="165" t="s">
        <v>123</v>
      </c>
      <c r="B30" s="166"/>
      <c r="C30" s="81"/>
      <c r="D30" s="82">
        <v>0</v>
      </c>
    </row>
    <row r="31" spans="1:4" ht="15" customHeight="1" x14ac:dyDescent="0.25">
      <c r="A31" s="165" t="s">
        <v>124</v>
      </c>
      <c r="B31" s="166"/>
      <c r="C31" s="81"/>
      <c r="D31" s="82">
        <v>1.390184441213E-3</v>
      </c>
    </row>
    <row r="32" spans="1:4" ht="15" customHeight="1" x14ac:dyDescent="0.25">
      <c r="A32" s="165" t="s">
        <v>125</v>
      </c>
      <c r="B32" s="166"/>
      <c r="C32" s="81"/>
      <c r="D32" s="82">
        <v>3.2795920671429999E-3</v>
      </c>
    </row>
    <row r="33" spans="1:6" ht="15" customHeight="1" x14ac:dyDescent="0.25">
      <c r="A33" s="165" t="s">
        <v>126</v>
      </c>
      <c r="B33" s="166"/>
      <c r="C33" s="81"/>
      <c r="D33" s="82">
        <v>2.0966626604600001E-3</v>
      </c>
    </row>
    <row r="35" spans="1:6" x14ac:dyDescent="0.2">
      <c r="A35" s="58" t="s">
        <v>133</v>
      </c>
      <c r="B35" s="59"/>
      <c r="C35" s="59"/>
      <c r="D35" s="56"/>
      <c r="E35" s="56"/>
      <c r="F35" s="60"/>
    </row>
    <row r="36" spans="1:6" ht="280.5" customHeight="1" x14ac:dyDescent="0.2">
      <c r="A36" s="167" t="s">
        <v>7</v>
      </c>
      <c r="B36" s="167" t="s">
        <v>134</v>
      </c>
      <c r="C36" s="57" t="s">
        <v>135</v>
      </c>
      <c r="D36" s="57" t="s">
        <v>136</v>
      </c>
      <c r="E36" s="57" t="s">
        <v>137</v>
      </c>
      <c r="F36" s="57" t="s">
        <v>138</v>
      </c>
    </row>
    <row r="37" spans="1:6" x14ac:dyDescent="0.2">
      <c r="A37" s="168"/>
      <c r="B37" s="168"/>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1821.8165712499999</v>
      </c>
      <c r="D39" s="84">
        <v>1818.4939857700001</v>
      </c>
      <c r="E39" s="84">
        <v>94.989988499999995</v>
      </c>
      <c r="F39" s="84">
        <v>94.989988499999995</v>
      </c>
    </row>
    <row r="40" spans="1:6" ht="12.75" customHeight="1" x14ac:dyDescent="0.2">
      <c r="A40" s="83" t="s">
        <v>149</v>
      </c>
      <c r="B40" s="83">
        <v>2</v>
      </c>
      <c r="C40" s="84">
        <v>1757.9658827799999</v>
      </c>
      <c r="D40" s="84">
        <v>1754.7286080900001</v>
      </c>
      <c r="E40" s="84">
        <v>91.659170509999996</v>
      </c>
      <c r="F40" s="84">
        <v>91.659170509999996</v>
      </c>
    </row>
    <row r="41" spans="1:6" ht="12.75" customHeight="1" x14ac:dyDescent="0.2">
      <c r="A41" s="83" t="s">
        <v>149</v>
      </c>
      <c r="B41" s="83">
        <v>3</v>
      </c>
      <c r="C41" s="84">
        <v>1830.9239693500001</v>
      </c>
      <c r="D41" s="84">
        <v>1827.5676814799999</v>
      </c>
      <c r="E41" s="84">
        <v>95.46395776</v>
      </c>
      <c r="F41" s="84">
        <v>95.46395776</v>
      </c>
    </row>
    <row r="42" spans="1:6" ht="12.75" customHeight="1" x14ac:dyDescent="0.2">
      <c r="A42" s="83" t="s">
        <v>149</v>
      </c>
      <c r="B42" s="83">
        <v>4</v>
      </c>
      <c r="C42" s="84">
        <v>1818.51856342</v>
      </c>
      <c r="D42" s="84">
        <v>1815.15593433</v>
      </c>
      <c r="E42" s="84">
        <v>94.815623630000005</v>
      </c>
      <c r="F42" s="84">
        <v>94.815623630000005</v>
      </c>
    </row>
    <row r="43" spans="1:6" ht="12.75" customHeight="1" x14ac:dyDescent="0.2">
      <c r="A43" s="83" t="s">
        <v>149</v>
      </c>
      <c r="B43" s="83">
        <v>5</v>
      </c>
      <c r="C43" s="84">
        <v>1828.15628032</v>
      </c>
      <c r="D43" s="84">
        <v>1824.7112470300001</v>
      </c>
      <c r="E43" s="84">
        <v>95.314750410000002</v>
      </c>
      <c r="F43" s="84">
        <v>95.314750410000002</v>
      </c>
    </row>
    <row r="44" spans="1:6" ht="12.75" customHeight="1" x14ac:dyDescent="0.2">
      <c r="A44" s="83" t="s">
        <v>149</v>
      </c>
      <c r="B44" s="83">
        <v>6</v>
      </c>
      <c r="C44" s="84">
        <v>1826.7788660900001</v>
      </c>
      <c r="D44" s="84">
        <v>1823.3917462500001</v>
      </c>
      <c r="E44" s="84">
        <v>95.245825589999995</v>
      </c>
      <c r="F44" s="84">
        <v>95.245825589999995</v>
      </c>
    </row>
    <row r="45" spans="1:6" ht="12.75" customHeight="1" x14ac:dyDescent="0.2">
      <c r="A45" s="83" t="s">
        <v>149</v>
      </c>
      <c r="B45" s="83">
        <v>7</v>
      </c>
      <c r="C45" s="84">
        <v>1760.84969185</v>
      </c>
      <c r="D45" s="84">
        <v>1757.6424782900001</v>
      </c>
      <c r="E45" s="84">
        <v>91.811378050000002</v>
      </c>
      <c r="F45" s="84">
        <v>91.811378050000002</v>
      </c>
    </row>
    <row r="46" spans="1:6" ht="12.75" customHeight="1" x14ac:dyDescent="0.2">
      <c r="A46" s="83" t="s">
        <v>149</v>
      </c>
      <c r="B46" s="83">
        <v>8</v>
      </c>
      <c r="C46" s="84">
        <v>1696.25413669</v>
      </c>
      <c r="D46" s="84">
        <v>1693.1890845299999</v>
      </c>
      <c r="E46" s="84">
        <v>88.444621170000005</v>
      </c>
      <c r="F46" s="84">
        <v>88.444621170000005</v>
      </c>
    </row>
    <row r="47" spans="1:6" ht="12.75" customHeight="1" x14ac:dyDescent="0.2">
      <c r="A47" s="83" t="s">
        <v>149</v>
      </c>
      <c r="B47" s="83">
        <v>9</v>
      </c>
      <c r="C47" s="84">
        <v>1663.0867831999999</v>
      </c>
      <c r="D47" s="84">
        <v>1659.87584085</v>
      </c>
      <c r="E47" s="84">
        <v>86.70448639</v>
      </c>
      <c r="F47" s="84">
        <v>86.70448639</v>
      </c>
    </row>
    <row r="48" spans="1:6" ht="12.75" customHeight="1" x14ac:dyDescent="0.2">
      <c r="A48" s="83" t="s">
        <v>149</v>
      </c>
      <c r="B48" s="83">
        <v>10</v>
      </c>
      <c r="C48" s="84">
        <v>1627.0911569899999</v>
      </c>
      <c r="D48" s="84">
        <v>1623.6263504399999</v>
      </c>
      <c r="E48" s="84">
        <v>84.810975220000003</v>
      </c>
      <c r="F48" s="84">
        <v>84.810975220000003</v>
      </c>
    </row>
    <row r="49" spans="1:6" ht="12.75" customHeight="1" x14ac:dyDescent="0.2">
      <c r="A49" s="83" t="s">
        <v>149</v>
      </c>
      <c r="B49" s="83">
        <v>11</v>
      </c>
      <c r="C49" s="84">
        <v>1641.30923661</v>
      </c>
      <c r="D49" s="84">
        <v>1637.4112007199999</v>
      </c>
      <c r="E49" s="84">
        <v>85.531034109999993</v>
      </c>
      <c r="F49" s="84">
        <v>85.531034109999993</v>
      </c>
    </row>
    <row r="50" spans="1:6" ht="12.75" customHeight="1" x14ac:dyDescent="0.2">
      <c r="A50" s="83" t="s">
        <v>149</v>
      </c>
      <c r="B50" s="83">
        <v>12</v>
      </c>
      <c r="C50" s="84">
        <v>1635.4113412199999</v>
      </c>
      <c r="D50" s="84">
        <v>1630.8179173000001</v>
      </c>
      <c r="E50" s="84">
        <v>85.186630489999999</v>
      </c>
      <c r="F50" s="84">
        <v>85.186630489999999</v>
      </c>
    </row>
    <row r="51" spans="1:6" ht="12.75" customHeight="1" x14ac:dyDescent="0.2">
      <c r="A51" s="83" t="s">
        <v>149</v>
      </c>
      <c r="B51" s="83">
        <v>13</v>
      </c>
      <c r="C51" s="84">
        <v>1654.3674246999999</v>
      </c>
      <c r="D51" s="84">
        <v>1648.76148805</v>
      </c>
      <c r="E51" s="84">
        <v>86.123922329999999</v>
      </c>
      <c r="F51" s="84">
        <v>86.123922329999999</v>
      </c>
    </row>
    <row r="52" spans="1:6" ht="12.75" customHeight="1" x14ac:dyDescent="0.2">
      <c r="A52" s="83" t="s">
        <v>149</v>
      </c>
      <c r="B52" s="83">
        <v>14</v>
      </c>
      <c r="C52" s="84">
        <v>1656.2131892899999</v>
      </c>
      <c r="D52" s="84">
        <v>1650.27776649</v>
      </c>
      <c r="E52" s="84">
        <v>86.203125929999999</v>
      </c>
      <c r="F52" s="84">
        <v>86.203125929999999</v>
      </c>
    </row>
    <row r="53" spans="1:6" ht="12.75" customHeight="1" x14ac:dyDescent="0.2">
      <c r="A53" s="83" t="s">
        <v>149</v>
      </c>
      <c r="B53" s="83">
        <v>15</v>
      </c>
      <c r="C53" s="84">
        <v>1663.1604227600001</v>
      </c>
      <c r="D53" s="84">
        <v>1657.1524820300001</v>
      </c>
      <c r="E53" s="84">
        <v>86.562230310000004</v>
      </c>
      <c r="F53" s="84">
        <v>86.562230310000004</v>
      </c>
    </row>
    <row r="54" spans="1:6" ht="12.75" customHeight="1" x14ac:dyDescent="0.2">
      <c r="A54" s="83" t="s">
        <v>149</v>
      </c>
      <c r="B54" s="83">
        <v>16</v>
      </c>
      <c r="C54" s="84">
        <v>1671.5234029000001</v>
      </c>
      <c r="D54" s="84">
        <v>1665.85123466</v>
      </c>
      <c r="E54" s="84">
        <v>87.016614219999994</v>
      </c>
      <c r="F54" s="84">
        <v>87.016614219999994</v>
      </c>
    </row>
    <row r="55" spans="1:6" ht="12.75" customHeight="1" x14ac:dyDescent="0.2">
      <c r="A55" s="83" t="s">
        <v>149</v>
      </c>
      <c r="B55" s="83">
        <v>17</v>
      </c>
      <c r="C55" s="84">
        <v>1674.30784672</v>
      </c>
      <c r="D55" s="84">
        <v>1668.6688827999999</v>
      </c>
      <c r="E55" s="84">
        <v>87.163795550000003</v>
      </c>
      <c r="F55" s="84">
        <v>87.163795550000003</v>
      </c>
    </row>
    <row r="56" spans="1:6" ht="12.75" customHeight="1" x14ac:dyDescent="0.2">
      <c r="A56" s="83" t="s">
        <v>149</v>
      </c>
      <c r="B56" s="83">
        <v>18</v>
      </c>
      <c r="C56" s="84">
        <v>1649.8407004400001</v>
      </c>
      <c r="D56" s="84">
        <v>1644.18840608</v>
      </c>
      <c r="E56" s="84">
        <v>85.885045000000005</v>
      </c>
      <c r="F56" s="84">
        <v>85.885045000000005</v>
      </c>
    </row>
    <row r="57" spans="1:6" ht="12.75" customHeight="1" x14ac:dyDescent="0.2">
      <c r="A57" s="83" t="s">
        <v>149</v>
      </c>
      <c r="B57" s="83">
        <v>19</v>
      </c>
      <c r="C57" s="84">
        <v>1593.8408429000001</v>
      </c>
      <c r="D57" s="84">
        <v>1588.3786752799999</v>
      </c>
      <c r="E57" s="84">
        <v>82.969794390000004</v>
      </c>
      <c r="F57" s="84">
        <v>82.969794390000004</v>
      </c>
    </row>
    <row r="58" spans="1:6" ht="12.75" customHeight="1" x14ac:dyDescent="0.2">
      <c r="A58" s="83" t="s">
        <v>149</v>
      </c>
      <c r="B58" s="83">
        <v>20</v>
      </c>
      <c r="C58" s="84">
        <v>1575.1984236400001</v>
      </c>
      <c r="D58" s="84">
        <v>1569.6550061299999</v>
      </c>
      <c r="E58" s="84">
        <v>81.991753700000004</v>
      </c>
      <c r="F58" s="84">
        <v>81.991753700000004</v>
      </c>
    </row>
    <row r="59" spans="1:6" ht="12.75" customHeight="1" x14ac:dyDescent="0.2">
      <c r="A59" s="83" t="s">
        <v>149</v>
      </c>
      <c r="B59" s="83">
        <v>21</v>
      </c>
      <c r="C59" s="84">
        <v>1597.51094487</v>
      </c>
      <c r="D59" s="84">
        <v>1591.2433325899999</v>
      </c>
      <c r="E59" s="84">
        <v>83.119431270000007</v>
      </c>
      <c r="F59" s="84">
        <v>83.119431270000007</v>
      </c>
    </row>
    <row r="60" spans="1:6" ht="12.75" customHeight="1" x14ac:dyDescent="0.2">
      <c r="A60" s="83" t="s">
        <v>149</v>
      </c>
      <c r="B60" s="83">
        <v>22</v>
      </c>
      <c r="C60" s="84">
        <v>1607.5282150800001</v>
      </c>
      <c r="D60" s="84">
        <v>1601.5290269</v>
      </c>
      <c r="E60" s="84">
        <v>83.656709919999997</v>
      </c>
      <c r="F60" s="84">
        <v>83.656709919999997</v>
      </c>
    </row>
    <row r="61" spans="1:6" ht="12.75" customHeight="1" x14ac:dyDescent="0.2">
      <c r="A61" s="83" t="s">
        <v>149</v>
      </c>
      <c r="B61" s="83">
        <v>23</v>
      </c>
      <c r="C61" s="84">
        <v>1642.2526251300001</v>
      </c>
      <c r="D61" s="84">
        <v>1636.2529687399999</v>
      </c>
      <c r="E61" s="84">
        <v>85.470533259999996</v>
      </c>
      <c r="F61" s="84">
        <v>85.470533259999996</v>
      </c>
    </row>
    <row r="62" spans="1:6" ht="12.75" customHeight="1" x14ac:dyDescent="0.2">
      <c r="A62" s="83" t="s">
        <v>149</v>
      </c>
      <c r="B62" s="83">
        <v>24</v>
      </c>
      <c r="C62" s="84">
        <v>1689.1037774399999</v>
      </c>
      <c r="D62" s="84">
        <v>1683.0522481400001</v>
      </c>
      <c r="E62" s="84">
        <v>87.915118199999995</v>
      </c>
      <c r="F62" s="84">
        <v>87.915118199999995</v>
      </c>
    </row>
    <row r="63" spans="1:6" ht="12.75" customHeight="1" x14ac:dyDescent="0.2">
      <c r="A63" s="83" t="s">
        <v>150</v>
      </c>
      <c r="B63" s="83">
        <v>1</v>
      </c>
      <c r="C63" s="84">
        <v>1689.16477375</v>
      </c>
      <c r="D63" s="84">
        <v>1683.1959979400001</v>
      </c>
      <c r="E63" s="84">
        <v>87.922627039999995</v>
      </c>
      <c r="F63" s="84">
        <v>87.922627039999995</v>
      </c>
    </row>
    <row r="64" spans="1:6" ht="12.75" customHeight="1" x14ac:dyDescent="0.2">
      <c r="A64" s="83" t="s">
        <v>150</v>
      </c>
      <c r="B64" s="83">
        <v>2</v>
      </c>
      <c r="C64" s="84">
        <v>1739.51691957</v>
      </c>
      <c r="D64" s="84">
        <v>1733.30963019</v>
      </c>
      <c r="E64" s="84">
        <v>90.540338950000006</v>
      </c>
      <c r="F64" s="84">
        <v>90.540338950000006</v>
      </c>
    </row>
    <row r="65" spans="1:6" ht="12.75" customHeight="1" x14ac:dyDescent="0.2">
      <c r="A65" s="83" t="s">
        <v>150</v>
      </c>
      <c r="B65" s="83">
        <v>3</v>
      </c>
      <c r="C65" s="84">
        <v>1795.6677386199999</v>
      </c>
      <c r="D65" s="84">
        <v>1789.19329692</v>
      </c>
      <c r="E65" s="84">
        <v>93.459451630000004</v>
      </c>
      <c r="F65" s="84">
        <v>93.459451630000004</v>
      </c>
    </row>
    <row r="66" spans="1:6" ht="12.75" customHeight="1" x14ac:dyDescent="0.2">
      <c r="A66" s="83" t="s">
        <v>150</v>
      </c>
      <c r="B66" s="83">
        <v>4</v>
      </c>
      <c r="C66" s="84">
        <v>1789.9185247200001</v>
      </c>
      <c r="D66" s="84">
        <v>1783.20595256</v>
      </c>
      <c r="E66" s="84">
        <v>93.146699549999994</v>
      </c>
      <c r="F66" s="84">
        <v>93.146699549999994</v>
      </c>
    </row>
    <row r="67" spans="1:6" ht="12.75" customHeight="1" x14ac:dyDescent="0.2">
      <c r="A67" s="83" t="s">
        <v>150</v>
      </c>
      <c r="B67" s="83">
        <v>5</v>
      </c>
      <c r="C67" s="84">
        <v>1784.1809151499999</v>
      </c>
      <c r="D67" s="84">
        <v>1777.6655401800001</v>
      </c>
      <c r="E67" s="84">
        <v>92.857293200000001</v>
      </c>
      <c r="F67" s="84">
        <v>92.857293200000001</v>
      </c>
    </row>
    <row r="68" spans="1:6" ht="12.75" customHeight="1" x14ac:dyDescent="0.2">
      <c r="A68" s="83" t="s">
        <v>150</v>
      </c>
      <c r="B68" s="83">
        <v>6</v>
      </c>
      <c r="C68" s="84">
        <v>1775.22695417</v>
      </c>
      <c r="D68" s="84">
        <v>1768.72360897</v>
      </c>
      <c r="E68" s="84">
        <v>92.390206730000003</v>
      </c>
      <c r="F68" s="84">
        <v>92.390206730000003</v>
      </c>
    </row>
    <row r="69" spans="1:6" ht="12.75" customHeight="1" x14ac:dyDescent="0.2">
      <c r="A69" s="83" t="s">
        <v>150</v>
      </c>
      <c r="B69" s="83">
        <v>7</v>
      </c>
      <c r="C69" s="84">
        <v>1712.5560329</v>
      </c>
      <c r="D69" s="84">
        <v>1706.43461858</v>
      </c>
      <c r="E69" s="84">
        <v>89.136508599999999</v>
      </c>
      <c r="F69" s="84">
        <v>89.136508599999999</v>
      </c>
    </row>
    <row r="70" spans="1:6" ht="12.75" customHeight="1" x14ac:dyDescent="0.2">
      <c r="A70" s="83" t="s">
        <v>150</v>
      </c>
      <c r="B70" s="83">
        <v>8</v>
      </c>
      <c r="C70" s="84">
        <v>1633.6045454800001</v>
      </c>
      <c r="D70" s="84">
        <v>1627.59665825</v>
      </c>
      <c r="E70" s="84">
        <v>85.018366330000006</v>
      </c>
      <c r="F70" s="84">
        <v>85.018366330000006</v>
      </c>
    </row>
    <row r="71" spans="1:6" ht="12.75" customHeight="1" x14ac:dyDescent="0.2">
      <c r="A71" s="83" t="s">
        <v>150</v>
      </c>
      <c r="B71" s="83">
        <v>9</v>
      </c>
      <c r="C71" s="84">
        <v>1587.89753501</v>
      </c>
      <c r="D71" s="84">
        <v>1581.6345866900001</v>
      </c>
      <c r="E71" s="84">
        <v>82.617513380000005</v>
      </c>
      <c r="F71" s="84">
        <v>82.617513380000005</v>
      </c>
    </row>
    <row r="72" spans="1:6" ht="12.75" customHeight="1" x14ac:dyDescent="0.2">
      <c r="A72" s="83" t="s">
        <v>150</v>
      </c>
      <c r="B72" s="83">
        <v>10</v>
      </c>
      <c r="C72" s="84">
        <v>1544.98622299</v>
      </c>
      <c r="D72" s="84">
        <v>1539.2649383</v>
      </c>
      <c r="E72" s="84">
        <v>80.40431255</v>
      </c>
      <c r="F72" s="84">
        <v>80.40431255</v>
      </c>
    </row>
    <row r="73" spans="1:6" ht="12.75" customHeight="1" x14ac:dyDescent="0.2">
      <c r="A73" s="83" t="s">
        <v>150</v>
      </c>
      <c r="B73" s="83">
        <v>11</v>
      </c>
      <c r="C73" s="84">
        <v>1547.2282778199999</v>
      </c>
      <c r="D73" s="84">
        <v>1542.6033168900001</v>
      </c>
      <c r="E73" s="84">
        <v>80.578694499999997</v>
      </c>
      <c r="F73" s="84">
        <v>80.578694499999997</v>
      </c>
    </row>
    <row r="74" spans="1:6" ht="12.75" customHeight="1" x14ac:dyDescent="0.2">
      <c r="A74" s="83" t="s">
        <v>150</v>
      </c>
      <c r="B74" s="83">
        <v>12</v>
      </c>
      <c r="C74" s="84">
        <v>1557.67585196</v>
      </c>
      <c r="D74" s="84">
        <v>1553.0481531400001</v>
      </c>
      <c r="E74" s="84">
        <v>81.124286010000006</v>
      </c>
      <c r="F74" s="84">
        <v>81.124286010000006</v>
      </c>
    </row>
    <row r="75" spans="1:6" ht="12.75" customHeight="1" x14ac:dyDescent="0.2">
      <c r="A75" s="83" t="s">
        <v>150</v>
      </c>
      <c r="B75" s="83">
        <v>13</v>
      </c>
      <c r="C75" s="84">
        <v>1591.05942613</v>
      </c>
      <c r="D75" s="84">
        <v>1585.1564689500001</v>
      </c>
      <c r="E75" s="84">
        <v>82.801480749999996</v>
      </c>
      <c r="F75" s="84">
        <v>82.801480749999996</v>
      </c>
    </row>
    <row r="76" spans="1:6" ht="12.75" customHeight="1" x14ac:dyDescent="0.2">
      <c r="A76" s="83" t="s">
        <v>150</v>
      </c>
      <c r="B76" s="83">
        <v>14</v>
      </c>
      <c r="C76" s="84">
        <v>1588.4583539800001</v>
      </c>
      <c r="D76" s="84">
        <v>1581.97052203</v>
      </c>
      <c r="E76" s="84">
        <v>82.635061140000005</v>
      </c>
      <c r="F76" s="84">
        <v>82.635061140000005</v>
      </c>
    </row>
    <row r="77" spans="1:6" ht="12.75" customHeight="1" x14ac:dyDescent="0.2">
      <c r="A77" s="83" t="s">
        <v>150</v>
      </c>
      <c r="B77" s="83">
        <v>15</v>
      </c>
      <c r="C77" s="84">
        <v>1591.5476967</v>
      </c>
      <c r="D77" s="84">
        <v>1585.4201066000001</v>
      </c>
      <c r="E77" s="84">
        <v>82.815252000000001</v>
      </c>
      <c r="F77" s="84">
        <v>82.815252000000001</v>
      </c>
    </row>
    <row r="78" spans="1:6" ht="12.75" customHeight="1" x14ac:dyDescent="0.2">
      <c r="A78" s="83" t="s">
        <v>150</v>
      </c>
      <c r="B78" s="83">
        <v>16</v>
      </c>
      <c r="C78" s="84">
        <v>1601.3018465099999</v>
      </c>
      <c r="D78" s="84">
        <v>1595.3608697699999</v>
      </c>
      <c r="E78" s="84">
        <v>83.334512989999993</v>
      </c>
      <c r="F78" s="84">
        <v>83.334512989999993</v>
      </c>
    </row>
    <row r="79" spans="1:6" ht="12.75" customHeight="1" x14ac:dyDescent="0.2">
      <c r="A79" s="83" t="s">
        <v>150</v>
      </c>
      <c r="B79" s="83">
        <v>17</v>
      </c>
      <c r="C79" s="84">
        <v>1599.0557806700001</v>
      </c>
      <c r="D79" s="84">
        <v>1592.8053603400001</v>
      </c>
      <c r="E79" s="84">
        <v>83.201024610000005</v>
      </c>
      <c r="F79" s="84">
        <v>83.201024610000005</v>
      </c>
    </row>
    <row r="80" spans="1:6" ht="12.75" customHeight="1" x14ac:dyDescent="0.2">
      <c r="A80" s="83" t="s">
        <v>150</v>
      </c>
      <c r="B80" s="83">
        <v>18</v>
      </c>
      <c r="C80" s="84">
        <v>1579.66760335</v>
      </c>
      <c r="D80" s="84">
        <v>1572.95328313</v>
      </c>
      <c r="E80" s="84">
        <v>82.164040929999999</v>
      </c>
      <c r="F80" s="84">
        <v>82.164040929999999</v>
      </c>
    </row>
    <row r="81" spans="1:6" ht="12.75" customHeight="1" x14ac:dyDescent="0.2">
      <c r="A81" s="83" t="s">
        <v>150</v>
      </c>
      <c r="B81" s="83">
        <v>19</v>
      </c>
      <c r="C81" s="84">
        <v>1523.5915107200001</v>
      </c>
      <c r="D81" s="84">
        <v>1517.28462943</v>
      </c>
      <c r="E81" s="84">
        <v>79.256159569999994</v>
      </c>
      <c r="F81" s="84">
        <v>79.256159569999994</v>
      </c>
    </row>
    <row r="82" spans="1:6" ht="12.75" customHeight="1" x14ac:dyDescent="0.2">
      <c r="A82" s="83" t="s">
        <v>150</v>
      </c>
      <c r="B82" s="83">
        <v>20</v>
      </c>
      <c r="C82" s="84">
        <v>1504.6383879699999</v>
      </c>
      <c r="D82" s="84">
        <v>1498.51545874</v>
      </c>
      <c r="E82" s="84">
        <v>78.275742080000001</v>
      </c>
      <c r="F82" s="84">
        <v>78.275742080000001</v>
      </c>
    </row>
    <row r="83" spans="1:6" ht="12.75" customHeight="1" x14ac:dyDescent="0.2">
      <c r="A83" s="83" t="s">
        <v>150</v>
      </c>
      <c r="B83" s="83">
        <v>21</v>
      </c>
      <c r="C83" s="84">
        <v>1524.5913066999999</v>
      </c>
      <c r="D83" s="84">
        <v>1518.32990608</v>
      </c>
      <c r="E83" s="84">
        <v>79.310760139999999</v>
      </c>
      <c r="F83" s="84">
        <v>79.310760139999999</v>
      </c>
    </row>
    <row r="84" spans="1:6" ht="12.75" customHeight="1" x14ac:dyDescent="0.2">
      <c r="A84" s="83" t="s">
        <v>150</v>
      </c>
      <c r="B84" s="83">
        <v>22</v>
      </c>
      <c r="C84" s="84">
        <v>1547.34193349</v>
      </c>
      <c r="D84" s="84">
        <v>1541.1817565900001</v>
      </c>
      <c r="E84" s="84">
        <v>80.504438559999997</v>
      </c>
      <c r="F84" s="84">
        <v>80.504438559999997</v>
      </c>
    </row>
    <row r="85" spans="1:6" ht="12.75" customHeight="1" x14ac:dyDescent="0.2">
      <c r="A85" s="83" t="s">
        <v>150</v>
      </c>
      <c r="B85" s="83">
        <v>23</v>
      </c>
      <c r="C85" s="84">
        <v>1589.7596045800001</v>
      </c>
      <c r="D85" s="84">
        <v>1583.5971109899999</v>
      </c>
      <c r="E85" s="84">
        <v>82.720026869999998</v>
      </c>
      <c r="F85" s="84">
        <v>82.720026869999998</v>
      </c>
    </row>
    <row r="86" spans="1:6" ht="12.75" customHeight="1" x14ac:dyDescent="0.2">
      <c r="A86" s="83" t="s">
        <v>150</v>
      </c>
      <c r="B86" s="83">
        <v>24</v>
      </c>
      <c r="C86" s="84">
        <v>1642.4227167500001</v>
      </c>
      <c r="D86" s="84">
        <v>1636.0850592700001</v>
      </c>
      <c r="E86" s="84">
        <v>85.461762419999999</v>
      </c>
      <c r="F86" s="84">
        <v>85.461762419999999</v>
      </c>
    </row>
    <row r="87" spans="1:6" ht="12.75" customHeight="1" x14ac:dyDescent="0.2">
      <c r="A87" s="83" t="s">
        <v>151</v>
      </c>
      <c r="B87" s="83">
        <v>1</v>
      </c>
      <c r="C87" s="84">
        <v>1673.8385314300001</v>
      </c>
      <c r="D87" s="84">
        <v>1667.6141304</v>
      </c>
      <c r="E87" s="84">
        <v>87.108700010000007</v>
      </c>
      <c r="F87" s="84">
        <v>87.108700010000007</v>
      </c>
    </row>
    <row r="88" spans="1:6" ht="12.75" customHeight="1" x14ac:dyDescent="0.2">
      <c r="A88" s="83" t="s">
        <v>151</v>
      </c>
      <c r="B88" s="83">
        <v>2</v>
      </c>
      <c r="C88" s="84">
        <v>1724.7736852999999</v>
      </c>
      <c r="D88" s="84">
        <v>1718.4270053</v>
      </c>
      <c r="E88" s="84">
        <v>89.762937219999998</v>
      </c>
      <c r="F88" s="84">
        <v>89.762937219999998</v>
      </c>
    </row>
    <row r="89" spans="1:6" ht="12.75" customHeight="1" x14ac:dyDescent="0.2">
      <c r="A89" s="83" t="s">
        <v>151</v>
      </c>
      <c r="B89" s="83">
        <v>3</v>
      </c>
      <c r="C89" s="84">
        <v>1755.1869906100001</v>
      </c>
      <c r="D89" s="84">
        <v>1748.74818076</v>
      </c>
      <c r="E89" s="84">
        <v>91.346779749999996</v>
      </c>
      <c r="F89" s="84">
        <v>91.346779749999996</v>
      </c>
    </row>
    <row r="90" spans="1:6" ht="12.75" customHeight="1" x14ac:dyDescent="0.2">
      <c r="A90" s="83" t="s">
        <v>151</v>
      </c>
      <c r="B90" s="83">
        <v>4</v>
      </c>
      <c r="C90" s="84">
        <v>1781.11632611</v>
      </c>
      <c r="D90" s="84">
        <v>1773.9838065199999</v>
      </c>
      <c r="E90" s="84">
        <v>92.664975909999995</v>
      </c>
      <c r="F90" s="84">
        <v>92.664975909999995</v>
      </c>
    </row>
    <row r="91" spans="1:6" ht="12.75" customHeight="1" x14ac:dyDescent="0.2">
      <c r="A91" s="83" t="s">
        <v>151</v>
      </c>
      <c r="B91" s="83">
        <v>5</v>
      </c>
      <c r="C91" s="84">
        <v>1795.8225759300001</v>
      </c>
      <c r="D91" s="84">
        <v>1789.0602425899999</v>
      </c>
      <c r="E91" s="84">
        <v>93.452501470000001</v>
      </c>
      <c r="F91" s="84">
        <v>93.452501470000001</v>
      </c>
    </row>
    <row r="92" spans="1:6" ht="12.75" customHeight="1" x14ac:dyDescent="0.2">
      <c r="A92" s="83" t="s">
        <v>151</v>
      </c>
      <c r="B92" s="83">
        <v>6</v>
      </c>
      <c r="C92" s="84">
        <v>1786.0945235700001</v>
      </c>
      <c r="D92" s="84">
        <v>1779.6307697</v>
      </c>
      <c r="E92" s="84">
        <v>92.959947999999997</v>
      </c>
      <c r="F92" s="84">
        <v>92.959947999999997</v>
      </c>
    </row>
    <row r="93" spans="1:6" ht="12.75" customHeight="1" x14ac:dyDescent="0.2">
      <c r="A93" s="83" t="s">
        <v>151</v>
      </c>
      <c r="B93" s="83">
        <v>7</v>
      </c>
      <c r="C93" s="84">
        <v>1725.0634241299999</v>
      </c>
      <c r="D93" s="84">
        <v>1718.8292985600001</v>
      </c>
      <c r="E93" s="84">
        <v>89.783951220000006</v>
      </c>
      <c r="F93" s="84">
        <v>89.783951220000006</v>
      </c>
    </row>
    <row r="94" spans="1:6" ht="12.75" customHeight="1" x14ac:dyDescent="0.2">
      <c r="A94" s="83" t="s">
        <v>151</v>
      </c>
      <c r="B94" s="83">
        <v>8</v>
      </c>
      <c r="C94" s="84">
        <v>1658.1147035199999</v>
      </c>
      <c r="D94" s="84">
        <v>1652.0676359300001</v>
      </c>
      <c r="E94" s="84">
        <v>86.296620700000005</v>
      </c>
      <c r="F94" s="84">
        <v>86.296620700000005</v>
      </c>
    </row>
    <row r="95" spans="1:6" ht="12.75" customHeight="1" x14ac:dyDescent="0.2">
      <c r="A95" s="83" t="s">
        <v>151</v>
      </c>
      <c r="B95" s="83">
        <v>9</v>
      </c>
      <c r="C95" s="84">
        <v>1623.4586955</v>
      </c>
      <c r="D95" s="84">
        <v>1617.4761979699999</v>
      </c>
      <c r="E95" s="84">
        <v>84.489718769999996</v>
      </c>
      <c r="F95" s="84">
        <v>84.489718769999996</v>
      </c>
    </row>
    <row r="96" spans="1:6" ht="12.75" customHeight="1" x14ac:dyDescent="0.2">
      <c r="A96" s="83" t="s">
        <v>151</v>
      </c>
      <c r="B96" s="83">
        <v>10</v>
      </c>
      <c r="C96" s="84">
        <v>1583.635959</v>
      </c>
      <c r="D96" s="84">
        <v>1578.6093268499999</v>
      </c>
      <c r="E96" s="84">
        <v>82.459487350000003</v>
      </c>
      <c r="F96" s="84">
        <v>82.459487350000003</v>
      </c>
    </row>
    <row r="97" spans="1:6" ht="12.75" customHeight="1" x14ac:dyDescent="0.2">
      <c r="A97" s="83" t="s">
        <v>151</v>
      </c>
      <c r="B97" s="83">
        <v>11</v>
      </c>
      <c r="C97" s="84">
        <v>1603.2929253899999</v>
      </c>
      <c r="D97" s="84">
        <v>1598.3514510099999</v>
      </c>
      <c r="E97" s="84">
        <v>83.490727570000004</v>
      </c>
      <c r="F97" s="84">
        <v>83.490727570000004</v>
      </c>
    </row>
    <row r="98" spans="1:6" ht="12.75" customHeight="1" x14ac:dyDescent="0.2">
      <c r="A98" s="83" t="s">
        <v>151</v>
      </c>
      <c r="B98" s="83">
        <v>12</v>
      </c>
      <c r="C98" s="84">
        <v>1611.1940935</v>
      </c>
      <c r="D98" s="84">
        <v>1606.2483447300001</v>
      </c>
      <c r="E98" s="84">
        <v>83.90322596</v>
      </c>
      <c r="F98" s="84">
        <v>83.90322596</v>
      </c>
    </row>
    <row r="99" spans="1:6" ht="12.75" customHeight="1" x14ac:dyDescent="0.2">
      <c r="A99" s="83" t="s">
        <v>151</v>
      </c>
      <c r="B99" s="83">
        <v>13</v>
      </c>
      <c r="C99" s="84">
        <v>1641.9140042399999</v>
      </c>
      <c r="D99" s="84">
        <v>1636.9015464300001</v>
      </c>
      <c r="E99" s="84">
        <v>85.504412049999999</v>
      </c>
      <c r="F99" s="84">
        <v>85.504412049999999</v>
      </c>
    </row>
    <row r="100" spans="1:6" ht="12.75" customHeight="1" x14ac:dyDescent="0.2">
      <c r="A100" s="83" t="s">
        <v>151</v>
      </c>
      <c r="B100" s="83">
        <v>14</v>
      </c>
      <c r="C100" s="84">
        <v>1624.63712803</v>
      </c>
      <c r="D100" s="84">
        <v>1623.9096670900001</v>
      </c>
      <c r="E100" s="84">
        <v>84.825774409999994</v>
      </c>
      <c r="F100" s="84">
        <v>84.825774409999994</v>
      </c>
    </row>
    <row r="101" spans="1:6" ht="12.75" customHeight="1" x14ac:dyDescent="0.2">
      <c r="A101" s="83" t="s">
        <v>151</v>
      </c>
      <c r="B101" s="83">
        <v>15</v>
      </c>
      <c r="C101" s="84">
        <v>1627.078485</v>
      </c>
      <c r="D101" s="84">
        <v>1623.0843215699999</v>
      </c>
      <c r="E101" s="84">
        <v>84.782662060000007</v>
      </c>
      <c r="F101" s="84">
        <v>84.782662060000007</v>
      </c>
    </row>
    <row r="102" spans="1:6" ht="12.75" customHeight="1" x14ac:dyDescent="0.2">
      <c r="A102" s="83" t="s">
        <v>151</v>
      </c>
      <c r="B102" s="83">
        <v>16</v>
      </c>
      <c r="C102" s="84">
        <v>1631.0486906599999</v>
      </c>
      <c r="D102" s="84">
        <v>1627.22369673</v>
      </c>
      <c r="E102" s="84">
        <v>84.998884489999995</v>
      </c>
      <c r="F102" s="84">
        <v>84.998884489999995</v>
      </c>
    </row>
    <row r="103" spans="1:6" ht="12.75" customHeight="1" x14ac:dyDescent="0.2">
      <c r="A103" s="83" t="s">
        <v>151</v>
      </c>
      <c r="B103" s="83">
        <v>17</v>
      </c>
      <c r="C103" s="84">
        <v>1629.73338941</v>
      </c>
      <c r="D103" s="84">
        <v>1626.5379261200001</v>
      </c>
      <c r="E103" s="84">
        <v>84.963062899999997</v>
      </c>
      <c r="F103" s="84">
        <v>84.963062899999997</v>
      </c>
    </row>
    <row r="104" spans="1:6" ht="12.75" customHeight="1" x14ac:dyDescent="0.2">
      <c r="A104" s="83" t="s">
        <v>151</v>
      </c>
      <c r="B104" s="83">
        <v>18</v>
      </c>
      <c r="C104" s="84">
        <v>1600.3684156100001</v>
      </c>
      <c r="D104" s="84">
        <v>1596.9339959399999</v>
      </c>
      <c r="E104" s="84">
        <v>83.416686060000004</v>
      </c>
      <c r="F104" s="84">
        <v>83.416686060000004</v>
      </c>
    </row>
    <row r="105" spans="1:6" ht="12.75" customHeight="1" x14ac:dyDescent="0.2">
      <c r="A105" s="83" t="s">
        <v>151</v>
      </c>
      <c r="B105" s="83">
        <v>19</v>
      </c>
      <c r="C105" s="84">
        <v>1544.5022734700001</v>
      </c>
      <c r="D105" s="84">
        <v>1540.9570667</v>
      </c>
      <c r="E105" s="84">
        <v>80.492701760000003</v>
      </c>
      <c r="F105" s="84">
        <v>80.492701760000003</v>
      </c>
    </row>
    <row r="106" spans="1:6" ht="12.75" customHeight="1" x14ac:dyDescent="0.2">
      <c r="A106" s="83" t="s">
        <v>151</v>
      </c>
      <c r="B106" s="83">
        <v>20</v>
      </c>
      <c r="C106" s="84">
        <v>1518.98773282</v>
      </c>
      <c r="D106" s="84">
        <v>1515.8279345599999</v>
      </c>
      <c r="E106" s="84">
        <v>79.180068340000005</v>
      </c>
      <c r="F106" s="84">
        <v>79.180068340000005</v>
      </c>
    </row>
    <row r="107" spans="1:6" ht="12.75" customHeight="1" x14ac:dyDescent="0.2">
      <c r="A107" s="83" t="s">
        <v>151</v>
      </c>
      <c r="B107" s="83">
        <v>21</v>
      </c>
      <c r="C107" s="84">
        <v>1545.7362797999999</v>
      </c>
      <c r="D107" s="84">
        <v>1542.38272368</v>
      </c>
      <c r="E107" s="84">
        <v>80.567171700000003</v>
      </c>
      <c r="F107" s="84">
        <v>80.567171700000003</v>
      </c>
    </row>
    <row r="108" spans="1:6" ht="12.75" customHeight="1" x14ac:dyDescent="0.2">
      <c r="A108" s="83" t="s">
        <v>151</v>
      </c>
      <c r="B108" s="83">
        <v>22</v>
      </c>
      <c r="C108" s="84">
        <v>1553.1470099200001</v>
      </c>
      <c r="D108" s="84">
        <v>1549.8222586300001</v>
      </c>
      <c r="E108" s="84">
        <v>80.955779719999995</v>
      </c>
      <c r="F108" s="84">
        <v>80.955779719999995</v>
      </c>
    </row>
    <row r="109" spans="1:6" ht="12.75" customHeight="1" x14ac:dyDescent="0.2">
      <c r="A109" s="83" t="s">
        <v>151</v>
      </c>
      <c r="B109" s="83">
        <v>23</v>
      </c>
      <c r="C109" s="84">
        <v>1599.18888092</v>
      </c>
      <c r="D109" s="84">
        <v>1595.7247251399999</v>
      </c>
      <c r="E109" s="84">
        <v>83.353519169999998</v>
      </c>
      <c r="F109" s="84">
        <v>83.353519169999998</v>
      </c>
    </row>
    <row r="110" spans="1:6" ht="12.75" customHeight="1" x14ac:dyDescent="0.2">
      <c r="A110" s="83" t="s">
        <v>151</v>
      </c>
      <c r="B110" s="83">
        <v>24</v>
      </c>
      <c r="C110" s="84">
        <v>1711.08938332</v>
      </c>
      <c r="D110" s="84">
        <v>1707.6074667299999</v>
      </c>
      <c r="E110" s="84">
        <v>89.197772939999993</v>
      </c>
      <c r="F110" s="84">
        <v>89.197772939999993</v>
      </c>
    </row>
    <row r="111" spans="1:6" ht="12.75" customHeight="1" x14ac:dyDescent="0.2">
      <c r="A111" s="83" t="s">
        <v>152</v>
      </c>
      <c r="B111" s="83">
        <v>1</v>
      </c>
      <c r="C111" s="84">
        <v>1534.7921546499999</v>
      </c>
      <c r="D111" s="84">
        <v>1531.55893087</v>
      </c>
      <c r="E111" s="84">
        <v>80.0017852</v>
      </c>
      <c r="F111" s="84">
        <v>80.0017852</v>
      </c>
    </row>
    <row r="112" spans="1:6" ht="12.75" customHeight="1" x14ac:dyDescent="0.2">
      <c r="A112" s="83" t="s">
        <v>152</v>
      </c>
      <c r="B112" s="83">
        <v>2</v>
      </c>
      <c r="C112" s="84">
        <v>1591.27872957</v>
      </c>
      <c r="D112" s="84">
        <v>1587.8181164</v>
      </c>
      <c r="E112" s="84">
        <v>82.94051331</v>
      </c>
      <c r="F112" s="84">
        <v>82.94051331</v>
      </c>
    </row>
    <row r="113" spans="1:6" ht="12.75" customHeight="1" x14ac:dyDescent="0.2">
      <c r="A113" s="83" t="s">
        <v>152</v>
      </c>
      <c r="B113" s="83">
        <v>3</v>
      </c>
      <c r="C113" s="84">
        <v>1655.74247803</v>
      </c>
      <c r="D113" s="84">
        <v>1652.2485361500001</v>
      </c>
      <c r="E113" s="84">
        <v>86.306070120000001</v>
      </c>
      <c r="F113" s="84">
        <v>86.306070120000001</v>
      </c>
    </row>
    <row r="114" spans="1:6" ht="12.75" customHeight="1" x14ac:dyDescent="0.2">
      <c r="A114" s="83" t="s">
        <v>152</v>
      </c>
      <c r="B114" s="83">
        <v>4</v>
      </c>
      <c r="C114" s="84">
        <v>1672.2610642699999</v>
      </c>
      <c r="D114" s="84">
        <v>1668.8144331399999</v>
      </c>
      <c r="E114" s="84">
        <v>87.171398449999998</v>
      </c>
      <c r="F114" s="84">
        <v>87.171398449999998</v>
      </c>
    </row>
    <row r="115" spans="1:6" ht="12.75" customHeight="1" x14ac:dyDescent="0.2">
      <c r="A115" s="83" t="s">
        <v>152</v>
      </c>
      <c r="B115" s="83">
        <v>5</v>
      </c>
      <c r="C115" s="84">
        <v>1675.89176185</v>
      </c>
      <c r="D115" s="84">
        <v>1672.3701562700001</v>
      </c>
      <c r="E115" s="84">
        <v>87.357133520000005</v>
      </c>
      <c r="F115" s="84">
        <v>87.357133520000005</v>
      </c>
    </row>
    <row r="116" spans="1:6" ht="12.75" customHeight="1" x14ac:dyDescent="0.2">
      <c r="A116" s="83" t="s">
        <v>152</v>
      </c>
      <c r="B116" s="83">
        <v>6</v>
      </c>
      <c r="C116" s="84">
        <v>1678.2690506500001</v>
      </c>
      <c r="D116" s="84">
        <v>1674.26512493</v>
      </c>
      <c r="E116" s="84">
        <v>87.456118200000006</v>
      </c>
      <c r="F116" s="84">
        <v>87.456118200000006</v>
      </c>
    </row>
    <row r="117" spans="1:6" ht="12.75" customHeight="1" x14ac:dyDescent="0.2">
      <c r="A117" s="83" t="s">
        <v>152</v>
      </c>
      <c r="B117" s="83">
        <v>7</v>
      </c>
      <c r="C117" s="84">
        <v>1666.69657581</v>
      </c>
      <c r="D117" s="84">
        <v>1663.0245635399999</v>
      </c>
      <c r="E117" s="84">
        <v>86.868961569999996</v>
      </c>
      <c r="F117" s="84">
        <v>86.868961569999996</v>
      </c>
    </row>
    <row r="118" spans="1:6" ht="12.75" customHeight="1" x14ac:dyDescent="0.2">
      <c r="A118" s="83" t="s">
        <v>152</v>
      </c>
      <c r="B118" s="83">
        <v>8</v>
      </c>
      <c r="C118" s="84">
        <v>1568.7018476400001</v>
      </c>
      <c r="D118" s="84">
        <v>1565.29599811</v>
      </c>
      <c r="E118" s="84">
        <v>81.764058629999994</v>
      </c>
      <c r="F118" s="84">
        <v>81.764058629999994</v>
      </c>
    </row>
    <row r="119" spans="1:6" ht="12.75" customHeight="1" x14ac:dyDescent="0.2">
      <c r="A119" s="83" t="s">
        <v>152</v>
      </c>
      <c r="B119" s="83">
        <v>9</v>
      </c>
      <c r="C119" s="84">
        <v>1492.6200304500001</v>
      </c>
      <c r="D119" s="84">
        <v>1489.1074962800001</v>
      </c>
      <c r="E119" s="84">
        <v>77.784312220000004</v>
      </c>
      <c r="F119" s="84">
        <v>77.784312220000004</v>
      </c>
    </row>
    <row r="120" spans="1:6" ht="12.75" customHeight="1" x14ac:dyDescent="0.2">
      <c r="A120" s="83" t="s">
        <v>152</v>
      </c>
      <c r="B120" s="83">
        <v>10</v>
      </c>
      <c r="C120" s="84">
        <v>1445.2654764399999</v>
      </c>
      <c r="D120" s="84">
        <v>1441.88915518</v>
      </c>
      <c r="E120" s="84">
        <v>75.317837370000007</v>
      </c>
      <c r="F120" s="84">
        <v>75.317837370000007</v>
      </c>
    </row>
    <row r="121" spans="1:6" ht="12.75" customHeight="1" x14ac:dyDescent="0.2">
      <c r="A121" s="83" t="s">
        <v>152</v>
      </c>
      <c r="B121" s="83">
        <v>11</v>
      </c>
      <c r="C121" s="84">
        <v>1420.7013381199999</v>
      </c>
      <c r="D121" s="84">
        <v>1417.3502228100001</v>
      </c>
      <c r="E121" s="84">
        <v>74.036033349999997</v>
      </c>
      <c r="F121" s="84">
        <v>74.036033349999997</v>
      </c>
    </row>
    <row r="122" spans="1:6" ht="12.75" customHeight="1" x14ac:dyDescent="0.2">
      <c r="A122" s="83" t="s">
        <v>152</v>
      </c>
      <c r="B122" s="83">
        <v>12</v>
      </c>
      <c r="C122" s="84">
        <v>1415.6815183799999</v>
      </c>
      <c r="D122" s="84">
        <v>1412.5458949199999</v>
      </c>
      <c r="E122" s="84">
        <v>73.785076759999995</v>
      </c>
      <c r="F122" s="84">
        <v>73.785076759999995</v>
      </c>
    </row>
    <row r="123" spans="1:6" ht="12.75" customHeight="1" x14ac:dyDescent="0.2">
      <c r="A123" s="83" t="s">
        <v>152</v>
      </c>
      <c r="B123" s="83">
        <v>13</v>
      </c>
      <c r="C123" s="84">
        <v>1438.3346389599999</v>
      </c>
      <c r="D123" s="84">
        <v>1434.87286918</v>
      </c>
      <c r="E123" s="84">
        <v>74.951337980000005</v>
      </c>
      <c r="F123" s="84">
        <v>74.951337980000005</v>
      </c>
    </row>
    <row r="124" spans="1:6" ht="12.75" customHeight="1" x14ac:dyDescent="0.2">
      <c r="A124" s="83" t="s">
        <v>152</v>
      </c>
      <c r="B124" s="83">
        <v>14</v>
      </c>
      <c r="C124" s="84">
        <v>1460.5761333800001</v>
      </c>
      <c r="D124" s="84">
        <v>1457.3678079399999</v>
      </c>
      <c r="E124" s="84">
        <v>76.126372919999994</v>
      </c>
      <c r="F124" s="84">
        <v>76.126372919999994</v>
      </c>
    </row>
    <row r="125" spans="1:6" ht="12.75" customHeight="1" x14ac:dyDescent="0.2">
      <c r="A125" s="83" t="s">
        <v>152</v>
      </c>
      <c r="B125" s="83">
        <v>15</v>
      </c>
      <c r="C125" s="84">
        <v>1480.4499099300001</v>
      </c>
      <c r="D125" s="84">
        <v>1477.10920964</v>
      </c>
      <c r="E125" s="84">
        <v>77.157575410000007</v>
      </c>
      <c r="F125" s="84">
        <v>77.157575410000007</v>
      </c>
    </row>
    <row r="126" spans="1:6" ht="12.75" customHeight="1" x14ac:dyDescent="0.2">
      <c r="A126" s="83" t="s">
        <v>152</v>
      </c>
      <c r="B126" s="83">
        <v>16</v>
      </c>
      <c r="C126" s="84">
        <v>1483.1664702999999</v>
      </c>
      <c r="D126" s="84">
        <v>1479.72815302</v>
      </c>
      <c r="E126" s="84">
        <v>77.29437729</v>
      </c>
      <c r="F126" s="84">
        <v>77.29437729</v>
      </c>
    </row>
    <row r="127" spans="1:6" ht="12.75" customHeight="1" x14ac:dyDescent="0.2">
      <c r="A127" s="83" t="s">
        <v>152</v>
      </c>
      <c r="B127" s="83">
        <v>17</v>
      </c>
      <c r="C127" s="84">
        <v>1476.9480488700001</v>
      </c>
      <c r="D127" s="84">
        <v>1473.5916838999999</v>
      </c>
      <c r="E127" s="84">
        <v>76.973835609999995</v>
      </c>
      <c r="F127" s="84">
        <v>76.973835609999995</v>
      </c>
    </row>
    <row r="128" spans="1:6" ht="12.75" customHeight="1" x14ac:dyDescent="0.2">
      <c r="A128" s="83" t="s">
        <v>152</v>
      </c>
      <c r="B128" s="83">
        <v>18</v>
      </c>
      <c r="C128" s="84">
        <v>1454.59621139</v>
      </c>
      <c r="D128" s="84">
        <v>1451.51818306</v>
      </c>
      <c r="E128" s="84">
        <v>75.8208147</v>
      </c>
      <c r="F128" s="84">
        <v>75.8208147</v>
      </c>
    </row>
    <row r="129" spans="1:6" ht="12.75" customHeight="1" x14ac:dyDescent="0.2">
      <c r="A129" s="83" t="s">
        <v>152</v>
      </c>
      <c r="B129" s="83">
        <v>19</v>
      </c>
      <c r="C129" s="84">
        <v>1393.9780594900001</v>
      </c>
      <c r="D129" s="84">
        <v>1390.79651635</v>
      </c>
      <c r="E129" s="84">
        <v>72.648986539999996</v>
      </c>
      <c r="F129" s="84">
        <v>72.648986539999996</v>
      </c>
    </row>
    <row r="130" spans="1:6" ht="12.75" customHeight="1" x14ac:dyDescent="0.2">
      <c r="A130" s="83" t="s">
        <v>152</v>
      </c>
      <c r="B130" s="83">
        <v>20</v>
      </c>
      <c r="C130" s="84">
        <v>1381.2543167199999</v>
      </c>
      <c r="D130" s="84">
        <v>1378.2959639400001</v>
      </c>
      <c r="E130" s="84">
        <v>71.996013619999999</v>
      </c>
      <c r="F130" s="84">
        <v>71.996013619999999</v>
      </c>
    </row>
    <row r="131" spans="1:6" ht="12.75" customHeight="1" x14ac:dyDescent="0.2">
      <c r="A131" s="83" t="s">
        <v>152</v>
      </c>
      <c r="B131" s="83">
        <v>21</v>
      </c>
      <c r="C131" s="84">
        <v>1401.5226019199999</v>
      </c>
      <c r="D131" s="84">
        <v>1398.3758065300001</v>
      </c>
      <c r="E131" s="84">
        <v>73.044894749999997</v>
      </c>
      <c r="F131" s="84">
        <v>73.044894749999997</v>
      </c>
    </row>
    <row r="132" spans="1:6" ht="12.75" customHeight="1" x14ac:dyDescent="0.2">
      <c r="A132" s="83" t="s">
        <v>152</v>
      </c>
      <c r="B132" s="83">
        <v>22</v>
      </c>
      <c r="C132" s="84">
        <v>1424.2535336799999</v>
      </c>
      <c r="D132" s="84">
        <v>1420.9829865199999</v>
      </c>
      <c r="E132" s="84">
        <v>74.225792670000004</v>
      </c>
      <c r="F132" s="84">
        <v>74.225792670000004</v>
      </c>
    </row>
    <row r="133" spans="1:6" ht="12.75" customHeight="1" x14ac:dyDescent="0.2">
      <c r="A133" s="83" t="s">
        <v>152</v>
      </c>
      <c r="B133" s="83">
        <v>23</v>
      </c>
      <c r="C133" s="84">
        <v>1464.3736865200001</v>
      </c>
      <c r="D133" s="84">
        <v>1461.1958937500001</v>
      </c>
      <c r="E133" s="84">
        <v>76.326335</v>
      </c>
      <c r="F133" s="84">
        <v>76.326335</v>
      </c>
    </row>
    <row r="134" spans="1:6" ht="12.75" customHeight="1" x14ac:dyDescent="0.2">
      <c r="A134" s="83" t="s">
        <v>152</v>
      </c>
      <c r="B134" s="83">
        <v>24</v>
      </c>
      <c r="C134" s="84">
        <v>1498.79584686</v>
      </c>
      <c r="D134" s="84">
        <v>1495.3464044499999</v>
      </c>
      <c r="E134" s="84">
        <v>78.110204859999996</v>
      </c>
      <c r="F134" s="84">
        <v>78.110204859999996</v>
      </c>
    </row>
    <row r="135" spans="1:6" ht="12.75" customHeight="1" x14ac:dyDescent="0.2">
      <c r="A135" s="83" t="s">
        <v>153</v>
      </c>
      <c r="B135" s="83">
        <v>1</v>
      </c>
      <c r="C135" s="84">
        <v>1631.67658779</v>
      </c>
      <c r="D135" s="84">
        <v>1627.6290311499999</v>
      </c>
      <c r="E135" s="84">
        <v>85.020057350000002</v>
      </c>
      <c r="F135" s="84">
        <v>85.020057350000002</v>
      </c>
    </row>
    <row r="136" spans="1:6" ht="12.75" customHeight="1" x14ac:dyDescent="0.2">
      <c r="A136" s="83" t="s">
        <v>153</v>
      </c>
      <c r="B136" s="83">
        <v>2</v>
      </c>
      <c r="C136" s="84">
        <v>1674.1095504699999</v>
      </c>
      <c r="D136" s="84">
        <v>1670.4231266100001</v>
      </c>
      <c r="E136" s="84">
        <v>87.255429399999997</v>
      </c>
      <c r="F136" s="84">
        <v>87.255429399999997</v>
      </c>
    </row>
    <row r="137" spans="1:6" ht="12.75" customHeight="1" x14ac:dyDescent="0.2">
      <c r="A137" s="83" t="s">
        <v>153</v>
      </c>
      <c r="B137" s="83">
        <v>3</v>
      </c>
      <c r="C137" s="84">
        <v>1728.7934420500001</v>
      </c>
      <c r="D137" s="84">
        <v>1724.9685008399999</v>
      </c>
      <c r="E137" s="84">
        <v>90.104635669999993</v>
      </c>
      <c r="F137" s="84">
        <v>90.104635669999993</v>
      </c>
    </row>
    <row r="138" spans="1:6" ht="12.75" customHeight="1" x14ac:dyDescent="0.2">
      <c r="A138" s="83" t="s">
        <v>153</v>
      </c>
      <c r="B138" s="83">
        <v>4</v>
      </c>
      <c r="C138" s="84">
        <v>1725.2579924900001</v>
      </c>
      <c r="D138" s="84">
        <v>1721.3929351500001</v>
      </c>
      <c r="E138" s="84">
        <v>89.917864120000004</v>
      </c>
      <c r="F138" s="84">
        <v>89.917864120000004</v>
      </c>
    </row>
    <row r="139" spans="1:6" ht="12.75" customHeight="1" x14ac:dyDescent="0.2">
      <c r="A139" s="83" t="s">
        <v>153</v>
      </c>
      <c r="B139" s="83">
        <v>5</v>
      </c>
      <c r="C139" s="84">
        <v>1734.9272942600001</v>
      </c>
      <c r="D139" s="84">
        <v>1731.2541904100001</v>
      </c>
      <c r="E139" s="84">
        <v>90.432971969999997</v>
      </c>
      <c r="F139" s="84">
        <v>90.432971969999997</v>
      </c>
    </row>
    <row r="140" spans="1:6" ht="12.75" customHeight="1" x14ac:dyDescent="0.2">
      <c r="A140" s="83" t="s">
        <v>153</v>
      </c>
      <c r="B140" s="83">
        <v>6</v>
      </c>
      <c r="C140" s="84">
        <v>1731.78406748</v>
      </c>
      <c r="D140" s="84">
        <v>1728.0934632599999</v>
      </c>
      <c r="E140" s="84">
        <v>90.267869730000001</v>
      </c>
      <c r="F140" s="84">
        <v>90.267869730000001</v>
      </c>
    </row>
    <row r="141" spans="1:6" ht="12.75" customHeight="1" x14ac:dyDescent="0.2">
      <c r="A141" s="83" t="s">
        <v>153</v>
      </c>
      <c r="B141" s="83">
        <v>7</v>
      </c>
      <c r="C141" s="84">
        <v>1711.73482558</v>
      </c>
      <c r="D141" s="84">
        <v>1708.14882655</v>
      </c>
      <c r="E141" s="84">
        <v>89.226051150000004</v>
      </c>
      <c r="F141" s="84">
        <v>89.226051150000004</v>
      </c>
    </row>
    <row r="142" spans="1:6" ht="12.75" customHeight="1" x14ac:dyDescent="0.2">
      <c r="A142" s="83" t="s">
        <v>153</v>
      </c>
      <c r="B142" s="83">
        <v>8</v>
      </c>
      <c r="C142" s="84">
        <v>1687.13009192</v>
      </c>
      <c r="D142" s="84">
        <v>1683.52024878</v>
      </c>
      <c r="E142" s="84">
        <v>87.93956446</v>
      </c>
      <c r="F142" s="84">
        <v>87.93956446</v>
      </c>
    </row>
    <row r="143" spans="1:6" ht="12.75" customHeight="1" x14ac:dyDescent="0.2">
      <c r="A143" s="83" t="s">
        <v>153</v>
      </c>
      <c r="B143" s="83">
        <v>9</v>
      </c>
      <c r="C143" s="84">
        <v>1637.0900857199999</v>
      </c>
      <c r="D143" s="84">
        <v>1633.4504853599999</v>
      </c>
      <c r="E143" s="84">
        <v>85.324144070000003</v>
      </c>
      <c r="F143" s="84">
        <v>85.324144070000003</v>
      </c>
    </row>
    <row r="144" spans="1:6" ht="12.75" customHeight="1" x14ac:dyDescent="0.2">
      <c r="A144" s="83" t="s">
        <v>153</v>
      </c>
      <c r="B144" s="83">
        <v>10</v>
      </c>
      <c r="C144" s="84">
        <v>1572.4676479699999</v>
      </c>
      <c r="D144" s="84">
        <v>1569.0229520800001</v>
      </c>
      <c r="E144" s="84">
        <v>81.958738030000006</v>
      </c>
      <c r="F144" s="84">
        <v>81.958738030000006</v>
      </c>
    </row>
    <row r="145" spans="1:6" ht="12.75" customHeight="1" x14ac:dyDescent="0.2">
      <c r="A145" s="83" t="s">
        <v>153</v>
      </c>
      <c r="B145" s="83">
        <v>11</v>
      </c>
      <c r="C145" s="84">
        <v>1553.4048431000001</v>
      </c>
      <c r="D145" s="84">
        <v>1549.9828194700001</v>
      </c>
      <c r="E145" s="84">
        <v>80.964166700000007</v>
      </c>
      <c r="F145" s="84">
        <v>80.964166700000007</v>
      </c>
    </row>
    <row r="146" spans="1:6" ht="12.75" customHeight="1" x14ac:dyDescent="0.2">
      <c r="A146" s="83" t="s">
        <v>153</v>
      </c>
      <c r="B146" s="83">
        <v>12</v>
      </c>
      <c r="C146" s="84">
        <v>1556.30924355</v>
      </c>
      <c r="D146" s="84">
        <v>1552.88274194</v>
      </c>
      <c r="E146" s="84">
        <v>81.115645670000006</v>
      </c>
      <c r="F146" s="84">
        <v>81.115645670000006</v>
      </c>
    </row>
    <row r="147" spans="1:6" ht="12.75" customHeight="1" x14ac:dyDescent="0.2">
      <c r="A147" s="83" t="s">
        <v>153</v>
      </c>
      <c r="B147" s="83">
        <v>13</v>
      </c>
      <c r="C147" s="84">
        <v>1555.92033644</v>
      </c>
      <c r="D147" s="84">
        <v>1552.5790293699999</v>
      </c>
      <c r="E147" s="84">
        <v>81.099781089999993</v>
      </c>
      <c r="F147" s="84">
        <v>81.099781089999993</v>
      </c>
    </row>
    <row r="148" spans="1:6" ht="12.75" customHeight="1" x14ac:dyDescent="0.2">
      <c r="A148" s="83" t="s">
        <v>153</v>
      </c>
      <c r="B148" s="83">
        <v>14</v>
      </c>
      <c r="C148" s="84">
        <v>1574.4894031399999</v>
      </c>
      <c r="D148" s="84">
        <v>1571.03426603</v>
      </c>
      <c r="E148" s="84">
        <v>82.063800069999999</v>
      </c>
      <c r="F148" s="84">
        <v>82.063800069999999</v>
      </c>
    </row>
    <row r="149" spans="1:6" ht="12.75" customHeight="1" x14ac:dyDescent="0.2">
      <c r="A149" s="83" t="s">
        <v>153</v>
      </c>
      <c r="B149" s="83">
        <v>15</v>
      </c>
      <c r="C149" s="84">
        <v>1594.43133502</v>
      </c>
      <c r="D149" s="84">
        <v>1590.92712497</v>
      </c>
      <c r="E149" s="84">
        <v>83.102913999999998</v>
      </c>
      <c r="F149" s="84">
        <v>83.102913999999998</v>
      </c>
    </row>
    <row r="150" spans="1:6" ht="12.75" customHeight="1" x14ac:dyDescent="0.2">
      <c r="A150" s="83" t="s">
        <v>153</v>
      </c>
      <c r="B150" s="83">
        <v>16</v>
      </c>
      <c r="C150" s="84">
        <v>1606.6354419700001</v>
      </c>
      <c r="D150" s="84">
        <v>1603.8466766399999</v>
      </c>
      <c r="E150" s="84">
        <v>83.777773569999994</v>
      </c>
      <c r="F150" s="84">
        <v>83.777773569999994</v>
      </c>
    </row>
    <row r="151" spans="1:6" ht="12.75" customHeight="1" x14ac:dyDescent="0.2">
      <c r="A151" s="83" t="s">
        <v>153</v>
      </c>
      <c r="B151" s="83">
        <v>17</v>
      </c>
      <c r="C151" s="84">
        <v>1599.74162864</v>
      </c>
      <c r="D151" s="84">
        <v>1595.84037975</v>
      </c>
      <c r="E151" s="84">
        <v>83.359560450000004</v>
      </c>
      <c r="F151" s="84">
        <v>83.359560450000004</v>
      </c>
    </row>
    <row r="152" spans="1:6" ht="12.75" customHeight="1" x14ac:dyDescent="0.2">
      <c r="A152" s="83" t="s">
        <v>153</v>
      </c>
      <c r="B152" s="83">
        <v>18</v>
      </c>
      <c r="C152" s="84">
        <v>1575.41784334</v>
      </c>
      <c r="D152" s="84">
        <v>1572.12852385</v>
      </c>
      <c r="E152" s="84">
        <v>82.120959200000001</v>
      </c>
      <c r="F152" s="84">
        <v>82.120959200000001</v>
      </c>
    </row>
    <row r="153" spans="1:6" ht="12.75" customHeight="1" x14ac:dyDescent="0.2">
      <c r="A153" s="83" t="s">
        <v>153</v>
      </c>
      <c r="B153" s="83">
        <v>19</v>
      </c>
      <c r="C153" s="84">
        <v>1511.0090291199999</v>
      </c>
      <c r="D153" s="84">
        <v>1507.8362743299999</v>
      </c>
      <c r="E153" s="84">
        <v>78.762619770000001</v>
      </c>
      <c r="F153" s="84">
        <v>78.762619770000001</v>
      </c>
    </row>
    <row r="154" spans="1:6" ht="12.75" customHeight="1" x14ac:dyDescent="0.2">
      <c r="A154" s="83" t="s">
        <v>153</v>
      </c>
      <c r="B154" s="83">
        <v>20</v>
      </c>
      <c r="C154" s="84">
        <v>1502.2464930900001</v>
      </c>
      <c r="D154" s="84">
        <v>1498.76977261</v>
      </c>
      <c r="E154" s="84">
        <v>78.289026300000003</v>
      </c>
      <c r="F154" s="84">
        <v>78.289026300000003</v>
      </c>
    </row>
    <row r="155" spans="1:6" ht="12.75" customHeight="1" x14ac:dyDescent="0.2">
      <c r="A155" s="83" t="s">
        <v>153</v>
      </c>
      <c r="B155" s="83">
        <v>21</v>
      </c>
      <c r="C155" s="84">
        <v>1518.9727366899999</v>
      </c>
      <c r="D155" s="84">
        <v>1515.47231764</v>
      </c>
      <c r="E155" s="84">
        <v>79.161492510000002</v>
      </c>
      <c r="F155" s="84">
        <v>79.161492510000002</v>
      </c>
    </row>
    <row r="156" spans="1:6" ht="12.75" customHeight="1" x14ac:dyDescent="0.2">
      <c r="A156" s="83" t="s">
        <v>153</v>
      </c>
      <c r="B156" s="83">
        <v>22</v>
      </c>
      <c r="C156" s="84">
        <v>1532.22456786</v>
      </c>
      <c r="D156" s="84">
        <v>1530.7582779300001</v>
      </c>
      <c r="E156" s="84">
        <v>79.959962669999996</v>
      </c>
      <c r="F156" s="84">
        <v>79.959962669999996</v>
      </c>
    </row>
    <row r="157" spans="1:6" ht="12.75" customHeight="1" x14ac:dyDescent="0.2">
      <c r="A157" s="83" t="s">
        <v>153</v>
      </c>
      <c r="B157" s="83">
        <v>23</v>
      </c>
      <c r="C157" s="84">
        <v>1575.70525092</v>
      </c>
      <c r="D157" s="84">
        <v>1570.00729138</v>
      </c>
      <c r="E157" s="84">
        <v>82.010155510000004</v>
      </c>
      <c r="F157" s="84">
        <v>82.010155510000004</v>
      </c>
    </row>
    <row r="158" spans="1:6" ht="12.75" customHeight="1" x14ac:dyDescent="0.2">
      <c r="A158" s="83" t="s">
        <v>153</v>
      </c>
      <c r="B158" s="83">
        <v>24</v>
      </c>
      <c r="C158" s="84">
        <v>1628.9114191199999</v>
      </c>
      <c r="D158" s="84">
        <v>1621.97585516</v>
      </c>
      <c r="E158" s="84">
        <v>84.72476073</v>
      </c>
      <c r="F158" s="84">
        <v>84.72476073</v>
      </c>
    </row>
    <row r="159" spans="1:6" ht="12.75" customHeight="1" x14ac:dyDescent="0.2">
      <c r="A159" s="83" t="s">
        <v>154</v>
      </c>
      <c r="B159" s="83">
        <v>1</v>
      </c>
      <c r="C159" s="84">
        <v>1552.14023628</v>
      </c>
      <c r="D159" s="84">
        <v>1545.8032207399999</v>
      </c>
      <c r="E159" s="84">
        <v>80.745843160000007</v>
      </c>
      <c r="F159" s="84">
        <v>80.745843160000007</v>
      </c>
    </row>
    <row r="160" spans="1:6" ht="12.75" customHeight="1" x14ac:dyDescent="0.2">
      <c r="A160" s="83" t="s">
        <v>154</v>
      </c>
      <c r="B160" s="83">
        <v>2</v>
      </c>
      <c r="C160" s="84">
        <v>1596.8188152499999</v>
      </c>
      <c r="D160" s="84">
        <v>1590.56016583</v>
      </c>
      <c r="E160" s="84">
        <v>83.083745699999994</v>
      </c>
      <c r="F160" s="84">
        <v>83.083745699999994</v>
      </c>
    </row>
    <row r="161" spans="1:6" ht="12.75" customHeight="1" x14ac:dyDescent="0.2">
      <c r="A161" s="83" t="s">
        <v>154</v>
      </c>
      <c r="B161" s="83">
        <v>3</v>
      </c>
      <c r="C161" s="84">
        <v>1615.0398171899999</v>
      </c>
      <c r="D161" s="84">
        <v>1608.9581068800001</v>
      </c>
      <c r="E161" s="84">
        <v>84.04477181</v>
      </c>
      <c r="F161" s="84">
        <v>84.04477181</v>
      </c>
    </row>
    <row r="162" spans="1:6" ht="12.75" customHeight="1" x14ac:dyDescent="0.2">
      <c r="A162" s="83" t="s">
        <v>154</v>
      </c>
      <c r="B162" s="83">
        <v>4</v>
      </c>
      <c r="C162" s="84">
        <v>1630.18111649</v>
      </c>
      <c r="D162" s="84">
        <v>1623.6668463399999</v>
      </c>
      <c r="E162" s="84">
        <v>84.813090540000005</v>
      </c>
      <c r="F162" s="84">
        <v>84.813090540000005</v>
      </c>
    </row>
    <row r="163" spans="1:6" ht="12.75" customHeight="1" x14ac:dyDescent="0.2">
      <c r="A163" s="83" t="s">
        <v>154</v>
      </c>
      <c r="B163" s="83">
        <v>5</v>
      </c>
      <c r="C163" s="84">
        <v>1630.00778833</v>
      </c>
      <c r="D163" s="84">
        <v>1623.71286272</v>
      </c>
      <c r="E163" s="84">
        <v>84.815494229999999</v>
      </c>
      <c r="F163" s="84">
        <v>84.815494229999999</v>
      </c>
    </row>
    <row r="164" spans="1:6" ht="12.75" customHeight="1" x14ac:dyDescent="0.2">
      <c r="A164" s="83" t="s">
        <v>154</v>
      </c>
      <c r="B164" s="83">
        <v>6</v>
      </c>
      <c r="C164" s="84">
        <v>1618.6470840100001</v>
      </c>
      <c r="D164" s="84">
        <v>1612.1612052200001</v>
      </c>
      <c r="E164" s="84">
        <v>84.212087339999997</v>
      </c>
      <c r="F164" s="84">
        <v>84.212087339999997</v>
      </c>
    </row>
    <row r="165" spans="1:6" ht="12.75" customHeight="1" x14ac:dyDescent="0.2">
      <c r="A165" s="83" t="s">
        <v>154</v>
      </c>
      <c r="B165" s="83">
        <v>7</v>
      </c>
      <c r="C165" s="84">
        <v>1614.7349052699999</v>
      </c>
      <c r="D165" s="84">
        <v>1608.5461133900001</v>
      </c>
      <c r="E165" s="84">
        <v>84.023251119999998</v>
      </c>
      <c r="F165" s="84">
        <v>84.023251119999998</v>
      </c>
    </row>
    <row r="166" spans="1:6" ht="12.75" customHeight="1" x14ac:dyDescent="0.2">
      <c r="A166" s="83" t="s">
        <v>154</v>
      </c>
      <c r="B166" s="83">
        <v>8</v>
      </c>
      <c r="C166" s="84">
        <v>1582.8027639100001</v>
      </c>
      <c r="D166" s="84">
        <v>1577.0016411300001</v>
      </c>
      <c r="E166" s="84">
        <v>82.375509039999997</v>
      </c>
      <c r="F166" s="84">
        <v>82.375509039999997</v>
      </c>
    </row>
    <row r="167" spans="1:6" ht="12.75" customHeight="1" x14ac:dyDescent="0.2">
      <c r="A167" s="83" t="s">
        <v>154</v>
      </c>
      <c r="B167" s="83">
        <v>9</v>
      </c>
      <c r="C167" s="84">
        <v>1538.4382935799999</v>
      </c>
      <c r="D167" s="84">
        <v>1533.2131463600001</v>
      </c>
      <c r="E167" s="84">
        <v>80.088194009999995</v>
      </c>
      <c r="F167" s="84">
        <v>80.088194009999995</v>
      </c>
    </row>
    <row r="168" spans="1:6" ht="12.75" customHeight="1" x14ac:dyDescent="0.2">
      <c r="A168" s="83" t="s">
        <v>154</v>
      </c>
      <c r="B168" s="83">
        <v>10</v>
      </c>
      <c r="C168" s="84">
        <v>1469.75669146</v>
      </c>
      <c r="D168" s="84">
        <v>1463.9538473099999</v>
      </c>
      <c r="E168" s="84">
        <v>76.470398149999994</v>
      </c>
      <c r="F168" s="84">
        <v>76.470398149999994</v>
      </c>
    </row>
    <row r="169" spans="1:6" ht="12.75" customHeight="1" x14ac:dyDescent="0.2">
      <c r="A169" s="83" t="s">
        <v>154</v>
      </c>
      <c r="B169" s="83">
        <v>11</v>
      </c>
      <c r="C169" s="84">
        <v>1441.462945</v>
      </c>
      <c r="D169" s="84">
        <v>1435.82269827</v>
      </c>
      <c r="E169" s="84">
        <v>75.000952799999993</v>
      </c>
      <c r="F169" s="84">
        <v>75.000952799999993</v>
      </c>
    </row>
    <row r="170" spans="1:6" ht="12.75" customHeight="1" x14ac:dyDescent="0.2">
      <c r="A170" s="83" t="s">
        <v>154</v>
      </c>
      <c r="B170" s="83">
        <v>12</v>
      </c>
      <c r="C170" s="84">
        <v>1440.65367262</v>
      </c>
      <c r="D170" s="84">
        <v>1435.0792266399999</v>
      </c>
      <c r="E170" s="84">
        <v>74.962117169999999</v>
      </c>
      <c r="F170" s="84">
        <v>74.962117169999999</v>
      </c>
    </row>
    <row r="171" spans="1:6" ht="12.75" customHeight="1" x14ac:dyDescent="0.2">
      <c r="A171" s="83" t="s">
        <v>154</v>
      </c>
      <c r="B171" s="83">
        <v>13</v>
      </c>
      <c r="C171" s="84">
        <v>1445.26131532</v>
      </c>
      <c r="D171" s="84">
        <v>1439.58114112</v>
      </c>
      <c r="E171" s="84">
        <v>75.197277040000003</v>
      </c>
      <c r="F171" s="84">
        <v>75.197277040000003</v>
      </c>
    </row>
    <row r="172" spans="1:6" ht="12.75" customHeight="1" x14ac:dyDescent="0.2">
      <c r="A172" s="83" t="s">
        <v>154</v>
      </c>
      <c r="B172" s="83">
        <v>14</v>
      </c>
      <c r="C172" s="84">
        <v>1465.9745438</v>
      </c>
      <c r="D172" s="84">
        <v>1459.8715899900001</v>
      </c>
      <c r="E172" s="84">
        <v>76.257159299999998</v>
      </c>
      <c r="F172" s="84">
        <v>76.257159299999998</v>
      </c>
    </row>
    <row r="173" spans="1:6" ht="12.75" customHeight="1" x14ac:dyDescent="0.2">
      <c r="A173" s="83" t="s">
        <v>154</v>
      </c>
      <c r="B173" s="83">
        <v>15</v>
      </c>
      <c r="C173" s="84">
        <v>1472.7279551399999</v>
      </c>
      <c r="D173" s="84">
        <v>1466.4515973699999</v>
      </c>
      <c r="E173" s="84">
        <v>76.600869439999997</v>
      </c>
      <c r="F173" s="84">
        <v>76.600869439999997</v>
      </c>
    </row>
    <row r="174" spans="1:6" ht="12.75" customHeight="1" x14ac:dyDescent="0.2">
      <c r="A174" s="83" t="s">
        <v>154</v>
      </c>
      <c r="B174" s="83">
        <v>16</v>
      </c>
      <c r="C174" s="84">
        <v>1485.0018628400001</v>
      </c>
      <c r="D174" s="84">
        <v>1478.96543765</v>
      </c>
      <c r="E174" s="84">
        <v>77.254536459999997</v>
      </c>
      <c r="F174" s="84">
        <v>77.254536459999997</v>
      </c>
    </row>
    <row r="175" spans="1:6" ht="12.75" customHeight="1" x14ac:dyDescent="0.2">
      <c r="A175" s="83" t="s">
        <v>154</v>
      </c>
      <c r="B175" s="83">
        <v>17</v>
      </c>
      <c r="C175" s="84">
        <v>1474.7982732299999</v>
      </c>
      <c r="D175" s="84">
        <v>1469.1655908299999</v>
      </c>
      <c r="E175" s="84">
        <v>76.742636309999995</v>
      </c>
      <c r="F175" s="84">
        <v>76.742636309999995</v>
      </c>
    </row>
    <row r="176" spans="1:6" ht="12.75" customHeight="1" x14ac:dyDescent="0.2">
      <c r="A176" s="83" t="s">
        <v>154</v>
      </c>
      <c r="B176" s="83">
        <v>18</v>
      </c>
      <c r="C176" s="84">
        <v>1446.9985587900001</v>
      </c>
      <c r="D176" s="84">
        <v>1441.1469965799999</v>
      </c>
      <c r="E176" s="84">
        <v>75.279070320000002</v>
      </c>
      <c r="F176" s="84">
        <v>75.279070320000002</v>
      </c>
    </row>
    <row r="177" spans="1:6" ht="12.75" customHeight="1" x14ac:dyDescent="0.2">
      <c r="A177" s="83" t="s">
        <v>154</v>
      </c>
      <c r="B177" s="83">
        <v>19</v>
      </c>
      <c r="C177" s="84">
        <v>1380.19392885</v>
      </c>
      <c r="D177" s="84">
        <v>1374.7417738300001</v>
      </c>
      <c r="E177" s="84">
        <v>71.810358629999996</v>
      </c>
      <c r="F177" s="84">
        <v>71.810358629999996</v>
      </c>
    </row>
    <row r="178" spans="1:6" ht="12.75" customHeight="1" x14ac:dyDescent="0.2">
      <c r="A178" s="83" t="s">
        <v>154</v>
      </c>
      <c r="B178" s="83">
        <v>20</v>
      </c>
      <c r="C178" s="84">
        <v>1364.9653891200001</v>
      </c>
      <c r="D178" s="84">
        <v>1359.5311918</v>
      </c>
      <c r="E178" s="84">
        <v>71.015825890000002</v>
      </c>
      <c r="F178" s="84">
        <v>71.015825890000002</v>
      </c>
    </row>
    <row r="179" spans="1:6" ht="12.75" customHeight="1" x14ac:dyDescent="0.2">
      <c r="A179" s="83" t="s">
        <v>154</v>
      </c>
      <c r="B179" s="83">
        <v>21</v>
      </c>
      <c r="C179" s="84">
        <v>1395.6125317000001</v>
      </c>
      <c r="D179" s="84">
        <v>1389.0182967600001</v>
      </c>
      <c r="E179" s="84">
        <v>72.556100310000005</v>
      </c>
      <c r="F179" s="84">
        <v>72.556100310000005</v>
      </c>
    </row>
    <row r="180" spans="1:6" ht="12.75" customHeight="1" x14ac:dyDescent="0.2">
      <c r="A180" s="83" t="s">
        <v>154</v>
      </c>
      <c r="B180" s="83">
        <v>22</v>
      </c>
      <c r="C180" s="84">
        <v>1417.21354494</v>
      </c>
      <c r="D180" s="84">
        <v>1411.0715046099999</v>
      </c>
      <c r="E180" s="84">
        <v>73.708061200000003</v>
      </c>
      <c r="F180" s="84">
        <v>73.708061200000003</v>
      </c>
    </row>
    <row r="181" spans="1:6" ht="12.75" customHeight="1" x14ac:dyDescent="0.2">
      <c r="A181" s="83" t="s">
        <v>154</v>
      </c>
      <c r="B181" s="83">
        <v>23</v>
      </c>
      <c r="C181" s="84">
        <v>1457.7889335100001</v>
      </c>
      <c r="D181" s="84">
        <v>1451.7149052899999</v>
      </c>
      <c r="E181" s="84">
        <v>75.831090590000002</v>
      </c>
      <c r="F181" s="84">
        <v>75.831090590000002</v>
      </c>
    </row>
    <row r="182" spans="1:6" ht="12.75" customHeight="1" x14ac:dyDescent="0.2">
      <c r="A182" s="83" t="s">
        <v>154</v>
      </c>
      <c r="B182" s="83">
        <v>24</v>
      </c>
      <c r="C182" s="84">
        <v>1496.9804650599999</v>
      </c>
      <c r="D182" s="84">
        <v>1490.8965613099999</v>
      </c>
      <c r="E182" s="84">
        <v>77.877764970000001</v>
      </c>
      <c r="F182" s="84">
        <v>77.877764970000001</v>
      </c>
    </row>
    <row r="183" spans="1:6" ht="12.75" customHeight="1" x14ac:dyDescent="0.2">
      <c r="A183" s="83" t="s">
        <v>155</v>
      </c>
      <c r="B183" s="83">
        <v>1</v>
      </c>
      <c r="C183" s="84">
        <v>1506.66919192</v>
      </c>
      <c r="D183" s="84">
        <v>1500.80879854</v>
      </c>
      <c r="E183" s="84">
        <v>78.395535890000005</v>
      </c>
      <c r="F183" s="84">
        <v>78.395535890000005</v>
      </c>
    </row>
    <row r="184" spans="1:6" ht="12.75" customHeight="1" x14ac:dyDescent="0.2">
      <c r="A184" s="83" t="s">
        <v>155</v>
      </c>
      <c r="B184" s="83">
        <v>2</v>
      </c>
      <c r="C184" s="84">
        <v>1551.92736543</v>
      </c>
      <c r="D184" s="84">
        <v>1545.5969317900001</v>
      </c>
      <c r="E184" s="84">
        <v>80.735067549999997</v>
      </c>
      <c r="F184" s="84">
        <v>80.735067549999997</v>
      </c>
    </row>
    <row r="185" spans="1:6" ht="12.75" customHeight="1" x14ac:dyDescent="0.2">
      <c r="A185" s="83" t="s">
        <v>155</v>
      </c>
      <c r="B185" s="83">
        <v>3</v>
      </c>
      <c r="C185" s="84">
        <v>1606.54346831</v>
      </c>
      <c r="D185" s="84">
        <v>1599.74633795</v>
      </c>
      <c r="E185" s="84">
        <v>83.563590219999995</v>
      </c>
      <c r="F185" s="84">
        <v>83.563590219999995</v>
      </c>
    </row>
    <row r="186" spans="1:6" ht="12.75" customHeight="1" x14ac:dyDescent="0.2">
      <c r="A186" s="83" t="s">
        <v>155</v>
      </c>
      <c r="B186" s="83">
        <v>4</v>
      </c>
      <c r="C186" s="84">
        <v>1596.0923978400001</v>
      </c>
      <c r="D186" s="84">
        <v>1589.46236845</v>
      </c>
      <c r="E186" s="84">
        <v>83.026401669999998</v>
      </c>
      <c r="F186" s="84">
        <v>83.026401669999998</v>
      </c>
    </row>
    <row r="187" spans="1:6" ht="12.75" customHeight="1" x14ac:dyDescent="0.2">
      <c r="A187" s="83" t="s">
        <v>155</v>
      </c>
      <c r="B187" s="83">
        <v>5</v>
      </c>
      <c r="C187" s="84">
        <v>1596.28317573</v>
      </c>
      <c r="D187" s="84">
        <v>1589.83554628</v>
      </c>
      <c r="E187" s="84">
        <v>83.045894809999993</v>
      </c>
      <c r="F187" s="84">
        <v>83.045894809999993</v>
      </c>
    </row>
    <row r="188" spans="1:6" ht="12.75" customHeight="1" x14ac:dyDescent="0.2">
      <c r="A188" s="83" t="s">
        <v>155</v>
      </c>
      <c r="B188" s="83">
        <v>6</v>
      </c>
      <c r="C188" s="84">
        <v>1581.4027045099999</v>
      </c>
      <c r="D188" s="84">
        <v>1575.0733224600001</v>
      </c>
      <c r="E188" s="84">
        <v>82.274782299999998</v>
      </c>
      <c r="F188" s="84">
        <v>82.274782299999998</v>
      </c>
    </row>
    <row r="189" spans="1:6" ht="12.75" customHeight="1" x14ac:dyDescent="0.2">
      <c r="A189" s="83" t="s">
        <v>155</v>
      </c>
      <c r="B189" s="83">
        <v>7</v>
      </c>
      <c r="C189" s="84">
        <v>1574.6921273099999</v>
      </c>
      <c r="D189" s="84">
        <v>1568.21101931</v>
      </c>
      <c r="E189" s="84">
        <v>81.916326290000001</v>
      </c>
      <c r="F189" s="84">
        <v>81.916326290000001</v>
      </c>
    </row>
    <row r="190" spans="1:6" ht="12.75" customHeight="1" x14ac:dyDescent="0.2">
      <c r="A190" s="83" t="s">
        <v>155</v>
      </c>
      <c r="B190" s="83">
        <v>8</v>
      </c>
      <c r="C190" s="84">
        <v>1532.14381297</v>
      </c>
      <c r="D190" s="84">
        <v>1526.5479838199999</v>
      </c>
      <c r="E190" s="84">
        <v>79.740035750000004</v>
      </c>
      <c r="F190" s="84">
        <v>79.740035750000004</v>
      </c>
    </row>
    <row r="191" spans="1:6" ht="12.75" customHeight="1" x14ac:dyDescent="0.2">
      <c r="A191" s="83" t="s">
        <v>155</v>
      </c>
      <c r="B191" s="83">
        <v>9</v>
      </c>
      <c r="C191" s="84">
        <v>1490.83188823</v>
      </c>
      <c r="D191" s="84">
        <v>1485.5399905199999</v>
      </c>
      <c r="E191" s="84">
        <v>77.597961679999997</v>
      </c>
      <c r="F191" s="84">
        <v>77.597961679999997</v>
      </c>
    </row>
    <row r="192" spans="1:6" ht="12.75" customHeight="1" x14ac:dyDescent="0.2">
      <c r="A192" s="83" t="s">
        <v>155</v>
      </c>
      <c r="B192" s="83">
        <v>10</v>
      </c>
      <c r="C192" s="84">
        <v>1475.2119565999999</v>
      </c>
      <c r="D192" s="84">
        <v>1470.0284392599999</v>
      </c>
      <c r="E192" s="84">
        <v>76.787707650000002</v>
      </c>
      <c r="F192" s="84">
        <v>76.787707650000002</v>
      </c>
    </row>
    <row r="193" spans="1:6" ht="12.75" customHeight="1" x14ac:dyDescent="0.2">
      <c r="A193" s="83" t="s">
        <v>155</v>
      </c>
      <c r="B193" s="83">
        <v>11</v>
      </c>
      <c r="C193" s="84">
        <v>1438.0220116400001</v>
      </c>
      <c r="D193" s="84">
        <v>1437.76820191</v>
      </c>
      <c r="E193" s="84">
        <v>75.102577210000007</v>
      </c>
      <c r="F193" s="84">
        <v>75.102577210000007</v>
      </c>
    </row>
    <row r="194" spans="1:6" ht="12.75" customHeight="1" x14ac:dyDescent="0.2">
      <c r="A194" s="83" t="s">
        <v>155</v>
      </c>
      <c r="B194" s="83">
        <v>12</v>
      </c>
      <c r="C194" s="84">
        <v>1449.56529204</v>
      </c>
      <c r="D194" s="84">
        <v>1446.02027748</v>
      </c>
      <c r="E194" s="84">
        <v>75.533628710000002</v>
      </c>
      <c r="F194" s="84">
        <v>75.533628710000002</v>
      </c>
    </row>
    <row r="195" spans="1:6" ht="12.75" customHeight="1" x14ac:dyDescent="0.2">
      <c r="A195" s="83" t="s">
        <v>155</v>
      </c>
      <c r="B195" s="83">
        <v>13</v>
      </c>
      <c r="C195" s="84">
        <v>1464.5473302299999</v>
      </c>
      <c r="D195" s="84">
        <v>1461.3243872999999</v>
      </c>
      <c r="E195" s="84">
        <v>76.333046929999995</v>
      </c>
      <c r="F195" s="84">
        <v>76.333046929999995</v>
      </c>
    </row>
    <row r="196" spans="1:6" ht="12.75" customHeight="1" x14ac:dyDescent="0.2">
      <c r="A196" s="83" t="s">
        <v>155</v>
      </c>
      <c r="B196" s="83">
        <v>14</v>
      </c>
      <c r="C196" s="84">
        <v>1482.2255076500001</v>
      </c>
      <c r="D196" s="84">
        <v>1479.1318237200001</v>
      </c>
      <c r="E196" s="84">
        <v>77.263227720000003</v>
      </c>
      <c r="F196" s="84">
        <v>77.263227720000003</v>
      </c>
    </row>
    <row r="197" spans="1:6" ht="12.75" customHeight="1" x14ac:dyDescent="0.2">
      <c r="A197" s="83" t="s">
        <v>155</v>
      </c>
      <c r="B197" s="83">
        <v>15</v>
      </c>
      <c r="C197" s="84">
        <v>1482.90676371</v>
      </c>
      <c r="D197" s="84">
        <v>1479.7569259500001</v>
      </c>
      <c r="E197" s="84">
        <v>77.295880260000004</v>
      </c>
      <c r="F197" s="84">
        <v>77.295880260000004</v>
      </c>
    </row>
    <row r="198" spans="1:6" ht="12.75" customHeight="1" x14ac:dyDescent="0.2">
      <c r="A198" s="83" t="s">
        <v>155</v>
      </c>
      <c r="B198" s="83">
        <v>16</v>
      </c>
      <c r="C198" s="84">
        <v>1498.71598255</v>
      </c>
      <c r="D198" s="84">
        <v>1495.58306887</v>
      </c>
      <c r="E198" s="84">
        <v>78.122567149999995</v>
      </c>
      <c r="F198" s="84">
        <v>78.122567149999995</v>
      </c>
    </row>
    <row r="199" spans="1:6" ht="12.75" customHeight="1" x14ac:dyDescent="0.2">
      <c r="A199" s="83" t="s">
        <v>155</v>
      </c>
      <c r="B199" s="83">
        <v>17</v>
      </c>
      <c r="C199" s="84">
        <v>1488.6759416100001</v>
      </c>
      <c r="D199" s="84">
        <v>1485.3451088100001</v>
      </c>
      <c r="E199" s="84">
        <v>77.587781930000006</v>
      </c>
      <c r="F199" s="84">
        <v>77.587781930000006</v>
      </c>
    </row>
    <row r="200" spans="1:6" ht="12.75" customHeight="1" x14ac:dyDescent="0.2">
      <c r="A200" s="83" t="s">
        <v>155</v>
      </c>
      <c r="B200" s="83">
        <v>18</v>
      </c>
      <c r="C200" s="84">
        <v>1463.15146598</v>
      </c>
      <c r="D200" s="84">
        <v>1460.1200324199999</v>
      </c>
      <c r="E200" s="84">
        <v>76.270136820000005</v>
      </c>
      <c r="F200" s="84">
        <v>76.270136820000005</v>
      </c>
    </row>
    <row r="201" spans="1:6" ht="12.75" customHeight="1" x14ac:dyDescent="0.2">
      <c r="A201" s="83" t="s">
        <v>155</v>
      </c>
      <c r="B201" s="83">
        <v>19</v>
      </c>
      <c r="C201" s="84">
        <v>1412.7946251999999</v>
      </c>
      <c r="D201" s="84">
        <v>1409.97682448</v>
      </c>
      <c r="E201" s="84">
        <v>73.650880009999995</v>
      </c>
      <c r="F201" s="84">
        <v>73.650880009999995</v>
      </c>
    </row>
    <row r="202" spans="1:6" ht="12.75" customHeight="1" x14ac:dyDescent="0.2">
      <c r="A202" s="83" t="s">
        <v>155</v>
      </c>
      <c r="B202" s="83">
        <v>20</v>
      </c>
      <c r="C202" s="84">
        <v>1408.26139915</v>
      </c>
      <c r="D202" s="84">
        <v>1405.3670443000001</v>
      </c>
      <c r="E202" s="84">
        <v>73.410085719999998</v>
      </c>
      <c r="F202" s="84">
        <v>73.410085719999998</v>
      </c>
    </row>
    <row r="203" spans="1:6" ht="12.75" customHeight="1" x14ac:dyDescent="0.2">
      <c r="A203" s="83" t="s">
        <v>155</v>
      </c>
      <c r="B203" s="83">
        <v>21</v>
      </c>
      <c r="C203" s="84">
        <v>1421.1635237099999</v>
      </c>
      <c r="D203" s="84">
        <v>1418.0006623300001</v>
      </c>
      <c r="E203" s="84">
        <v>74.070009400000004</v>
      </c>
      <c r="F203" s="84">
        <v>74.070009400000004</v>
      </c>
    </row>
    <row r="204" spans="1:6" ht="12.75" customHeight="1" x14ac:dyDescent="0.2">
      <c r="A204" s="83" t="s">
        <v>155</v>
      </c>
      <c r="B204" s="83">
        <v>22</v>
      </c>
      <c r="C204" s="84">
        <v>1436.45891581</v>
      </c>
      <c r="D204" s="84">
        <v>1433.42710685</v>
      </c>
      <c r="E204" s="84">
        <v>74.875817830000003</v>
      </c>
      <c r="F204" s="84">
        <v>74.875817830000003</v>
      </c>
    </row>
    <row r="205" spans="1:6" ht="12.75" customHeight="1" x14ac:dyDescent="0.2">
      <c r="A205" s="83" t="s">
        <v>155</v>
      </c>
      <c r="B205" s="83">
        <v>23</v>
      </c>
      <c r="C205" s="84">
        <v>1490.23181434</v>
      </c>
      <c r="D205" s="84">
        <v>1486.9869109399999</v>
      </c>
      <c r="E205" s="84">
        <v>77.673542330000004</v>
      </c>
      <c r="F205" s="84">
        <v>77.673542330000004</v>
      </c>
    </row>
    <row r="206" spans="1:6" ht="12.75" customHeight="1" x14ac:dyDescent="0.2">
      <c r="A206" s="83" t="s">
        <v>155</v>
      </c>
      <c r="B206" s="83">
        <v>24</v>
      </c>
      <c r="C206" s="84">
        <v>1527.8051268199999</v>
      </c>
      <c r="D206" s="84">
        <v>1524.6201517</v>
      </c>
      <c r="E206" s="84">
        <v>79.639334419999997</v>
      </c>
      <c r="F206" s="84">
        <v>79.639334419999997</v>
      </c>
    </row>
    <row r="207" spans="1:6" ht="12.75" customHeight="1" x14ac:dyDescent="0.2">
      <c r="A207" s="83" t="s">
        <v>156</v>
      </c>
      <c r="B207" s="83">
        <v>1</v>
      </c>
      <c r="C207" s="84">
        <v>1551.76451892</v>
      </c>
      <c r="D207" s="84">
        <v>1548.6837138400001</v>
      </c>
      <c r="E207" s="84">
        <v>80.896307230000005</v>
      </c>
      <c r="F207" s="84">
        <v>80.896307230000005</v>
      </c>
    </row>
    <row r="208" spans="1:6" ht="12.75" customHeight="1" x14ac:dyDescent="0.2">
      <c r="A208" s="83" t="s">
        <v>156</v>
      </c>
      <c r="B208" s="83">
        <v>2</v>
      </c>
      <c r="C208" s="84">
        <v>1631.1920585800001</v>
      </c>
      <c r="D208" s="84">
        <v>1627.54887373</v>
      </c>
      <c r="E208" s="84">
        <v>85.015870280000001</v>
      </c>
      <c r="F208" s="84">
        <v>85.015870280000001</v>
      </c>
    </row>
    <row r="209" spans="1:6" ht="12.75" customHeight="1" x14ac:dyDescent="0.2">
      <c r="A209" s="83" t="s">
        <v>156</v>
      </c>
      <c r="B209" s="83">
        <v>3</v>
      </c>
      <c r="C209" s="84">
        <v>1705.59006972</v>
      </c>
      <c r="D209" s="84">
        <v>1701.75089396</v>
      </c>
      <c r="E209" s="84">
        <v>88.891851779999996</v>
      </c>
      <c r="F209" s="84">
        <v>88.891851779999996</v>
      </c>
    </row>
    <row r="210" spans="1:6" ht="12.75" customHeight="1" x14ac:dyDescent="0.2">
      <c r="A210" s="83" t="s">
        <v>156</v>
      </c>
      <c r="B210" s="83">
        <v>4</v>
      </c>
      <c r="C210" s="84">
        <v>1719.9445911400001</v>
      </c>
      <c r="D210" s="84">
        <v>1716.1033058200001</v>
      </c>
      <c r="E210" s="84">
        <v>89.641557559999995</v>
      </c>
      <c r="F210" s="84">
        <v>89.641557559999995</v>
      </c>
    </row>
    <row r="211" spans="1:6" ht="12.75" customHeight="1" x14ac:dyDescent="0.2">
      <c r="A211" s="83" t="s">
        <v>156</v>
      </c>
      <c r="B211" s="83">
        <v>5</v>
      </c>
      <c r="C211" s="84">
        <v>1725.8479534200001</v>
      </c>
      <c r="D211" s="84">
        <v>1722.2972131700001</v>
      </c>
      <c r="E211" s="84">
        <v>89.965099559999999</v>
      </c>
      <c r="F211" s="84">
        <v>89.965099559999999</v>
      </c>
    </row>
    <row r="212" spans="1:6" ht="12.75" customHeight="1" x14ac:dyDescent="0.2">
      <c r="A212" s="83" t="s">
        <v>156</v>
      </c>
      <c r="B212" s="83">
        <v>6</v>
      </c>
      <c r="C212" s="84">
        <v>1712.13369489</v>
      </c>
      <c r="D212" s="84">
        <v>1708.7373021400001</v>
      </c>
      <c r="E212" s="84">
        <v>89.256790480000006</v>
      </c>
      <c r="F212" s="84">
        <v>89.256790480000006</v>
      </c>
    </row>
    <row r="213" spans="1:6" ht="12.75" customHeight="1" x14ac:dyDescent="0.2">
      <c r="A213" s="83" t="s">
        <v>156</v>
      </c>
      <c r="B213" s="83">
        <v>7</v>
      </c>
      <c r="C213" s="84">
        <v>1660.8740829200001</v>
      </c>
      <c r="D213" s="84">
        <v>1657.60790604</v>
      </c>
      <c r="E213" s="84">
        <v>86.586019620000002</v>
      </c>
      <c r="F213" s="84">
        <v>86.586019620000002</v>
      </c>
    </row>
    <row r="214" spans="1:6" ht="12.75" customHeight="1" x14ac:dyDescent="0.2">
      <c r="A214" s="83" t="s">
        <v>156</v>
      </c>
      <c r="B214" s="83">
        <v>8</v>
      </c>
      <c r="C214" s="84">
        <v>1691.7740139499999</v>
      </c>
      <c r="D214" s="84">
        <v>1688.38609017</v>
      </c>
      <c r="E214" s="84">
        <v>88.193734239999998</v>
      </c>
      <c r="F214" s="84">
        <v>88.193734239999998</v>
      </c>
    </row>
    <row r="215" spans="1:6" ht="12.75" customHeight="1" x14ac:dyDescent="0.2">
      <c r="A215" s="83" t="s">
        <v>156</v>
      </c>
      <c r="B215" s="83">
        <v>9</v>
      </c>
      <c r="C215" s="84">
        <v>1662.6109826700001</v>
      </c>
      <c r="D215" s="84">
        <v>1659.1805028399999</v>
      </c>
      <c r="E215" s="84">
        <v>86.668165040000005</v>
      </c>
      <c r="F215" s="84">
        <v>86.668165040000005</v>
      </c>
    </row>
    <row r="216" spans="1:6" ht="12.75" customHeight="1" x14ac:dyDescent="0.2">
      <c r="A216" s="83" t="s">
        <v>156</v>
      </c>
      <c r="B216" s="83">
        <v>10</v>
      </c>
      <c r="C216" s="84">
        <v>1620.83976448</v>
      </c>
      <c r="D216" s="84">
        <v>1617.63693459</v>
      </c>
      <c r="E216" s="84">
        <v>84.498114939999994</v>
      </c>
      <c r="F216" s="84">
        <v>84.498114939999994</v>
      </c>
    </row>
    <row r="217" spans="1:6" ht="12.75" customHeight="1" x14ac:dyDescent="0.2">
      <c r="A217" s="83" t="s">
        <v>156</v>
      </c>
      <c r="B217" s="83">
        <v>11</v>
      </c>
      <c r="C217" s="84">
        <v>1601.61678364</v>
      </c>
      <c r="D217" s="84">
        <v>1598.0896797600001</v>
      </c>
      <c r="E217" s="84">
        <v>83.477053810000001</v>
      </c>
      <c r="F217" s="84">
        <v>83.477053810000001</v>
      </c>
    </row>
    <row r="218" spans="1:6" ht="12.75" customHeight="1" x14ac:dyDescent="0.2">
      <c r="A218" s="83" t="s">
        <v>156</v>
      </c>
      <c r="B218" s="83">
        <v>12</v>
      </c>
      <c r="C218" s="84">
        <v>1599.0285942200001</v>
      </c>
      <c r="D218" s="84">
        <v>1595.66890883</v>
      </c>
      <c r="E218" s="84">
        <v>83.350603570000004</v>
      </c>
      <c r="F218" s="84">
        <v>83.350603570000004</v>
      </c>
    </row>
    <row r="219" spans="1:6" ht="12.75" customHeight="1" x14ac:dyDescent="0.2">
      <c r="A219" s="83" t="s">
        <v>156</v>
      </c>
      <c r="B219" s="83">
        <v>13</v>
      </c>
      <c r="C219" s="84">
        <v>1576.1623458399999</v>
      </c>
      <c r="D219" s="84">
        <v>1572.8826436100001</v>
      </c>
      <c r="E219" s="84">
        <v>82.160351039999995</v>
      </c>
      <c r="F219" s="84">
        <v>82.160351039999995</v>
      </c>
    </row>
    <row r="220" spans="1:6" ht="12.75" customHeight="1" x14ac:dyDescent="0.2">
      <c r="A220" s="83" t="s">
        <v>156</v>
      </c>
      <c r="B220" s="83">
        <v>14</v>
      </c>
      <c r="C220" s="84">
        <v>1593.03199892</v>
      </c>
      <c r="D220" s="84">
        <v>1589.7654587899999</v>
      </c>
      <c r="E220" s="84">
        <v>83.042233760000002</v>
      </c>
      <c r="F220" s="84">
        <v>83.042233760000002</v>
      </c>
    </row>
    <row r="221" spans="1:6" ht="12.75" customHeight="1" x14ac:dyDescent="0.2">
      <c r="A221" s="83" t="s">
        <v>156</v>
      </c>
      <c r="B221" s="83">
        <v>15</v>
      </c>
      <c r="C221" s="84">
        <v>1639.4869723199999</v>
      </c>
      <c r="D221" s="84">
        <v>1636.06406528</v>
      </c>
      <c r="E221" s="84">
        <v>85.460665789999993</v>
      </c>
      <c r="F221" s="84">
        <v>85.460665789999993</v>
      </c>
    </row>
    <row r="222" spans="1:6" ht="12.75" customHeight="1" x14ac:dyDescent="0.2">
      <c r="A222" s="83" t="s">
        <v>156</v>
      </c>
      <c r="B222" s="83">
        <v>16</v>
      </c>
      <c r="C222" s="84">
        <v>1628.1499085600001</v>
      </c>
      <c r="D222" s="84">
        <v>1624.52836637</v>
      </c>
      <c r="E222" s="84">
        <v>84.858092490000004</v>
      </c>
      <c r="F222" s="84">
        <v>84.858092490000004</v>
      </c>
    </row>
    <row r="223" spans="1:6" ht="12.75" customHeight="1" x14ac:dyDescent="0.2">
      <c r="A223" s="83" t="s">
        <v>156</v>
      </c>
      <c r="B223" s="83">
        <v>17</v>
      </c>
      <c r="C223" s="84">
        <v>1626.2254505200001</v>
      </c>
      <c r="D223" s="84">
        <v>1623.14717638</v>
      </c>
      <c r="E223" s="84">
        <v>84.785945310000002</v>
      </c>
      <c r="F223" s="84">
        <v>84.785945310000002</v>
      </c>
    </row>
    <row r="224" spans="1:6" ht="12.75" customHeight="1" x14ac:dyDescent="0.2">
      <c r="A224" s="83" t="s">
        <v>156</v>
      </c>
      <c r="B224" s="83">
        <v>18</v>
      </c>
      <c r="C224" s="84">
        <v>1613.12827406</v>
      </c>
      <c r="D224" s="84">
        <v>1610.1019194600001</v>
      </c>
      <c r="E224" s="84">
        <v>84.104519460000006</v>
      </c>
      <c r="F224" s="84">
        <v>84.104519460000006</v>
      </c>
    </row>
    <row r="225" spans="1:6" ht="12.75" customHeight="1" x14ac:dyDescent="0.2">
      <c r="A225" s="83" t="s">
        <v>156</v>
      </c>
      <c r="B225" s="83">
        <v>19</v>
      </c>
      <c r="C225" s="84">
        <v>1559.3654431699999</v>
      </c>
      <c r="D225" s="84">
        <v>1556.3611583500001</v>
      </c>
      <c r="E225" s="84">
        <v>81.297342580000006</v>
      </c>
      <c r="F225" s="84">
        <v>81.297342580000006</v>
      </c>
    </row>
    <row r="226" spans="1:6" ht="12.75" customHeight="1" x14ac:dyDescent="0.2">
      <c r="A226" s="83" t="s">
        <v>156</v>
      </c>
      <c r="B226" s="83">
        <v>20</v>
      </c>
      <c r="C226" s="84">
        <v>1558.42857368</v>
      </c>
      <c r="D226" s="84">
        <v>1555.3771853000001</v>
      </c>
      <c r="E226" s="84">
        <v>81.245944230000006</v>
      </c>
      <c r="F226" s="84">
        <v>81.245944230000006</v>
      </c>
    </row>
    <row r="227" spans="1:6" ht="12.75" customHeight="1" x14ac:dyDescent="0.2">
      <c r="A227" s="83" t="s">
        <v>156</v>
      </c>
      <c r="B227" s="83">
        <v>21</v>
      </c>
      <c r="C227" s="84">
        <v>1583.5126685299999</v>
      </c>
      <c r="D227" s="84">
        <v>1580.1929589199999</v>
      </c>
      <c r="E227" s="84">
        <v>82.542209200000002</v>
      </c>
      <c r="F227" s="84">
        <v>82.542209200000002</v>
      </c>
    </row>
    <row r="228" spans="1:6" ht="12.75" customHeight="1" x14ac:dyDescent="0.2">
      <c r="A228" s="83" t="s">
        <v>156</v>
      </c>
      <c r="B228" s="83">
        <v>22</v>
      </c>
      <c r="C228" s="84">
        <v>1584.83439628</v>
      </c>
      <c r="D228" s="84">
        <v>1581.5726873599999</v>
      </c>
      <c r="E228" s="84">
        <v>82.614280039999997</v>
      </c>
      <c r="F228" s="84">
        <v>82.614280039999997</v>
      </c>
    </row>
    <row r="229" spans="1:6" ht="12.75" customHeight="1" x14ac:dyDescent="0.2">
      <c r="A229" s="83" t="s">
        <v>156</v>
      </c>
      <c r="B229" s="83">
        <v>23</v>
      </c>
      <c r="C229" s="84">
        <v>1624.2630928000001</v>
      </c>
      <c r="D229" s="84">
        <v>1621.0186399199999</v>
      </c>
      <c r="E229" s="84">
        <v>84.674760090000007</v>
      </c>
      <c r="F229" s="84">
        <v>84.674760090000007</v>
      </c>
    </row>
    <row r="230" spans="1:6" ht="12.75" customHeight="1" x14ac:dyDescent="0.2">
      <c r="A230" s="83" t="s">
        <v>156</v>
      </c>
      <c r="B230" s="83">
        <v>24</v>
      </c>
      <c r="C230" s="84">
        <v>1659.60017053</v>
      </c>
      <c r="D230" s="84">
        <v>1656.3769997300001</v>
      </c>
      <c r="E230" s="84">
        <v>86.521722589999996</v>
      </c>
      <c r="F230" s="84">
        <v>86.521722589999996</v>
      </c>
    </row>
    <row r="231" spans="1:6" ht="12.75" customHeight="1" x14ac:dyDescent="0.2">
      <c r="A231" s="83" t="s">
        <v>157</v>
      </c>
      <c r="B231" s="83">
        <v>1</v>
      </c>
      <c r="C231" s="84">
        <v>1637.83682254</v>
      </c>
      <c r="D231" s="84">
        <v>1634.67563548</v>
      </c>
      <c r="E231" s="84">
        <v>85.388140430000007</v>
      </c>
      <c r="F231" s="84">
        <v>85.388140430000007</v>
      </c>
    </row>
    <row r="232" spans="1:6" ht="12.75" customHeight="1" x14ac:dyDescent="0.2">
      <c r="A232" s="83" t="s">
        <v>157</v>
      </c>
      <c r="B232" s="83">
        <v>2</v>
      </c>
      <c r="C232" s="84">
        <v>1656.9875239200001</v>
      </c>
      <c r="D232" s="84">
        <v>1653.68029996</v>
      </c>
      <c r="E232" s="84">
        <v>86.380859060000006</v>
      </c>
      <c r="F232" s="84">
        <v>86.380859060000006</v>
      </c>
    </row>
    <row r="233" spans="1:6" ht="12.75" customHeight="1" x14ac:dyDescent="0.2">
      <c r="A233" s="83" t="s">
        <v>157</v>
      </c>
      <c r="B233" s="83">
        <v>3</v>
      </c>
      <c r="C233" s="84">
        <v>1756.60127861</v>
      </c>
      <c r="D233" s="84">
        <v>1753.05179047</v>
      </c>
      <c r="E233" s="84">
        <v>91.57158106</v>
      </c>
      <c r="F233" s="84">
        <v>91.57158106</v>
      </c>
    </row>
    <row r="234" spans="1:6" ht="12.75" customHeight="1" x14ac:dyDescent="0.2">
      <c r="A234" s="83" t="s">
        <v>157</v>
      </c>
      <c r="B234" s="83">
        <v>4</v>
      </c>
      <c r="C234" s="84">
        <v>1803.3974733699999</v>
      </c>
      <c r="D234" s="84">
        <v>1799.67246264</v>
      </c>
      <c r="E234" s="84">
        <v>94.006836359999994</v>
      </c>
      <c r="F234" s="84">
        <v>94.006836359999994</v>
      </c>
    </row>
    <row r="235" spans="1:6" ht="12.75" customHeight="1" x14ac:dyDescent="0.2">
      <c r="A235" s="83" t="s">
        <v>157</v>
      </c>
      <c r="B235" s="83">
        <v>5</v>
      </c>
      <c r="C235" s="84">
        <v>1816.85477842</v>
      </c>
      <c r="D235" s="84">
        <v>1813.16475885</v>
      </c>
      <c r="E235" s="84">
        <v>94.711613540000002</v>
      </c>
      <c r="F235" s="84">
        <v>94.711613540000002</v>
      </c>
    </row>
    <row r="236" spans="1:6" ht="12.75" customHeight="1" x14ac:dyDescent="0.2">
      <c r="A236" s="83" t="s">
        <v>157</v>
      </c>
      <c r="B236" s="83">
        <v>6</v>
      </c>
      <c r="C236" s="84">
        <v>1788.5851622600001</v>
      </c>
      <c r="D236" s="84">
        <v>1785.0380137300001</v>
      </c>
      <c r="E236" s="84">
        <v>93.242398230000006</v>
      </c>
      <c r="F236" s="84">
        <v>93.242398230000006</v>
      </c>
    </row>
    <row r="237" spans="1:6" ht="12.75" customHeight="1" x14ac:dyDescent="0.2">
      <c r="A237" s="83" t="s">
        <v>157</v>
      </c>
      <c r="B237" s="83">
        <v>7</v>
      </c>
      <c r="C237" s="84">
        <v>1727.3780904</v>
      </c>
      <c r="D237" s="84">
        <v>1723.85059944</v>
      </c>
      <c r="E237" s="84">
        <v>90.046241510000002</v>
      </c>
      <c r="F237" s="84">
        <v>90.046241510000002</v>
      </c>
    </row>
    <row r="238" spans="1:6" ht="12.75" customHeight="1" x14ac:dyDescent="0.2">
      <c r="A238" s="83" t="s">
        <v>157</v>
      </c>
      <c r="B238" s="83">
        <v>8</v>
      </c>
      <c r="C238" s="84">
        <v>1688.88767667</v>
      </c>
      <c r="D238" s="84">
        <v>1685.5623523100001</v>
      </c>
      <c r="E238" s="84">
        <v>88.046234810000001</v>
      </c>
      <c r="F238" s="84">
        <v>88.046234810000001</v>
      </c>
    </row>
    <row r="239" spans="1:6" ht="12.75" customHeight="1" x14ac:dyDescent="0.2">
      <c r="A239" s="83" t="s">
        <v>157</v>
      </c>
      <c r="B239" s="83">
        <v>9</v>
      </c>
      <c r="C239" s="84">
        <v>1670.3058967300001</v>
      </c>
      <c r="D239" s="84">
        <v>1666.27705842</v>
      </c>
      <c r="E239" s="84">
        <v>87.038857350000001</v>
      </c>
      <c r="F239" s="84">
        <v>87.038857350000001</v>
      </c>
    </row>
    <row r="240" spans="1:6" ht="12.75" customHeight="1" x14ac:dyDescent="0.2">
      <c r="A240" s="83" t="s">
        <v>157</v>
      </c>
      <c r="B240" s="83">
        <v>10</v>
      </c>
      <c r="C240" s="84">
        <v>1635.2183851</v>
      </c>
      <c r="D240" s="84">
        <v>1634.8837744499999</v>
      </c>
      <c r="E240" s="84">
        <v>85.399012670000005</v>
      </c>
      <c r="F240" s="84">
        <v>85.399012670000005</v>
      </c>
    </row>
    <row r="241" spans="1:6" ht="12.75" customHeight="1" x14ac:dyDescent="0.2">
      <c r="A241" s="83" t="s">
        <v>157</v>
      </c>
      <c r="B241" s="83">
        <v>11</v>
      </c>
      <c r="C241" s="84">
        <v>1632.8323272600001</v>
      </c>
      <c r="D241" s="84">
        <v>1627.85206707</v>
      </c>
      <c r="E241" s="84">
        <v>85.031707749999995</v>
      </c>
      <c r="F241" s="84">
        <v>85.031707749999995</v>
      </c>
    </row>
    <row r="242" spans="1:6" ht="12.75" customHeight="1" x14ac:dyDescent="0.2">
      <c r="A242" s="83" t="s">
        <v>157</v>
      </c>
      <c r="B242" s="83">
        <v>12</v>
      </c>
      <c r="C242" s="84">
        <v>1640.77470862</v>
      </c>
      <c r="D242" s="84">
        <v>1634.6328159899999</v>
      </c>
      <c r="E242" s="84">
        <v>85.385903729999995</v>
      </c>
      <c r="F242" s="84">
        <v>85.385903729999995</v>
      </c>
    </row>
    <row r="243" spans="1:6" ht="12.75" customHeight="1" x14ac:dyDescent="0.2">
      <c r="A243" s="83" t="s">
        <v>157</v>
      </c>
      <c r="B243" s="83">
        <v>13</v>
      </c>
      <c r="C243" s="84">
        <v>1650.3125248599999</v>
      </c>
      <c r="D243" s="84">
        <v>1644.1937715900001</v>
      </c>
      <c r="E243" s="84">
        <v>85.885325269999996</v>
      </c>
      <c r="F243" s="84">
        <v>85.885325269999996</v>
      </c>
    </row>
    <row r="244" spans="1:6" ht="12.75" customHeight="1" x14ac:dyDescent="0.2">
      <c r="A244" s="83" t="s">
        <v>157</v>
      </c>
      <c r="B244" s="83">
        <v>14</v>
      </c>
      <c r="C244" s="84">
        <v>1649.2031849699999</v>
      </c>
      <c r="D244" s="84">
        <v>1643.1003851400001</v>
      </c>
      <c r="E244" s="84">
        <v>85.82821165</v>
      </c>
      <c r="F244" s="84">
        <v>85.82821165</v>
      </c>
    </row>
    <row r="245" spans="1:6" ht="12.75" customHeight="1" x14ac:dyDescent="0.2">
      <c r="A245" s="83" t="s">
        <v>157</v>
      </c>
      <c r="B245" s="83">
        <v>15</v>
      </c>
      <c r="C245" s="84">
        <v>1661.7167869</v>
      </c>
      <c r="D245" s="84">
        <v>1655.4759317800001</v>
      </c>
      <c r="E245" s="84">
        <v>86.474654830000006</v>
      </c>
      <c r="F245" s="84">
        <v>86.474654830000006</v>
      </c>
    </row>
    <row r="246" spans="1:6" ht="12.75" customHeight="1" x14ac:dyDescent="0.2">
      <c r="A246" s="83" t="s">
        <v>157</v>
      </c>
      <c r="B246" s="83">
        <v>16</v>
      </c>
      <c r="C246" s="84">
        <v>1680.9296792800001</v>
      </c>
      <c r="D246" s="84">
        <v>1674.3693205100001</v>
      </c>
      <c r="E246" s="84">
        <v>87.461560910000003</v>
      </c>
      <c r="F246" s="84">
        <v>87.461560910000003</v>
      </c>
    </row>
    <row r="247" spans="1:6" ht="12.75" customHeight="1" x14ac:dyDescent="0.2">
      <c r="A247" s="83" t="s">
        <v>157</v>
      </c>
      <c r="B247" s="83">
        <v>17</v>
      </c>
      <c r="C247" s="84">
        <v>1659.1346735899999</v>
      </c>
      <c r="D247" s="84">
        <v>1652.2445111100001</v>
      </c>
      <c r="E247" s="84">
        <v>86.305859870000006</v>
      </c>
      <c r="F247" s="84">
        <v>86.305859870000006</v>
      </c>
    </row>
    <row r="248" spans="1:6" ht="12.75" customHeight="1" x14ac:dyDescent="0.2">
      <c r="A248" s="83" t="s">
        <v>157</v>
      </c>
      <c r="B248" s="83">
        <v>18</v>
      </c>
      <c r="C248" s="84">
        <v>1653.2179922299999</v>
      </c>
      <c r="D248" s="84">
        <v>1646.7347450699999</v>
      </c>
      <c r="E248" s="84">
        <v>86.01805435</v>
      </c>
      <c r="F248" s="84">
        <v>86.01805435</v>
      </c>
    </row>
    <row r="249" spans="1:6" ht="12.75" customHeight="1" x14ac:dyDescent="0.2">
      <c r="A249" s="83" t="s">
        <v>157</v>
      </c>
      <c r="B249" s="83">
        <v>19</v>
      </c>
      <c r="C249" s="84">
        <v>1611.18031408</v>
      </c>
      <c r="D249" s="84">
        <v>1605.15608382</v>
      </c>
      <c r="E249" s="84">
        <v>83.846171139999996</v>
      </c>
      <c r="F249" s="84">
        <v>83.846171139999996</v>
      </c>
    </row>
    <row r="250" spans="1:6" ht="12.75" customHeight="1" x14ac:dyDescent="0.2">
      <c r="A250" s="83" t="s">
        <v>157</v>
      </c>
      <c r="B250" s="83">
        <v>20</v>
      </c>
      <c r="C250" s="84">
        <v>1615.9283636499999</v>
      </c>
      <c r="D250" s="84">
        <v>1609.67582556</v>
      </c>
      <c r="E250" s="84">
        <v>84.082262220000004</v>
      </c>
      <c r="F250" s="84">
        <v>84.082262220000004</v>
      </c>
    </row>
    <row r="251" spans="1:6" ht="12.75" customHeight="1" x14ac:dyDescent="0.2">
      <c r="A251" s="83" t="s">
        <v>157</v>
      </c>
      <c r="B251" s="83">
        <v>21</v>
      </c>
      <c r="C251" s="84">
        <v>1625.6453067800001</v>
      </c>
      <c r="D251" s="84">
        <v>1619.63639569</v>
      </c>
      <c r="E251" s="84">
        <v>84.602557840000003</v>
      </c>
      <c r="F251" s="84">
        <v>84.602557840000003</v>
      </c>
    </row>
    <row r="252" spans="1:6" ht="12.75" customHeight="1" x14ac:dyDescent="0.2">
      <c r="A252" s="83" t="s">
        <v>157</v>
      </c>
      <c r="B252" s="83">
        <v>22</v>
      </c>
      <c r="C252" s="84">
        <v>1636.62946304</v>
      </c>
      <c r="D252" s="84">
        <v>1631.3396813700001</v>
      </c>
      <c r="E252" s="84">
        <v>85.213885110000007</v>
      </c>
      <c r="F252" s="84">
        <v>85.213885110000007</v>
      </c>
    </row>
    <row r="253" spans="1:6" ht="12.75" customHeight="1" x14ac:dyDescent="0.2">
      <c r="A253" s="83" t="s">
        <v>157</v>
      </c>
      <c r="B253" s="83">
        <v>23</v>
      </c>
      <c r="C253" s="84">
        <v>1682.91113264</v>
      </c>
      <c r="D253" s="84">
        <v>1681.17666059</v>
      </c>
      <c r="E253" s="84">
        <v>87.8171459</v>
      </c>
      <c r="F253" s="84">
        <v>87.8171459</v>
      </c>
    </row>
    <row r="254" spans="1:6" ht="12.75" customHeight="1" x14ac:dyDescent="0.2">
      <c r="A254" s="83" t="s">
        <v>157</v>
      </c>
      <c r="B254" s="83">
        <v>24</v>
      </c>
      <c r="C254" s="84">
        <v>1716.2961816</v>
      </c>
      <c r="D254" s="84">
        <v>1712.22800388</v>
      </c>
      <c r="E254" s="84">
        <v>89.439129120000004</v>
      </c>
      <c r="F254" s="84">
        <v>89.439129120000004</v>
      </c>
    </row>
    <row r="255" spans="1:6" ht="12.75" customHeight="1" x14ac:dyDescent="0.2">
      <c r="A255" s="83" t="s">
        <v>158</v>
      </c>
      <c r="B255" s="83">
        <v>1</v>
      </c>
      <c r="C255" s="84">
        <v>1726.78044116</v>
      </c>
      <c r="D255" s="84">
        <v>1722.78751027</v>
      </c>
      <c r="E255" s="84">
        <v>89.990710489999998</v>
      </c>
      <c r="F255" s="84">
        <v>89.990710489999998</v>
      </c>
    </row>
    <row r="256" spans="1:6" ht="12.75" customHeight="1" x14ac:dyDescent="0.2">
      <c r="A256" s="83" t="s">
        <v>158</v>
      </c>
      <c r="B256" s="83">
        <v>2</v>
      </c>
      <c r="C256" s="84">
        <v>1754.6602937</v>
      </c>
      <c r="D256" s="84">
        <v>1750.93276513</v>
      </c>
      <c r="E256" s="84">
        <v>91.460892659999999</v>
      </c>
      <c r="F256" s="84">
        <v>91.460892659999999</v>
      </c>
    </row>
    <row r="257" spans="1:6" ht="12.75" customHeight="1" x14ac:dyDescent="0.2">
      <c r="A257" s="83" t="s">
        <v>158</v>
      </c>
      <c r="B257" s="83">
        <v>3</v>
      </c>
      <c r="C257" s="84">
        <v>1763.7481152</v>
      </c>
      <c r="D257" s="84">
        <v>1760.09890333</v>
      </c>
      <c r="E257" s="84">
        <v>91.9396907</v>
      </c>
      <c r="F257" s="84">
        <v>91.9396907</v>
      </c>
    </row>
    <row r="258" spans="1:6" ht="12.75" customHeight="1" x14ac:dyDescent="0.2">
      <c r="A258" s="83" t="s">
        <v>158</v>
      </c>
      <c r="B258" s="83">
        <v>4</v>
      </c>
      <c r="C258" s="84">
        <v>1778.51926252</v>
      </c>
      <c r="D258" s="84">
        <v>1774.5746750000001</v>
      </c>
      <c r="E258" s="84">
        <v>92.695840239999995</v>
      </c>
      <c r="F258" s="84">
        <v>92.695840239999995</v>
      </c>
    </row>
    <row r="259" spans="1:6" ht="12.75" customHeight="1" x14ac:dyDescent="0.2">
      <c r="A259" s="83" t="s">
        <v>158</v>
      </c>
      <c r="B259" s="83">
        <v>5</v>
      </c>
      <c r="C259" s="84">
        <v>1800.7271915599999</v>
      </c>
      <c r="D259" s="84">
        <v>1796.9513983899999</v>
      </c>
      <c r="E259" s="84">
        <v>93.864700139999997</v>
      </c>
      <c r="F259" s="84">
        <v>93.864700139999997</v>
      </c>
    </row>
    <row r="260" spans="1:6" ht="12.75" customHeight="1" x14ac:dyDescent="0.2">
      <c r="A260" s="83" t="s">
        <v>158</v>
      </c>
      <c r="B260" s="83">
        <v>6</v>
      </c>
      <c r="C260" s="84">
        <v>1782.9119058700001</v>
      </c>
      <c r="D260" s="84">
        <v>1779.15155867</v>
      </c>
      <c r="E260" s="84">
        <v>92.93491616</v>
      </c>
      <c r="F260" s="84">
        <v>92.93491616</v>
      </c>
    </row>
    <row r="261" spans="1:6" ht="12.75" customHeight="1" x14ac:dyDescent="0.2">
      <c r="A261" s="83" t="s">
        <v>158</v>
      </c>
      <c r="B261" s="83">
        <v>7</v>
      </c>
      <c r="C261" s="84">
        <v>1729.9440334599999</v>
      </c>
      <c r="D261" s="84">
        <v>1726.50545601</v>
      </c>
      <c r="E261" s="84">
        <v>90.18491933</v>
      </c>
      <c r="F261" s="84">
        <v>90.18491933</v>
      </c>
    </row>
    <row r="262" spans="1:6" ht="12.75" customHeight="1" x14ac:dyDescent="0.2">
      <c r="A262" s="83" t="s">
        <v>158</v>
      </c>
      <c r="B262" s="83">
        <v>8</v>
      </c>
      <c r="C262" s="84">
        <v>1679.3565850299999</v>
      </c>
      <c r="D262" s="84">
        <v>1675.8492412000001</v>
      </c>
      <c r="E262" s="84">
        <v>87.538865349999995</v>
      </c>
      <c r="F262" s="84">
        <v>87.538865349999995</v>
      </c>
    </row>
    <row r="263" spans="1:6" ht="12.75" customHeight="1" x14ac:dyDescent="0.2">
      <c r="A263" s="83" t="s">
        <v>158</v>
      </c>
      <c r="B263" s="83">
        <v>9</v>
      </c>
      <c r="C263" s="84">
        <v>1643.33683537</v>
      </c>
      <c r="D263" s="84">
        <v>1639.6010138500001</v>
      </c>
      <c r="E263" s="84">
        <v>85.645420150000007</v>
      </c>
      <c r="F263" s="84">
        <v>85.645420150000007</v>
      </c>
    </row>
    <row r="264" spans="1:6" ht="12.75" customHeight="1" x14ac:dyDescent="0.2">
      <c r="A264" s="83" t="s">
        <v>158</v>
      </c>
      <c r="B264" s="83">
        <v>10</v>
      </c>
      <c r="C264" s="84">
        <v>1607.2037647499999</v>
      </c>
      <c r="D264" s="84">
        <v>1604.45317282</v>
      </c>
      <c r="E264" s="84">
        <v>83.809454220000006</v>
      </c>
      <c r="F264" s="84">
        <v>83.809454220000006</v>
      </c>
    </row>
    <row r="265" spans="1:6" ht="12.75" customHeight="1" x14ac:dyDescent="0.2">
      <c r="A265" s="83" t="s">
        <v>158</v>
      </c>
      <c r="B265" s="83">
        <v>11</v>
      </c>
      <c r="C265" s="84">
        <v>1595.1699325300001</v>
      </c>
      <c r="D265" s="84">
        <v>1590.10618998</v>
      </c>
      <c r="E265" s="84">
        <v>83.060032030000002</v>
      </c>
      <c r="F265" s="84">
        <v>83.060032030000002</v>
      </c>
    </row>
    <row r="266" spans="1:6" ht="12.75" customHeight="1" x14ac:dyDescent="0.2">
      <c r="A266" s="83" t="s">
        <v>158</v>
      </c>
      <c r="B266" s="83">
        <v>12</v>
      </c>
      <c r="C266" s="84">
        <v>1612.1471121500001</v>
      </c>
      <c r="D266" s="84">
        <v>1606.5722369099999</v>
      </c>
      <c r="E266" s="84">
        <v>83.920144640000004</v>
      </c>
      <c r="F266" s="84">
        <v>83.920144640000004</v>
      </c>
    </row>
    <row r="267" spans="1:6" ht="12.75" customHeight="1" x14ac:dyDescent="0.2">
      <c r="A267" s="83" t="s">
        <v>158</v>
      </c>
      <c r="B267" s="83">
        <v>13</v>
      </c>
      <c r="C267" s="84">
        <v>1622.16676568</v>
      </c>
      <c r="D267" s="84">
        <v>1616.28643536</v>
      </c>
      <c r="E267" s="84">
        <v>84.427570900000006</v>
      </c>
      <c r="F267" s="84">
        <v>84.427570900000006</v>
      </c>
    </row>
    <row r="268" spans="1:6" ht="12.75" customHeight="1" x14ac:dyDescent="0.2">
      <c r="A268" s="83" t="s">
        <v>158</v>
      </c>
      <c r="B268" s="83">
        <v>14</v>
      </c>
      <c r="C268" s="84">
        <v>1637.5347868700001</v>
      </c>
      <c r="D268" s="84">
        <v>1631.53176001</v>
      </c>
      <c r="E268" s="84">
        <v>85.223918440000006</v>
      </c>
      <c r="F268" s="84">
        <v>85.223918440000006</v>
      </c>
    </row>
    <row r="269" spans="1:6" ht="12.75" customHeight="1" x14ac:dyDescent="0.2">
      <c r="A269" s="83" t="s">
        <v>158</v>
      </c>
      <c r="B269" s="83">
        <v>15</v>
      </c>
      <c r="C269" s="84">
        <v>1652.1232639499999</v>
      </c>
      <c r="D269" s="84">
        <v>1646.0884997200001</v>
      </c>
      <c r="E269" s="84">
        <v>85.984297380000001</v>
      </c>
      <c r="F269" s="84">
        <v>85.984297380000001</v>
      </c>
    </row>
    <row r="270" spans="1:6" ht="12.75" customHeight="1" x14ac:dyDescent="0.2">
      <c r="A270" s="83" t="s">
        <v>158</v>
      </c>
      <c r="B270" s="83">
        <v>16</v>
      </c>
      <c r="C270" s="84">
        <v>1681.8940796300001</v>
      </c>
      <c r="D270" s="84">
        <v>1675.8972904300001</v>
      </c>
      <c r="E270" s="84">
        <v>87.541375220000006</v>
      </c>
      <c r="F270" s="84">
        <v>87.541375220000006</v>
      </c>
    </row>
    <row r="271" spans="1:6" ht="12.75" customHeight="1" x14ac:dyDescent="0.2">
      <c r="A271" s="83" t="s">
        <v>158</v>
      </c>
      <c r="B271" s="83">
        <v>17</v>
      </c>
      <c r="C271" s="84">
        <v>1680.0661287299999</v>
      </c>
      <c r="D271" s="84">
        <v>1673.8150735300001</v>
      </c>
      <c r="E271" s="84">
        <v>87.432609529999993</v>
      </c>
      <c r="F271" s="84">
        <v>87.432609529999993</v>
      </c>
    </row>
    <row r="272" spans="1:6" ht="12.75" customHeight="1" x14ac:dyDescent="0.2">
      <c r="A272" s="83" t="s">
        <v>158</v>
      </c>
      <c r="B272" s="83">
        <v>18</v>
      </c>
      <c r="C272" s="84">
        <v>1635.96556588</v>
      </c>
      <c r="D272" s="84">
        <v>1629.51837682</v>
      </c>
      <c r="E272" s="84">
        <v>85.118748310000001</v>
      </c>
      <c r="F272" s="84">
        <v>85.118748310000001</v>
      </c>
    </row>
    <row r="273" spans="1:6" ht="12.75" customHeight="1" x14ac:dyDescent="0.2">
      <c r="A273" s="83" t="s">
        <v>158</v>
      </c>
      <c r="B273" s="83">
        <v>19</v>
      </c>
      <c r="C273" s="84">
        <v>1583.7842354700001</v>
      </c>
      <c r="D273" s="84">
        <v>1577.4779005400001</v>
      </c>
      <c r="E273" s="84">
        <v>82.400386699999999</v>
      </c>
      <c r="F273" s="84">
        <v>82.400386699999999</v>
      </c>
    </row>
    <row r="274" spans="1:6" ht="12.75" customHeight="1" x14ac:dyDescent="0.2">
      <c r="A274" s="83" t="s">
        <v>158</v>
      </c>
      <c r="B274" s="83">
        <v>20</v>
      </c>
      <c r="C274" s="84">
        <v>1584.4994514</v>
      </c>
      <c r="D274" s="84">
        <v>1579.4300823200001</v>
      </c>
      <c r="E274" s="84">
        <v>82.502359940000005</v>
      </c>
      <c r="F274" s="84">
        <v>82.502359940000005</v>
      </c>
    </row>
    <row r="275" spans="1:6" ht="12.75" customHeight="1" x14ac:dyDescent="0.2">
      <c r="A275" s="83" t="s">
        <v>158</v>
      </c>
      <c r="B275" s="83">
        <v>21</v>
      </c>
      <c r="C275" s="84">
        <v>1609.87226285</v>
      </c>
      <c r="D275" s="84">
        <v>1605.31274663</v>
      </c>
      <c r="E275" s="84">
        <v>83.854354499999999</v>
      </c>
      <c r="F275" s="84">
        <v>83.854354499999999</v>
      </c>
    </row>
    <row r="276" spans="1:6" ht="12.75" customHeight="1" x14ac:dyDescent="0.2">
      <c r="A276" s="83" t="s">
        <v>158</v>
      </c>
      <c r="B276" s="83">
        <v>22</v>
      </c>
      <c r="C276" s="84">
        <v>1626.78569335</v>
      </c>
      <c r="D276" s="84">
        <v>1623.1473750800001</v>
      </c>
      <c r="E276" s="84">
        <v>84.785955689999994</v>
      </c>
      <c r="F276" s="84">
        <v>84.785955689999994</v>
      </c>
    </row>
    <row r="277" spans="1:6" ht="12.75" customHeight="1" x14ac:dyDescent="0.2">
      <c r="A277" s="83" t="s">
        <v>158</v>
      </c>
      <c r="B277" s="83">
        <v>23</v>
      </c>
      <c r="C277" s="84">
        <v>1667.9752756299999</v>
      </c>
      <c r="D277" s="84">
        <v>1664.5668317899999</v>
      </c>
      <c r="E277" s="84">
        <v>86.949522770000002</v>
      </c>
      <c r="F277" s="84">
        <v>86.949522770000002</v>
      </c>
    </row>
    <row r="278" spans="1:6" ht="12.75" customHeight="1" x14ac:dyDescent="0.2">
      <c r="A278" s="83" t="s">
        <v>158</v>
      </c>
      <c r="B278" s="83">
        <v>24</v>
      </c>
      <c r="C278" s="84">
        <v>1756.1416018899999</v>
      </c>
      <c r="D278" s="84">
        <v>1752.6016980300001</v>
      </c>
      <c r="E278" s="84">
        <v>91.548070240000001</v>
      </c>
      <c r="F278" s="84">
        <v>91.548070240000001</v>
      </c>
    </row>
    <row r="279" spans="1:6" ht="12.75" customHeight="1" x14ac:dyDescent="0.2">
      <c r="A279" s="83" t="s">
        <v>159</v>
      </c>
      <c r="B279" s="83">
        <v>1</v>
      </c>
      <c r="C279" s="84">
        <v>1638.2087441900001</v>
      </c>
      <c r="D279" s="84">
        <v>1634.3350700799999</v>
      </c>
      <c r="E279" s="84">
        <v>85.370350810000005</v>
      </c>
      <c r="F279" s="84">
        <v>85.370350810000005</v>
      </c>
    </row>
    <row r="280" spans="1:6" ht="12.75" customHeight="1" x14ac:dyDescent="0.2">
      <c r="A280" s="83" t="s">
        <v>159</v>
      </c>
      <c r="B280" s="83">
        <v>2</v>
      </c>
      <c r="C280" s="84">
        <v>1663.0425042899999</v>
      </c>
      <c r="D280" s="84">
        <v>1659.2674716900001</v>
      </c>
      <c r="E280" s="84">
        <v>86.67270791</v>
      </c>
      <c r="F280" s="84">
        <v>86.67270791</v>
      </c>
    </row>
    <row r="281" spans="1:6" ht="12.75" customHeight="1" x14ac:dyDescent="0.2">
      <c r="A281" s="83" t="s">
        <v>159</v>
      </c>
      <c r="B281" s="83">
        <v>3</v>
      </c>
      <c r="C281" s="84">
        <v>1700.2946826800001</v>
      </c>
      <c r="D281" s="84">
        <v>1696.3818530399999</v>
      </c>
      <c r="E281" s="84">
        <v>88.611397109999999</v>
      </c>
      <c r="F281" s="84">
        <v>88.611397109999999</v>
      </c>
    </row>
    <row r="282" spans="1:6" ht="12.75" customHeight="1" x14ac:dyDescent="0.2">
      <c r="A282" s="83" t="s">
        <v>159</v>
      </c>
      <c r="B282" s="83">
        <v>4</v>
      </c>
      <c r="C282" s="84">
        <v>1684.35424259</v>
      </c>
      <c r="D282" s="84">
        <v>1680.41426353</v>
      </c>
      <c r="E282" s="84">
        <v>87.777321689999994</v>
      </c>
      <c r="F282" s="84">
        <v>87.777321689999994</v>
      </c>
    </row>
    <row r="283" spans="1:6" ht="12.75" customHeight="1" x14ac:dyDescent="0.2">
      <c r="A283" s="83" t="s">
        <v>159</v>
      </c>
      <c r="B283" s="83">
        <v>5</v>
      </c>
      <c r="C283" s="84">
        <v>1692.7568323200001</v>
      </c>
      <c r="D283" s="84">
        <v>1688.88628662</v>
      </c>
      <c r="E283" s="84">
        <v>88.219862259999999</v>
      </c>
      <c r="F283" s="84">
        <v>88.219862259999999</v>
      </c>
    </row>
    <row r="284" spans="1:6" ht="12.75" customHeight="1" x14ac:dyDescent="0.2">
      <c r="A284" s="83" t="s">
        <v>159</v>
      </c>
      <c r="B284" s="83">
        <v>6</v>
      </c>
      <c r="C284" s="84">
        <v>1696.4095605299999</v>
      </c>
      <c r="D284" s="84">
        <v>1692.5347478199999</v>
      </c>
      <c r="E284" s="84">
        <v>88.410441550000002</v>
      </c>
      <c r="F284" s="84">
        <v>88.410441550000002</v>
      </c>
    </row>
    <row r="285" spans="1:6" ht="12.75" customHeight="1" x14ac:dyDescent="0.2">
      <c r="A285" s="83" t="s">
        <v>159</v>
      </c>
      <c r="B285" s="83">
        <v>7</v>
      </c>
      <c r="C285" s="84">
        <v>1668.0891935899999</v>
      </c>
      <c r="D285" s="84">
        <v>1664.20666908</v>
      </c>
      <c r="E285" s="84">
        <v>86.930709480000004</v>
      </c>
      <c r="F285" s="84">
        <v>86.930709480000004</v>
      </c>
    </row>
    <row r="286" spans="1:6" ht="12.75" customHeight="1" x14ac:dyDescent="0.2">
      <c r="A286" s="83" t="s">
        <v>159</v>
      </c>
      <c r="B286" s="83">
        <v>8</v>
      </c>
      <c r="C286" s="84">
        <v>1644.15464443</v>
      </c>
      <c r="D286" s="84">
        <v>1640.1388689099999</v>
      </c>
      <c r="E286" s="84">
        <v>85.673515289999997</v>
      </c>
      <c r="F286" s="84">
        <v>85.673515289999997</v>
      </c>
    </row>
    <row r="287" spans="1:6" ht="12.75" customHeight="1" x14ac:dyDescent="0.2">
      <c r="A287" s="83" t="s">
        <v>159</v>
      </c>
      <c r="B287" s="83">
        <v>9</v>
      </c>
      <c r="C287" s="84">
        <v>1643.5987432100001</v>
      </c>
      <c r="D287" s="84">
        <v>1639.6441846099999</v>
      </c>
      <c r="E287" s="84">
        <v>85.647675199999995</v>
      </c>
      <c r="F287" s="84">
        <v>85.647675199999995</v>
      </c>
    </row>
    <row r="288" spans="1:6" ht="12.75" customHeight="1" x14ac:dyDescent="0.2">
      <c r="A288" s="83" t="s">
        <v>159</v>
      </c>
      <c r="B288" s="83">
        <v>10</v>
      </c>
      <c r="C288" s="84">
        <v>1588.5290834899999</v>
      </c>
      <c r="D288" s="84">
        <v>1584.68301187</v>
      </c>
      <c r="E288" s="84">
        <v>82.776749469999999</v>
      </c>
      <c r="F288" s="84">
        <v>82.776749469999999</v>
      </c>
    </row>
    <row r="289" spans="1:6" ht="12.75" customHeight="1" x14ac:dyDescent="0.2">
      <c r="A289" s="83" t="s">
        <v>159</v>
      </c>
      <c r="B289" s="83">
        <v>11</v>
      </c>
      <c r="C289" s="84">
        <v>1555.36780604</v>
      </c>
      <c r="D289" s="84">
        <v>1551.73751032</v>
      </c>
      <c r="E289" s="84">
        <v>81.055823899999993</v>
      </c>
      <c r="F289" s="84">
        <v>81.055823899999993</v>
      </c>
    </row>
    <row r="290" spans="1:6" ht="12.75" customHeight="1" x14ac:dyDescent="0.2">
      <c r="A290" s="83" t="s">
        <v>159</v>
      </c>
      <c r="B290" s="83">
        <v>12</v>
      </c>
      <c r="C290" s="84">
        <v>1550.6815786499999</v>
      </c>
      <c r="D290" s="84">
        <v>1546.9160114399999</v>
      </c>
      <c r="E290" s="84">
        <v>80.803970370000002</v>
      </c>
      <c r="F290" s="84">
        <v>80.803970370000002</v>
      </c>
    </row>
    <row r="291" spans="1:6" ht="12.75" customHeight="1" x14ac:dyDescent="0.2">
      <c r="A291" s="83" t="s">
        <v>159</v>
      </c>
      <c r="B291" s="83">
        <v>13</v>
      </c>
      <c r="C291" s="84">
        <v>1564.9042145000001</v>
      </c>
      <c r="D291" s="84">
        <v>1563.04030268</v>
      </c>
      <c r="E291" s="84">
        <v>81.646231189999995</v>
      </c>
      <c r="F291" s="84">
        <v>81.646231189999995</v>
      </c>
    </row>
    <row r="292" spans="1:6" ht="12.75" customHeight="1" x14ac:dyDescent="0.2">
      <c r="A292" s="83" t="s">
        <v>159</v>
      </c>
      <c r="B292" s="83">
        <v>14</v>
      </c>
      <c r="C292" s="84">
        <v>1583.07828956</v>
      </c>
      <c r="D292" s="84">
        <v>1579.4245252200001</v>
      </c>
      <c r="E292" s="84">
        <v>82.502069660000004</v>
      </c>
      <c r="F292" s="84">
        <v>82.502069660000004</v>
      </c>
    </row>
    <row r="293" spans="1:6" ht="12.75" customHeight="1" x14ac:dyDescent="0.2">
      <c r="A293" s="83" t="s">
        <v>159</v>
      </c>
      <c r="B293" s="83">
        <v>15</v>
      </c>
      <c r="C293" s="84">
        <v>1593.7552064500001</v>
      </c>
      <c r="D293" s="84">
        <v>1590.0302382100001</v>
      </c>
      <c r="E293" s="84">
        <v>83.056064649999996</v>
      </c>
      <c r="F293" s="84">
        <v>83.056064649999996</v>
      </c>
    </row>
    <row r="294" spans="1:6" ht="12.75" customHeight="1" x14ac:dyDescent="0.2">
      <c r="A294" s="83" t="s">
        <v>159</v>
      </c>
      <c r="B294" s="83">
        <v>16</v>
      </c>
      <c r="C294" s="84">
        <v>1602.89635017</v>
      </c>
      <c r="D294" s="84">
        <v>1599.10437155</v>
      </c>
      <c r="E294" s="84">
        <v>83.530056770000002</v>
      </c>
      <c r="F294" s="84">
        <v>83.530056770000002</v>
      </c>
    </row>
    <row r="295" spans="1:6" ht="12.75" customHeight="1" x14ac:dyDescent="0.2">
      <c r="A295" s="83" t="s">
        <v>159</v>
      </c>
      <c r="B295" s="83">
        <v>17</v>
      </c>
      <c r="C295" s="84">
        <v>1597.14827113</v>
      </c>
      <c r="D295" s="84">
        <v>1593.5266762799999</v>
      </c>
      <c r="E295" s="84">
        <v>83.238702930000002</v>
      </c>
      <c r="F295" s="84">
        <v>83.238702930000002</v>
      </c>
    </row>
    <row r="296" spans="1:6" ht="12.75" customHeight="1" x14ac:dyDescent="0.2">
      <c r="A296" s="83" t="s">
        <v>159</v>
      </c>
      <c r="B296" s="83">
        <v>18</v>
      </c>
      <c r="C296" s="84">
        <v>1563.9637322399999</v>
      </c>
      <c r="D296" s="84">
        <v>1560.3664181199999</v>
      </c>
      <c r="E296" s="84">
        <v>81.506559429999996</v>
      </c>
      <c r="F296" s="84">
        <v>81.506559429999996</v>
      </c>
    </row>
    <row r="297" spans="1:6" ht="12.75" customHeight="1" x14ac:dyDescent="0.2">
      <c r="A297" s="83" t="s">
        <v>159</v>
      </c>
      <c r="B297" s="83">
        <v>19</v>
      </c>
      <c r="C297" s="84">
        <v>1508.1321889200001</v>
      </c>
      <c r="D297" s="84">
        <v>1503.00596247</v>
      </c>
      <c r="E297" s="84">
        <v>78.510305900000006</v>
      </c>
      <c r="F297" s="84">
        <v>78.510305900000006</v>
      </c>
    </row>
    <row r="298" spans="1:6" ht="12.75" customHeight="1" x14ac:dyDescent="0.2">
      <c r="A298" s="83" t="s">
        <v>159</v>
      </c>
      <c r="B298" s="83">
        <v>20</v>
      </c>
      <c r="C298" s="84">
        <v>1512.6631555199999</v>
      </c>
      <c r="D298" s="84">
        <v>1507.42509559</v>
      </c>
      <c r="E298" s="84">
        <v>78.741141639999995</v>
      </c>
      <c r="F298" s="84">
        <v>78.741141639999995</v>
      </c>
    </row>
    <row r="299" spans="1:6" ht="12.75" customHeight="1" x14ac:dyDescent="0.2">
      <c r="A299" s="83" t="s">
        <v>159</v>
      </c>
      <c r="B299" s="83">
        <v>21</v>
      </c>
      <c r="C299" s="84">
        <v>1538.60971855</v>
      </c>
      <c r="D299" s="84">
        <v>1532.80850925</v>
      </c>
      <c r="E299" s="84">
        <v>80.067057579999997</v>
      </c>
      <c r="F299" s="84">
        <v>80.067057579999997</v>
      </c>
    </row>
    <row r="300" spans="1:6" ht="12.75" customHeight="1" x14ac:dyDescent="0.2">
      <c r="A300" s="83" t="s">
        <v>159</v>
      </c>
      <c r="B300" s="83">
        <v>22</v>
      </c>
      <c r="C300" s="84">
        <v>1557.4713518599999</v>
      </c>
      <c r="D300" s="84">
        <v>1552.8200345499999</v>
      </c>
      <c r="E300" s="84">
        <v>81.112370119999994</v>
      </c>
      <c r="F300" s="84">
        <v>81.112370119999994</v>
      </c>
    </row>
    <row r="301" spans="1:6" ht="12.75" customHeight="1" x14ac:dyDescent="0.2">
      <c r="A301" s="83" t="s">
        <v>159</v>
      </c>
      <c r="B301" s="83">
        <v>23</v>
      </c>
      <c r="C301" s="84">
        <v>1594.33973844</v>
      </c>
      <c r="D301" s="84">
        <v>1590.7847669400001</v>
      </c>
      <c r="E301" s="84">
        <v>83.095477849999995</v>
      </c>
      <c r="F301" s="84">
        <v>83.095477849999995</v>
      </c>
    </row>
    <row r="302" spans="1:6" ht="12.75" customHeight="1" x14ac:dyDescent="0.2">
      <c r="A302" s="83" t="s">
        <v>159</v>
      </c>
      <c r="B302" s="83">
        <v>24</v>
      </c>
      <c r="C302" s="84">
        <v>1612.31070009</v>
      </c>
      <c r="D302" s="84">
        <v>1608.9342670599999</v>
      </c>
      <c r="E302" s="84">
        <v>84.043526529999994</v>
      </c>
      <c r="F302" s="84">
        <v>84.043526529999994</v>
      </c>
    </row>
    <row r="303" spans="1:6" ht="12.75" customHeight="1" x14ac:dyDescent="0.2">
      <c r="A303" s="83" t="s">
        <v>160</v>
      </c>
      <c r="B303" s="83">
        <v>1</v>
      </c>
      <c r="C303" s="84">
        <v>1536.4196858800001</v>
      </c>
      <c r="D303" s="84">
        <v>1532.97425522</v>
      </c>
      <c r="E303" s="84">
        <v>80.075715410000001</v>
      </c>
      <c r="F303" s="84">
        <v>80.075715410000001</v>
      </c>
    </row>
    <row r="304" spans="1:6" ht="12.75" customHeight="1" x14ac:dyDescent="0.2">
      <c r="A304" s="83" t="s">
        <v>160</v>
      </c>
      <c r="B304" s="83">
        <v>2</v>
      </c>
      <c r="C304" s="84">
        <v>1578.3805253400001</v>
      </c>
      <c r="D304" s="84">
        <v>1574.69441605</v>
      </c>
      <c r="E304" s="84">
        <v>82.25498992</v>
      </c>
      <c r="F304" s="84">
        <v>82.25498992</v>
      </c>
    </row>
    <row r="305" spans="1:6" ht="12.75" customHeight="1" x14ac:dyDescent="0.2">
      <c r="A305" s="83" t="s">
        <v>160</v>
      </c>
      <c r="B305" s="83">
        <v>3</v>
      </c>
      <c r="C305" s="84">
        <v>1603.33611804</v>
      </c>
      <c r="D305" s="84">
        <v>1599.7485439500001</v>
      </c>
      <c r="E305" s="84">
        <v>83.56370545</v>
      </c>
      <c r="F305" s="84">
        <v>83.56370545</v>
      </c>
    </row>
    <row r="306" spans="1:6" ht="12.75" customHeight="1" x14ac:dyDescent="0.2">
      <c r="A306" s="83" t="s">
        <v>160</v>
      </c>
      <c r="B306" s="83">
        <v>4</v>
      </c>
      <c r="C306" s="84">
        <v>1599.68799324</v>
      </c>
      <c r="D306" s="84">
        <v>1596.1314463900001</v>
      </c>
      <c r="E306" s="84">
        <v>83.374764459999994</v>
      </c>
      <c r="F306" s="84">
        <v>83.374764459999994</v>
      </c>
    </row>
    <row r="307" spans="1:6" ht="12.75" customHeight="1" x14ac:dyDescent="0.2">
      <c r="A307" s="83" t="s">
        <v>160</v>
      </c>
      <c r="B307" s="83">
        <v>5</v>
      </c>
      <c r="C307" s="84">
        <v>1602.76369116</v>
      </c>
      <c r="D307" s="84">
        <v>1599.5004242699999</v>
      </c>
      <c r="E307" s="84">
        <v>83.550744789999996</v>
      </c>
      <c r="F307" s="84">
        <v>83.550744789999996</v>
      </c>
    </row>
    <row r="308" spans="1:6" ht="12.75" customHeight="1" x14ac:dyDescent="0.2">
      <c r="A308" s="83" t="s">
        <v>160</v>
      </c>
      <c r="B308" s="83">
        <v>6</v>
      </c>
      <c r="C308" s="84">
        <v>1605.4678508500001</v>
      </c>
      <c r="D308" s="84">
        <v>1602.33553934</v>
      </c>
      <c r="E308" s="84">
        <v>83.698838519999995</v>
      </c>
      <c r="F308" s="84">
        <v>83.698838519999995</v>
      </c>
    </row>
    <row r="309" spans="1:6" ht="12.75" customHeight="1" x14ac:dyDescent="0.2">
      <c r="A309" s="83" t="s">
        <v>160</v>
      </c>
      <c r="B309" s="83">
        <v>7</v>
      </c>
      <c r="C309" s="84">
        <v>1604.55505481</v>
      </c>
      <c r="D309" s="84">
        <v>1601.40697886</v>
      </c>
      <c r="E309" s="84">
        <v>83.650334670000007</v>
      </c>
      <c r="F309" s="84">
        <v>83.650334670000007</v>
      </c>
    </row>
    <row r="310" spans="1:6" ht="12.75" customHeight="1" x14ac:dyDescent="0.2">
      <c r="A310" s="83" t="s">
        <v>160</v>
      </c>
      <c r="B310" s="83">
        <v>8</v>
      </c>
      <c r="C310" s="84">
        <v>1597.29288425</v>
      </c>
      <c r="D310" s="84">
        <v>1593.8890499700001</v>
      </c>
      <c r="E310" s="84">
        <v>83.257631709999998</v>
      </c>
      <c r="F310" s="84">
        <v>83.257631709999998</v>
      </c>
    </row>
    <row r="311" spans="1:6" ht="12.75" customHeight="1" x14ac:dyDescent="0.2">
      <c r="A311" s="83" t="s">
        <v>160</v>
      </c>
      <c r="B311" s="83">
        <v>9</v>
      </c>
      <c r="C311" s="84">
        <v>1574.00087616</v>
      </c>
      <c r="D311" s="84">
        <v>1570.5592238500001</v>
      </c>
      <c r="E311" s="84">
        <v>82.03898599</v>
      </c>
      <c r="F311" s="84">
        <v>82.03898599</v>
      </c>
    </row>
    <row r="312" spans="1:6" ht="12.75" customHeight="1" x14ac:dyDescent="0.2">
      <c r="A312" s="83" t="s">
        <v>160</v>
      </c>
      <c r="B312" s="83">
        <v>10</v>
      </c>
      <c r="C312" s="84">
        <v>1530.6340369500001</v>
      </c>
      <c r="D312" s="84">
        <v>1526.9882041599999</v>
      </c>
      <c r="E312" s="84">
        <v>79.763030889999996</v>
      </c>
      <c r="F312" s="84">
        <v>79.763030889999996</v>
      </c>
    </row>
    <row r="313" spans="1:6" ht="12.75" customHeight="1" x14ac:dyDescent="0.2">
      <c r="A313" s="83" t="s">
        <v>160</v>
      </c>
      <c r="B313" s="83">
        <v>11</v>
      </c>
      <c r="C313" s="84">
        <v>1496.5122676000001</v>
      </c>
      <c r="D313" s="84">
        <v>1496.1314565600001</v>
      </c>
      <c r="E313" s="84">
        <v>78.151212470000004</v>
      </c>
      <c r="F313" s="84">
        <v>78.151212470000004</v>
      </c>
    </row>
    <row r="314" spans="1:6" ht="12.75" customHeight="1" x14ac:dyDescent="0.2">
      <c r="A314" s="83" t="s">
        <v>160</v>
      </c>
      <c r="B314" s="83">
        <v>12</v>
      </c>
      <c r="C314" s="84">
        <v>1483.58536239</v>
      </c>
      <c r="D314" s="84">
        <v>1482.75765523</v>
      </c>
      <c r="E314" s="84">
        <v>77.452624929999999</v>
      </c>
      <c r="F314" s="84">
        <v>77.452624929999999</v>
      </c>
    </row>
    <row r="315" spans="1:6" ht="12.75" customHeight="1" x14ac:dyDescent="0.2">
      <c r="A315" s="83" t="s">
        <v>160</v>
      </c>
      <c r="B315" s="83">
        <v>13</v>
      </c>
      <c r="C315" s="84">
        <v>1488.10395225</v>
      </c>
      <c r="D315" s="84">
        <v>1483.2474554299999</v>
      </c>
      <c r="E315" s="84">
        <v>77.478209899999996</v>
      </c>
      <c r="F315" s="84">
        <v>77.478209899999996</v>
      </c>
    </row>
    <row r="316" spans="1:6" ht="12.75" customHeight="1" x14ac:dyDescent="0.2">
      <c r="A316" s="83" t="s">
        <v>160</v>
      </c>
      <c r="B316" s="83">
        <v>14</v>
      </c>
      <c r="C316" s="84">
        <v>1513.5867162300001</v>
      </c>
      <c r="D316" s="84">
        <v>1507.31511002</v>
      </c>
      <c r="E316" s="84">
        <v>78.735396480000006</v>
      </c>
      <c r="F316" s="84">
        <v>78.735396480000006</v>
      </c>
    </row>
    <row r="317" spans="1:6" ht="12.75" customHeight="1" x14ac:dyDescent="0.2">
      <c r="A317" s="83" t="s">
        <v>160</v>
      </c>
      <c r="B317" s="83">
        <v>15</v>
      </c>
      <c r="C317" s="84">
        <v>1524.9154678299999</v>
      </c>
      <c r="D317" s="84">
        <v>1519.1064888599999</v>
      </c>
      <c r="E317" s="84">
        <v>79.351325349999996</v>
      </c>
      <c r="F317" s="84">
        <v>79.351325349999996</v>
      </c>
    </row>
    <row r="318" spans="1:6" ht="12.75" customHeight="1" x14ac:dyDescent="0.2">
      <c r="A318" s="83" t="s">
        <v>160</v>
      </c>
      <c r="B318" s="83">
        <v>16</v>
      </c>
      <c r="C318" s="84">
        <v>1526.3665024899999</v>
      </c>
      <c r="D318" s="84">
        <v>1520.5126953199999</v>
      </c>
      <c r="E318" s="84">
        <v>79.424779279999996</v>
      </c>
      <c r="F318" s="84">
        <v>79.424779279999996</v>
      </c>
    </row>
    <row r="319" spans="1:6" ht="12.75" customHeight="1" x14ac:dyDescent="0.2">
      <c r="A319" s="83" t="s">
        <v>160</v>
      </c>
      <c r="B319" s="83">
        <v>17</v>
      </c>
      <c r="C319" s="84">
        <v>1515.7362269499999</v>
      </c>
      <c r="D319" s="84">
        <v>1510.94029701</v>
      </c>
      <c r="E319" s="84">
        <v>78.924760030000002</v>
      </c>
      <c r="F319" s="84">
        <v>78.924760030000002</v>
      </c>
    </row>
    <row r="320" spans="1:6" ht="12.75" customHeight="1" x14ac:dyDescent="0.2">
      <c r="A320" s="83" t="s">
        <v>160</v>
      </c>
      <c r="B320" s="83">
        <v>18</v>
      </c>
      <c r="C320" s="84">
        <v>1471.7676623499999</v>
      </c>
      <c r="D320" s="84">
        <v>1471.0450696800001</v>
      </c>
      <c r="E320" s="84">
        <v>76.840811880000004</v>
      </c>
      <c r="F320" s="84">
        <v>76.840811880000004</v>
      </c>
    </row>
    <row r="321" spans="1:6" ht="12.75" customHeight="1" x14ac:dyDescent="0.2">
      <c r="A321" s="83" t="s">
        <v>160</v>
      </c>
      <c r="B321" s="83">
        <v>19</v>
      </c>
      <c r="C321" s="84">
        <v>1434.8391879000001</v>
      </c>
      <c r="D321" s="84">
        <v>1431.71980426</v>
      </c>
      <c r="E321" s="84">
        <v>74.78663598</v>
      </c>
      <c r="F321" s="84">
        <v>74.78663598</v>
      </c>
    </row>
    <row r="322" spans="1:6" ht="12.75" customHeight="1" x14ac:dyDescent="0.2">
      <c r="A322" s="83" t="s">
        <v>160</v>
      </c>
      <c r="B322" s="83">
        <v>20</v>
      </c>
      <c r="C322" s="84">
        <v>1434.6572953499999</v>
      </c>
      <c r="D322" s="84">
        <v>1431.57206827</v>
      </c>
      <c r="E322" s="84">
        <v>74.778918910000002</v>
      </c>
      <c r="F322" s="84">
        <v>74.778918910000002</v>
      </c>
    </row>
    <row r="323" spans="1:6" ht="12.75" customHeight="1" x14ac:dyDescent="0.2">
      <c r="A323" s="83" t="s">
        <v>160</v>
      </c>
      <c r="B323" s="83">
        <v>21</v>
      </c>
      <c r="C323" s="84">
        <v>1457.49906631</v>
      </c>
      <c r="D323" s="84">
        <v>1454.2212299299999</v>
      </c>
      <c r="E323" s="84">
        <v>75.962009769999995</v>
      </c>
      <c r="F323" s="84">
        <v>75.962009769999995</v>
      </c>
    </row>
    <row r="324" spans="1:6" ht="12.75" customHeight="1" x14ac:dyDescent="0.2">
      <c r="A324" s="83" t="s">
        <v>160</v>
      </c>
      <c r="B324" s="83">
        <v>22</v>
      </c>
      <c r="C324" s="84">
        <v>1468.82134406</v>
      </c>
      <c r="D324" s="84">
        <v>1465.4432799900001</v>
      </c>
      <c r="E324" s="84">
        <v>76.548199449999998</v>
      </c>
      <c r="F324" s="84">
        <v>76.548199449999998</v>
      </c>
    </row>
    <row r="325" spans="1:6" ht="12.75" customHeight="1" x14ac:dyDescent="0.2">
      <c r="A325" s="83" t="s">
        <v>160</v>
      </c>
      <c r="B325" s="83">
        <v>23</v>
      </c>
      <c r="C325" s="84">
        <v>1510.5803079</v>
      </c>
      <c r="D325" s="84">
        <v>1507.32941605</v>
      </c>
      <c r="E325" s="84">
        <v>78.736143769999998</v>
      </c>
      <c r="F325" s="84">
        <v>78.736143769999998</v>
      </c>
    </row>
    <row r="326" spans="1:6" ht="12.75" customHeight="1" x14ac:dyDescent="0.2">
      <c r="A326" s="83" t="s">
        <v>160</v>
      </c>
      <c r="B326" s="83">
        <v>24</v>
      </c>
      <c r="C326" s="84">
        <v>1557.8206267099999</v>
      </c>
      <c r="D326" s="84">
        <v>1554.5759868</v>
      </c>
      <c r="E326" s="84">
        <v>81.204093209999996</v>
      </c>
      <c r="F326" s="84">
        <v>81.204093209999996</v>
      </c>
    </row>
    <row r="327" spans="1:6" ht="12.75" customHeight="1" x14ac:dyDescent="0.2">
      <c r="A327" s="83" t="s">
        <v>161</v>
      </c>
      <c r="B327" s="83">
        <v>1</v>
      </c>
      <c r="C327" s="84">
        <v>1577.0642403700001</v>
      </c>
      <c r="D327" s="84">
        <v>1573.81797011</v>
      </c>
      <c r="E327" s="84">
        <v>82.209208309999994</v>
      </c>
      <c r="F327" s="84">
        <v>82.209208309999994</v>
      </c>
    </row>
    <row r="328" spans="1:6" ht="12.75" customHeight="1" x14ac:dyDescent="0.2">
      <c r="A328" s="83" t="s">
        <v>161</v>
      </c>
      <c r="B328" s="83">
        <v>2</v>
      </c>
      <c r="C328" s="84">
        <v>1623.13374767</v>
      </c>
      <c r="D328" s="84">
        <v>1619.8129122099999</v>
      </c>
      <c r="E328" s="84">
        <v>84.611778270000002</v>
      </c>
      <c r="F328" s="84">
        <v>84.611778270000002</v>
      </c>
    </row>
    <row r="329" spans="1:6" ht="12.75" customHeight="1" x14ac:dyDescent="0.2">
      <c r="A329" s="83" t="s">
        <v>161</v>
      </c>
      <c r="B329" s="83">
        <v>3</v>
      </c>
      <c r="C329" s="84">
        <v>1640.4003507100001</v>
      </c>
      <c r="D329" s="84">
        <v>1637.07643904</v>
      </c>
      <c r="E329" s="84">
        <v>85.51354766</v>
      </c>
      <c r="F329" s="84">
        <v>85.51354766</v>
      </c>
    </row>
    <row r="330" spans="1:6" ht="12.75" customHeight="1" x14ac:dyDescent="0.2">
      <c r="A330" s="83" t="s">
        <v>161</v>
      </c>
      <c r="B330" s="83">
        <v>4</v>
      </c>
      <c r="C330" s="84">
        <v>1633.52743992</v>
      </c>
      <c r="D330" s="84">
        <v>1630.13939035</v>
      </c>
      <c r="E330" s="84">
        <v>85.151187280000002</v>
      </c>
      <c r="F330" s="84">
        <v>85.151187280000002</v>
      </c>
    </row>
    <row r="331" spans="1:6" ht="12.75" customHeight="1" x14ac:dyDescent="0.2">
      <c r="A331" s="83" t="s">
        <v>161</v>
      </c>
      <c r="B331" s="83">
        <v>5</v>
      </c>
      <c r="C331" s="84">
        <v>1626.7116595499999</v>
      </c>
      <c r="D331" s="84">
        <v>1623.4066359200001</v>
      </c>
      <c r="E331" s="84">
        <v>84.799498319999998</v>
      </c>
      <c r="F331" s="84">
        <v>84.799498319999998</v>
      </c>
    </row>
    <row r="332" spans="1:6" ht="12.75" customHeight="1" x14ac:dyDescent="0.2">
      <c r="A332" s="83" t="s">
        <v>161</v>
      </c>
      <c r="B332" s="83">
        <v>6</v>
      </c>
      <c r="C332" s="84">
        <v>1630.2822211499999</v>
      </c>
      <c r="D332" s="84">
        <v>1626.9737477799999</v>
      </c>
      <c r="E332" s="84">
        <v>84.985828280000007</v>
      </c>
      <c r="F332" s="84">
        <v>84.985828280000007</v>
      </c>
    </row>
    <row r="333" spans="1:6" ht="12.75" customHeight="1" x14ac:dyDescent="0.2">
      <c r="A333" s="83" t="s">
        <v>161</v>
      </c>
      <c r="B333" s="83">
        <v>7</v>
      </c>
      <c r="C333" s="84">
        <v>1595.8389398899999</v>
      </c>
      <c r="D333" s="84">
        <v>1592.25430059</v>
      </c>
      <c r="E333" s="84">
        <v>83.172239719999993</v>
      </c>
      <c r="F333" s="84">
        <v>83.172239719999993</v>
      </c>
    </row>
    <row r="334" spans="1:6" ht="12.75" customHeight="1" x14ac:dyDescent="0.2">
      <c r="A334" s="83" t="s">
        <v>161</v>
      </c>
      <c r="B334" s="83">
        <v>8</v>
      </c>
      <c r="C334" s="84">
        <v>1536.41514674</v>
      </c>
      <c r="D334" s="84">
        <v>1530.8384223099999</v>
      </c>
      <c r="E334" s="84">
        <v>79.964149059999997</v>
      </c>
      <c r="F334" s="84">
        <v>79.964149059999997</v>
      </c>
    </row>
    <row r="335" spans="1:6" ht="12.75" customHeight="1" x14ac:dyDescent="0.2">
      <c r="A335" s="83" t="s">
        <v>161</v>
      </c>
      <c r="B335" s="83">
        <v>9</v>
      </c>
      <c r="C335" s="84">
        <v>1513.5773809100001</v>
      </c>
      <c r="D335" s="84">
        <v>1507.1969300999999</v>
      </c>
      <c r="E335" s="84">
        <v>78.729223289999993</v>
      </c>
      <c r="F335" s="84">
        <v>78.729223289999993</v>
      </c>
    </row>
    <row r="336" spans="1:6" ht="12.75" customHeight="1" x14ac:dyDescent="0.2">
      <c r="A336" s="83" t="s">
        <v>161</v>
      </c>
      <c r="B336" s="83">
        <v>10</v>
      </c>
      <c r="C336" s="84">
        <v>1485.9249477999999</v>
      </c>
      <c r="D336" s="84">
        <v>1480.0813461</v>
      </c>
      <c r="E336" s="84">
        <v>77.312826520000002</v>
      </c>
      <c r="F336" s="84">
        <v>77.312826520000002</v>
      </c>
    </row>
    <row r="337" spans="1:6" ht="12.75" customHeight="1" x14ac:dyDescent="0.2">
      <c r="A337" s="83" t="s">
        <v>161</v>
      </c>
      <c r="B337" s="83">
        <v>11</v>
      </c>
      <c r="C337" s="84">
        <v>1502.6390876400001</v>
      </c>
      <c r="D337" s="84">
        <v>1496.6437570600001</v>
      </c>
      <c r="E337" s="84">
        <v>78.177972760000003</v>
      </c>
      <c r="F337" s="84">
        <v>78.177972760000003</v>
      </c>
    </row>
    <row r="338" spans="1:6" ht="12.75" customHeight="1" x14ac:dyDescent="0.2">
      <c r="A338" s="83" t="s">
        <v>161</v>
      </c>
      <c r="B338" s="83">
        <v>12</v>
      </c>
      <c r="C338" s="84">
        <v>1504.95365928</v>
      </c>
      <c r="D338" s="84">
        <v>1498.90711889</v>
      </c>
      <c r="E338" s="84">
        <v>78.296200650000003</v>
      </c>
      <c r="F338" s="84">
        <v>78.296200650000003</v>
      </c>
    </row>
    <row r="339" spans="1:6" ht="12.75" customHeight="1" x14ac:dyDescent="0.2">
      <c r="A339" s="83" t="s">
        <v>161</v>
      </c>
      <c r="B339" s="83">
        <v>13</v>
      </c>
      <c r="C339" s="84">
        <v>1521.4278318900001</v>
      </c>
      <c r="D339" s="84">
        <v>1515.10396603</v>
      </c>
      <c r="E339" s="84">
        <v>79.142251470000005</v>
      </c>
      <c r="F339" s="84">
        <v>79.142251470000005</v>
      </c>
    </row>
    <row r="340" spans="1:6" ht="12.75" customHeight="1" x14ac:dyDescent="0.2">
      <c r="A340" s="83" t="s">
        <v>161</v>
      </c>
      <c r="B340" s="83">
        <v>14</v>
      </c>
      <c r="C340" s="84">
        <v>1538.9772697200001</v>
      </c>
      <c r="D340" s="84">
        <v>1532.34488313</v>
      </c>
      <c r="E340" s="84">
        <v>80.042839830000005</v>
      </c>
      <c r="F340" s="84">
        <v>80.042839830000005</v>
      </c>
    </row>
    <row r="341" spans="1:6" ht="12.75" customHeight="1" x14ac:dyDescent="0.2">
      <c r="A341" s="83" t="s">
        <v>161</v>
      </c>
      <c r="B341" s="83">
        <v>15</v>
      </c>
      <c r="C341" s="84">
        <v>1550.2470083999999</v>
      </c>
      <c r="D341" s="84">
        <v>1543.77491375</v>
      </c>
      <c r="E341" s="84">
        <v>80.639893479999998</v>
      </c>
      <c r="F341" s="84">
        <v>80.639893479999998</v>
      </c>
    </row>
    <row r="342" spans="1:6" ht="12.75" customHeight="1" x14ac:dyDescent="0.2">
      <c r="A342" s="83" t="s">
        <v>161</v>
      </c>
      <c r="B342" s="83">
        <v>16</v>
      </c>
      <c r="C342" s="84">
        <v>1577.0304309400001</v>
      </c>
      <c r="D342" s="84">
        <v>1570.8146996</v>
      </c>
      <c r="E342" s="84">
        <v>82.052330900000001</v>
      </c>
      <c r="F342" s="84">
        <v>82.052330900000001</v>
      </c>
    </row>
    <row r="343" spans="1:6" ht="12.75" customHeight="1" x14ac:dyDescent="0.2">
      <c r="A343" s="83" t="s">
        <v>161</v>
      </c>
      <c r="B343" s="83">
        <v>17</v>
      </c>
      <c r="C343" s="84">
        <v>1578.5320219600001</v>
      </c>
      <c r="D343" s="84">
        <v>1572.23532383</v>
      </c>
      <c r="E343" s="84">
        <v>82.126537949999999</v>
      </c>
      <c r="F343" s="84">
        <v>82.126537949999999</v>
      </c>
    </row>
    <row r="344" spans="1:6" ht="12.75" customHeight="1" x14ac:dyDescent="0.2">
      <c r="A344" s="83" t="s">
        <v>161</v>
      </c>
      <c r="B344" s="83">
        <v>18</v>
      </c>
      <c r="C344" s="84">
        <v>1535.7523443</v>
      </c>
      <c r="D344" s="84">
        <v>1529.96342136</v>
      </c>
      <c r="E344" s="84">
        <v>79.918442920000004</v>
      </c>
      <c r="F344" s="84">
        <v>79.918442920000004</v>
      </c>
    </row>
    <row r="345" spans="1:6" ht="12.75" customHeight="1" x14ac:dyDescent="0.2">
      <c r="A345" s="83" t="s">
        <v>161</v>
      </c>
      <c r="B345" s="83">
        <v>19</v>
      </c>
      <c r="C345" s="84">
        <v>1454.3178729399999</v>
      </c>
      <c r="D345" s="84">
        <v>1448.75008811</v>
      </c>
      <c r="E345" s="84">
        <v>75.676221799999993</v>
      </c>
      <c r="F345" s="84">
        <v>75.676221799999993</v>
      </c>
    </row>
    <row r="346" spans="1:6" ht="12.75" customHeight="1" x14ac:dyDescent="0.2">
      <c r="A346" s="83" t="s">
        <v>161</v>
      </c>
      <c r="B346" s="83">
        <v>20</v>
      </c>
      <c r="C346" s="84">
        <v>1445.3062286500001</v>
      </c>
      <c r="D346" s="84">
        <v>1439.5936346799999</v>
      </c>
      <c r="E346" s="84">
        <v>75.197929650000006</v>
      </c>
      <c r="F346" s="84">
        <v>75.197929650000006</v>
      </c>
    </row>
    <row r="347" spans="1:6" ht="12.75" customHeight="1" x14ac:dyDescent="0.2">
      <c r="A347" s="83" t="s">
        <v>161</v>
      </c>
      <c r="B347" s="83">
        <v>21</v>
      </c>
      <c r="C347" s="84">
        <v>1472.1794537200001</v>
      </c>
      <c r="D347" s="84">
        <v>1465.6617922999999</v>
      </c>
      <c r="E347" s="84">
        <v>76.559613549999995</v>
      </c>
      <c r="F347" s="84">
        <v>76.559613549999995</v>
      </c>
    </row>
    <row r="348" spans="1:6" ht="12.75" customHeight="1" x14ac:dyDescent="0.2">
      <c r="A348" s="83" t="s">
        <v>161</v>
      </c>
      <c r="B348" s="83">
        <v>22</v>
      </c>
      <c r="C348" s="84">
        <v>1496.3289587199999</v>
      </c>
      <c r="D348" s="84">
        <v>1490.11591249</v>
      </c>
      <c r="E348" s="84">
        <v>77.836987370000003</v>
      </c>
      <c r="F348" s="84">
        <v>77.836987370000003</v>
      </c>
    </row>
    <row r="349" spans="1:6" ht="12.75" customHeight="1" x14ac:dyDescent="0.2">
      <c r="A349" s="83" t="s">
        <v>161</v>
      </c>
      <c r="B349" s="83">
        <v>23</v>
      </c>
      <c r="C349" s="84">
        <v>1533.9176074899999</v>
      </c>
      <c r="D349" s="84">
        <v>1527.5918837700001</v>
      </c>
      <c r="E349" s="84">
        <v>79.794564410000007</v>
      </c>
      <c r="F349" s="84">
        <v>79.794564410000007</v>
      </c>
    </row>
    <row r="350" spans="1:6" ht="12.75" customHeight="1" x14ac:dyDescent="0.2">
      <c r="A350" s="83" t="s">
        <v>161</v>
      </c>
      <c r="B350" s="83">
        <v>24</v>
      </c>
      <c r="C350" s="84">
        <v>1557.0521171400001</v>
      </c>
      <c r="D350" s="84">
        <v>1550.7013662500001</v>
      </c>
      <c r="E350" s="84">
        <v>81.001700369999995</v>
      </c>
      <c r="F350" s="84">
        <v>81.001700369999995</v>
      </c>
    </row>
    <row r="351" spans="1:6" ht="12.75" customHeight="1" x14ac:dyDescent="0.2">
      <c r="A351" s="83" t="s">
        <v>162</v>
      </c>
      <c r="B351" s="83">
        <v>1</v>
      </c>
      <c r="C351" s="84">
        <v>1663.3541010199999</v>
      </c>
      <c r="D351" s="84">
        <v>1656.6730152499999</v>
      </c>
      <c r="E351" s="84">
        <v>86.537185109999996</v>
      </c>
      <c r="F351" s="84">
        <v>86.537185109999996</v>
      </c>
    </row>
    <row r="352" spans="1:6" ht="12.75" customHeight="1" x14ac:dyDescent="0.2">
      <c r="A352" s="83" t="s">
        <v>162</v>
      </c>
      <c r="B352" s="83">
        <v>2</v>
      </c>
      <c r="C352" s="84">
        <v>1686.7469418799999</v>
      </c>
      <c r="D352" s="84">
        <v>1679.9573383300001</v>
      </c>
      <c r="E352" s="84">
        <v>87.753453960000002</v>
      </c>
      <c r="F352" s="84">
        <v>87.753453960000002</v>
      </c>
    </row>
    <row r="353" spans="1:6" ht="12.75" customHeight="1" x14ac:dyDescent="0.2">
      <c r="A353" s="83" t="s">
        <v>162</v>
      </c>
      <c r="B353" s="83">
        <v>3</v>
      </c>
      <c r="C353" s="84">
        <v>1708.8763489299999</v>
      </c>
      <c r="D353" s="84">
        <v>1701.97220414</v>
      </c>
      <c r="E353" s="84">
        <v>88.903412040000006</v>
      </c>
      <c r="F353" s="84">
        <v>88.903412040000006</v>
      </c>
    </row>
    <row r="354" spans="1:6" ht="12.75" customHeight="1" x14ac:dyDescent="0.2">
      <c r="A354" s="83" t="s">
        <v>162</v>
      </c>
      <c r="B354" s="83">
        <v>4</v>
      </c>
      <c r="C354" s="84">
        <v>1680.83109087</v>
      </c>
      <c r="D354" s="84">
        <v>1673.6892993500001</v>
      </c>
      <c r="E354" s="84">
        <v>87.426039650000007</v>
      </c>
      <c r="F354" s="84">
        <v>87.426039650000007</v>
      </c>
    </row>
    <row r="355" spans="1:6" ht="12.75" customHeight="1" x14ac:dyDescent="0.2">
      <c r="A355" s="83" t="s">
        <v>162</v>
      </c>
      <c r="B355" s="83">
        <v>5</v>
      </c>
      <c r="C355" s="84">
        <v>1681.8899024</v>
      </c>
      <c r="D355" s="84">
        <v>1675.0881831199999</v>
      </c>
      <c r="E355" s="84">
        <v>87.499111080000006</v>
      </c>
      <c r="F355" s="84">
        <v>87.499111080000006</v>
      </c>
    </row>
    <row r="356" spans="1:6" ht="12.75" customHeight="1" x14ac:dyDescent="0.2">
      <c r="A356" s="83" t="s">
        <v>162</v>
      </c>
      <c r="B356" s="83">
        <v>6</v>
      </c>
      <c r="C356" s="84">
        <v>1690.12839476</v>
      </c>
      <c r="D356" s="84">
        <v>1683.3229469800001</v>
      </c>
      <c r="E356" s="84">
        <v>87.929258290000007</v>
      </c>
      <c r="F356" s="84">
        <v>87.929258290000007</v>
      </c>
    </row>
    <row r="357" spans="1:6" ht="12.75" customHeight="1" x14ac:dyDescent="0.2">
      <c r="A357" s="83" t="s">
        <v>162</v>
      </c>
      <c r="B357" s="83">
        <v>7</v>
      </c>
      <c r="C357" s="84">
        <v>1655.9668348600001</v>
      </c>
      <c r="D357" s="84">
        <v>1649.2839180200001</v>
      </c>
      <c r="E357" s="84">
        <v>86.151211739999994</v>
      </c>
      <c r="F357" s="84">
        <v>86.151211739999994</v>
      </c>
    </row>
    <row r="358" spans="1:6" ht="12.75" customHeight="1" x14ac:dyDescent="0.2">
      <c r="A358" s="83" t="s">
        <v>162</v>
      </c>
      <c r="B358" s="83">
        <v>8</v>
      </c>
      <c r="C358" s="84">
        <v>1637.0440552600001</v>
      </c>
      <c r="D358" s="84">
        <v>1630.3410387199999</v>
      </c>
      <c r="E358" s="84">
        <v>85.161720489999993</v>
      </c>
      <c r="F358" s="84">
        <v>85.161720489999993</v>
      </c>
    </row>
    <row r="359" spans="1:6" ht="12.75" customHeight="1" x14ac:dyDescent="0.2">
      <c r="A359" s="83" t="s">
        <v>162</v>
      </c>
      <c r="B359" s="83">
        <v>9</v>
      </c>
      <c r="C359" s="84">
        <v>1598.38690391</v>
      </c>
      <c r="D359" s="84">
        <v>1591.3263844099999</v>
      </c>
      <c r="E359" s="84">
        <v>83.123769530000004</v>
      </c>
      <c r="F359" s="84">
        <v>83.123769530000004</v>
      </c>
    </row>
    <row r="360" spans="1:6" ht="12.75" customHeight="1" x14ac:dyDescent="0.2">
      <c r="A360" s="83" t="s">
        <v>162</v>
      </c>
      <c r="B360" s="83">
        <v>10</v>
      </c>
      <c r="C360" s="84">
        <v>1560.2214899799999</v>
      </c>
      <c r="D360" s="84">
        <v>1553.3305936100001</v>
      </c>
      <c r="E360" s="84">
        <v>81.139039440000005</v>
      </c>
      <c r="F360" s="84">
        <v>81.139039440000005</v>
      </c>
    </row>
    <row r="361" spans="1:6" ht="12.75" customHeight="1" x14ac:dyDescent="0.2">
      <c r="A361" s="83" t="s">
        <v>162</v>
      </c>
      <c r="B361" s="83">
        <v>11</v>
      </c>
      <c r="C361" s="84">
        <v>1550.4585479499999</v>
      </c>
      <c r="D361" s="84">
        <v>1544.1933514</v>
      </c>
      <c r="E361" s="84">
        <v>80.661750789999999</v>
      </c>
      <c r="F361" s="84">
        <v>80.661750789999999</v>
      </c>
    </row>
    <row r="362" spans="1:6" ht="12.75" customHeight="1" x14ac:dyDescent="0.2">
      <c r="A362" s="83" t="s">
        <v>162</v>
      </c>
      <c r="B362" s="83">
        <v>12</v>
      </c>
      <c r="C362" s="84">
        <v>1566.0622325500001</v>
      </c>
      <c r="D362" s="84">
        <v>1559.9103945899999</v>
      </c>
      <c r="E362" s="84">
        <v>81.482738800000007</v>
      </c>
      <c r="F362" s="84">
        <v>81.482738800000007</v>
      </c>
    </row>
    <row r="363" spans="1:6" ht="12.75" customHeight="1" x14ac:dyDescent="0.2">
      <c r="A363" s="83" t="s">
        <v>162</v>
      </c>
      <c r="B363" s="83">
        <v>13</v>
      </c>
      <c r="C363" s="84">
        <v>1583.07100272</v>
      </c>
      <c r="D363" s="84">
        <v>1576.3024073399999</v>
      </c>
      <c r="E363" s="84">
        <v>82.338984190000005</v>
      </c>
      <c r="F363" s="84">
        <v>82.338984190000005</v>
      </c>
    </row>
    <row r="364" spans="1:6" ht="12.75" customHeight="1" x14ac:dyDescent="0.2">
      <c r="A364" s="83" t="s">
        <v>162</v>
      </c>
      <c r="B364" s="83">
        <v>14</v>
      </c>
      <c r="C364" s="84">
        <v>1598.5453137300001</v>
      </c>
      <c r="D364" s="84">
        <v>1591.29880802</v>
      </c>
      <c r="E364" s="84">
        <v>83.122329059999998</v>
      </c>
      <c r="F364" s="84">
        <v>83.122329059999998</v>
      </c>
    </row>
    <row r="365" spans="1:6" ht="12.75" customHeight="1" x14ac:dyDescent="0.2">
      <c r="A365" s="83" t="s">
        <v>162</v>
      </c>
      <c r="B365" s="83">
        <v>15</v>
      </c>
      <c r="C365" s="84">
        <v>1592.85014123</v>
      </c>
      <c r="D365" s="84">
        <v>1585.9251356</v>
      </c>
      <c r="E365" s="84">
        <v>82.84163246</v>
      </c>
      <c r="F365" s="84">
        <v>82.84163246</v>
      </c>
    </row>
    <row r="366" spans="1:6" ht="12.75" customHeight="1" x14ac:dyDescent="0.2">
      <c r="A366" s="83" t="s">
        <v>162</v>
      </c>
      <c r="B366" s="83">
        <v>16</v>
      </c>
      <c r="C366" s="84">
        <v>1593.5345912400001</v>
      </c>
      <c r="D366" s="84">
        <v>1586.23948617</v>
      </c>
      <c r="E366" s="84">
        <v>82.858052729999997</v>
      </c>
      <c r="F366" s="84">
        <v>82.858052729999997</v>
      </c>
    </row>
    <row r="367" spans="1:6" ht="12.75" customHeight="1" x14ac:dyDescent="0.2">
      <c r="A367" s="83" t="s">
        <v>162</v>
      </c>
      <c r="B367" s="83">
        <v>17</v>
      </c>
      <c r="C367" s="84">
        <v>1583.0126982100001</v>
      </c>
      <c r="D367" s="84">
        <v>1575.84054573</v>
      </c>
      <c r="E367" s="84">
        <v>82.314858610000002</v>
      </c>
      <c r="F367" s="84">
        <v>82.314858610000002</v>
      </c>
    </row>
    <row r="368" spans="1:6" ht="12.75" customHeight="1" x14ac:dyDescent="0.2">
      <c r="A368" s="83" t="s">
        <v>162</v>
      </c>
      <c r="B368" s="83">
        <v>18</v>
      </c>
      <c r="C368" s="84">
        <v>1546.9337443300001</v>
      </c>
      <c r="D368" s="84">
        <v>1539.7724147900001</v>
      </c>
      <c r="E368" s="84">
        <v>80.430820850000003</v>
      </c>
      <c r="F368" s="84">
        <v>80.430820850000003</v>
      </c>
    </row>
    <row r="369" spans="1:6" ht="12.75" customHeight="1" x14ac:dyDescent="0.2">
      <c r="A369" s="83" t="s">
        <v>162</v>
      </c>
      <c r="B369" s="83">
        <v>19</v>
      </c>
      <c r="C369" s="84">
        <v>1500.03170679</v>
      </c>
      <c r="D369" s="84">
        <v>1493.26489431</v>
      </c>
      <c r="E369" s="84">
        <v>78.001476089999997</v>
      </c>
      <c r="F369" s="84">
        <v>78.001476089999997</v>
      </c>
    </row>
    <row r="370" spans="1:6" ht="12.75" customHeight="1" x14ac:dyDescent="0.2">
      <c r="A370" s="83" t="s">
        <v>162</v>
      </c>
      <c r="B370" s="83">
        <v>20</v>
      </c>
      <c r="C370" s="84">
        <v>1495.8787120500001</v>
      </c>
      <c r="D370" s="84">
        <v>1488.9634511700001</v>
      </c>
      <c r="E370" s="84">
        <v>77.776787940000006</v>
      </c>
      <c r="F370" s="84">
        <v>77.776787940000006</v>
      </c>
    </row>
    <row r="371" spans="1:6" ht="12.75" customHeight="1" x14ac:dyDescent="0.2">
      <c r="A371" s="83" t="s">
        <v>162</v>
      </c>
      <c r="B371" s="83">
        <v>21</v>
      </c>
      <c r="C371" s="84">
        <v>1532.22325815</v>
      </c>
      <c r="D371" s="84">
        <v>1525.9992291900001</v>
      </c>
      <c r="E371" s="84">
        <v>79.711371260000007</v>
      </c>
      <c r="F371" s="84">
        <v>79.711371260000007</v>
      </c>
    </row>
    <row r="372" spans="1:6" ht="12.75" customHeight="1" x14ac:dyDescent="0.2">
      <c r="A372" s="83" t="s">
        <v>162</v>
      </c>
      <c r="B372" s="83">
        <v>22</v>
      </c>
      <c r="C372" s="84">
        <v>1541.21116259</v>
      </c>
      <c r="D372" s="84">
        <v>1535.52279785</v>
      </c>
      <c r="E372" s="84">
        <v>80.208839870000006</v>
      </c>
      <c r="F372" s="84">
        <v>80.208839870000006</v>
      </c>
    </row>
    <row r="373" spans="1:6" ht="12.75" customHeight="1" x14ac:dyDescent="0.2">
      <c r="A373" s="83" t="s">
        <v>162</v>
      </c>
      <c r="B373" s="83">
        <v>23</v>
      </c>
      <c r="C373" s="84">
        <v>1585.1315834699999</v>
      </c>
      <c r="D373" s="84">
        <v>1579.4317026799999</v>
      </c>
      <c r="E373" s="84">
        <v>82.502444580000002</v>
      </c>
      <c r="F373" s="84">
        <v>82.502444580000002</v>
      </c>
    </row>
    <row r="374" spans="1:6" ht="12.75" customHeight="1" x14ac:dyDescent="0.2">
      <c r="A374" s="83" t="s">
        <v>162</v>
      </c>
      <c r="B374" s="83">
        <v>24</v>
      </c>
      <c r="C374" s="84">
        <v>1624.77610097</v>
      </c>
      <c r="D374" s="84">
        <v>1622.9480568900001</v>
      </c>
      <c r="E374" s="84">
        <v>84.775544199999999</v>
      </c>
      <c r="F374" s="84">
        <v>84.775544199999999</v>
      </c>
    </row>
    <row r="375" spans="1:6" ht="12.75" customHeight="1" x14ac:dyDescent="0.2">
      <c r="A375" s="83" t="s">
        <v>163</v>
      </c>
      <c r="B375" s="83">
        <v>1</v>
      </c>
      <c r="C375" s="84">
        <v>1712.37264458</v>
      </c>
      <c r="D375" s="84">
        <v>1708.1468186</v>
      </c>
      <c r="E375" s="84">
        <v>89.225946269999994</v>
      </c>
      <c r="F375" s="84">
        <v>89.225946269999994</v>
      </c>
    </row>
    <row r="376" spans="1:6" ht="12.75" customHeight="1" x14ac:dyDescent="0.2">
      <c r="A376" s="83" t="s">
        <v>163</v>
      </c>
      <c r="B376" s="83">
        <v>2</v>
      </c>
      <c r="C376" s="84">
        <v>1765.4843159899999</v>
      </c>
      <c r="D376" s="84">
        <v>1763.6301950500001</v>
      </c>
      <c r="E376" s="84">
        <v>92.124149579999994</v>
      </c>
      <c r="F376" s="84">
        <v>92.124149579999994</v>
      </c>
    </row>
    <row r="377" spans="1:6" ht="12.75" customHeight="1" x14ac:dyDescent="0.2">
      <c r="A377" s="83" t="s">
        <v>163</v>
      </c>
      <c r="B377" s="83">
        <v>3</v>
      </c>
      <c r="C377" s="84">
        <v>1779.2114643699999</v>
      </c>
      <c r="D377" s="84">
        <v>1775.0180024700001</v>
      </c>
      <c r="E377" s="84">
        <v>92.718997680000001</v>
      </c>
      <c r="F377" s="84">
        <v>92.718997680000001</v>
      </c>
    </row>
    <row r="378" spans="1:6" ht="12.75" customHeight="1" x14ac:dyDescent="0.2">
      <c r="A378" s="83" t="s">
        <v>163</v>
      </c>
      <c r="B378" s="83">
        <v>4</v>
      </c>
      <c r="C378" s="84">
        <v>1775.5649354100001</v>
      </c>
      <c r="D378" s="84">
        <v>1771.4560492999999</v>
      </c>
      <c r="E378" s="84">
        <v>92.532937189999998</v>
      </c>
      <c r="F378" s="84">
        <v>92.532937189999998</v>
      </c>
    </row>
    <row r="379" spans="1:6" ht="12.75" customHeight="1" x14ac:dyDescent="0.2">
      <c r="A379" s="83" t="s">
        <v>163</v>
      </c>
      <c r="B379" s="83">
        <v>5</v>
      </c>
      <c r="C379" s="84">
        <v>1768.0298949099999</v>
      </c>
      <c r="D379" s="84">
        <v>1764.2102195</v>
      </c>
      <c r="E379" s="84">
        <v>92.15444746</v>
      </c>
      <c r="F379" s="84">
        <v>92.15444746</v>
      </c>
    </row>
    <row r="380" spans="1:6" ht="12.75" customHeight="1" x14ac:dyDescent="0.2">
      <c r="A380" s="83" t="s">
        <v>163</v>
      </c>
      <c r="B380" s="83">
        <v>6</v>
      </c>
      <c r="C380" s="84">
        <v>1775.2914375099999</v>
      </c>
      <c r="D380" s="84">
        <v>1771.36185335</v>
      </c>
      <c r="E380" s="84">
        <v>92.528016809999997</v>
      </c>
      <c r="F380" s="84">
        <v>92.528016809999997</v>
      </c>
    </row>
    <row r="381" spans="1:6" ht="12.75" customHeight="1" x14ac:dyDescent="0.2">
      <c r="A381" s="83" t="s">
        <v>163</v>
      </c>
      <c r="B381" s="83">
        <v>7</v>
      </c>
      <c r="C381" s="84">
        <v>1737.8397675199999</v>
      </c>
      <c r="D381" s="84">
        <v>1733.88261431</v>
      </c>
      <c r="E381" s="84">
        <v>90.570269069999995</v>
      </c>
      <c r="F381" s="84">
        <v>90.570269069999995</v>
      </c>
    </row>
    <row r="382" spans="1:6" ht="12.75" customHeight="1" x14ac:dyDescent="0.2">
      <c r="A382" s="83" t="s">
        <v>163</v>
      </c>
      <c r="B382" s="83">
        <v>8</v>
      </c>
      <c r="C382" s="84">
        <v>1657.2471857099999</v>
      </c>
      <c r="D382" s="84">
        <v>1653.4968158500001</v>
      </c>
      <c r="E382" s="84">
        <v>86.371274670000005</v>
      </c>
      <c r="F382" s="84">
        <v>86.371274670000005</v>
      </c>
    </row>
    <row r="383" spans="1:6" ht="12.75" customHeight="1" x14ac:dyDescent="0.2">
      <c r="A383" s="83" t="s">
        <v>163</v>
      </c>
      <c r="B383" s="83">
        <v>9</v>
      </c>
      <c r="C383" s="84">
        <v>1612.3537063700001</v>
      </c>
      <c r="D383" s="84">
        <v>1608.78561973</v>
      </c>
      <c r="E383" s="84">
        <v>84.035761859999994</v>
      </c>
      <c r="F383" s="84">
        <v>84.035761859999994</v>
      </c>
    </row>
    <row r="384" spans="1:6" ht="12.75" customHeight="1" x14ac:dyDescent="0.2">
      <c r="A384" s="83" t="s">
        <v>163</v>
      </c>
      <c r="B384" s="83">
        <v>10</v>
      </c>
      <c r="C384" s="84">
        <v>1578.3677694600001</v>
      </c>
      <c r="D384" s="84">
        <v>1575.0722183299999</v>
      </c>
      <c r="E384" s="84">
        <v>82.274724629999994</v>
      </c>
      <c r="F384" s="84">
        <v>82.274724629999994</v>
      </c>
    </row>
    <row r="385" spans="1:6" ht="12.75" customHeight="1" x14ac:dyDescent="0.2">
      <c r="A385" s="83" t="s">
        <v>163</v>
      </c>
      <c r="B385" s="83">
        <v>11</v>
      </c>
      <c r="C385" s="84">
        <v>1567.5210524700001</v>
      </c>
      <c r="D385" s="84">
        <v>1563.66648502</v>
      </c>
      <c r="E385" s="84">
        <v>81.678940150000003</v>
      </c>
      <c r="F385" s="84">
        <v>81.678940150000003</v>
      </c>
    </row>
    <row r="386" spans="1:6" ht="12.75" customHeight="1" x14ac:dyDescent="0.2">
      <c r="A386" s="83" t="s">
        <v>163</v>
      </c>
      <c r="B386" s="83">
        <v>12</v>
      </c>
      <c r="C386" s="84">
        <v>1570.0110129899999</v>
      </c>
      <c r="D386" s="84">
        <v>1566.22357162</v>
      </c>
      <c r="E386" s="84">
        <v>81.812510919999994</v>
      </c>
      <c r="F386" s="84">
        <v>81.812510919999994</v>
      </c>
    </row>
    <row r="387" spans="1:6" ht="12.75" customHeight="1" x14ac:dyDescent="0.2">
      <c r="A387" s="83" t="s">
        <v>163</v>
      </c>
      <c r="B387" s="83">
        <v>13</v>
      </c>
      <c r="C387" s="84">
        <v>1583.6516543800001</v>
      </c>
      <c r="D387" s="84">
        <v>1582.4343135399999</v>
      </c>
      <c r="E387" s="84">
        <v>82.659287539999994</v>
      </c>
      <c r="F387" s="84">
        <v>82.659287539999994</v>
      </c>
    </row>
    <row r="388" spans="1:6" ht="12.75" customHeight="1" x14ac:dyDescent="0.2">
      <c r="A388" s="83" t="s">
        <v>163</v>
      </c>
      <c r="B388" s="83">
        <v>14</v>
      </c>
      <c r="C388" s="84">
        <v>1572.19813565</v>
      </c>
      <c r="D388" s="84">
        <v>1570.2522412599999</v>
      </c>
      <c r="E388" s="84">
        <v>82.022950589999994</v>
      </c>
      <c r="F388" s="84">
        <v>82.022950589999994</v>
      </c>
    </row>
    <row r="389" spans="1:6" ht="12.75" customHeight="1" x14ac:dyDescent="0.2">
      <c r="A389" s="83" t="s">
        <v>163</v>
      </c>
      <c r="B389" s="83">
        <v>15</v>
      </c>
      <c r="C389" s="84">
        <v>1568.93403223</v>
      </c>
      <c r="D389" s="84">
        <v>1565.08599738</v>
      </c>
      <c r="E389" s="84">
        <v>81.753089130000006</v>
      </c>
      <c r="F389" s="84">
        <v>81.753089130000006</v>
      </c>
    </row>
    <row r="390" spans="1:6" ht="12.75" customHeight="1" x14ac:dyDescent="0.2">
      <c r="A390" s="83" t="s">
        <v>163</v>
      </c>
      <c r="B390" s="83">
        <v>16</v>
      </c>
      <c r="C390" s="84">
        <v>1601.69000706</v>
      </c>
      <c r="D390" s="84">
        <v>1599.5072224200001</v>
      </c>
      <c r="E390" s="84">
        <v>83.551099899999997</v>
      </c>
      <c r="F390" s="84">
        <v>83.551099899999997</v>
      </c>
    </row>
    <row r="391" spans="1:6" ht="12.75" customHeight="1" x14ac:dyDescent="0.2">
      <c r="A391" s="83" t="s">
        <v>163</v>
      </c>
      <c r="B391" s="83">
        <v>17</v>
      </c>
      <c r="C391" s="84">
        <v>1628.69899781</v>
      </c>
      <c r="D391" s="84">
        <v>1625.02109548</v>
      </c>
      <c r="E391" s="84">
        <v>84.883830459999999</v>
      </c>
      <c r="F391" s="84">
        <v>84.883830459999999</v>
      </c>
    </row>
    <row r="392" spans="1:6" ht="12.75" customHeight="1" x14ac:dyDescent="0.2">
      <c r="A392" s="83" t="s">
        <v>163</v>
      </c>
      <c r="B392" s="83">
        <v>18</v>
      </c>
      <c r="C392" s="84">
        <v>1597.1711433299999</v>
      </c>
      <c r="D392" s="84">
        <v>1593.645045</v>
      </c>
      <c r="E392" s="84">
        <v>83.244885980000006</v>
      </c>
      <c r="F392" s="84">
        <v>83.244885980000006</v>
      </c>
    </row>
    <row r="393" spans="1:6" ht="12.75" customHeight="1" x14ac:dyDescent="0.2">
      <c r="A393" s="83" t="s">
        <v>163</v>
      </c>
      <c r="B393" s="83">
        <v>19</v>
      </c>
      <c r="C393" s="84">
        <v>1523.6507119800001</v>
      </c>
      <c r="D393" s="84">
        <v>1520.3981036499999</v>
      </c>
      <c r="E393" s="84">
        <v>79.418793530000002</v>
      </c>
      <c r="F393" s="84">
        <v>79.418793530000002</v>
      </c>
    </row>
    <row r="394" spans="1:6" ht="12.75" customHeight="1" x14ac:dyDescent="0.2">
      <c r="A394" s="83" t="s">
        <v>163</v>
      </c>
      <c r="B394" s="83">
        <v>20</v>
      </c>
      <c r="C394" s="84">
        <v>1537.6042631099999</v>
      </c>
      <c r="D394" s="84">
        <v>1534.0623586500001</v>
      </c>
      <c r="E394" s="84">
        <v>80.132553060000006</v>
      </c>
      <c r="F394" s="84">
        <v>80.132553060000006</v>
      </c>
    </row>
    <row r="395" spans="1:6" ht="12.75" customHeight="1" x14ac:dyDescent="0.2">
      <c r="A395" s="83" t="s">
        <v>163</v>
      </c>
      <c r="B395" s="83">
        <v>21</v>
      </c>
      <c r="C395" s="84">
        <v>1563.4823912300001</v>
      </c>
      <c r="D395" s="84">
        <v>1561.6029409400001</v>
      </c>
      <c r="E395" s="84">
        <v>81.571149849999998</v>
      </c>
      <c r="F395" s="84">
        <v>81.571149849999998</v>
      </c>
    </row>
    <row r="396" spans="1:6" ht="12.75" customHeight="1" x14ac:dyDescent="0.2">
      <c r="A396" s="83" t="s">
        <v>163</v>
      </c>
      <c r="B396" s="83">
        <v>22</v>
      </c>
      <c r="C396" s="84">
        <v>1580.38906421</v>
      </c>
      <c r="D396" s="84">
        <v>1576.6587429000001</v>
      </c>
      <c r="E396" s="84">
        <v>82.357597569999996</v>
      </c>
      <c r="F396" s="84">
        <v>82.357597569999996</v>
      </c>
    </row>
    <row r="397" spans="1:6" ht="12.75" customHeight="1" x14ac:dyDescent="0.2">
      <c r="A397" s="83" t="s">
        <v>163</v>
      </c>
      <c r="B397" s="83">
        <v>23</v>
      </c>
      <c r="C397" s="84">
        <v>1621.2343011099999</v>
      </c>
      <c r="D397" s="84">
        <v>1617.47495241</v>
      </c>
      <c r="E397" s="84">
        <v>84.489653709999999</v>
      </c>
      <c r="F397" s="84">
        <v>84.489653709999999</v>
      </c>
    </row>
    <row r="398" spans="1:6" ht="12.75" customHeight="1" x14ac:dyDescent="0.2">
      <c r="A398" s="83" t="s">
        <v>163</v>
      </c>
      <c r="B398" s="83">
        <v>24</v>
      </c>
      <c r="C398" s="84">
        <v>1670.72947116</v>
      </c>
      <c r="D398" s="84">
        <v>1666.8977641399999</v>
      </c>
      <c r="E398" s="84">
        <v>87.071280239999993</v>
      </c>
      <c r="F398" s="84">
        <v>87.071280239999993</v>
      </c>
    </row>
    <row r="399" spans="1:6" ht="12.75" customHeight="1" x14ac:dyDescent="0.2">
      <c r="A399" s="83" t="s">
        <v>164</v>
      </c>
      <c r="B399" s="83">
        <v>1</v>
      </c>
      <c r="C399" s="84">
        <v>1658.82086514</v>
      </c>
      <c r="D399" s="84">
        <v>1655.1133430499999</v>
      </c>
      <c r="E399" s="84">
        <v>86.455714819999997</v>
      </c>
      <c r="F399" s="84">
        <v>86.455714819999997</v>
      </c>
    </row>
    <row r="400" spans="1:6" ht="12.75" customHeight="1" x14ac:dyDescent="0.2">
      <c r="A400" s="83" t="s">
        <v>164</v>
      </c>
      <c r="B400" s="83">
        <v>2</v>
      </c>
      <c r="C400" s="84">
        <v>1689.30832246</v>
      </c>
      <c r="D400" s="84">
        <v>1685.64185853</v>
      </c>
      <c r="E400" s="84">
        <v>88.050387860000001</v>
      </c>
      <c r="F400" s="84">
        <v>88.050387860000001</v>
      </c>
    </row>
    <row r="401" spans="1:6" ht="12.75" customHeight="1" x14ac:dyDescent="0.2">
      <c r="A401" s="83" t="s">
        <v>164</v>
      </c>
      <c r="B401" s="83">
        <v>3</v>
      </c>
      <c r="C401" s="84">
        <v>1721.91924926</v>
      </c>
      <c r="D401" s="84">
        <v>1718.25515159</v>
      </c>
      <c r="E401" s="84">
        <v>89.75396035</v>
      </c>
      <c r="F401" s="84">
        <v>89.75396035</v>
      </c>
    </row>
    <row r="402" spans="1:6" ht="12.75" customHeight="1" x14ac:dyDescent="0.2">
      <c r="A402" s="83" t="s">
        <v>164</v>
      </c>
      <c r="B402" s="83">
        <v>4</v>
      </c>
      <c r="C402" s="84">
        <v>1714.4642504599999</v>
      </c>
      <c r="D402" s="84">
        <v>1710.32063685</v>
      </c>
      <c r="E402" s="84">
        <v>89.33949681</v>
      </c>
      <c r="F402" s="84">
        <v>89.33949681</v>
      </c>
    </row>
    <row r="403" spans="1:6" ht="12.75" customHeight="1" x14ac:dyDescent="0.2">
      <c r="A403" s="83" t="s">
        <v>164</v>
      </c>
      <c r="B403" s="83">
        <v>5</v>
      </c>
      <c r="C403" s="84">
        <v>1707.05236298</v>
      </c>
      <c r="D403" s="84">
        <v>1702.9647618900001</v>
      </c>
      <c r="E403" s="84">
        <v>88.955258810000004</v>
      </c>
      <c r="F403" s="84">
        <v>88.955258810000004</v>
      </c>
    </row>
    <row r="404" spans="1:6" ht="12.75" customHeight="1" x14ac:dyDescent="0.2">
      <c r="A404" s="83" t="s">
        <v>164</v>
      </c>
      <c r="B404" s="83">
        <v>6</v>
      </c>
      <c r="C404" s="84">
        <v>1700.7272589500001</v>
      </c>
      <c r="D404" s="84">
        <v>1698.0507080100001</v>
      </c>
      <c r="E404" s="84">
        <v>88.698570630000006</v>
      </c>
      <c r="F404" s="84">
        <v>88.698570630000006</v>
      </c>
    </row>
    <row r="405" spans="1:6" ht="12.75" customHeight="1" x14ac:dyDescent="0.2">
      <c r="A405" s="83" t="s">
        <v>164</v>
      </c>
      <c r="B405" s="83">
        <v>7</v>
      </c>
      <c r="C405" s="84">
        <v>1646.67683255</v>
      </c>
      <c r="D405" s="84">
        <v>1642.9461253500001</v>
      </c>
      <c r="E405" s="84">
        <v>85.820153809999994</v>
      </c>
      <c r="F405" s="84">
        <v>85.820153809999994</v>
      </c>
    </row>
    <row r="406" spans="1:6" ht="12.75" customHeight="1" x14ac:dyDescent="0.2">
      <c r="A406" s="83" t="s">
        <v>164</v>
      </c>
      <c r="B406" s="83">
        <v>8</v>
      </c>
      <c r="C406" s="84">
        <v>1606.53746312</v>
      </c>
      <c r="D406" s="84">
        <v>1602.6363475200001</v>
      </c>
      <c r="E406" s="84">
        <v>83.714551389999997</v>
      </c>
      <c r="F406" s="84">
        <v>83.714551389999997</v>
      </c>
    </row>
    <row r="407" spans="1:6" ht="12.75" customHeight="1" x14ac:dyDescent="0.2">
      <c r="A407" s="83" t="s">
        <v>164</v>
      </c>
      <c r="B407" s="83">
        <v>9</v>
      </c>
      <c r="C407" s="84">
        <v>1584.1341125199999</v>
      </c>
      <c r="D407" s="84">
        <v>1580.3546286999999</v>
      </c>
      <c r="E407" s="84">
        <v>82.550654109999996</v>
      </c>
      <c r="F407" s="84">
        <v>82.550654109999996</v>
      </c>
    </row>
    <row r="408" spans="1:6" ht="12.75" customHeight="1" x14ac:dyDescent="0.2">
      <c r="A408" s="83" t="s">
        <v>164</v>
      </c>
      <c r="B408" s="83">
        <v>10</v>
      </c>
      <c r="C408" s="84">
        <v>1579.91826932</v>
      </c>
      <c r="D408" s="84">
        <v>1575.40804316</v>
      </c>
      <c r="E408" s="84">
        <v>82.292266609999999</v>
      </c>
      <c r="F408" s="84">
        <v>82.292266609999999</v>
      </c>
    </row>
    <row r="409" spans="1:6" ht="12.75" customHeight="1" x14ac:dyDescent="0.2">
      <c r="A409" s="83" t="s">
        <v>164</v>
      </c>
      <c r="B409" s="83">
        <v>11</v>
      </c>
      <c r="C409" s="84">
        <v>1610.89661256</v>
      </c>
      <c r="D409" s="84">
        <v>1606.14787359</v>
      </c>
      <c r="E409" s="84">
        <v>83.897977800000007</v>
      </c>
      <c r="F409" s="84">
        <v>83.897977800000007</v>
      </c>
    </row>
    <row r="410" spans="1:6" ht="12.75" customHeight="1" x14ac:dyDescent="0.2">
      <c r="A410" s="83" t="s">
        <v>164</v>
      </c>
      <c r="B410" s="83">
        <v>12</v>
      </c>
      <c r="C410" s="84">
        <v>1618.8815042199999</v>
      </c>
      <c r="D410" s="84">
        <v>1613.9436870500001</v>
      </c>
      <c r="E410" s="84">
        <v>84.305196210000005</v>
      </c>
      <c r="F410" s="84">
        <v>84.305196210000005</v>
      </c>
    </row>
    <row r="411" spans="1:6" ht="12.75" customHeight="1" x14ac:dyDescent="0.2">
      <c r="A411" s="83" t="s">
        <v>164</v>
      </c>
      <c r="B411" s="83">
        <v>13</v>
      </c>
      <c r="C411" s="84">
        <v>1640.8868124200001</v>
      </c>
      <c r="D411" s="84">
        <v>1636.2178847</v>
      </c>
      <c r="E411" s="84">
        <v>85.468700620000007</v>
      </c>
      <c r="F411" s="84">
        <v>85.468700620000007</v>
      </c>
    </row>
    <row r="412" spans="1:6" ht="12.75" customHeight="1" x14ac:dyDescent="0.2">
      <c r="A412" s="83" t="s">
        <v>164</v>
      </c>
      <c r="B412" s="83">
        <v>14</v>
      </c>
      <c r="C412" s="84">
        <v>1637.6510196900001</v>
      </c>
      <c r="D412" s="84">
        <v>1633.70804914</v>
      </c>
      <c r="E412" s="84">
        <v>85.337598049999997</v>
      </c>
      <c r="F412" s="84">
        <v>85.337598049999997</v>
      </c>
    </row>
    <row r="413" spans="1:6" ht="12.75" customHeight="1" x14ac:dyDescent="0.2">
      <c r="A413" s="83" t="s">
        <v>164</v>
      </c>
      <c r="B413" s="83">
        <v>15</v>
      </c>
      <c r="C413" s="84">
        <v>1619.29805713</v>
      </c>
      <c r="D413" s="84">
        <v>1615.49246662</v>
      </c>
      <c r="E413" s="84">
        <v>84.386097530000001</v>
      </c>
      <c r="F413" s="84">
        <v>84.386097530000001</v>
      </c>
    </row>
    <row r="414" spans="1:6" ht="12.75" customHeight="1" x14ac:dyDescent="0.2">
      <c r="A414" s="83" t="s">
        <v>164</v>
      </c>
      <c r="B414" s="83">
        <v>16</v>
      </c>
      <c r="C414" s="84">
        <v>1621.5877255800001</v>
      </c>
      <c r="D414" s="84">
        <v>1617.9113928700001</v>
      </c>
      <c r="E414" s="84">
        <v>84.512451409999997</v>
      </c>
      <c r="F414" s="84">
        <v>84.512451409999997</v>
      </c>
    </row>
    <row r="415" spans="1:6" ht="12.75" customHeight="1" x14ac:dyDescent="0.2">
      <c r="A415" s="83" t="s">
        <v>164</v>
      </c>
      <c r="B415" s="83">
        <v>17</v>
      </c>
      <c r="C415" s="84">
        <v>1667.3737853600001</v>
      </c>
      <c r="D415" s="84">
        <v>1663.5160485500001</v>
      </c>
      <c r="E415" s="84">
        <v>86.894634550000006</v>
      </c>
      <c r="F415" s="84">
        <v>86.894634550000006</v>
      </c>
    </row>
    <row r="416" spans="1:6" ht="12.75" customHeight="1" x14ac:dyDescent="0.2">
      <c r="A416" s="83" t="s">
        <v>164</v>
      </c>
      <c r="B416" s="83">
        <v>18</v>
      </c>
      <c r="C416" s="84">
        <v>1627.4580554900001</v>
      </c>
      <c r="D416" s="84">
        <v>1623.62084359</v>
      </c>
      <c r="E416" s="84">
        <v>84.810687569999999</v>
      </c>
      <c r="F416" s="84">
        <v>84.810687569999999</v>
      </c>
    </row>
    <row r="417" spans="1:6" ht="12.75" customHeight="1" x14ac:dyDescent="0.2">
      <c r="A417" s="83" t="s">
        <v>164</v>
      </c>
      <c r="B417" s="83">
        <v>19</v>
      </c>
      <c r="C417" s="84">
        <v>1537.8118023699999</v>
      </c>
      <c r="D417" s="84">
        <v>1534.2647033400001</v>
      </c>
      <c r="E417" s="84">
        <v>80.143122649999995</v>
      </c>
      <c r="F417" s="84">
        <v>80.143122649999995</v>
      </c>
    </row>
    <row r="418" spans="1:6" ht="12.75" customHeight="1" x14ac:dyDescent="0.2">
      <c r="A418" s="83" t="s">
        <v>164</v>
      </c>
      <c r="B418" s="83">
        <v>20</v>
      </c>
      <c r="C418" s="84">
        <v>1538.8901040400001</v>
      </c>
      <c r="D418" s="84">
        <v>1535.47652303</v>
      </c>
      <c r="E418" s="84">
        <v>80.206422680000003</v>
      </c>
      <c r="F418" s="84">
        <v>80.206422680000003</v>
      </c>
    </row>
    <row r="419" spans="1:6" ht="12.75" customHeight="1" x14ac:dyDescent="0.2">
      <c r="A419" s="83" t="s">
        <v>164</v>
      </c>
      <c r="B419" s="83">
        <v>21</v>
      </c>
      <c r="C419" s="84">
        <v>1564.99483179</v>
      </c>
      <c r="D419" s="84">
        <v>1561.3759351000001</v>
      </c>
      <c r="E419" s="84">
        <v>81.559292080000006</v>
      </c>
      <c r="F419" s="84">
        <v>81.559292080000006</v>
      </c>
    </row>
    <row r="420" spans="1:6" ht="12.75" customHeight="1" x14ac:dyDescent="0.2">
      <c r="A420" s="83" t="s">
        <v>164</v>
      </c>
      <c r="B420" s="83">
        <v>22</v>
      </c>
      <c r="C420" s="84">
        <v>1586.41415499</v>
      </c>
      <c r="D420" s="84">
        <v>1582.81316498</v>
      </c>
      <c r="E420" s="84">
        <v>82.679077039999996</v>
      </c>
      <c r="F420" s="84">
        <v>82.679077039999996</v>
      </c>
    </row>
    <row r="421" spans="1:6" ht="12.75" customHeight="1" x14ac:dyDescent="0.2">
      <c r="A421" s="83" t="s">
        <v>164</v>
      </c>
      <c r="B421" s="83">
        <v>23</v>
      </c>
      <c r="C421" s="84">
        <v>1614.85848885</v>
      </c>
      <c r="D421" s="84">
        <v>1611.36830577</v>
      </c>
      <c r="E421" s="84">
        <v>84.170669820000001</v>
      </c>
      <c r="F421" s="84">
        <v>84.170669820000001</v>
      </c>
    </row>
    <row r="422" spans="1:6" ht="12.75" customHeight="1" x14ac:dyDescent="0.2">
      <c r="A422" s="83" t="s">
        <v>164</v>
      </c>
      <c r="B422" s="83">
        <v>24</v>
      </c>
      <c r="C422" s="84">
        <v>1658.6165246099999</v>
      </c>
      <c r="D422" s="84">
        <v>1654.9432531699999</v>
      </c>
      <c r="E422" s="84">
        <v>86.446830079999998</v>
      </c>
      <c r="F422" s="84">
        <v>86.446830079999998</v>
      </c>
    </row>
    <row r="423" spans="1:6" ht="12.75" customHeight="1" x14ac:dyDescent="0.2">
      <c r="A423" s="83" t="s">
        <v>165</v>
      </c>
      <c r="B423" s="83">
        <v>1</v>
      </c>
      <c r="C423" s="84">
        <v>1688.1687319</v>
      </c>
      <c r="D423" s="84">
        <v>1684.41039548</v>
      </c>
      <c r="E423" s="84">
        <v>87.986061739999997</v>
      </c>
      <c r="F423" s="84">
        <v>87.986061739999997</v>
      </c>
    </row>
    <row r="424" spans="1:6" ht="12.75" customHeight="1" x14ac:dyDescent="0.2">
      <c r="A424" s="83" t="s">
        <v>165</v>
      </c>
      <c r="B424" s="83">
        <v>2</v>
      </c>
      <c r="C424" s="84">
        <v>1732.9103326100001</v>
      </c>
      <c r="D424" s="84">
        <v>1729.27393611</v>
      </c>
      <c r="E424" s="84">
        <v>90.329532349999994</v>
      </c>
      <c r="F424" s="84">
        <v>90.329532349999994</v>
      </c>
    </row>
    <row r="425" spans="1:6" ht="12.75" customHeight="1" x14ac:dyDescent="0.2">
      <c r="A425" s="83" t="s">
        <v>165</v>
      </c>
      <c r="B425" s="83">
        <v>3</v>
      </c>
      <c r="C425" s="84">
        <v>1749.74564358</v>
      </c>
      <c r="D425" s="84">
        <v>1746.1283665399999</v>
      </c>
      <c r="E425" s="84">
        <v>91.209932370000004</v>
      </c>
      <c r="F425" s="84">
        <v>91.209932370000004</v>
      </c>
    </row>
    <row r="426" spans="1:6" ht="12.75" customHeight="1" x14ac:dyDescent="0.2">
      <c r="A426" s="83" t="s">
        <v>165</v>
      </c>
      <c r="B426" s="83">
        <v>4</v>
      </c>
      <c r="C426" s="84">
        <v>1746.3573402300001</v>
      </c>
      <c r="D426" s="84">
        <v>1742.66934309</v>
      </c>
      <c r="E426" s="84">
        <v>91.029248469999999</v>
      </c>
      <c r="F426" s="84">
        <v>91.029248469999999</v>
      </c>
    </row>
    <row r="427" spans="1:6" ht="12.75" customHeight="1" x14ac:dyDescent="0.2">
      <c r="A427" s="83" t="s">
        <v>165</v>
      </c>
      <c r="B427" s="83">
        <v>5</v>
      </c>
      <c r="C427" s="84">
        <v>1737.7496075700001</v>
      </c>
      <c r="D427" s="84">
        <v>1734.1487495700001</v>
      </c>
      <c r="E427" s="84">
        <v>90.584170790000002</v>
      </c>
      <c r="F427" s="84">
        <v>90.584170790000002</v>
      </c>
    </row>
    <row r="428" spans="1:6" ht="12.75" customHeight="1" x14ac:dyDescent="0.2">
      <c r="A428" s="83" t="s">
        <v>165</v>
      </c>
      <c r="B428" s="83">
        <v>6</v>
      </c>
      <c r="C428" s="84">
        <v>1737.8984229499999</v>
      </c>
      <c r="D428" s="84">
        <v>1734.3324189499999</v>
      </c>
      <c r="E428" s="84">
        <v>90.593764859999993</v>
      </c>
      <c r="F428" s="84">
        <v>90.593764859999993</v>
      </c>
    </row>
    <row r="429" spans="1:6" ht="12.75" customHeight="1" x14ac:dyDescent="0.2">
      <c r="A429" s="83" t="s">
        <v>165</v>
      </c>
      <c r="B429" s="83">
        <v>7</v>
      </c>
      <c r="C429" s="84">
        <v>1690.8617875499999</v>
      </c>
      <c r="D429" s="84">
        <v>1687.40983603</v>
      </c>
      <c r="E429" s="84">
        <v>88.142739090000006</v>
      </c>
      <c r="F429" s="84">
        <v>88.142739090000006</v>
      </c>
    </row>
    <row r="430" spans="1:6" ht="12.75" customHeight="1" x14ac:dyDescent="0.2">
      <c r="A430" s="83" t="s">
        <v>165</v>
      </c>
      <c r="B430" s="83">
        <v>8</v>
      </c>
      <c r="C430" s="84">
        <v>1613.5881464700001</v>
      </c>
      <c r="D430" s="84">
        <v>1610.2107467999999</v>
      </c>
      <c r="E430" s="84">
        <v>84.110204120000006</v>
      </c>
      <c r="F430" s="84">
        <v>84.110204120000006</v>
      </c>
    </row>
    <row r="431" spans="1:6" ht="12.75" customHeight="1" x14ac:dyDescent="0.2">
      <c r="A431" s="83" t="s">
        <v>165</v>
      </c>
      <c r="B431" s="83">
        <v>9</v>
      </c>
      <c r="C431" s="84">
        <v>1532.0945635600001</v>
      </c>
      <c r="D431" s="84">
        <v>1528.71900845</v>
      </c>
      <c r="E431" s="84">
        <v>79.853440359999993</v>
      </c>
      <c r="F431" s="84">
        <v>79.853440359999993</v>
      </c>
    </row>
    <row r="432" spans="1:6" ht="12.75" customHeight="1" x14ac:dyDescent="0.2">
      <c r="A432" s="83" t="s">
        <v>165</v>
      </c>
      <c r="B432" s="83">
        <v>10</v>
      </c>
      <c r="C432" s="84">
        <v>1537.3508157000001</v>
      </c>
      <c r="D432" s="84">
        <v>1535.4870605000001</v>
      </c>
      <c r="E432" s="84">
        <v>80.206973110000007</v>
      </c>
      <c r="F432" s="84">
        <v>80.206973110000007</v>
      </c>
    </row>
    <row r="433" spans="1:6" ht="12.75" customHeight="1" x14ac:dyDescent="0.2">
      <c r="A433" s="83" t="s">
        <v>165</v>
      </c>
      <c r="B433" s="83">
        <v>11</v>
      </c>
      <c r="C433" s="84">
        <v>1540.8900278900001</v>
      </c>
      <c r="D433" s="84">
        <v>1535.1020612</v>
      </c>
      <c r="E433" s="84">
        <v>80.186862469999994</v>
      </c>
      <c r="F433" s="84">
        <v>80.186862469999994</v>
      </c>
    </row>
    <row r="434" spans="1:6" ht="12.75" customHeight="1" x14ac:dyDescent="0.2">
      <c r="A434" s="83" t="s">
        <v>165</v>
      </c>
      <c r="B434" s="83">
        <v>12</v>
      </c>
      <c r="C434" s="84">
        <v>1561.3326942799999</v>
      </c>
      <c r="D434" s="84">
        <v>1554.6981578899999</v>
      </c>
      <c r="E434" s="84">
        <v>81.210474880000007</v>
      </c>
      <c r="F434" s="84">
        <v>81.210474880000007</v>
      </c>
    </row>
    <row r="435" spans="1:6" ht="12.75" customHeight="1" x14ac:dyDescent="0.2">
      <c r="A435" s="83" t="s">
        <v>165</v>
      </c>
      <c r="B435" s="83">
        <v>13</v>
      </c>
      <c r="C435" s="84">
        <v>1578.14453991</v>
      </c>
      <c r="D435" s="84">
        <v>1571.93736638</v>
      </c>
      <c r="E435" s="84">
        <v>82.110973990000005</v>
      </c>
      <c r="F435" s="84">
        <v>82.110973990000005</v>
      </c>
    </row>
    <row r="436" spans="1:6" ht="12.75" customHeight="1" x14ac:dyDescent="0.2">
      <c r="A436" s="83" t="s">
        <v>165</v>
      </c>
      <c r="B436" s="83">
        <v>14</v>
      </c>
      <c r="C436" s="84">
        <v>1615.10138794</v>
      </c>
      <c r="D436" s="84">
        <v>1608.5686389800001</v>
      </c>
      <c r="E436" s="84">
        <v>84.024427750000001</v>
      </c>
      <c r="F436" s="84">
        <v>84.024427750000001</v>
      </c>
    </row>
    <row r="437" spans="1:6" ht="12.75" customHeight="1" x14ac:dyDescent="0.2">
      <c r="A437" s="83" t="s">
        <v>165</v>
      </c>
      <c r="B437" s="83">
        <v>15</v>
      </c>
      <c r="C437" s="84">
        <v>1668.73118583</v>
      </c>
      <c r="D437" s="84">
        <v>1662.1847699</v>
      </c>
      <c r="E437" s="84">
        <v>86.82509451</v>
      </c>
      <c r="F437" s="84">
        <v>86.82509451</v>
      </c>
    </row>
    <row r="438" spans="1:6" ht="12.75" customHeight="1" x14ac:dyDescent="0.2">
      <c r="A438" s="83" t="s">
        <v>165</v>
      </c>
      <c r="B438" s="83">
        <v>16</v>
      </c>
      <c r="C438" s="84">
        <v>1650.21560011</v>
      </c>
      <c r="D438" s="84">
        <v>1643.85544183</v>
      </c>
      <c r="E438" s="84">
        <v>85.867652430000007</v>
      </c>
      <c r="F438" s="84">
        <v>85.867652430000007</v>
      </c>
    </row>
    <row r="439" spans="1:6" ht="12.75" customHeight="1" x14ac:dyDescent="0.2">
      <c r="A439" s="83" t="s">
        <v>165</v>
      </c>
      <c r="B439" s="83">
        <v>17</v>
      </c>
      <c r="C439" s="84">
        <v>1656.9161166399999</v>
      </c>
      <c r="D439" s="84">
        <v>1650.54790091</v>
      </c>
      <c r="E439" s="84">
        <v>86.217236549999996</v>
      </c>
      <c r="F439" s="84">
        <v>86.217236549999996</v>
      </c>
    </row>
    <row r="440" spans="1:6" ht="12.75" customHeight="1" x14ac:dyDescent="0.2">
      <c r="A440" s="83" t="s">
        <v>165</v>
      </c>
      <c r="B440" s="83">
        <v>18</v>
      </c>
      <c r="C440" s="84">
        <v>1613.2144247399999</v>
      </c>
      <c r="D440" s="84">
        <v>1607.6641022599999</v>
      </c>
      <c r="E440" s="84">
        <v>83.977178800000004</v>
      </c>
      <c r="F440" s="84">
        <v>83.977178800000004</v>
      </c>
    </row>
    <row r="441" spans="1:6" ht="12.75" customHeight="1" x14ac:dyDescent="0.2">
      <c r="A441" s="83" t="s">
        <v>165</v>
      </c>
      <c r="B441" s="83">
        <v>19</v>
      </c>
      <c r="C441" s="84">
        <v>1552.70813236</v>
      </c>
      <c r="D441" s="84">
        <v>1548.4803376100001</v>
      </c>
      <c r="E441" s="84">
        <v>80.88568377</v>
      </c>
      <c r="F441" s="84">
        <v>80.88568377</v>
      </c>
    </row>
    <row r="442" spans="1:6" ht="12.75" customHeight="1" x14ac:dyDescent="0.2">
      <c r="A442" s="83" t="s">
        <v>165</v>
      </c>
      <c r="B442" s="83">
        <v>20</v>
      </c>
      <c r="C442" s="84">
        <v>1538.8004362900001</v>
      </c>
      <c r="D442" s="84">
        <v>1535.3261126100001</v>
      </c>
      <c r="E442" s="84">
        <v>80.198565919999993</v>
      </c>
      <c r="F442" s="84">
        <v>80.198565919999993</v>
      </c>
    </row>
    <row r="443" spans="1:6" ht="12.75" customHeight="1" x14ac:dyDescent="0.2">
      <c r="A443" s="83" t="s">
        <v>165</v>
      </c>
      <c r="B443" s="83">
        <v>21</v>
      </c>
      <c r="C443" s="84">
        <v>1600.2972627300001</v>
      </c>
      <c r="D443" s="84">
        <v>1596.3699066300001</v>
      </c>
      <c r="E443" s="84">
        <v>83.387220560000003</v>
      </c>
      <c r="F443" s="84">
        <v>83.387220560000003</v>
      </c>
    </row>
    <row r="444" spans="1:6" ht="12.75" customHeight="1" x14ac:dyDescent="0.2">
      <c r="A444" s="83" t="s">
        <v>165</v>
      </c>
      <c r="B444" s="83">
        <v>22</v>
      </c>
      <c r="C444" s="84">
        <v>1610.5300812800001</v>
      </c>
      <c r="D444" s="84">
        <v>1606.6231022899999</v>
      </c>
      <c r="E444" s="84">
        <v>83.922801620000001</v>
      </c>
      <c r="F444" s="84">
        <v>83.922801620000001</v>
      </c>
    </row>
    <row r="445" spans="1:6" ht="12.75" customHeight="1" x14ac:dyDescent="0.2">
      <c r="A445" s="83" t="s">
        <v>165</v>
      </c>
      <c r="B445" s="83">
        <v>23</v>
      </c>
      <c r="C445" s="84">
        <v>1618.1300851200001</v>
      </c>
      <c r="D445" s="84">
        <v>1614.1581135900001</v>
      </c>
      <c r="E445" s="84">
        <v>84.316396889999993</v>
      </c>
      <c r="F445" s="84">
        <v>84.316396889999993</v>
      </c>
    </row>
    <row r="446" spans="1:6" ht="12.75" customHeight="1" x14ac:dyDescent="0.2">
      <c r="A446" s="83" t="s">
        <v>165</v>
      </c>
      <c r="B446" s="83">
        <v>24</v>
      </c>
      <c r="C446" s="84">
        <v>1694.8184138700001</v>
      </c>
      <c r="D446" s="84">
        <v>1691.5175035300001</v>
      </c>
      <c r="E446" s="84">
        <v>88.357305260000004</v>
      </c>
      <c r="F446" s="84">
        <v>88.357305260000004</v>
      </c>
    </row>
    <row r="447" spans="1:6" ht="12.75" customHeight="1" x14ac:dyDescent="0.2">
      <c r="A447" s="83" t="s">
        <v>166</v>
      </c>
      <c r="B447" s="83">
        <v>1</v>
      </c>
      <c r="C447" s="84">
        <v>1691.4859424799999</v>
      </c>
      <c r="D447" s="84">
        <v>1688.9746838799999</v>
      </c>
      <c r="E447" s="84">
        <v>88.224479740000007</v>
      </c>
      <c r="F447" s="84">
        <v>88.224479740000007</v>
      </c>
    </row>
    <row r="448" spans="1:6" ht="12.75" customHeight="1" x14ac:dyDescent="0.2">
      <c r="A448" s="83" t="s">
        <v>166</v>
      </c>
      <c r="B448" s="83">
        <v>2</v>
      </c>
      <c r="C448" s="84">
        <v>1676.1475384600001</v>
      </c>
      <c r="D448" s="84">
        <v>1672.03461851</v>
      </c>
      <c r="E448" s="84">
        <v>87.339606529999998</v>
      </c>
      <c r="F448" s="84">
        <v>87.339606529999998</v>
      </c>
    </row>
    <row r="449" spans="1:6" ht="12.75" customHeight="1" x14ac:dyDescent="0.2">
      <c r="A449" s="83" t="s">
        <v>166</v>
      </c>
      <c r="B449" s="83">
        <v>3</v>
      </c>
      <c r="C449" s="84">
        <v>1700.957152</v>
      </c>
      <c r="D449" s="84">
        <v>1696.9312121</v>
      </c>
      <c r="E449" s="84">
        <v>88.64009317</v>
      </c>
      <c r="F449" s="84">
        <v>88.64009317</v>
      </c>
    </row>
    <row r="450" spans="1:6" ht="12.75" customHeight="1" x14ac:dyDescent="0.2">
      <c r="A450" s="83" t="s">
        <v>166</v>
      </c>
      <c r="B450" s="83">
        <v>4</v>
      </c>
      <c r="C450" s="84">
        <v>1708.0417321499999</v>
      </c>
      <c r="D450" s="84">
        <v>1703.9978463299999</v>
      </c>
      <c r="E450" s="84">
        <v>89.009222519999994</v>
      </c>
      <c r="F450" s="84">
        <v>89.009222519999994</v>
      </c>
    </row>
    <row r="451" spans="1:6" ht="12.75" customHeight="1" x14ac:dyDescent="0.2">
      <c r="A451" s="83" t="s">
        <v>166</v>
      </c>
      <c r="B451" s="83">
        <v>5</v>
      </c>
      <c r="C451" s="84">
        <v>1711.64714291</v>
      </c>
      <c r="D451" s="84">
        <v>1707.5490754699999</v>
      </c>
      <c r="E451" s="84">
        <v>89.194722839999997</v>
      </c>
      <c r="F451" s="84">
        <v>89.194722839999997</v>
      </c>
    </row>
    <row r="452" spans="1:6" ht="12.75" customHeight="1" x14ac:dyDescent="0.2">
      <c r="A452" s="83" t="s">
        <v>166</v>
      </c>
      <c r="B452" s="83">
        <v>6</v>
      </c>
      <c r="C452" s="84">
        <v>1697.38321763</v>
      </c>
      <c r="D452" s="84">
        <v>1693.29140607</v>
      </c>
      <c r="E452" s="84">
        <v>88.449965989999995</v>
      </c>
      <c r="F452" s="84">
        <v>88.449965989999995</v>
      </c>
    </row>
    <row r="453" spans="1:6" ht="12.75" customHeight="1" x14ac:dyDescent="0.2">
      <c r="A453" s="83" t="s">
        <v>166</v>
      </c>
      <c r="B453" s="83">
        <v>7</v>
      </c>
      <c r="C453" s="84">
        <v>1687.2203159799999</v>
      </c>
      <c r="D453" s="84">
        <v>1683.2057878200001</v>
      </c>
      <c r="E453" s="84">
        <v>87.923138420000001</v>
      </c>
      <c r="F453" s="84">
        <v>87.923138420000001</v>
      </c>
    </row>
    <row r="454" spans="1:6" ht="12.75" customHeight="1" x14ac:dyDescent="0.2">
      <c r="A454" s="83" t="s">
        <v>166</v>
      </c>
      <c r="B454" s="83">
        <v>8</v>
      </c>
      <c r="C454" s="84">
        <v>1719.5960761900001</v>
      </c>
      <c r="D454" s="84">
        <v>1715.56078499</v>
      </c>
      <c r="E454" s="84">
        <v>89.613218700000004</v>
      </c>
      <c r="F454" s="84">
        <v>89.613218700000004</v>
      </c>
    </row>
    <row r="455" spans="1:6" ht="12.75" customHeight="1" x14ac:dyDescent="0.2">
      <c r="A455" s="83" t="s">
        <v>166</v>
      </c>
      <c r="B455" s="83">
        <v>9</v>
      </c>
      <c r="C455" s="84">
        <v>1693.33818296</v>
      </c>
      <c r="D455" s="84">
        <v>1689.15807111</v>
      </c>
      <c r="E455" s="84">
        <v>88.234059070000001</v>
      </c>
      <c r="F455" s="84">
        <v>88.234059070000001</v>
      </c>
    </row>
    <row r="456" spans="1:6" ht="12.75" customHeight="1" x14ac:dyDescent="0.2">
      <c r="A456" s="83" t="s">
        <v>166</v>
      </c>
      <c r="B456" s="83">
        <v>10</v>
      </c>
      <c r="C456" s="84">
        <v>1630.64234025</v>
      </c>
      <c r="D456" s="84">
        <v>1629.0777641499999</v>
      </c>
      <c r="E456" s="84">
        <v>85.095732679999998</v>
      </c>
      <c r="F456" s="84">
        <v>85.095732679999998</v>
      </c>
    </row>
    <row r="457" spans="1:6" ht="12.75" customHeight="1" x14ac:dyDescent="0.2">
      <c r="A457" s="83" t="s">
        <v>166</v>
      </c>
      <c r="B457" s="83">
        <v>11</v>
      </c>
      <c r="C457" s="84">
        <v>1613.7859774399999</v>
      </c>
      <c r="D457" s="84">
        <v>1609.0152686900001</v>
      </c>
      <c r="E457" s="84">
        <v>84.047757689999997</v>
      </c>
      <c r="F457" s="84">
        <v>84.047757689999997</v>
      </c>
    </row>
    <row r="458" spans="1:6" ht="12.75" customHeight="1" x14ac:dyDescent="0.2">
      <c r="A458" s="83" t="s">
        <v>166</v>
      </c>
      <c r="B458" s="83">
        <v>12</v>
      </c>
      <c r="C458" s="84">
        <v>1614.9668757300001</v>
      </c>
      <c r="D458" s="84">
        <v>1610.44710113</v>
      </c>
      <c r="E458" s="84">
        <v>84.12255021</v>
      </c>
      <c r="F458" s="84">
        <v>84.12255021</v>
      </c>
    </row>
    <row r="459" spans="1:6" ht="12.75" customHeight="1" x14ac:dyDescent="0.2">
      <c r="A459" s="83" t="s">
        <v>166</v>
      </c>
      <c r="B459" s="83">
        <v>13</v>
      </c>
      <c r="C459" s="84">
        <v>1601.0303545199999</v>
      </c>
      <c r="D459" s="84">
        <v>1596.4421982199999</v>
      </c>
      <c r="E459" s="84">
        <v>83.390996749999999</v>
      </c>
      <c r="F459" s="84">
        <v>83.390996749999999</v>
      </c>
    </row>
    <row r="460" spans="1:6" ht="12.75" customHeight="1" x14ac:dyDescent="0.2">
      <c r="A460" s="83" t="s">
        <v>166</v>
      </c>
      <c r="B460" s="83">
        <v>14</v>
      </c>
      <c r="C460" s="84">
        <v>1616.00443324</v>
      </c>
      <c r="D460" s="84">
        <v>1611.5466445699999</v>
      </c>
      <c r="E460" s="84">
        <v>84.179985439999996</v>
      </c>
      <c r="F460" s="84">
        <v>84.179985439999996</v>
      </c>
    </row>
    <row r="461" spans="1:6" ht="12.75" customHeight="1" x14ac:dyDescent="0.2">
      <c r="A461" s="83" t="s">
        <v>166</v>
      </c>
      <c r="B461" s="83">
        <v>15</v>
      </c>
      <c r="C461" s="84">
        <v>1654.05783182</v>
      </c>
      <c r="D461" s="84">
        <v>1650.8700777700001</v>
      </c>
      <c r="E461" s="84">
        <v>86.234065630000003</v>
      </c>
      <c r="F461" s="84">
        <v>86.234065630000003</v>
      </c>
    </row>
    <row r="462" spans="1:6" ht="12.75" customHeight="1" x14ac:dyDescent="0.2">
      <c r="A462" s="83" t="s">
        <v>166</v>
      </c>
      <c r="B462" s="83">
        <v>16</v>
      </c>
      <c r="C462" s="84">
        <v>1656.896976</v>
      </c>
      <c r="D462" s="84">
        <v>1652.32627415</v>
      </c>
      <c r="E462" s="84">
        <v>86.310130810000004</v>
      </c>
      <c r="F462" s="84">
        <v>86.310130810000004</v>
      </c>
    </row>
    <row r="463" spans="1:6" ht="12.75" customHeight="1" x14ac:dyDescent="0.2">
      <c r="A463" s="83" t="s">
        <v>166</v>
      </c>
      <c r="B463" s="83">
        <v>17</v>
      </c>
      <c r="C463" s="84">
        <v>1664.8374056499999</v>
      </c>
      <c r="D463" s="84">
        <v>1662.5641015900001</v>
      </c>
      <c r="E463" s="84">
        <v>86.844909099999995</v>
      </c>
      <c r="F463" s="84">
        <v>86.844909099999995</v>
      </c>
    </row>
    <row r="464" spans="1:6" ht="12.75" customHeight="1" x14ac:dyDescent="0.2">
      <c r="A464" s="83" t="s">
        <v>166</v>
      </c>
      <c r="B464" s="83">
        <v>18</v>
      </c>
      <c r="C464" s="84">
        <v>1641.13872479</v>
      </c>
      <c r="D464" s="84">
        <v>1637.8956619200001</v>
      </c>
      <c r="E464" s="84">
        <v>85.556340199999994</v>
      </c>
      <c r="F464" s="84">
        <v>85.556340199999994</v>
      </c>
    </row>
    <row r="465" spans="1:6" ht="12.75" customHeight="1" x14ac:dyDescent="0.2">
      <c r="A465" s="83" t="s">
        <v>166</v>
      </c>
      <c r="B465" s="83">
        <v>19</v>
      </c>
      <c r="C465" s="84">
        <v>1591.87860492</v>
      </c>
      <c r="D465" s="84">
        <v>1588.1643196499999</v>
      </c>
      <c r="E465" s="84">
        <v>82.958597409999996</v>
      </c>
      <c r="F465" s="84">
        <v>82.958597409999996</v>
      </c>
    </row>
    <row r="466" spans="1:6" ht="12.75" customHeight="1" x14ac:dyDescent="0.2">
      <c r="A466" s="83" t="s">
        <v>166</v>
      </c>
      <c r="B466" s="83">
        <v>20</v>
      </c>
      <c r="C466" s="84">
        <v>1592.01159684</v>
      </c>
      <c r="D466" s="84">
        <v>1591.66845263</v>
      </c>
      <c r="E466" s="84">
        <v>83.141637639999999</v>
      </c>
      <c r="F466" s="84">
        <v>83.141637639999999</v>
      </c>
    </row>
    <row r="467" spans="1:6" ht="12.75" customHeight="1" x14ac:dyDescent="0.2">
      <c r="A467" s="83" t="s">
        <v>166</v>
      </c>
      <c r="B467" s="83">
        <v>21</v>
      </c>
      <c r="C467" s="84">
        <v>1621.5425925</v>
      </c>
      <c r="D467" s="84">
        <v>1616.3430348700001</v>
      </c>
      <c r="E467" s="84">
        <v>84.430527400000003</v>
      </c>
      <c r="F467" s="84">
        <v>84.430527400000003</v>
      </c>
    </row>
    <row r="468" spans="1:6" ht="12.75" customHeight="1" x14ac:dyDescent="0.2">
      <c r="A468" s="83" t="s">
        <v>166</v>
      </c>
      <c r="B468" s="83">
        <v>22</v>
      </c>
      <c r="C468" s="84">
        <v>1640.5676394499999</v>
      </c>
      <c r="D468" s="84">
        <v>1635.86308764</v>
      </c>
      <c r="E468" s="84">
        <v>85.450167609999994</v>
      </c>
      <c r="F468" s="84">
        <v>85.450167609999994</v>
      </c>
    </row>
    <row r="469" spans="1:6" ht="12.75" customHeight="1" x14ac:dyDescent="0.2">
      <c r="A469" s="83" t="s">
        <v>166</v>
      </c>
      <c r="B469" s="83">
        <v>23</v>
      </c>
      <c r="C469" s="84">
        <v>1672.5954334999999</v>
      </c>
      <c r="D469" s="84">
        <v>1668.5684396500001</v>
      </c>
      <c r="E469" s="84">
        <v>87.158548850000003</v>
      </c>
      <c r="F469" s="84">
        <v>87.158548850000003</v>
      </c>
    </row>
    <row r="470" spans="1:6" ht="12.75" customHeight="1" x14ac:dyDescent="0.2">
      <c r="A470" s="83" t="s">
        <v>166</v>
      </c>
      <c r="B470" s="83">
        <v>24</v>
      </c>
      <c r="C470" s="84">
        <v>1718.1192659400001</v>
      </c>
      <c r="D470" s="84">
        <v>1714.2553101999999</v>
      </c>
      <c r="E470" s="84">
        <v>89.545026530000001</v>
      </c>
      <c r="F470" s="84">
        <v>89.545026530000001</v>
      </c>
    </row>
    <row r="471" spans="1:6" ht="12.75" customHeight="1" x14ac:dyDescent="0.2">
      <c r="A471" s="83" t="s">
        <v>167</v>
      </c>
      <c r="B471" s="83">
        <v>1</v>
      </c>
      <c r="C471" s="84">
        <v>1741.84948467</v>
      </c>
      <c r="D471" s="84">
        <v>1737.98318402</v>
      </c>
      <c r="E471" s="84">
        <v>90.784464490000005</v>
      </c>
      <c r="F471" s="84">
        <v>90.784464490000005</v>
      </c>
    </row>
    <row r="472" spans="1:6" ht="12.75" customHeight="1" x14ac:dyDescent="0.2">
      <c r="A472" s="83" t="s">
        <v>167</v>
      </c>
      <c r="B472" s="83">
        <v>2</v>
      </c>
      <c r="C472" s="84">
        <v>1749.3025364800001</v>
      </c>
      <c r="D472" s="84">
        <v>1745.36838825</v>
      </c>
      <c r="E472" s="84">
        <v>91.17023451</v>
      </c>
      <c r="F472" s="84">
        <v>91.17023451</v>
      </c>
    </row>
    <row r="473" spans="1:6" ht="12.75" customHeight="1" x14ac:dyDescent="0.2">
      <c r="A473" s="83" t="s">
        <v>167</v>
      </c>
      <c r="B473" s="83">
        <v>3</v>
      </c>
      <c r="C473" s="84">
        <v>1787.12186978</v>
      </c>
      <c r="D473" s="84">
        <v>1783.1035502100001</v>
      </c>
      <c r="E473" s="84">
        <v>93.141350509999995</v>
      </c>
      <c r="F473" s="84">
        <v>93.141350509999995</v>
      </c>
    </row>
    <row r="474" spans="1:6" ht="12.75" customHeight="1" x14ac:dyDescent="0.2">
      <c r="A474" s="83" t="s">
        <v>167</v>
      </c>
      <c r="B474" s="83">
        <v>4</v>
      </c>
      <c r="C474" s="84">
        <v>1793.40183499</v>
      </c>
      <c r="D474" s="84">
        <v>1789.24203126</v>
      </c>
      <c r="E474" s="84">
        <v>93.461997299999993</v>
      </c>
      <c r="F474" s="84">
        <v>93.461997299999993</v>
      </c>
    </row>
    <row r="475" spans="1:6" ht="12.75" customHeight="1" x14ac:dyDescent="0.2">
      <c r="A475" s="83" t="s">
        <v>167</v>
      </c>
      <c r="B475" s="83">
        <v>5</v>
      </c>
      <c r="C475" s="84">
        <v>1785.1900985100001</v>
      </c>
      <c r="D475" s="84">
        <v>1781.3157402700001</v>
      </c>
      <c r="E475" s="84">
        <v>93.047963319999994</v>
      </c>
      <c r="F475" s="84">
        <v>93.047963319999994</v>
      </c>
    </row>
    <row r="476" spans="1:6" ht="12.75" customHeight="1" x14ac:dyDescent="0.2">
      <c r="A476" s="83" t="s">
        <v>167</v>
      </c>
      <c r="B476" s="83">
        <v>6</v>
      </c>
      <c r="C476" s="84">
        <v>1790.70619988</v>
      </c>
      <c r="D476" s="84">
        <v>1786.6693101400001</v>
      </c>
      <c r="E476" s="84">
        <v>93.327609859999995</v>
      </c>
      <c r="F476" s="84">
        <v>93.327609859999995</v>
      </c>
    </row>
    <row r="477" spans="1:6" ht="12.75" customHeight="1" x14ac:dyDescent="0.2">
      <c r="A477" s="83" t="s">
        <v>167</v>
      </c>
      <c r="B477" s="83">
        <v>7</v>
      </c>
      <c r="C477" s="84">
        <v>1781.48318875</v>
      </c>
      <c r="D477" s="84">
        <v>1777.49507214</v>
      </c>
      <c r="E477" s="84">
        <v>92.848388720000003</v>
      </c>
      <c r="F477" s="84">
        <v>92.848388720000003</v>
      </c>
    </row>
    <row r="478" spans="1:6" ht="12.75" customHeight="1" x14ac:dyDescent="0.2">
      <c r="A478" s="83" t="s">
        <v>167</v>
      </c>
      <c r="B478" s="83">
        <v>8</v>
      </c>
      <c r="C478" s="84">
        <v>1775.3891229999999</v>
      </c>
      <c r="D478" s="84">
        <v>1770.24299202</v>
      </c>
      <c r="E478" s="84">
        <v>92.469572499999998</v>
      </c>
      <c r="F478" s="84">
        <v>92.469572499999998</v>
      </c>
    </row>
    <row r="479" spans="1:6" ht="12.75" customHeight="1" x14ac:dyDescent="0.2">
      <c r="A479" s="83" t="s">
        <v>167</v>
      </c>
      <c r="B479" s="83">
        <v>9</v>
      </c>
      <c r="C479" s="84">
        <v>1766.00537007</v>
      </c>
      <c r="D479" s="84">
        <v>1756.79624893</v>
      </c>
      <c r="E479" s="84">
        <v>91.76717481</v>
      </c>
      <c r="F479" s="84">
        <v>91.76717481</v>
      </c>
    </row>
    <row r="480" spans="1:6" ht="12.75" customHeight="1" x14ac:dyDescent="0.2">
      <c r="A480" s="83" t="s">
        <v>167</v>
      </c>
      <c r="B480" s="83">
        <v>10</v>
      </c>
      <c r="C480" s="84">
        <v>1722.9938512000001</v>
      </c>
      <c r="D480" s="84">
        <v>1715.22574362</v>
      </c>
      <c r="E480" s="84">
        <v>89.595717629999996</v>
      </c>
      <c r="F480" s="84">
        <v>89.595717629999996</v>
      </c>
    </row>
    <row r="481" spans="1:6" ht="12.75" customHeight="1" x14ac:dyDescent="0.2">
      <c r="A481" s="83" t="s">
        <v>167</v>
      </c>
      <c r="B481" s="83">
        <v>11</v>
      </c>
      <c r="C481" s="84">
        <v>1684.64910289</v>
      </c>
      <c r="D481" s="84">
        <v>1677.54381283</v>
      </c>
      <c r="E481" s="84">
        <v>87.627382190000006</v>
      </c>
      <c r="F481" s="84">
        <v>87.627382190000006</v>
      </c>
    </row>
    <row r="482" spans="1:6" ht="12.75" customHeight="1" x14ac:dyDescent="0.2">
      <c r="A482" s="83" t="s">
        <v>167</v>
      </c>
      <c r="B482" s="83">
        <v>12</v>
      </c>
      <c r="C482" s="84">
        <v>1677.2170246400001</v>
      </c>
      <c r="D482" s="84">
        <v>1670.0916619499999</v>
      </c>
      <c r="E482" s="84">
        <v>87.23811517</v>
      </c>
      <c r="F482" s="84">
        <v>87.23811517</v>
      </c>
    </row>
    <row r="483" spans="1:6" ht="12.75" customHeight="1" x14ac:dyDescent="0.2">
      <c r="A483" s="83" t="s">
        <v>167</v>
      </c>
      <c r="B483" s="83">
        <v>13</v>
      </c>
      <c r="C483" s="84">
        <v>1691.7361633099999</v>
      </c>
      <c r="D483" s="84">
        <v>1684.2412453300001</v>
      </c>
      <c r="E483" s="84">
        <v>87.977226090000002</v>
      </c>
      <c r="F483" s="84">
        <v>87.977226090000002</v>
      </c>
    </row>
    <row r="484" spans="1:6" ht="12.75" customHeight="1" x14ac:dyDescent="0.2">
      <c r="A484" s="83" t="s">
        <v>167</v>
      </c>
      <c r="B484" s="83">
        <v>14</v>
      </c>
      <c r="C484" s="84">
        <v>1726.1988424599999</v>
      </c>
      <c r="D484" s="84">
        <v>1718.2448302600001</v>
      </c>
      <c r="E484" s="84">
        <v>89.753421209999999</v>
      </c>
      <c r="F484" s="84">
        <v>89.753421209999999</v>
      </c>
    </row>
    <row r="485" spans="1:6" ht="12.75" customHeight="1" x14ac:dyDescent="0.2">
      <c r="A485" s="83" t="s">
        <v>167</v>
      </c>
      <c r="B485" s="83">
        <v>15</v>
      </c>
      <c r="C485" s="84">
        <v>1728.0995321600001</v>
      </c>
      <c r="D485" s="84">
        <v>1719.67812994</v>
      </c>
      <c r="E485" s="84">
        <v>89.828290370000005</v>
      </c>
      <c r="F485" s="84">
        <v>89.828290370000005</v>
      </c>
    </row>
    <row r="486" spans="1:6" ht="12.75" customHeight="1" x14ac:dyDescent="0.2">
      <c r="A486" s="83" t="s">
        <v>167</v>
      </c>
      <c r="B486" s="83">
        <v>16</v>
      </c>
      <c r="C486" s="84">
        <v>1741.5255453300001</v>
      </c>
      <c r="D486" s="84">
        <v>1733.83427506</v>
      </c>
      <c r="E486" s="84">
        <v>90.567744050000002</v>
      </c>
      <c r="F486" s="84">
        <v>90.567744050000002</v>
      </c>
    </row>
    <row r="487" spans="1:6" ht="12.75" customHeight="1" x14ac:dyDescent="0.2">
      <c r="A487" s="83" t="s">
        <v>167</v>
      </c>
      <c r="B487" s="83">
        <v>17</v>
      </c>
      <c r="C487" s="84">
        <v>1723.6405815799999</v>
      </c>
      <c r="D487" s="84">
        <v>1716.3321381400001</v>
      </c>
      <c r="E487" s="84">
        <v>89.653510729999994</v>
      </c>
      <c r="F487" s="84">
        <v>89.653510729999994</v>
      </c>
    </row>
    <row r="488" spans="1:6" ht="12.75" customHeight="1" x14ac:dyDescent="0.2">
      <c r="A488" s="83" t="s">
        <v>167</v>
      </c>
      <c r="B488" s="83">
        <v>18</v>
      </c>
      <c r="C488" s="84">
        <v>1704.0352589300001</v>
      </c>
      <c r="D488" s="84">
        <v>1696.98236077</v>
      </c>
      <c r="E488" s="84">
        <v>88.64276495</v>
      </c>
      <c r="F488" s="84">
        <v>88.64276495</v>
      </c>
    </row>
    <row r="489" spans="1:6" ht="12.75" customHeight="1" x14ac:dyDescent="0.2">
      <c r="A489" s="83" t="s">
        <v>167</v>
      </c>
      <c r="B489" s="83">
        <v>19</v>
      </c>
      <c r="C489" s="84">
        <v>1653.65562847</v>
      </c>
      <c r="D489" s="84">
        <v>1648.3100464700001</v>
      </c>
      <c r="E489" s="84">
        <v>86.100341049999997</v>
      </c>
      <c r="F489" s="84">
        <v>86.100341049999997</v>
      </c>
    </row>
    <row r="490" spans="1:6" ht="12.75" customHeight="1" x14ac:dyDescent="0.2">
      <c r="A490" s="83" t="s">
        <v>167</v>
      </c>
      <c r="B490" s="83">
        <v>20</v>
      </c>
      <c r="C490" s="84">
        <v>1654.68952197</v>
      </c>
      <c r="D490" s="84">
        <v>1650.13693833</v>
      </c>
      <c r="E490" s="84">
        <v>86.1957697</v>
      </c>
      <c r="F490" s="84">
        <v>86.1957697</v>
      </c>
    </row>
    <row r="491" spans="1:6" ht="12.75" customHeight="1" x14ac:dyDescent="0.2">
      <c r="A491" s="83" t="s">
        <v>167</v>
      </c>
      <c r="B491" s="83">
        <v>21</v>
      </c>
      <c r="C491" s="84">
        <v>1687.5123332999999</v>
      </c>
      <c r="D491" s="84">
        <v>1681.1165619400001</v>
      </c>
      <c r="E491" s="84">
        <v>87.814006610000007</v>
      </c>
      <c r="F491" s="84">
        <v>87.814006610000007</v>
      </c>
    </row>
    <row r="492" spans="1:6" ht="12.75" customHeight="1" x14ac:dyDescent="0.2">
      <c r="A492" s="83" t="s">
        <v>167</v>
      </c>
      <c r="B492" s="83">
        <v>22</v>
      </c>
      <c r="C492" s="84">
        <v>1702.86739498</v>
      </c>
      <c r="D492" s="84">
        <v>1696.4167332300001</v>
      </c>
      <c r="E492" s="84">
        <v>88.613219099999995</v>
      </c>
      <c r="F492" s="84">
        <v>88.613219099999995</v>
      </c>
    </row>
    <row r="493" spans="1:6" ht="12.75" customHeight="1" x14ac:dyDescent="0.2">
      <c r="A493" s="83" t="s">
        <v>167</v>
      </c>
      <c r="B493" s="83">
        <v>23</v>
      </c>
      <c r="C493" s="84">
        <v>1742.7493109899999</v>
      </c>
      <c r="D493" s="84">
        <v>1737.2174601199999</v>
      </c>
      <c r="E493" s="84">
        <v>90.744466500000001</v>
      </c>
      <c r="F493" s="84">
        <v>90.744466500000001</v>
      </c>
    </row>
    <row r="494" spans="1:6" ht="12.75" customHeight="1" x14ac:dyDescent="0.2">
      <c r="A494" s="83" t="s">
        <v>167</v>
      </c>
      <c r="B494" s="83">
        <v>24</v>
      </c>
      <c r="C494" s="84">
        <v>1777.47274672</v>
      </c>
      <c r="D494" s="84">
        <v>1774.3320796800001</v>
      </c>
      <c r="E494" s="84">
        <v>92.683168140000006</v>
      </c>
      <c r="F494" s="84">
        <v>92.683168140000006</v>
      </c>
    </row>
    <row r="495" spans="1:6" ht="12.75" customHeight="1" x14ac:dyDescent="0.2">
      <c r="A495" s="83" t="s">
        <v>168</v>
      </c>
      <c r="B495" s="83">
        <v>1</v>
      </c>
      <c r="C495" s="84">
        <v>1725.96438743</v>
      </c>
      <c r="D495" s="84">
        <v>1725.5563774</v>
      </c>
      <c r="E495" s="84">
        <v>90.135343719999995</v>
      </c>
      <c r="F495" s="84">
        <v>90.135343719999995</v>
      </c>
    </row>
    <row r="496" spans="1:6" ht="12.75" customHeight="1" x14ac:dyDescent="0.2">
      <c r="A496" s="83" t="s">
        <v>168</v>
      </c>
      <c r="B496" s="83">
        <v>2</v>
      </c>
      <c r="C496" s="84">
        <v>1767.0548616999999</v>
      </c>
      <c r="D496" s="84">
        <v>1763.3306295</v>
      </c>
      <c r="E496" s="84">
        <v>92.108501610000005</v>
      </c>
      <c r="F496" s="84">
        <v>92.108501610000005</v>
      </c>
    </row>
    <row r="497" spans="1:6" ht="12.75" customHeight="1" x14ac:dyDescent="0.2">
      <c r="A497" s="83" t="s">
        <v>168</v>
      </c>
      <c r="B497" s="83">
        <v>3</v>
      </c>
      <c r="C497" s="84">
        <v>1819.2854183899999</v>
      </c>
      <c r="D497" s="84">
        <v>1816.40600116</v>
      </c>
      <c r="E497" s="84">
        <v>94.880921529999995</v>
      </c>
      <c r="F497" s="84">
        <v>94.880921529999995</v>
      </c>
    </row>
    <row r="498" spans="1:6" ht="12.75" customHeight="1" x14ac:dyDescent="0.2">
      <c r="A498" s="83" t="s">
        <v>168</v>
      </c>
      <c r="B498" s="83">
        <v>4</v>
      </c>
      <c r="C498" s="84">
        <v>1806.5908737699999</v>
      </c>
      <c r="D498" s="84">
        <v>1798.9457062399999</v>
      </c>
      <c r="E498" s="84">
        <v>93.968873849999994</v>
      </c>
      <c r="F498" s="84">
        <v>93.968873849999994</v>
      </c>
    </row>
    <row r="499" spans="1:6" ht="12.75" customHeight="1" x14ac:dyDescent="0.2">
      <c r="A499" s="83" t="s">
        <v>168</v>
      </c>
      <c r="B499" s="83">
        <v>5</v>
      </c>
      <c r="C499" s="84">
        <v>1801.1285512899999</v>
      </c>
      <c r="D499" s="84">
        <v>1793.69197859</v>
      </c>
      <c r="E499" s="84">
        <v>93.694442629999998</v>
      </c>
      <c r="F499" s="84">
        <v>93.694442629999998</v>
      </c>
    </row>
    <row r="500" spans="1:6" ht="12.75" customHeight="1" x14ac:dyDescent="0.2">
      <c r="A500" s="83" t="s">
        <v>168</v>
      </c>
      <c r="B500" s="83">
        <v>6</v>
      </c>
      <c r="C500" s="84">
        <v>1806.5738590200001</v>
      </c>
      <c r="D500" s="84">
        <v>1798.84280762</v>
      </c>
      <c r="E500" s="84">
        <v>93.963498889999997</v>
      </c>
      <c r="F500" s="84">
        <v>93.963498889999997</v>
      </c>
    </row>
    <row r="501" spans="1:6" ht="12.75" customHeight="1" x14ac:dyDescent="0.2">
      <c r="A501" s="83" t="s">
        <v>168</v>
      </c>
      <c r="B501" s="83">
        <v>7</v>
      </c>
      <c r="C501" s="84">
        <v>1764.25739718</v>
      </c>
      <c r="D501" s="84">
        <v>1756.8279085700001</v>
      </c>
      <c r="E501" s="84">
        <v>91.768828569999997</v>
      </c>
      <c r="F501" s="84">
        <v>91.768828569999997</v>
      </c>
    </row>
    <row r="502" spans="1:6" ht="12.75" customHeight="1" x14ac:dyDescent="0.2">
      <c r="A502" s="83" t="s">
        <v>168</v>
      </c>
      <c r="B502" s="83">
        <v>8</v>
      </c>
      <c r="C502" s="84">
        <v>1723.94027177</v>
      </c>
      <c r="D502" s="84">
        <v>1716.4336176100001</v>
      </c>
      <c r="E502" s="84">
        <v>89.658811569999997</v>
      </c>
      <c r="F502" s="84">
        <v>89.658811569999997</v>
      </c>
    </row>
    <row r="503" spans="1:6" ht="12.75" customHeight="1" x14ac:dyDescent="0.2">
      <c r="A503" s="83" t="s">
        <v>168</v>
      </c>
      <c r="B503" s="83">
        <v>9</v>
      </c>
      <c r="C503" s="84">
        <v>1706.0366326000001</v>
      </c>
      <c r="D503" s="84">
        <v>1697.7983387500001</v>
      </c>
      <c r="E503" s="84">
        <v>88.685387989999995</v>
      </c>
      <c r="F503" s="84">
        <v>88.685387989999995</v>
      </c>
    </row>
    <row r="504" spans="1:6" ht="12.75" customHeight="1" x14ac:dyDescent="0.2">
      <c r="A504" s="83" t="s">
        <v>168</v>
      </c>
      <c r="B504" s="83">
        <v>10</v>
      </c>
      <c r="C504" s="84">
        <v>1659.38885951</v>
      </c>
      <c r="D504" s="84">
        <v>1652.3931622800001</v>
      </c>
      <c r="E504" s="84">
        <v>86.313624739999995</v>
      </c>
      <c r="F504" s="84">
        <v>86.313624739999995</v>
      </c>
    </row>
    <row r="505" spans="1:6" ht="12.75" customHeight="1" x14ac:dyDescent="0.2">
      <c r="A505" s="83" t="s">
        <v>168</v>
      </c>
      <c r="B505" s="83">
        <v>11</v>
      </c>
      <c r="C505" s="84">
        <v>1685.24455846</v>
      </c>
      <c r="D505" s="84">
        <v>1678.2355528400001</v>
      </c>
      <c r="E505" s="84">
        <v>87.663515590000003</v>
      </c>
      <c r="F505" s="84">
        <v>87.663515590000003</v>
      </c>
    </row>
    <row r="506" spans="1:6" ht="12.75" customHeight="1" x14ac:dyDescent="0.2">
      <c r="A506" s="83" t="s">
        <v>168</v>
      </c>
      <c r="B506" s="83">
        <v>12</v>
      </c>
      <c r="C506" s="84">
        <v>1704.07968403</v>
      </c>
      <c r="D506" s="84">
        <v>1696.7981501700001</v>
      </c>
      <c r="E506" s="84">
        <v>88.633142609999993</v>
      </c>
      <c r="F506" s="84">
        <v>88.633142609999993</v>
      </c>
    </row>
    <row r="507" spans="1:6" ht="12.75" customHeight="1" x14ac:dyDescent="0.2">
      <c r="A507" s="83" t="s">
        <v>168</v>
      </c>
      <c r="B507" s="83">
        <v>13</v>
      </c>
      <c r="C507" s="84">
        <v>1712.5028029800001</v>
      </c>
      <c r="D507" s="84">
        <v>1705.3237157999999</v>
      </c>
      <c r="E507" s="84">
        <v>89.078480010000007</v>
      </c>
      <c r="F507" s="84">
        <v>89.078480010000007</v>
      </c>
    </row>
    <row r="508" spans="1:6" ht="12.75" customHeight="1" x14ac:dyDescent="0.2">
      <c r="A508" s="83" t="s">
        <v>168</v>
      </c>
      <c r="B508" s="83">
        <v>14</v>
      </c>
      <c r="C508" s="84">
        <v>1734.74659157</v>
      </c>
      <c r="D508" s="84">
        <v>1727.22246264</v>
      </c>
      <c r="E508" s="84">
        <v>90.222372550000003</v>
      </c>
      <c r="F508" s="84">
        <v>90.222372550000003</v>
      </c>
    </row>
    <row r="509" spans="1:6" ht="12.75" customHeight="1" x14ac:dyDescent="0.2">
      <c r="A509" s="83" t="s">
        <v>168</v>
      </c>
      <c r="B509" s="83">
        <v>15</v>
      </c>
      <c r="C509" s="84">
        <v>1746.91599683</v>
      </c>
      <c r="D509" s="84">
        <v>1738.6927515499999</v>
      </c>
      <c r="E509" s="84">
        <v>90.821529119999994</v>
      </c>
      <c r="F509" s="84">
        <v>90.821529119999994</v>
      </c>
    </row>
    <row r="510" spans="1:6" ht="12.75" customHeight="1" x14ac:dyDescent="0.2">
      <c r="A510" s="83" t="s">
        <v>168</v>
      </c>
      <c r="B510" s="83">
        <v>16</v>
      </c>
      <c r="C510" s="84">
        <v>1748.33524418</v>
      </c>
      <c r="D510" s="84">
        <v>1740.16718386</v>
      </c>
      <c r="E510" s="84">
        <v>90.898546870000004</v>
      </c>
      <c r="F510" s="84">
        <v>90.898546870000004</v>
      </c>
    </row>
    <row r="511" spans="1:6" ht="12.75" customHeight="1" x14ac:dyDescent="0.2">
      <c r="A511" s="83" t="s">
        <v>168</v>
      </c>
      <c r="B511" s="83">
        <v>17</v>
      </c>
      <c r="C511" s="84">
        <v>1741.9796422300001</v>
      </c>
      <c r="D511" s="84">
        <v>1733.5794123400001</v>
      </c>
      <c r="E511" s="84">
        <v>90.554431159999993</v>
      </c>
      <c r="F511" s="84">
        <v>90.554431159999993</v>
      </c>
    </row>
    <row r="512" spans="1:6" ht="12.75" customHeight="1" x14ac:dyDescent="0.2">
      <c r="A512" s="83" t="s">
        <v>168</v>
      </c>
      <c r="B512" s="83">
        <v>18</v>
      </c>
      <c r="C512" s="84">
        <v>1707.2267284500001</v>
      </c>
      <c r="D512" s="84">
        <v>1698.5846222</v>
      </c>
      <c r="E512" s="84">
        <v>88.726459919999996</v>
      </c>
      <c r="F512" s="84">
        <v>88.726459919999996</v>
      </c>
    </row>
    <row r="513" spans="1:6" ht="12.75" customHeight="1" x14ac:dyDescent="0.2">
      <c r="A513" s="83" t="s">
        <v>168</v>
      </c>
      <c r="B513" s="83">
        <v>19</v>
      </c>
      <c r="C513" s="84">
        <v>1635.7973957300001</v>
      </c>
      <c r="D513" s="84">
        <v>1627.9324486</v>
      </c>
      <c r="E513" s="84">
        <v>85.035906519999997</v>
      </c>
      <c r="F513" s="84">
        <v>85.035906519999997</v>
      </c>
    </row>
    <row r="514" spans="1:6" ht="12.75" customHeight="1" x14ac:dyDescent="0.2">
      <c r="A514" s="83" t="s">
        <v>168</v>
      </c>
      <c r="B514" s="83">
        <v>20</v>
      </c>
      <c r="C514" s="84">
        <v>1640.6642259600001</v>
      </c>
      <c r="D514" s="84">
        <v>1632.71428352</v>
      </c>
      <c r="E514" s="84">
        <v>85.285688179999994</v>
      </c>
      <c r="F514" s="84">
        <v>85.285688179999994</v>
      </c>
    </row>
    <row r="515" spans="1:6" ht="12.75" customHeight="1" x14ac:dyDescent="0.2">
      <c r="A515" s="83" t="s">
        <v>168</v>
      </c>
      <c r="B515" s="83">
        <v>21</v>
      </c>
      <c r="C515" s="84">
        <v>1667.023801</v>
      </c>
      <c r="D515" s="84">
        <v>1657.6410135199999</v>
      </c>
      <c r="E515" s="84">
        <v>86.587749009999996</v>
      </c>
      <c r="F515" s="84">
        <v>86.587749009999996</v>
      </c>
    </row>
    <row r="516" spans="1:6" ht="12.75" customHeight="1" x14ac:dyDescent="0.2">
      <c r="A516" s="83" t="s">
        <v>168</v>
      </c>
      <c r="B516" s="83">
        <v>22</v>
      </c>
      <c r="C516" s="84">
        <v>1677.5773069300001</v>
      </c>
      <c r="D516" s="84">
        <v>1669.26258914</v>
      </c>
      <c r="E516" s="84">
        <v>87.194808120000005</v>
      </c>
      <c r="F516" s="84">
        <v>87.194808120000005</v>
      </c>
    </row>
    <row r="517" spans="1:6" ht="12.75" customHeight="1" x14ac:dyDescent="0.2">
      <c r="A517" s="83" t="s">
        <v>168</v>
      </c>
      <c r="B517" s="83">
        <v>23</v>
      </c>
      <c r="C517" s="84">
        <v>1703.0579085100001</v>
      </c>
      <c r="D517" s="84">
        <v>1694.8151109999999</v>
      </c>
      <c r="E517" s="84">
        <v>88.529557519999997</v>
      </c>
      <c r="F517" s="84">
        <v>88.529557519999997</v>
      </c>
    </row>
    <row r="518" spans="1:6" ht="12.75" customHeight="1" x14ac:dyDescent="0.2">
      <c r="A518" s="83" t="s">
        <v>168</v>
      </c>
      <c r="B518" s="83">
        <v>24</v>
      </c>
      <c r="C518" s="84">
        <v>1742.82469107</v>
      </c>
      <c r="D518" s="84">
        <v>1734.8611344399999</v>
      </c>
      <c r="E518" s="84">
        <v>90.621382589999996</v>
      </c>
      <c r="F518" s="84">
        <v>90.621382589999996</v>
      </c>
    </row>
    <row r="519" spans="1:6" ht="12.75" customHeight="1" x14ac:dyDescent="0.2">
      <c r="A519" s="83" t="s">
        <v>169</v>
      </c>
      <c r="B519" s="83">
        <v>1</v>
      </c>
      <c r="C519" s="84">
        <v>1708.26638736</v>
      </c>
      <c r="D519" s="84">
        <v>1700.38945014</v>
      </c>
      <c r="E519" s="84">
        <v>88.820736049999994</v>
      </c>
      <c r="F519" s="84">
        <v>88.820736049999994</v>
      </c>
    </row>
    <row r="520" spans="1:6" ht="12.75" customHeight="1" x14ac:dyDescent="0.2">
      <c r="A520" s="83" t="s">
        <v>169</v>
      </c>
      <c r="B520" s="83">
        <v>2</v>
      </c>
      <c r="C520" s="84">
        <v>1742.0126694600001</v>
      </c>
      <c r="D520" s="84">
        <v>1734.6804621000001</v>
      </c>
      <c r="E520" s="84">
        <v>90.611945070000004</v>
      </c>
      <c r="F520" s="84">
        <v>90.611945070000004</v>
      </c>
    </row>
    <row r="521" spans="1:6" ht="12.75" customHeight="1" x14ac:dyDescent="0.2">
      <c r="A521" s="83" t="s">
        <v>169</v>
      </c>
      <c r="B521" s="83">
        <v>3</v>
      </c>
      <c r="C521" s="84">
        <v>1768.0036023499999</v>
      </c>
      <c r="D521" s="84">
        <v>1762.7361364599999</v>
      </c>
      <c r="E521" s="84">
        <v>92.077447960000001</v>
      </c>
      <c r="F521" s="84">
        <v>92.077447960000001</v>
      </c>
    </row>
    <row r="522" spans="1:6" ht="12.75" customHeight="1" x14ac:dyDescent="0.2">
      <c r="A522" s="83" t="s">
        <v>169</v>
      </c>
      <c r="B522" s="83">
        <v>4</v>
      </c>
      <c r="C522" s="84">
        <v>1751.6274179</v>
      </c>
      <c r="D522" s="84">
        <v>1746.8065470199999</v>
      </c>
      <c r="E522" s="84">
        <v>91.245357490000004</v>
      </c>
      <c r="F522" s="84">
        <v>91.245357490000004</v>
      </c>
    </row>
    <row r="523" spans="1:6" ht="12.75" customHeight="1" x14ac:dyDescent="0.2">
      <c r="A523" s="83" t="s">
        <v>169</v>
      </c>
      <c r="B523" s="83">
        <v>5</v>
      </c>
      <c r="C523" s="84">
        <v>1732.2523661800001</v>
      </c>
      <c r="D523" s="84">
        <v>1727.9575816399999</v>
      </c>
      <c r="E523" s="84">
        <v>90.260771879999993</v>
      </c>
      <c r="F523" s="84">
        <v>90.260771879999993</v>
      </c>
    </row>
    <row r="524" spans="1:6" ht="12.75" customHeight="1" x14ac:dyDescent="0.2">
      <c r="A524" s="83" t="s">
        <v>169</v>
      </c>
      <c r="B524" s="83">
        <v>6</v>
      </c>
      <c r="C524" s="84">
        <v>1725.6876076000001</v>
      </c>
      <c r="D524" s="84">
        <v>1721.9255837200001</v>
      </c>
      <c r="E524" s="84">
        <v>89.945687300000003</v>
      </c>
      <c r="F524" s="84">
        <v>89.945687300000003</v>
      </c>
    </row>
    <row r="525" spans="1:6" ht="12.75" customHeight="1" x14ac:dyDescent="0.2">
      <c r="A525" s="83" t="s">
        <v>169</v>
      </c>
      <c r="B525" s="83">
        <v>7</v>
      </c>
      <c r="C525" s="84">
        <v>1719.12318622</v>
      </c>
      <c r="D525" s="84">
        <v>1715.45325327</v>
      </c>
      <c r="E525" s="84">
        <v>89.607601720000005</v>
      </c>
      <c r="F525" s="84">
        <v>89.607601720000005</v>
      </c>
    </row>
    <row r="526" spans="1:6" ht="12.75" customHeight="1" x14ac:dyDescent="0.2">
      <c r="A526" s="83" t="s">
        <v>169</v>
      </c>
      <c r="B526" s="83">
        <v>8</v>
      </c>
      <c r="C526" s="84">
        <v>1710.29298535</v>
      </c>
      <c r="D526" s="84">
        <v>1706.5792314800001</v>
      </c>
      <c r="E526" s="84">
        <v>89.144062529999999</v>
      </c>
      <c r="F526" s="84">
        <v>89.144062529999999</v>
      </c>
    </row>
    <row r="527" spans="1:6" ht="12.75" customHeight="1" x14ac:dyDescent="0.2">
      <c r="A527" s="83" t="s">
        <v>169</v>
      </c>
      <c r="B527" s="83">
        <v>9</v>
      </c>
      <c r="C527" s="84">
        <v>1668.0979949299999</v>
      </c>
      <c r="D527" s="84">
        <v>1664.37169042</v>
      </c>
      <c r="E527" s="84">
        <v>86.939329450000002</v>
      </c>
      <c r="F527" s="84">
        <v>86.939329450000002</v>
      </c>
    </row>
    <row r="528" spans="1:6" ht="12.75" customHeight="1" x14ac:dyDescent="0.2">
      <c r="A528" s="83" t="s">
        <v>169</v>
      </c>
      <c r="B528" s="83">
        <v>10</v>
      </c>
      <c r="C528" s="84">
        <v>1668.8160123099999</v>
      </c>
      <c r="D528" s="84">
        <v>1665.24129264</v>
      </c>
      <c r="E528" s="84">
        <v>86.984753580000003</v>
      </c>
      <c r="F528" s="84">
        <v>86.984753580000003</v>
      </c>
    </row>
    <row r="529" spans="1:6" ht="12.75" customHeight="1" x14ac:dyDescent="0.2">
      <c r="A529" s="83" t="s">
        <v>169</v>
      </c>
      <c r="B529" s="83">
        <v>11</v>
      </c>
      <c r="C529" s="84">
        <v>1709.93779116</v>
      </c>
      <c r="D529" s="84">
        <v>1706.3214709599999</v>
      </c>
      <c r="E529" s="84">
        <v>89.130598269999993</v>
      </c>
      <c r="F529" s="84">
        <v>89.130598269999993</v>
      </c>
    </row>
    <row r="530" spans="1:6" ht="12.75" customHeight="1" x14ac:dyDescent="0.2">
      <c r="A530" s="83" t="s">
        <v>169</v>
      </c>
      <c r="B530" s="83">
        <v>12</v>
      </c>
      <c r="C530" s="84">
        <v>1735.22020972</v>
      </c>
      <c r="D530" s="84">
        <v>1731.5142872700001</v>
      </c>
      <c r="E530" s="84">
        <v>90.446558269999997</v>
      </c>
      <c r="F530" s="84">
        <v>90.446558269999997</v>
      </c>
    </row>
    <row r="531" spans="1:6" ht="12.75" customHeight="1" x14ac:dyDescent="0.2">
      <c r="A531" s="83" t="s">
        <v>169</v>
      </c>
      <c r="B531" s="83">
        <v>13</v>
      </c>
      <c r="C531" s="84">
        <v>1717.9527111899999</v>
      </c>
      <c r="D531" s="84">
        <v>1714.16340173</v>
      </c>
      <c r="E531" s="84">
        <v>89.540225649999996</v>
      </c>
      <c r="F531" s="84">
        <v>89.540225649999996</v>
      </c>
    </row>
    <row r="532" spans="1:6" ht="12.75" customHeight="1" x14ac:dyDescent="0.2">
      <c r="A532" s="83" t="s">
        <v>169</v>
      </c>
      <c r="B532" s="83">
        <v>14</v>
      </c>
      <c r="C532" s="84">
        <v>1705.7664989100001</v>
      </c>
      <c r="D532" s="84">
        <v>1702.0763822900001</v>
      </c>
      <c r="E532" s="84">
        <v>88.908853840000006</v>
      </c>
      <c r="F532" s="84">
        <v>88.908853840000006</v>
      </c>
    </row>
    <row r="533" spans="1:6" ht="12.75" customHeight="1" x14ac:dyDescent="0.2">
      <c r="A533" s="83" t="s">
        <v>169</v>
      </c>
      <c r="B533" s="83">
        <v>15</v>
      </c>
      <c r="C533" s="84">
        <v>1706.63895323</v>
      </c>
      <c r="D533" s="84">
        <v>1702.98997409</v>
      </c>
      <c r="E533" s="84">
        <v>88.956575790000002</v>
      </c>
      <c r="F533" s="84">
        <v>88.956575790000002</v>
      </c>
    </row>
    <row r="534" spans="1:6" ht="12.75" customHeight="1" x14ac:dyDescent="0.2">
      <c r="A534" s="83" t="s">
        <v>169</v>
      </c>
      <c r="B534" s="83">
        <v>16</v>
      </c>
      <c r="C534" s="84">
        <v>1709.9064621299999</v>
      </c>
      <c r="D534" s="84">
        <v>1706.071639</v>
      </c>
      <c r="E534" s="84">
        <v>89.117548170000006</v>
      </c>
      <c r="F534" s="84">
        <v>89.117548170000006</v>
      </c>
    </row>
    <row r="535" spans="1:6" ht="12.75" customHeight="1" x14ac:dyDescent="0.2">
      <c r="A535" s="83" t="s">
        <v>169</v>
      </c>
      <c r="B535" s="83">
        <v>17</v>
      </c>
      <c r="C535" s="84">
        <v>1703.1007870200001</v>
      </c>
      <c r="D535" s="84">
        <v>1699.3698610599999</v>
      </c>
      <c r="E535" s="84">
        <v>88.767477279999994</v>
      </c>
      <c r="F535" s="84">
        <v>88.767477279999994</v>
      </c>
    </row>
    <row r="536" spans="1:6" ht="12.75" customHeight="1" x14ac:dyDescent="0.2">
      <c r="A536" s="83" t="s">
        <v>169</v>
      </c>
      <c r="B536" s="83">
        <v>18</v>
      </c>
      <c r="C536" s="84">
        <v>1687.68046482</v>
      </c>
      <c r="D536" s="84">
        <v>1683.9896038500001</v>
      </c>
      <c r="E536" s="84">
        <v>87.964081469999996</v>
      </c>
      <c r="F536" s="84">
        <v>87.964081469999996</v>
      </c>
    </row>
    <row r="537" spans="1:6" ht="12.75" customHeight="1" x14ac:dyDescent="0.2">
      <c r="A537" s="83" t="s">
        <v>169</v>
      </c>
      <c r="B537" s="83">
        <v>19</v>
      </c>
      <c r="C537" s="84">
        <v>1639.8129467700001</v>
      </c>
      <c r="D537" s="84">
        <v>1635.9815672499999</v>
      </c>
      <c r="E537" s="84">
        <v>85.456356459999995</v>
      </c>
      <c r="F537" s="84">
        <v>85.456356459999995</v>
      </c>
    </row>
    <row r="538" spans="1:6" ht="12.75" customHeight="1" x14ac:dyDescent="0.2">
      <c r="A538" s="83" t="s">
        <v>169</v>
      </c>
      <c r="B538" s="83">
        <v>20</v>
      </c>
      <c r="C538" s="84">
        <v>1619.5361573099999</v>
      </c>
      <c r="D538" s="84">
        <v>1615.9099958300001</v>
      </c>
      <c r="E538" s="84">
        <v>84.407907379999997</v>
      </c>
      <c r="F538" s="84">
        <v>84.407907379999997</v>
      </c>
    </row>
    <row r="539" spans="1:6" ht="12.75" customHeight="1" x14ac:dyDescent="0.2">
      <c r="A539" s="83" t="s">
        <v>169</v>
      </c>
      <c r="B539" s="83">
        <v>21</v>
      </c>
      <c r="C539" s="84">
        <v>1626.28284515</v>
      </c>
      <c r="D539" s="84">
        <v>1622.33643448</v>
      </c>
      <c r="E539" s="84">
        <v>84.743595780000007</v>
      </c>
      <c r="F539" s="84">
        <v>84.743595780000007</v>
      </c>
    </row>
    <row r="540" spans="1:6" ht="12.75" customHeight="1" x14ac:dyDescent="0.2">
      <c r="A540" s="83" t="s">
        <v>169</v>
      </c>
      <c r="B540" s="83">
        <v>22</v>
      </c>
      <c r="C540" s="84">
        <v>1636.7453021700001</v>
      </c>
      <c r="D540" s="84">
        <v>1632.7983946899999</v>
      </c>
      <c r="E540" s="84">
        <v>85.29008177</v>
      </c>
      <c r="F540" s="84">
        <v>85.29008177</v>
      </c>
    </row>
    <row r="541" spans="1:6" ht="12.75" customHeight="1" x14ac:dyDescent="0.2">
      <c r="A541" s="83" t="s">
        <v>169</v>
      </c>
      <c r="B541" s="83">
        <v>23</v>
      </c>
      <c r="C541" s="84">
        <v>1663.32411903</v>
      </c>
      <c r="D541" s="84">
        <v>1659.50644994</v>
      </c>
      <c r="E541" s="84">
        <v>86.685191059999994</v>
      </c>
      <c r="F541" s="84">
        <v>86.685191059999994</v>
      </c>
    </row>
    <row r="542" spans="1:6" ht="12.75" customHeight="1" x14ac:dyDescent="0.2">
      <c r="A542" s="83" t="s">
        <v>169</v>
      </c>
      <c r="B542" s="83">
        <v>24</v>
      </c>
      <c r="C542" s="84">
        <v>1684.64711545</v>
      </c>
      <c r="D542" s="84">
        <v>1682.5416260100001</v>
      </c>
      <c r="E542" s="84">
        <v>87.888445579999996</v>
      </c>
      <c r="F542" s="84">
        <v>87.888445579999996</v>
      </c>
    </row>
    <row r="543" spans="1:6" ht="12.75" customHeight="1" x14ac:dyDescent="0.2">
      <c r="A543" s="83" t="s">
        <v>170</v>
      </c>
      <c r="B543" s="83">
        <v>1</v>
      </c>
      <c r="C543" s="84">
        <v>1612.2603870400001</v>
      </c>
      <c r="D543" s="84">
        <v>1605.0063620799999</v>
      </c>
      <c r="E543" s="84">
        <v>83.838350349999999</v>
      </c>
      <c r="F543" s="84">
        <v>83.838350349999999</v>
      </c>
    </row>
    <row r="544" spans="1:6" ht="12.75" customHeight="1" x14ac:dyDescent="0.2">
      <c r="A544" s="83" t="s">
        <v>170</v>
      </c>
      <c r="B544" s="83">
        <v>2</v>
      </c>
      <c r="C544" s="84">
        <v>1653.65047641</v>
      </c>
      <c r="D544" s="84">
        <v>1646.2071495600001</v>
      </c>
      <c r="E544" s="84">
        <v>85.990495120000006</v>
      </c>
      <c r="F544" s="84">
        <v>85.990495120000006</v>
      </c>
    </row>
    <row r="545" spans="1:6" ht="12.75" customHeight="1" x14ac:dyDescent="0.2">
      <c r="A545" s="83" t="s">
        <v>170</v>
      </c>
      <c r="B545" s="83">
        <v>3</v>
      </c>
      <c r="C545" s="84">
        <v>1703.70800818</v>
      </c>
      <c r="D545" s="84">
        <v>1696.13394928</v>
      </c>
      <c r="E545" s="84">
        <v>88.598447730000004</v>
      </c>
      <c r="F545" s="84">
        <v>88.598447730000004</v>
      </c>
    </row>
    <row r="546" spans="1:6" ht="12.75" customHeight="1" x14ac:dyDescent="0.2">
      <c r="A546" s="83" t="s">
        <v>170</v>
      </c>
      <c r="B546" s="83">
        <v>4</v>
      </c>
      <c r="C546" s="84">
        <v>1707.0269168</v>
      </c>
      <c r="D546" s="84">
        <v>1698.83751484</v>
      </c>
      <c r="E546" s="84">
        <v>88.739669899999996</v>
      </c>
      <c r="F546" s="84">
        <v>88.739669899999996</v>
      </c>
    </row>
    <row r="547" spans="1:6" ht="12.75" customHeight="1" x14ac:dyDescent="0.2">
      <c r="A547" s="83" t="s">
        <v>170</v>
      </c>
      <c r="B547" s="83">
        <v>5</v>
      </c>
      <c r="C547" s="84">
        <v>1699.81310616</v>
      </c>
      <c r="D547" s="84">
        <v>1692.06148622</v>
      </c>
      <c r="E547" s="84">
        <v>88.385720480000003</v>
      </c>
      <c r="F547" s="84">
        <v>88.385720480000003</v>
      </c>
    </row>
    <row r="548" spans="1:6" ht="12.75" customHeight="1" x14ac:dyDescent="0.2">
      <c r="A548" s="83" t="s">
        <v>170</v>
      </c>
      <c r="B548" s="83">
        <v>6</v>
      </c>
      <c r="C548" s="84">
        <v>1691.1786558599999</v>
      </c>
      <c r="D548" s="84">
        <v>1683.79550144</v>
      </c>
      <c r="E548" s="84">
        <v>87.953942420000004</v>
      </c>
      <c r="F548" s="84">
        <v>87.953942420000004</v>
      </c>
    </row>
    <row r="549" spans="1:6" ht="12.75" customHeight="1" x14ac:dyDescent="0.2">
      <c r="A549" s="83" t="s">
        <v>170</v>
      </c>
      <c r="B549" s="83">
        <v>7</v>
      </c>
      <c r="C549" s="84">
        <v>1655.85101048</v>
      </c>
      <c r="D549" s="84">
        <v>1648.73223616</v>
      </c>
      <c r="E549" s="84">
        <v>86.122394349999993</v>
      </c>
      <c r="F549" s="84">
        <v>86.122394349999993</v>
      </c>
    </row>
    <row r="550" spans="1:6" ht="12.75" customHeight="1" x14ac:dyDescent="0.2">
      <c r="A550" s="83" t="s">
        <v>170</v>
      </c>
      <c r="B550" s="83">
        <v>8</v>
      </c>
      <c r="C550" s="84">
        <v>1594.3831648400001</v>
      </c>
      <c r="D550" s="84">
        <v>1587.39996703</v>
      </c>
      <c r="E550" s="84">
        <v>82.91867105</v>
      </c>
      <c r="F550" s="84">
        <v>82.91867105</v>
      </c>
    </row>
    <row r="551" spans="1:6" ht="12.75" customHeight="1" x14ac:dyDescent="0.2">
      <c r="A551" s="83" t="s">
        <v>170</v>
      </c>
      <c r="B551" s="83">
        <v>9</v>
      </c>
      <c r="C551" s="84">
        <v>1564.2184154900001</v>
      </c>
      <c r="D551" s="84">
        <v>1556.8100812600001</v>
      </c>
      <c r="E551" s="84">
        <v>81.320792299999994</v>
      </c>
      <c r="F551" s="84">
        <v>81.320792299999994</v>
      </c>
    </row>
    <row r="552" spans="1:6" ht="12.75" customHeight="1" x14ac:dyDescent="0.2">
      <c r="A552" s="83" t="s">
        <v>170</v>
      </c>
      <c r="B552" s="83">
        <v>10</v>
      </c>
      <c r="C552" s="84">
        <v>1575.6733946300001</v>
      </c>
      <c r="D552" s="84">
        <v>1568.7145493</v>
      </c>
      <c r="E552" s="84">
        <v>81.942628439999993</v>
      </c>
      <c r="F552" s="84">
        <v>81.942628439999993</v>
      </c>
    </row>
    <row r="553" spans="1:6" ht="12.75" customHeight="1" x14ac:dyDescent="0.2">
      <c r="A553" s="83" t="s">
        <v>170</v>
      </c>
      <c r="B553" s="83">
        <v>11</v>
      </c>
      <c r="C553" s="84">
        <v>1591.5156660600001</v>
      </c>
      <c r="D553" s="84">
        <v>1584.64945091</v>
      </c>
      <c r="E553" s="84">
        <v>82.774996400000006</v>
      </c>
      <c r="F553" s="84">
        <v>82.774996400000006</v>
      </c>
    </row>
    <row r="554" spans="1:6" ht="12.75" customHeight="1" x14ac:dyDescent="0.2">
      <c r="A554" s="83" t="s">
        <v>170</v>
      </c>
      <c r="B554" s="83">
        <v>12</v>
      </c>
      <c r="C554" s="84">
        <v>1663.8403560100001</v>
      </c>
      <c r="D554" s="84">
        <v>1656.2538535399999</v>
      </c>
      <c r="E554" s="84">
        <v>86.515289980000006</v>
      </c>
      <c r="F554" s="84">
        <v>86.515289980000006</v>
      </c>
    </row>
    <row r="555" spans="1:6" ht="12.75" customHeight="1" x14ac:dyDescent="0.2">
      <c r="A555" s="83" t="s">
        <v>170</v>
      </c>
      <c r="B555" s="83">
        <v>13</v>
      </c>
      <c r="C555" s="84">
        <v>1673.4852219700001</v>
      </c>
      <c r="D555" s="84">
        <v>1666.03285009</v>
      </c>
      <c r="E555" s="84">
        <v>87.026100999999997</v>
      </c>
      <c r="F555" s="84">
        <v>87.026100999999997</v>
      </c>
    </row>
    <row r="556" spans="1:6" ht="12.75" customHeight="1" x14ac:dyDescent="0.2">
      <c r="A556" s="83" t="s">
        <v>170</v>
      </c>
      <c r="B556" s="83">
        <v>14</v>
      </c>
      <c r="C556" s="84">
        <v>1684.9597615299999</v>
      </c>
      <c r="D556" s="84">
        <v>1677.45328926</v>
      </c>
      <c r="E556" s="84">
        <v>87.622653639999996</v>
      </c>
      <c r="F556" s="84">
        <v>87.622653639999996</v>
      </c>
    </row>
    <row r="557" spans="1:6" ht="12.75" customHeight="1" x14ac:dyDescent="0.2">
      <c r="A557" s="83" t="s">
        <v>170</v>
      </c>
      <c r="B557" s="83">
        <v>15</v>
      </c>
      <c r="C557" s="84">
        <v>1699.11283306</v>
      </c>
      <c r="D557" s="84">
        <v>1692.03783039</v>
      </c>
      <c r="E557" s="84">
        <v>88.384484810000004</v>
      </c>
      <c r="F557" s="84">
        <v>88.384484810000004</v>
      </c>
    </row>
    <row r="558" spans="1:6" ht="12.75" customHeight="1" x14ac:dyDescent="0.2">
      <c r="A558" s="83" t="s">
        <v>170</v>
      </c>
      <c r="B558" s="83">
        <v>16</v>
      </c>
      <c r="C558" s="84">
        <v>1708.5239647200001</v>
      </c>
      <c r="D558" s="84">
        <v>1702.9141893599999</v>
      </c>
      <c r="E558" s="84">
        <v>88.952617129999993</v>
      </c>
      <c r="F558" s="84">
        <v>88.952617129999993</v>
      </c>
    </row>
    <row r="559" spans="1:6" ht="12.75" customHeight="1" x14ac:dyDescent="0.2">
      <c r="A559" s="83" t="s">
        <v>170</v>
      </c>
      <c r="B559" s="83">
        <v>17</v>
      </c>
      <c r="C559" s="84">
        <v>1697.83624042</v>
      </c>
      <c r="D559" s="84">
        <v>1696.8634581700001</v>
      </c>
      <c r="E559" s="84">
        <v>88.636554009999998</v>
      </c>
      <c r="F559" s="84">
        <v>88.636554009999998</v>
      </c>
    </row>
    <row r="560" spans="1:6" ht="12.75" customHeight="1" x14ac:dyDescent="0.2">
      <c r="A560" s="83" t="s">
        <v>170</v>
      </c>
      <c r="B560" s="83">
        <v>18</v>
      </c>
      <c r="C560" s="84">
        <v>1667.4514185400001</v>
      </c>
      <c r="D560" s="84">
        <v>1664.12052827</v>
      </c>
      <c r="E560" s="84">
        <v>86.926209869999994</v>
      </c>
      <c r="F560" s="84">
        <v>86.926209869999994</v>
      </c>
    </row>
    <row r="561" spans="1:6" ht="12.75" customHeight="1" x14ac:dyDescent="0.2">
      <c r="A561" s="83" t="s">
        <v>170</v>
      </c>
      <c r="B561" s="83">
        <v>19</v>
      </c>
      <c r="C561" s="84">
        <v>1599.4141506000001</v>
      </c>
      <c r="D561" s="84">
        <v>1598.45510436</v>
      </c>
      <c r="E561" s="84">
        <v>83.496141960000003</v>
      </c>
      <c r="F561" s="84">
        <v>83.496141960000003</v>
      </c>
    </row>
    <row r="562" spans="1:6" ht="12.75" customHeight="1" x14ac:dyDescent="0.2">
      <c r="A562" s="83" t="s">
        <v>170</v>
      </c>
      <c r="B562" s="83">
        <v>20</v>
      </c>
      <c r="C562" s="84">
        <v>1573.68349954</v>
      </c>
      <c r="D562" s="84">
        <v>1569.84566096</v>
      </c>
      <c r="E562" s="84">
        <v>82.001712659999995</v>
      </c>
      <c r="F562" s="84">
        <v>82.001712659999995</v>
      </c>
    </row>
    <row r="563" spans="1:6" ht="12.75" customHeight="1" x14ac:dyDescent="0.2">
      <c r="A563" s="83" t="s">
        <v>170</v>
      </c>
      <c r="B563" s="83">
        <v>21</v>
      </c>
      <c r="C563" s="84">
        <v>1555.1474746199999</v>
      </c>
      <c r="D563" s="84">
        <v>1551.3855035199999</v>
      </c>
      <c r="E563" s="84">
        <v>81.037436639999996</v>
      </c>
      <c r="F563" s="84">
        <v>81.037436639999996</v>
      </c>
    </row>
    <row r="564" spans="1:6" ht="12.75" customHeight="1" x14ac:dyDescent="0.2">
      <c r="A564" s="83" t="s">
        <v>170</v>
      </c>
      <c r="B564" s="83">
        <v>22</v>
      </c>
      <c r="C564" s="84">
        <v>1527.8731020099999</v>
      </c>
      <c r="D564" s="84">
        <v>1524.56019487</v>
      </c>
      <c r="E564" s="84">
        <v>79.636202549999993</v>
      </c>
      <c r="F564" s="84">
        <v>79.636202549999993</v>
      </c>
    </row>
    <row r="565" spans="1:6" ht="12.75" customHeight="1" x14ac:dyDescent="0.2">
      <c r="A565" s="83" t="s">
        <v>170</v>
      </c>
      <c r="B565" s="83">
        <v>23</v>
      </c>
      <c r="C565" s="84">
        <v>1552.33158813</v>
      </c>
      <c r="D565" s="84">
        <v>1549.0527576899999</v>
      </c>
      <c r="E565" s="84">
        <v>80.915584429999996</v>
      </c>
      <c r="F565" s="84">
        <v>80.915584429999996</v>
      </c>
    </row>
    <row r="566" spans="1:6" ht="12.75" customHeight="1" x14ac:dyDescent="0.2">
      <c r="A566" s="83" t="s">
        <v>170</v>
      </c>
      <c r="B566" s="83">
        <v>24</v>
      </c>
      <c r="C566" s="84">
        <v>1605.4461652</v>
      </c>
      <c r="D566" s="84">
        <v>1602.1293770299999</v>
      </c>
      <c r="E566" s="84">
        <v>83.688069519999999</v>
      </c>
      <c r="F566" s="84">
        <v>83.688069519999999</v>
      </c>
    </row>
    <row r="567" spans="1:6" ht="12.75" customHeight="1" x14ac:dyDescent="0.2">
      <c r="A567" s="83" t="s">
        <v>171</v>
      </c>
      <c r="B567" s="83">
        <v>1</v>
      </c>
      <c r="C567" s="84">
        <v>1647.80692492</v>
      </c>
      <c r="D567" s="84">
        <v>1644.3806958600001</v>
      </c>
      <c r="E567" s="84">
        <v>85.895089350000006</v>
      </c>
      <c r="F567" s="84">
        <v>85.895089350000006</v>
      </c>
    </row>
    <row r="568" spans="1:6" ht="12.75" customHeight="1" x14ac:dyDescent="0.2">
      <c r="A568" s="83" t="s">
        <v>171</v>
      </c>
      <c r="B568" s="83">
        <v>2</v>
      </c>
      <c r="C568" s="84">
        <v>1703.4655701700001</v>
      </c>
      <c r="D568" s="84">
        <v>1699.8271815200001</v>
      </c>
      <c r="E568" s="84">
        <v>88.791365650000003</v>
      </c>
      <c r="F568" s="84">
        <v>88.791365650000003</v>
      </c>
    </row>
    <row r="569" spans="1:6" ht="12.75" customHeight="1" x14ac:dyDescent="0.2">
      <c r="A569" s="83" t="s">
        <v>171</v>
      </c>
      <c r="B569" s="83">
        <v>3</v>
      </c>
      <c r="C569" s="84">
        <v>1748.1865078799999</v>
      </c>
      <c r="D569" s="84">
        <v>1744.6937822800001</v>
      </c>
      <c r="E569" s="84">
        <v>91.134996110000003</v>
      </c>
      <c r="F569" s="84">
        <v>91.134996110000003</v>
      </c>
    </row>
    <row r="570" spans="1:6" ht="12.75" customHeight="1" x14ac:dyDescent="0.2">
      <c r="A570" s="83" t="s">
        <v>171</v>
      </c>
      <c r="B570" s="83">
        <v>4</v>
      </c>
      <c r="C570" s="84">
        <v>1729.8163931199999</v>
      </c>
      <c r="D570" s="84">
        <v>1726.3028287699999</v>
      </c>
      <c r="E570" s="84">
        <v>90.174334990000006</v>
      </c>
      <c r="F570" s="84">
        <v>90.174334990000006</v>
      </c>
    </row>
    <row r="571" spans="1:6" ht="12.75" customHeight="1" x14ac:dyDescent="0.2">
      <c r="A571" s="83" t="s">
        <v>171</v>
      </c>
      <c r="B571" s="83">
        <v>5</v>
      </c>
      <c r="C571" s="84">
        <v>1736.1451834</v>
      </c>
      <c r="D571" s="84">
        <v>1732.69575108</v>
      </c>
      <c r="E571" s="84">
        <v>90.508272649999995</v>
      </c>
      <c r="F571" s="84">
        <v>90.508272649999995</v>
      </c>
    </row>
    <row r="572" spans="1:6" ht="12.75" customHeight="1" x14ac:dyDescent="0.2">
      <c r="A572" s="83" t="s">
        <v>171</v>
      </c>
      <c r="B572" s="83">
        <v>6</v>
      </c>
      <c r="C572" s="84">
        <v>1709.68159627</v>
      </c>
      <c r="D572" s="84">
        <v>1706.28789112</v>
      </c>
      <c r="E572" s="84">
        <v>89.128844209999997</v>
      </c>
      <c r="F572" s="84">
        <v>89.128844209999997</v>
      </c>
    </row>
    <row r="573" spans="1:6" ht="12.75" customHeight="1" x14ac:dyDescent="0.2">
      <c r="A573" s="83" t="s">
        <v>171</v>
      </c>
      <c r="B573" s="83">
        <v>7</v>
      </c>
      <c r="C573" s="84">
        <v>1667.1300856299999</v>
      </c>
      <c r="D573" s="84">
        <v>1663.7717316799999</v>
      </c>
      <c r="E573" s="84">
        <v>86.907990290000001</v>
      </c>
      <c r="F573" s="84">
        <v>86.907990290000001</v>
      </c>
    </row>
    <row r="574" spans="1:6" ht="12.75" customHeight="1" x14ac:dyDescent="0.2">
      <c r="A574" s="83" t="s">
        <v>171</v>
      </c>
      <c r="B574" s="83">
        <v>8</v>
      </c>
      <c r="C574" s="84">
        <v>1628.8448771599999</v>
      </c>
      <c r="D574" s="84">
        <v>1625.50128748</v>
      </c>
      <c r="E574" s="84">
        <v>84.90891354</v>
      </c>
      <c r="F574" s="84">
        <v>84.90891354</v>
      </c>
    </row>
    <row r="575" spans="1:6" ht="12.75" customHeight="1" x14ac:dyDescent="0.2">
      <c r="A575" s="83" t="s">
        <v>171</v>
      </c>
      <c r="B575" s="83">
        <v>9</v>
      </c>
      <c r="C575" s="84">
        <v>1618.77375364</v>
      </c>
      <c r="D575" s="84">
        <v>1614.2858448100001</v>
      </c>
      <c r="E575" s="84">
        <v>84.323069000000004</v>
      </c>
      <c r="F575" s="84">
        <v>84.323069000000004</v>
      </c>
    </row>
    <row r="576" spans="1:6" ht="12.75" customHeight="1" x14ac:dyDescent="0.2">
      <c r="A576" s="83" t="s">
        <v>171</v>
      </c>
      <c r="B576" s="83">
        <v>10</v>
      </c>
      <c r="C576" s="84">
        <v>1640.79959426</v>
      </c>
      <c r="D576" s="84">
        <v>1634.29982767</v>
      </c>
      <c r="E576" s="84">
        <v>85.36850991</v>
      </c>
      <c r="F576" s="84">
        <v>85.36850991</v>
      </c>
    </row>
    <row r="577" spans="1:6" ht="12.75" customHeight="1" x14ac:dyDescent="0.2">
      <c r="A577" s="83" t="s">
        <v>171</v>
      </c>
      <c r="B577" s="83">
        <v>11</v>
      </c>
      <c r="C577" s="84">
        <v>1669.9570595</v>
      </c>
      <c r="D577" s="84">
        <v>1662.98197153</v>
      </c>
      <c r="E577" s="84">
        <v>86.866736759999995</v>
      </c>
      <c r="F577" s="84">
        <v>86.866736759999995</v>
      </c>
    </row>
    <row r="578" spans="1:6" ht="12.75" customHeight="1" x14ac:dyDescent="0.2">
      <c r="A578" s="83" t="s">
        <v>171</v>
      </c>
      <c r="B578" s="83">
        <v>12</v>
      </c>
      <c r="C578" s="84">
        <v>1737.7064596299999</v>
      </c>
      <c r="D578" s="84">
        <v>1730.72812722</v>
      </c>
      <c r="E578" s="84">
        <v>90.405492780000003</v>
      </c>
      <c r="F578" s="84">
        <v>90.405492780000003</v>
      </c>
    </row>
    <row r="579" spans="1:6" ht="12.75" customHeight="1" x14ac:dyDescent="0.2">
      <c r="A579" s="83" t="s">
        <v>171</v>
      </c>
      <c r="B579" s="83">
        <v>13</v>
      </c>
      <c r="C579" s="84">
        <v>1776.8503051</v>
      </c>
      <c r="D579" s="84">
        <v>1769.8578911499999</v>
      </c>
      <c r="E579" s="84">
        <v>92.449456560000002</v>
      </c>
      <c r="F579" s="84">
        <v>92.449456560000002</v>
      </c>
    </row>
    <row r="580" spans="1:6" ht="12.75" customHeight="1" x14ac:dyDescent="0.2">
      <c r="A580" s="83" t="s">
        <v>171</v>
      </c>
      <c r="B580" s="83">
        <v>14</v>
      </c>
      <c r="C580" s="84">
        <v>1777.86342001</v>
      </c>
      <c r="D580" s="84">
        <v>1770.2481126600001</v>
      </c>
      <c r="E580" s="84">
        <v>92.469839980000003</v>
      </c>
      <c r="F580" s="84">
        <v>92.469839980000003</v>
      </c>
    </row>
    <row r="581" spans="1:6" ht="12.75" customHeight="1" x14ac:dyDescent="0.2">
      <c r="A581" s="83" t="s">
        <v>171</v>
      </c>
      <c r="B581" s="83">
        <v>15</v>
      </c>
      <c r="C581" s="84">
        <v>1777.4160955899999</v>
      </c>
      <c r="D581" s="84">
        <v>1769.4175281099999</v>
      </c>
      <c r="E581" s="84">
        <v>92.426453960000003</v>
      </c>
      <c r="F581" s="84">
        <v>92.426453960000003</v>
      </c>
    </row>
    <row r="582" spans="1:6" ht="12.75" customHeight="1" x14ac:dyDescent="0.2">
      <c r="A582" s="83" t="s">
        <v>171</v>
      </c>
      <c r="B582" s="83">
        <v>16</v>
      </c>
      <c r="C582" s="84">
        <v>1782.7889828</v>
      </c>
      <c r="D582" s="84">
        <v>1775.1172314400001</v>
      </c>
      <c r="E582" s="84">
        <v>92.724180959999998</v>
      </c>
      <c r="F582" s="84">
        <v>92.724180959999998</v>
      </c>
    </row>
    <row r="583" spans="1:6" ht="12.75" customHeight="1" x14ac:dyDescent="0.2">
      <c r="A583" s="83" t="s">
        <v>171</v>
      </c>
      <c r="B583" s="83">
        <v>17</v>
      </c>
      <c r="C583" s="84">
        <v>1768.4554391700001</v>
      </c>
      <c r="D583" s="84">
        <v>1761.4078561199999</v>
      </c>
      <c r="E583" s="84">
        <v>92.008064540000007</v>
      </c>
      <c r="F583" s="84">
        <v>92.008064540000007</v>
      </c>
    </row>
    <row r="584" spans="1:6" ht="12.75" customHeight="1" x14ac:dyDescent="0.2">
      <c r="A584" s="83" t="s">
        <v>171</v>
      </c>
      <c r="B584" s="83">
        <v>18</v>
      </c>
      <c r="C584" s="84">
        <v>1743.4807852599999</v>
      </c>
      <c r="D584" s="84">
        <v>1736.1875057499999</v>
      </c>
      <c r="E584" s="84">
        <v>90.690666289999996</v>
      </c>
      <c r="F584" s="84">
        <v>90.690666289999996</v>
      </c>
    </row>
    <row r="585" spans="1:6" ht="12.75" customHeight="1" x14ac:dyDescent="0.2">
      <c r="A585" s="83" t="s">
        <v>171</v>
      </c>
      <c r="B585" s="83">
        <v>19</v>
      </c>
      <c r="C585" s="84">
        <v>1679.5461791099999</v>
      </c>
      <c r="D585" s="84">
        <v>1672.3011760700001</v>
      </c>
      <c r="E585" s="84">
        <v>87.353530300000003</v>
      </c>
      <c r="F585" s="84">
        <v>87.353530300000003</v>
      </c>
    </row>
    <row r="586" spans="1:6" ht="12.75" customHeight="1" x14ac:dyDescent="0.2">
      <c r="A586" s="83" t="s">
        <v>171</v>
      </c>
      <c r="B586" s="83">
        <v>20</v>
      </c>
      <c r="C586" s="84">
        <v>1679.7378997000001</v>
      </c>
      <c r="D586" s="84">
        <v>1672.5796774800001</v>
      </c>
      <c r="E586" s="84">
        <v>87.368077970000002</v>
      </c>
      <c r="F586" s="84">
        <v>87.368077970000002</v>
      </c>
    </row>
    <row r="587" spans="1:6" ht="12.75" customHeight="1" x14ac:dyDescent="0.2">
      <c r="A587" s="83" t="s">
        <v>171</v>
      </c>
      <c r="B587" s="83">
        <v>21</v>
      </c>
      <c r="C587" s="84">
        <v>1658.64153074</v>
      </c>
      <c r="D587" s="84">
        <v>1650.3237617899999</v>
      </c>
      <c r="E587" s="84">
        <v>86.205528520000001</v>
      </c>
      <c r="F587" s="84">
        <v>86.205528520000001</v>
      </c>
    </row>
    <row r="588" spans="1:6" ht="12.75" customHeight="1" x14ac:dyDescent="0.2">
      <c r="A588" s="83" t="s">
        <v>171</v>
      </c>
      <c r="B588" s="83">
        <v>22</v>
      </c>
      <c r="C588" s="84">
        <v>1650.0007672700001</v>
      </c>
      <c r="D588" s="84">
        <v>1641.8723531200001</v>
      </c>
      <c r="E588" s="84">
        <v>85.764064750000003</v>
      </c>
      <c r="F588" s="84">
        <v>85.764064750000003</v>
      </c>
    </row>
    <row r="589" spans="1:6" ht="12.75" customHeight="1" x14ac:dyDescent="0.2">
      <c r="A589" s="83" t="s">
        <v>171</v>
      </c>
      <c r="B589" s="83">
        <v>23</v>
      </c>
      <c r="C589" s="84">
        <v>1656.1659183700001</v>
      </c>
      <c r="D589" s="84">
        <v>1647.7309820099999</v>
      </c>
      <c r="E589" s="84">
        <v>86.070093310000004</v>
      </c>
      <c r="F589" s="84">
        <v>86.070093310000004</v>
      </c>
    </row>
    <row r="590" spans="1:6" ht="12.75" customHeight="1" x14ac:dyDescent="0.2">
      <c r="A590" s="83" t="s">
        <v>171</v>
      </c>
      <c r="B590" s="83">
        <v>24</v>
      </c>
      <c r="C590" s="84">
        <v>1712.99863415</v>
      </c>
      <c r="D590" s="84">
        <v>1704.34838889</v>
      </c>
      <c r="E590" s="84">
        <v>89.027533300000002</v>
      </c>
      <c r="F590" s="84">
        <v>89.027533300000002</v>
      </c>
    </row>
    <row r="591" spans="1:6" ht="12.75" customHeight="1" x14ac:dyDescent="0.2">
      <c r="A591" s="83" t="s">
        <v>172</v>
      </c>
      <c r="B591" s="83">
        <v>1</v>
      </c>
      <c r="C591" s="84">
        <v>1632.3162895099999</v>
      </c>
      <c r="D591" s="84">
        <v>1624.4977448899999</v>
      </c>
      <c r="E591" s="84">
        <v>84.856492970000005</v>
      </c>
      <c r="F591" s="84">
        <v>84.856492970000005</v>
      </c>
    </row>
    <row r="592" spans="1:6" ht="12.75" customHeight="1" x14ac:dyDescent="0.2">
      <c r="A592" s="83" t="s">
        <v>172</v>
      </c>
      <c r="B592" s="83">
        <v>2</v>
      </c>
      <c r="C592" s="84">
        <v>1665.7882510500001</v>
      </c>
      <c r="D592" s="84">
        <v>1658.1091586800001</v>
      </c>
      <c r="E592" s="84">
        <v>86.612202819999993</v>
      </c>
      <c r="F592" s="84">
        <v>86.612202819999993</v>
      </c>
    </row>
    <row r="593" spans="1:6" ht="12.75" customHeight="1" x14ac:dyDescent="0.2">
      <c r="A593" s="83" t="s">
        <v>172</v>
      </c>
      <c r="B593" s="83">
        <v>3</v>
      </c>
      <c r="C593" s="84">
        <v>1698.7110182599999</v>
      </c>
      <c r="D593" s="84">
        <v>1690.98156077</v>
      </c>
      <c r="E593" s="84">
        <v>88.32931001</v>
      </c>
      <c r="F593" s="84">
        <v>88.32931001</v>
      </c>
    </row>
    <row r="594" spans="1:6" ht="12.75" customHeight="1" x14ac:dyDescent="0.2">
      <c r="A594" s="83" t="s">
        <v>172</v>
      </c>
      <c r="B594" s="83">
        <v>4</v>
      </c>
      <c r="C594" s="84">
        <v>1686.98261189</v>
      </c>
      <c r="D594" s="84">
        <v>1678.9231838799999</v>
      </c>
      <c r="E594" s="84">
        <v>87.699434359999998</v>
      </c>
      <c r="F594" s="84">
        <v>87.699434359999998</v>
      </c>
    </row>
    <row r="595" spans="1:6" ht="12.75" customHeight="1" x14ac:dyDescent="0.2">
      <c r="A595" s="83" t="s">
        <v>172</v>
      </c>
      <c r="B595" s="83">
        <v>5</v>
      </c>
      <c r="C595" s="84">
        <v>1691.2293019599999</v>
      </c>
      <c r="D595" s="84">
        <v>1683.6510828099999</v>
      </c>
      <c r="E595" s="84">
        <v>87.946398639999998</v>
      </c>
      <c r="F595" s="84">
        <v>87.946398639999998</v>
      </c>
    </row>
    <row r="596" spans="1:6" ht="12.75" customHeight="1" x14ac:dyDescent="0.2">
      <c r="A596" s="83" t="s">
        <v>172</v>
      </c>
      <c r="B596" s="83">
        <v>6</v>
      </c>
      <c r="C596" s="84">
        <v>1683.8554606099999</v>
      </c>
      <c r="D596" s="84">
        <v>1676.4599780200001</v>
      </c>
      <c r="E596" s="84">
        <v>87.570767509999996</v>
      </c>
      <c r="F596" s="84">
        <v>87.570767509999996</v>
      </c>
    </row>
    <row r="597" spans="1:6" ht="12.75" customHeight="1" x14ac:dyDescent="0.2">
      <c r="A597" s="83" t="s">
        <v>172</v>
      </c>
      <c r="B597" s="83">
        <v>7</v>
      </c>
      <c r="C597" s="84">
        <v>1658.19141184</v>
      </c>
      <c r="D597" s="84">
        <v>1651.03759395</v>
      </c>
      <c r="E597" s="84">
        <v>86.242815919999998</v>
      </c>
      <c r="F597" s="84">
        <v>86.242815919999998</v>
      </c>
    </row>
    <row r="598" spans="1:6" ht="12.75" customHeight="1" x14ac:dyDescent="0.2">
      <c r="A598" s="83" t="s">
        <v>172</v>
      </c>
      <c r="B598" s="83">
        <v>8</v>
      </c>
      <c r="C598" s="84">
        <v>1606.78291683</v>
      </c>
      <c r="D598" s="84">
        <v>1599.6275641</v>
      </c>
      <c r="E598" s="84">
        <v>83.557386010000002</v>
      </c>
      <c r="F598" s="84">
        <v>83.557386010000002</v>
      </c>
    </row>
    <row r="599" spans="1:6" ht="12.75" customHeight="1" x14ac:dyDescent="0.2">
      <c r="A599" s="83" t="s">
        <v>172</v>
      </c>
      <c r="B599" s="83">
        <v>9</v>
      </c>
      <c r="C599" s="84">
        <v>1559.79972804</v>
      </c>
      <c r="D599" s="84">
        <v>1552.19635535</v>
      </c>
      <c r="E599" s="84">
        <v>81.079791909999997</v>
      </c>
      <c r="F599" s="84">
        <v>81.079791909999997</v>
      </c>
    </row>
    <row r="600" spans="1:6" ht="12.75" customHeight="1" x14ac:dyDescent="0.2">
      <c r="A600" s="83" t="s">
        <v>172</v>
      </c>
      <c r="B600" s="83">
        <v>10</v>
      </c>
      <c r="C600" s="84">
        <v>1526.89812342</v>
      </c>
      <c r="D600" s="84">
        <v>1520.43241201</v>
      </c>
      <c r="E600" s="84">
        <v>79.420585639999999</v>
      </c>
      <c r="F600" s="84">
        <v>79.420585639999999</v>
      </c>
    </row>
    <row r="601" spans="1:6" ht="12.75" customHeight="1" x14ac:dyDescent="0.2">
      <c r="A601" s="83" t="s">
        <v>172</v>
      </c>
      <c r="B601" s="83">
        <v>11</v>
      </c>
      <c r="C601" s="84">
        <v>1516.0858154299999</v>
      </c>
      <c r="D601" s="84">
        <v>1509.50025471</v>
      </c>
      <c r="E601" s="84">
        <v>78.849538659999993</v>
      </c>
      <c r="F601" s="84">
        <v>78.849538659999993</v>
      </c>
    </row>
    <row r="602" spans="1:6" ht="12.75" customHeight="1" x14ac:dyDescent="0.2">
      <c r="A602" s="83" t="s">
        <v>172</v>
      </c>
      <c r="B602" s="83">
        <v>12</v>
      </c>
      <c r="C602" s="84">
        <v>1531.01941179</v>
      </c>
      <c r="D602" s="84">
        <v>1524.22981568</v>
      </c>
      <c r="E602" s="84">
        <v>79.618945019999998</v>
      </c>
      <c r="F602" s="84">
        <v>79.618945019999998</v>
      </c>
    </row>
    <row r="603" spans="1:6" ht="12.75" customHeight="1" x14ac:dyDescent="0.2">
      <c r="A603" s="83" t="s">
        <v>172</v>
      </c>
      <c r="B603" s="83">
        <v>13</v>
      </c>
      <c r="C603" s="84">
        <v>1542.7809978499999</v>
      </c>
      <c r="D603" s="84">
        <v>1535.75579864</v>
      </c>
      <c r="E603" s="84">
        <v>80.221010789999994</v>
      </c>
      <c r="F603" s="84">
        <v>80.221010789999994</v>
      </c>
    </row>
    <row r="604" spans="1:6" ht="12.75" customHeight="1" x14ac:dyDescent="0.2">
      <c r="A604" s="83" t="s">
        <v>172</v>
      </c>
      <c r="B604" s="83">
        <v>14</v>
      </c>
      <c r="C604" s="84">
        <v>1549.77915656</v>
      </c>
      <c r="D604" s="84">
        <v>1542.6178442</v>
      </c>
      <c r="E604" s="84">
        <v>80.579453349999994</v>
      </c>
      <c r="F604" s="84">
        <v>80.579453349999994</v>
      </c>
    </row>
    <row r="605" spans="1:6" ht="12.75" customHeight="1" x14ac:dyDescent="0.2">
      <c r="A605" s="83" t="s">
        <v>172</v>
      </c>
      <c r="B605" s="83">
        <v>15</v>
      </c>
      <c r="C605" s="84">
        <v>1553.77314247</v>
      </c>
      <c r="D605" s="84">
        <v>1546.8498322999999</v>
      </c>
      <c r="E605" s="84">
        <v>80.800513469999999</v>
      </c>
      <c r="F605" s="84">
        <v>80.800513469999999</v>
      </c>
    </row>
    <row r="606" spans="1:6" ht="12.75" customHeight="1" x14ac:dyDescent="0.2">
      <c r="A606" s="83" t="s">
        <v>172</v>
      </c>
      <c r="B606" s="83">
        <v>16</v>
      </c>
      <c r="C606" s="84">
        <v>1558.69552391</v>
      </c>
      <c r="D606" s="84">
        <v>1551.47091684</v>
      </c>
      <c r="E606" s="84">
        <v>81.041898250000003</v>
      </c>
      <c r="F606" s="84">
        <v>81.041898250000003</v>
      </c>
    </row>
    <row r="607" spans="1:6" ht="12.75" customHeight="1" x14ac:dyDescent="0.2">
      <c r="A607" s="83" t="s">
        <v>172</v>
      </c>
      <c r="B607" s="83">
        <v>17</v>
      </c>
      <c r="C607" s="84">
        <v>1555.45494936</v>
      </c>
      <c r="D607" s="84">
        <v>1548.6760646299999</v>
      </c>
      <c r="E607" s="84">
        <v>80.89590767</v>
      </c>
      <c r="F607" s="84">
        <v>80.89590767</v>
      </c>
    </row>
    <row r="608" spans="1:6" ht="12.75" customHeight="1" x14ac:dyDescent="0.2">
      <c r="A608" s="83" t="s">
        <v>172</v>
      </c>
      <c r="B608" s="83">
        <v>18</v>
      </c>
      <c r="C608" s="84">
        <v>1510.00768382</v>
      </c>
      <c r="D608" s="84">
        <v>1503.4238085899999</v>
      </c>
      <c r="E608" s="84">
        <v>78.532132309999994</v>
      </c>
      <c r="F608" s="84">
        <v>78.532132309999994</v>
      </c>
    </row>
    <row r="609" spans="1:6" ht="12.75" customHeight="1" x14ac:dyDescent="0.2">
      <c r="A609" s="83" t="s">
        <v>172</v>
      </c>
      <c r="B609" s="83">
        <v>19</v>
      </c>
      <c r="C609" s="84">
        <v>1478.8672579199999</v>
      </c>
      <c r="D609" s="84">
        <v>1472.0664967</v>
      </c>
      <c r="E609" s="84">
        <v>76.894166650000003</v>
      </c>
      <c r="F609" s="84">
        <v>76.894166650000003</v>
      </c>
    </row>
    <row r="610" spans="1:6" ht="12.75" customHeight="1" x14ac:dyDescent="0.2">
      <c r="A610" s="83" t="s">
        <v>172</v>
      </c>
      <c r="B610" s="83">
        <v>20</v>
      </c>
      <c r="C610" s="84">
        <v>1489.74046899</v>
      </c>
      <c r="D610" s="84">
        <v>1482.7091861500001</v>
      </c>
      <c r="E610" s="84">
        <v>77.450093129999999</v>
      </c>
      <c r="F610" s="84">
        <v>77.450093129999999</v>
      </c>
    </row>
    <row r="611" spans="1:6" ht="12.75" customHeight="1" x14ac:dyDescent="0.2">
      <c r="A611" s="83" t="s">
        <v>172</v>
      </c>
      <c r="B611" s="83">
        <v>21</v>
      </c>
      <c r="C611" s="84">
        <v>1521.8516136600001</v>
      </c>
      <c r="D611" s="84">
        <v>1513.73351151</v>
      </c>
      <c r="E611" s="84">
        <v>79.070665059999996</v>
      </c>
      <c r="F611" s="84">
        <v>79.070665059999996</v>
      </c>
    </row>
    <row r="612" spans="1:6" ht="12.75" customHeight="1" x14ac:dyDescent="0.2">
      <c r="A612" s="83" t="s">
        <v>172</v>
      </c>
      <c r="B612" s="83">
        <v>22</v>
      </c>
      <c r="C612" s="84">
        <v>1535.8076218000001</v>
      </c>
      <c r="D612" s="84">
        <v>1527.9510571999999</v>
      </c>
      <c r="E612" s="84">
        <v>79.813326020000005</v>
      </c>
      <c r="F612" s="84">
        <v>79.813326020000005</v>
      </c>
    </row>
    <row r="613" spans="1:6" ht="12.75" customHeight="1" x14ac:dyDescent="0.2">
      <c r="A613" s="83" t="s">
        <v>172</v>
      </c>
      <c r="B613" s="83">
        <v>23</v>
      </c>
      <c r="C613" s="84">
        <v>1543.4637586700001</v>
      </c>
      <c r="D613" s="84">
        <v>1535.92787383</v>
      </c>
      <c r="E613" s="84">
        <v>80.229999230000004</v>
      </c>
      <c r="F613" s="84">
        <v>80.229999230000004</v>
      </c>
    </row>
    <row r="614" spans="1:6" ht="12.75" customHeight="1" x14ac:dyDescent="0.2">
      <c r="A614" s="83" t="s">
        <v>172</v>
      </c>
      <c r="B614" s="83">
        <v>24</v>
      </c>
      <c r="C614" s="84">
        <v>1647.69730628</v>
      </c>
      <c r="D614" s="84">
        <v>1639.7343010300001</v>
      </c>
      <c r="E614" s="84">
        <v>85.65238248</v>
      </c>
      <c r="F614" s="84">
        <v>85.65238248</v>
      </c>
    </row>
    <row r="615" spans="1:6" ht="12.75" customHeight="1" x14ac:dyDescent="0.2">
      <c r="A615" s="83" t="s">
        <v>173</v>
      </c>
      <c r="B615" s="83">
        <v>1</v>
      </c>
      <c r="C615" s="84">
        <v>1728.23311003</v>
      </c>
      <c r="D615" s="84">
        <v>1720.0752093399999</v>
      </c>
      <c r="E615" s="84">
        <v>89.849032019999996</v>
      </c>
      <c r="F615" s="84">
        <v>89.849032019999996</v>
      </c>
    </row>
    <row r="616" spans="1:6" ht="12.75" customHeight="1" x14ac:dyDescent="0.2">
      <c r="A616" s="83" t="s">
        <v>173</v>
      </c>
      <c r="B616" s="83">
        <v>2</v>
      </c>
      <c r="C616" s="84">
        <v>1699.7168545699999</v>
      </c>
      <c r="D616" s="84">
        <v>1691.53686859</v>
      </c>
      <c r="E616" s="84">
        <v>88.358316799999997</v>
      </c>
      <c r="F616" s="84">
        <v>88.358316799999997</v>
      </c>
    </row>
    <row r="617" spans="1:6" ht="12.75" customHeight="1" x14ac:dyDescent="0.2">
      <c r="A617" s="83" t="s">
        <v>173</v>
      </c>
      <c r="B617" s="83">
        <v>3</v>
      </c>
      <c r="C617" s="84">
        <v>1760.2266622899999</v>
      </c>
      <c r="D617" s="84">
        <v>1751.7450110499999</v>
      </c>
      <c r="E617" s="84">
        <v>91.50332075</v>
      </c>
      <c r="F617" s="84">
        <v>91.50332075</v>
      </c>
    </row>
    <row r="618" spans="1:6" ht="12.75" customHeight="1" x14ac:dyDescent="0.2">
      <c r="A618" s="83" t="s">
        <v>173</v>
      </c>
      <c r="B618" s="83">
        <v>4</v>
      </c>
      <c r="C618" s="84">
        <v>1753.4015128599999</v>
      </c>
      <c r="D618" s="84">
        <v>1744.0759971499999</v>
      </c>
      <c r="E618" s="84">
        <v>91.10272578</v>
      </c>
      <c r="F618" s="84">
        <v>91.10272578</v>
      </c>
    </row>
    <row r="619" spans="1:6" ht="12.75" customHeight="1" x14ac:dyDescent="0.2">
      <c r="A619" s="83" t="s">
        <v>173</v>
      </c>
      <c r="B619" s="83">
        <v>5</v>
      </c>
      <c r="C619" s="84">
        <v>1752.4794317799999</v>
      </c>
      <c r="D619" s="84">
        <v>1743.9473307999999</v>
      </c>
      <c r="E619" s="84">
        <v>91.096004829999998</v>
      </c>
      <c r="F619" s="84">
        <v>91.096004829999998</v>
      </c>
    </row>
    <row r="620" spans="1:6" ht="12.75" customHeight="1" x14ac:dyDescent="0.2">
      <c r="A620" s="83" t="s">
        <v>173</v>
      </c>
      <c r="B620" s="83">
        <v>6</v>
      </c>
      <c r="C620" s="84">
        <v>1767.10150905</v>
      </c>
      <c r="D620" s="84">
        <v>1758.8366858899999</v>
      </c>
      <c r="E620" s="84">
        <v>91.873758109999997</v>
      </c>
      <c r="F620" s="84">
        <v>91.873758109999997</v>
      </c>
    </row>
    <row r="621" spans="1:6" ht="12.75" customHeight="1" x14ac:dyDescent="0.2">
      <c r="A621" s="83" t="s">
        <v>173</v>
      </c>
      <c r="B621" s="83">
        <v>7</v>
      </c>
      <c r="C621" s="84">
        <v>1740.6220032000001</v>
      </c>
      <c r="D621" s="84">
        <v>1732.5483457800001</v>
      </c>
      <c r="E621" s="84">
        <v>90.500572860000005</v>
      </c>
      <c r="F621" s="84">
        <v>90.500572860000005</v>
      </c>
    </row>
    <row r="622" spans="1:6" ht="12.75" customHeight="1" x14ac:dyDescent="0.2">
      <c r="A622" s="83" t="s">
        <v>173</v>
      </c>
      <c r="B622" s="83">
        <v>8</v>
      </c>
      <c r="C622" s="84">
        <v>1734.2658412400001</v>
      </c>
      <c r="D622" s="84">
        <v>1726.4289872100001</v>
      </c>
      <c r="E622" s="84">
        <v>90.180924950000005</v>
      </c>
      <c r="F622" s="84">
        <v>90.180924950000005</v>
      </c>
    </row>
    <row r="623" spans="1:6" ht="12.75" customHeight="1" x14ac:dyDescent="0.2">
      <c r="A623" s="83" t="s">
        <v>173</v>
      </c>
      <c r="B623" s="83">
        <v>9</v>
      </c>
      <c r="C623" s="84">
        <v>1698.3811080099999</v>
      </c>
      <c r="D623" s="84">
        <v>1690.0792414699999</v>
      </c>
      <c r="E623" s="84">
        <v>88.282176890000002</v>
      </c>
      <c r="F623" s="84">
        <v>88.282176890000002</v>
      </c>
    </row>
    <row r="624" spans="1:6" ht="12.75" customHeight="1" x14ac:dyDescent="0.2">
      <c r="A624" s="83" t="s">
        <v>173</v>
      </c>
      <c r="B624" s="83">
        <v>10</v>
      </c>
      <c r="C624" s="84">
        <v>1669.7599798399999</v>
      </c>
      <c r="D624" s="84">
        <v>1662.3693492100001</v>
      </c>
      <c r="E624" s="84">
        <v>86.834736109999994</v>
      </c>
      <c r="F624" s="84">
        <v>86.834736109999994</v>
      </c>
    </row>
    <row r="625" spans="1:6" ht="12.75" customHeight="1" x14ac:dyDescent="0.2">
      <c r="A625" s="83" t="s">
        <v>173</v>
      </c>
      <c r="B625" s="83">
        <v>11</v>
      </c>
      <c r="C625" s="84">
        <v>1633.0758757799999</v>
      </c>
      <c r="D625" s="84">
        <v>1626.37672707</v>
      </c>
      <c r="E625" s="84">
        <v>84.954642590000006</v>
      </c>
      <c r="F625" s="84">
        <v>84.954642590000006</v>
      </c>
    </row>
    <row r="626" spans="1:6" ht="12.75" customHeight="1" x14ac:dyDescent="0.2">
      <c r="A626" s="83" t="s">
        <v>173</v>
      </c>
      <c r="B626" s="83">
        <v>12</v>
      </c>
      <c r="C626" s="84">
        <v>1625.6931088900001</v>
      </c>
      <c r="D626" s="84">
        <v>1618.6608581600001</v>
      </c>
      <c r="E626" s="84">
        <v>84.551600120000003</v>
      </c>
      <c r="F626" s="84">
        <v>84.551600120000003</v>
      </c>
    </row>
    <row r="627" spans="1:6" ht="12.75" customHeight="1" x14ac:dyDescent="0.2">
      <c r="A627" s="83" t="s">
        <v>173</v>
      </c>
      <c r="B627" s="83">
        <v>13</v>
      </c>
      <c r="C627" s="84">
        <v>1643.39411309</v>
      </c>
      <c r="D627" s="84">
        <v>1635.9566399800001</v>
      </c>
      <c r="E627" s="84">
        <v>85.455054369999999</v>
      </c>
      <c r="F627" s="84">
        <v>85.455054369999999</v>
      </c>
    </row>
    <row r="628" spans="1:6" ht="12.75" customHeight="1" x14ac:dyDescent="0.2">
      <c r="A628" s="83" t="s">
        <v>173</v>
      </c>
      <c r="B628" s="83">
        <v>14</v>
      </c>
      <c r="C628" s="84">
        <v>1660.51358471</v>
      </c>
      <c r="D628" s="84">
        <v>1653.1851580800001</v>
      </c>
      <c r="E628" s="84">
        <v>86.354995059999993</v>
      </c>
      <c r="F628" s="84">
        <v>86.354995059999993</v>
      </c>
    </row>
    <row r="629" spans="1:6" ht="12.75" customHeight="1" x14ac:dyDescent="0.2">
      <c r="A629" s="83" t="s">
        <v>173</v>
      </c>
      <c r="B629" s="83">
        <v>15</v>
      </c>
      <c r="C629" s="84">
        <v>1664.0074609200001</v>
      </c>
      <c r="D629" s="84">
        <v>1657.0319925199999</v>
      </c>
      <c r="E629" s="84">
        <v>86.55593648</v>
      </c>
      <c r="F629" s="84">
        <v>86.55593648</v>
      </c>
    </row>
    <row r="630" spans="1:6" ht="12.75" customHeight="1" x14ac:dyDescent="0.2">
      <c r="A630" s="83" t="s">
        <v>173</v>
      </c>
      <c r="B630" s="83">
        <v>16</v>
      </c>
      <c r="C630" s="84">
        <v>1668.92688086</v>
      </c>
      <c r="D630" s="84">
        <v>1661.7086204699999</v>
      </c>
      <c r="E630" s="84">
        <v>86.800222599999998</v>
      </c>
      <c r="F630" s="84">
        <v>86.800222599999998</v>
      </c>
    </row>
    <row r="631" spans="1:6" ht="12.75" customHeight="1" x14ac:dyDescent="0.2">
      <c r="A631" s="83" t="s">
        <v>173</v>
      </c>
      <c r="B631" s="83">
        <v>17</v>
      </c>
      <c r="C631" s="84">
        <v>1660.6115072800001</v>
      </c>
      <c r="D631" s="84">
        <v>1653.87552654</v>
      </c>
      <c r="E631" s="84">
        <v>86.391056820000003</v>
      </c>
      <c r="F631" s="84">
        <v>86.391056820000003</v>
      </c>
    </row>
    <row r="632" spans="1:6" ht="12.75" customHeight="1" x14ac:dyDescent="0.2">
      <c r="A632" s="83" t="s">
        <v>173</v>
      </c>
      <c r="B632" s="83">
        <v>18</v>
      </c>
      <c r="C632" s="84">
        <v>1631.73283861</v>
      </c>
      <c r="D632" s="84">
        <v>1625.42868931</v>
      </c>
      <c r="E632" s="84">
        <v>84.905121339999994</v>
      </c>
      <c r="F632" s="84">
        <v>84.905121339999994</v>
      </c>
    </row>
    <row r="633" spans="1:6" ht="12.75" customHeight="1" x14ac:dyDescent="0.2">
      <c r="A633" s="83" t="s">
        <v>173</v>
      </c>
      <c r="B633" s="83">
        <v>19</v>
      </c>
      <c r="C633" s="84">
        <v>1578.04363414</v>
      </c>
      <c r="D633" s="84">
        <v>1571.5013589499999</v>
      </c>
      <c r="E633" s="84">
        <v>82.088198910000003</v>
      </c>
      <c r="F633" s="84">
        <v>82.088198910000003</v>
      </c>
    </row>
    <row r="634" spans="1:6" ht="12.75" customHeight="1" x14ac:dyDescent="0.2">
      <c r="A634" s="83" t="s">
        <v>173</v>
      </c>
      <c r="B634" s="83">
        <v>20</v>
      </c>
      <c r="C634" s="84">
        <v>1594.6573832399999</v>
      </c>
      <c r="D634" s="84">
        <v>1587.69211051</v>
      </c>
      <c r="E634" s="84">
        <v>82.933931319999999</v>
      </c>
      <c r="F634" s="84">
        <v>82.933931319999999</v>
      </c>
    </row>
    <row r="635" spans="1:6" ht="12.75" customHeight="1" x14ac:dyDescent="0.2">
      <c r="A635" s="83" t="s">
        <v>173</v>
      </c>
      <c r="B635" s="83">
        <v>21</v>
      </c>
      <c r="C635" s="84">
        <v>1623.06547383</v>
      </c>
      <c r="D635" s="84">
        <v>1615.1585782699999</v>
      </c>
      <c r="E635" s="84">
        <v>84.368656689999995</v>
      </c>
      <c r="F635" s="84">
        <v>84.368656689999995</v>
      </c>
    </row>
    <row r="636" spans="1:6" ht="12.75" customHeight="1" x14ac:dyDescent="0.2">
      <c r="A636" s="83" t="s">
        <v>173</v>
      </c>
      <c r="B636" s="83">
        <v>22</v>
      </c>
      <c r="C636" s="84">
        <v>1636.66086709</v>
      </c>
      <c r="D636" s="84">
        <v>1628.89360577</v>
      </c>
      <c r="E636" s="84">
        <v>85.086113069999996</v>
      </c>
      <c r="F636" s="84">
        <v>85.086113069999996</v>
      </c>
    </row>
    <row r="637" spans="1:6" ht="12.75" customHeight="1" x14ac:dyDescent="0.2">
      <c r="A637" s="83" t="s">
        <v>173</v>
      </c>
      <c r="B637" s="83">
        <v>23</v>
      </c>
      <c r="C637" s="84">
        <v>1651.29713466</v>
      </c>
      <c r="D637" s="84">
        <v>1643.85829702</v>
      </c>
      <c r="E637" s="84">
        <v>85.867801580000005</v>
      </c>
      <c r="F637" s="84">
        <v>85.867801580000005</v>
      </c>
    </row>
    <row r="638" spans="1:6" ht="12.75" customHeight="1" x14ac:dyDescent="0.2">
      <c r="A638" s="83" t="s">
        <v>173</v>
      </c>
      <c r="B638" s="83">
        <v>24</v>
      </c>
      <c r="C638" s="84">
        <v>1673.70550525</v>
      </c>
      <c r="D638" s="84">
        <v>1666.4217079499999</v>
      </c>
      <c r="E638" s="84">
        <v>87.046413200000003</v>
      </c>
      <c r="F638" s="84">
        <v>87.046413200000003</v>
      </c>
    </row>
    <row r="639" spans="1:6" ht="12.75" customHeight="1" x14ac:dyDescent="0.2">
      <c r="A639" s="83" t="s">
        <v>174</v>
      </c>
      <c r="B639" s="83">
        <v>1</v>
      </c>
      <c r="C639" s="84">
        <v>1738.10898357</v>
      </c>
      <c r="D639" s="84">
        <v>1730.80054043</v>
      </c>
      <c r="E639" s="84">
        <v>90.40927533</v>
      </c>
      <c r="F639" s="84">
        <v>90.40927533</v>
      </c>
    </row>
    <row r="640" spans="1:6" ht="12.75" customHeight="1" x14ac:dyDescent="0.2">
      <c r="A640" s="83" t="s">
        <v>174</v>
      </c>
      <c r="B640" s="83">
        <v>2</v>
      </c>
      <c r="C640" s="84">
        <v>1721.2831898699999</v>
      </c>
      <c r="D640" s="84">
        <v>1714.23407542</v>
      </c>
      <c r="E640" s="84">
        <v>89.543917320000006</v>
      </c>
      <c r="F640" s="84">
        <v>89.543917320000006</v>
      </c>
    </row>
    <row r="641" spans="1:6" ht="12.75" customHeight="1" x14ac:dyDescent="0.2">
      <c r="A641" s="83" t="s">
        <v>174</v>
      </c>
      <c r="B641" s="83">
        <v>3</v>
      </c>
      <c r="C641" s="84">
        <v>1726.64834189</v>
      </c>
      <c r="D641" s="84">
        <v>1719.24289376</v>
      </c>
      <c r="E641" s="84">
        <v>89.805555580000004</v>
      </c>
      <c r="F641" s="84">
        <v>89.805555580000004</v>
      </c>
    </row>
    <row r="642" spans="1:6" ht="12.75" customHeight="1" x14ac:dyDescent="0.2">
      <c r="A642" s="83" t="s">
        <v>174</v>
      </c>
      <c r="B642" s="83">
        <v>4</v>
      </c>
      <c r="C642" s="84">
        <v>1741.82786287</v>
      </c>
      <c r="D642" s="84">
        <v>1733.98688724</v>
      </c>
      <c r="E642" s="84">
        <v>90.575715819999999</v>
      </c>
      <c r="F642" s="84">
        <v>90.575715819999999</v>
      </c>
    </row>
    <row r="643" spans="1:6" ht="12.75" customHeight="1" x14ac:dyDescent="0.2">
      <c r="A643" s="83" t="s">
        <v>174</v>
      </c>
      <c r="B643" s="83">
        <v>5</v>
      </c>
      <c r="C643" s="84">
        <v>1738.77146793</v>
      </c>
      <c r="D643" s="84">
        <v>1731.55802068</v>
      </c>
      <c r="E643" s="84">
        <v>90.4488427</v>
      </c>
      <c r="F643" s="84">
        <v>90.4488427</v>
      </c>
    </row>
    <row r="644" spans="1:6" ht="12.75" customHeight="1" x14ac:dyDescent="0.2">
      <c r="A644" s="83" t="s">
        <v>174</v>
      </c>
      <c r="B644" s="83">
        <v>6</v>
      </c>
      <c r="C644" s="84">
        <v>1725.39690393</v>
      </c>
      <c r="D644" s="84">
        <v>1718.6686757800001</v>
      </c>
      <c r="E644" s="84">
        <v>89.775560999999996</v>
      </c>
      <c r="F644" s="84">
        <v>89.775560999999996</v>
      </c>
    </row>
    <row r="645" spans="1:6" ht="12.75" customHeight="1" x14ac:dyDescent="0.2">
      <c r="A645" s="83" t="s">
        <v>174</v>
      </c>
      <c r="B645" s="83">
        <v>7</v>
      </c>
      <c r="C645" s="84">
        <v>1707.6941844099999</v>
      </c>
      <c r="D645" s="84">
        <v>1701.8729944500001</v>
      </c>
      <c r="E645" s="84">
        <v>88.89822977</v>
      </c>
      <c r="F645" s="84">
        <v>88.89822977</v>
      </c>
    </row>
    <row r="646" spans="1:6" ht="12.75" customHeight="1" x14ac:dyDescent="0.2">
      <c r="A646" s="83" t="s">
        <v>174</v>
      </c>
      <c r="B646" s="83">
        <v>8</v>
      </c>
      <c r="C646" s="84">
        <v>1694.2746302400001</v>
      </c>
      <c r="D646" s="84">
        <v>1688.7063098199999</v>
      </c>
      <c r="E646" s="84">
        <v>88.210461080000002</v>
      </c>
      <c r="F646" s="84">
        <v>88.210461080000002</v>
      </c>
    </row>
    <row r="647" spans="1:6" ht="12.75" customHeight="1" x14ac:dyDescent="0.2">
      <c r="A647" s="83" t="s">
        <v>174</v>
      </c>
      <c r="B647" s="83">
        <v>9</v>
      </c>
      <c r="C647" s="84">
        <v>1679.19290131</v>
      </c>
      <c r="D647" s="84">
        <v>1673.75239769</v>
      </c>
      <c r="E647" s="84">
        <v>87.429335629999997</v>
      </c>
      <c r="F647" s="84">
        <v>87.429335629999997</v>
      </c>
    </row>
    <row r="648" spans="1:6" ht="12.75" customHeight="1" x14ac:dyDescent="0.2">
      <c r="A648" s="83" t="s">
        <v>174</v>
      </c>
      <c r="B648" s="83">
        <v>10</v>
      </c>
      <c r="C648" s="84">
        <v>1618.2149533500001</v>
      </c>
      <c r="D648" s="84">
        <v>1613.44871119</v>
      </c>
      <c r="E648" s="84">
        <v>84.27934089</v>
      </c>
      <c r="F648" s="84">
        <v>84.27934089</v>
      </c>
    </row>
    <row r="649" spans="1:6" ht="12.75" customHeight="1" x14ac:dyDescent="0.2">
      <c r="A649" s="83" t="s">
        <v>174</v>
      </c>
      <c r="B649" s="83">
        <v>11</v>
      </c>
      <c r="C649" s="84">
        <v>1591.5237240399999</v>
      </c>
      <c r="D649" s="84">
        <v>1587.3940184099999</v>
      </c>
      <c r="E649" s="84">
        <v>82.918360320000005</v>
      </c>
      <c r="F649" s="84">
        <v>82.918360320000005</v>
      </c>
    </row>
    <row r="650" spans="1:6" ht="12.75" customHeight="1" x14ac:dyDescent="0.2">
      <c r="A650" s="83" t="s">
        <v>174</v>
      </c>
      <c r="B650" s="83">
        <v>12</v>
      </c>
      <c r="C650" s="84">
        <v>1585.64992029</v>
      </c>
      <c r="D650" s="84">
        <v>1582.74290421</v>
      </c>
      <c r="E650" s="84">
        <v>82.675406929999994</v>
      </c>
      <c r="F650" s="84">
        <v>82.675406929999994</v>
      </c>
    </row>
    <row r="651" spans="1:6" ht="12.75" customHeight="1" x14ac:dyDescent="0.2">
      <c r="A651" s="83" t="s">
        <v>174</v>
      </c>
      <c r="B651" s="83">
        <v>13</v>
      </c>
      <c r="C651" s="84">
        <v>1589.5195940399999</v>
      </c>
      <c r="D651" s="84">
        <v>1586.0796397199999</v>
      </c>
      <c r="E651" s="84">
        <v>82.849703059999996</v>
      </c>
      <c r="F651" s="84">
        <v>82.849703059999996</v>
      </c>
    </row>
    <row r="652" spans="1:6" ht="12.75" customHeight="1" x14ac:dyDescent="0.2">
      <c r="A652" s="83" t="s">
        <v>174</v>
      </c>
      <c r="B652" s="83">
        <v>14</v>
      </c>
      <c r="C652" s="84">
        <v>1619.06143806</v>
      </c>
      <c r="D652" s="84">
        <v>1615.79400921</v>
      </c>
      <c r="E652" s="84">
        <v>84.401848759999993</v>
      </c>
      <c r="F652" s="84">
        <v>84.401848759999993</v>
      </c>
    </row>
    <row r="653" spans="1:6" ht="12.75" customHeight="1" x14ac:dyDescent="0.2">
      <c r="A653" s="83" t="s">
        <v>174</v>
      </c>
      <c r="B653" s="83">
        <v>15</v>
      </c>
      <c r="C653" s="84">
        <v>1626.6277588999999</v>
      </c>
      <c r="D653" s="84">
        <v>1623.2870663900001</v>
      </c>
      <c r="E653" s="84">
        <v>84.793252539999997</v>
      </c>
      <c r="F653" s="84">
        <v>84.793252539999997</v>
      </c>
    </row>
    <row r="654" spans="1:6" ht="12.75" customHeight="1" x14ac:dyDescent="0.2">
      <c r="A654" s="83" t="s">
        <v>174</v>
      </c>
      <c r="B654" s="83">
        <v>16</v>
      </c>
      <c r="C654" s="84">
        <v>1627.84754972</v>
      </c>
      <c r="D654" s="84">
        <v>1624.2801537400001</v>
      </c>
      <c r="E654" s="84">
        <v>84.845126980000003</v>
      </c>
      <c r="F654" s="84">
        <v>84.845126980000003</v>
      </c>
    </row>
    <row r="655" spans="1:6" ht="12.75" customHeight="1" x14ac:dyDescent="0.2">
      <c r="A655" s="83" t="s">
        <v>174</v>
      </c>
      <c r="B655" s="83">
        <v>17</v>
      </c>
      <c r="C655" s="84">
        <v>1627.6655684</v>
      </c>
      <c r="D655" s="84">
        <v>1624.53835789</v>
      </c>
      <c r="E655" s="84">
        <v>84.858614410000001</v>
      </c>
      <c r="F655" s="84">
        <v>84.858614410000001</v>
      </c>
    </row>
    <row r="656" spans="1:6" ht="12.75" customHeight="1" x14ac:dyDescent="0.2">
      <c r="A656" s="83" t="s">
        <v>174</v>
      </c>
      <c r="B656" s="83">
        <v>18</v>
      </c>
      <c r="C656" s="84">
        <v>1565.95114618</v>
      </c>
      <c r="D656" s="84">
        <v>1562.9929203199999</v>
      </c>
      <c r="E656" s="84">
        <v>81.643756150000002</v>
      </c>
      <c r="F656" s="84">
        <v>81.643756150000002</v>
      </c>
    </row>
    <row r="657" spans="1:6" ht="12.75" customHeight="1" x14ac:dyDescent="0.2">
      <c r="A657" s="83" t="s">
        <v>174</v>
      </c>
      <c r="B657" s="83">
        <v>19</v>
      </c>
      <c r="C657" s="84">
        <v>1516.02258508</v>
      </c>
      <c r="D657" s="84">
        <v>1513.09164093</v>
      </c>
      <c r="E657" s="84">
        <v>79.037136610000005</v>
      </c>
      <c r="F657" s="84">
        <v>79.037136610000005</v>
      </c>
    </row>
    <row r="658" spans="1:6" ht="12.75" customHeight="1" x14ac:dyDescent="0.2">
      <c r="A658" s="83" t="s">
        <v>174</v>
      </c>
      <c r="B658" s="83">
        <v>20</v>
      </c>
      <c r="C658" s="84">
        <v>1538.5181592700001</v>
      </c>
      <c r="D658" s="84">
        <v>1535.4862432899999</v>
      </c>
      <c r="E658" s="84">
        <v>80.20693043</v>
      </c>
      <c r="F658" s="84">
        <v>80.20693043</v>
      </c>
    </row>
    <row r="659" spans="1:6" ht="12.75" customHeight="1" x14ac:dyDescent="0.2">
      <c r="A659" s="83" t="s">
        <v>174</v>
      </c>
      <c r="B659" s="83">
        <v>21</v>
      </c>
      <c r="C659" s="84">
        <v>1564.9300849399999</v>
      </c>
      <c r="D659" s="84">
        <v>1561.6556245100001</v>
      </c>
      <c r="E659" s="84">
        <v>81.573901800000002</v>
      </c>
      <c r="F659" s="84">
        <v>81.573901800000002</v>
      </c>
    </row>
    <row r="660" spans="1:6" ht="12.75" customHeight="1" x14ac:dyDescent="0.2">
      <c r="A660" s="83" t="s">
        <v>174</v>
      </c>
      <c r="B660" s="83">
        <v>22</v>
      </c>
      <c r="C660" s="84">
        <v>1580.01967408</v>
      </c>
      <c r="D660" s="84">
        <v>1576.76552765</v>
      </c>
      <c r="E660" s="84">
        <v>82.363175530000007</v>
      </c>
      <c r="F660" s="84">
        <v>82.363175530000007</v>
      </c>
    </row>
    <row r="661" spans="1:6" ht="12.75" customHeight="1" x14ac:dyDescent="0.2">
      <c r="A661" s="83" t="s">
        <v>174</v>
      </c>
      <c r="B661" s="83">
        <v>23</v>
      </c>
      <c r="C661" s="84">
        <v>1593.21750365</v>
      </c>
      <c r="D661" s="84">
        <v>1589.9367141600001</v>
      </c>
      <c r="E661" s="84">
        <v>83.05117937</v>
      </c>
      <c r="F661" s="84">
        <v>83.05117937</v>
      </c>
    </row>
    <row r="662" spans="1:6" ht="12.75" customHeight="1" x14ac:dyDescent="0.2">
      <c r="A662" s="83" t="s">
        <v>174</v>
      </c>
      <c r="B662" s="83">
        <v>24</v>
      </c>
      <c r="C662" s="84">
        <v>1625.7361131299999</v>
      </c>
      <c r="D662" s="84">
        <v>1622.5641862299999</v>
      </c>
      <c r="E662" s="84">
        <v>84.755492509999996</v>
      </c>
      <c r="F662" s="84">
        <v>84.755492509999996</v>
      </c>
    </row>
    <row r="663" spans="1:6" ht="12.75" customHeight="1" x14ac:dyDescent="0.2">
      <c r="A663" s="83" t="s">
        <v>175</v>
      </c>
      <c r="B663" s="83">
        <v>1</v>
      </c>
      <c r="C663" s="84">
        <v>1708.27269585</v>
      </c>
      <c r="D663" s="84">
        <v>1704.9408052000001</v>
      </c>
      <c r="E663" s="84">
        <v>89.058478469999997</v>
      </c>
      <c r="F663" s="84">
        <v>89.058478469999997</v>
      </c>
    </row>
    <row r="664" spans="1:6" ht="12.75" customHeight="1" x14ac:dyDescent="0.2">
      <c r="A664" s="83" t="s">
        <v>175</v>
      </c>
      <c r="B664" s="83">
        <v>2</v>
      </c>
      <c r="C664" s="84">
        <v>1752.89931204</v>
      </c>
      <c r="D664" s="84">
        <v>1749.49022909</v>
      </c>
      <c r="E664" s="84">
        <v>91.385541029999999</v>
      </c>
      <c r="F664" s="84">
        <v>91.385541029999999</v>
      </c>
    </row>
    <row r="665" spans="1:6" ht="12.75" customHeight="1" x14ac:dyDescent="0.2">
      <c r="A665" s="83" t="s">
        <v>175</v>
      </c>
      <c r="B665" s="83">
        <v>3</v>
      </c>
      <c r="C665" s="84">
        <v>1755.25325131</v>
      </c>
      <c r="D665" s="84">
        <v>1751.8646264700001</v>
      </c>
      <c r="E665" s="84">
        <v>91.509568920000007</v>
      </c>
      <c r="F665" s="84">
        <v>91.509568920000007</v>
      </c>
    </row>
    <row r="666" spans="1:6" ht="12.75" customHeight="1" x14ac:dyDescent="0.2">
      <c r="A666" s="83" t="s">
        <v>175</v>
      </c>
      <c r="B666" s="83">
        <v>4</v>
      </c>
      <c r="C666" s="84">
        <v>1758.3234857800001</v>
      </c>
      <c r="D666" s="84">
        <v>1754.75177962</v>
      </c>
      <c r="E666" s="84">
        <v>91.660380889999999</v>
      </c>
      <c r="F666" s="84">
        <v>91.660380889999999</v>
      </c>
    </row>
    <row r="667" spans="1:6" ht="12.75" customHeight="1" x14ac:dyDescent="0.2">
      <c r="A667" s="83" t="s">
        <v>175</v>
      </c>
      <c r="B667" s="83">
        <v>5</v>
      </c>
      <c r="C667" s="84">
        <v>1768.33656681</v>
      </c>
      <c r="D667" s="84">
        <v>1764.84712339</v>
      </c>
      <c r="E667" s="84">
        <v>92.187716469999998</v>
      </c>
      <c r="F667" s="84">
        <v>92.187716469999998</v>
      </c>
    </row>
    <row r="668" spans="1:6" ht="12.75" customHeight="1" x14ac:dyDescent="0.2">
      <c r="A668" s="83" t="s">
        <v>175</v>
      </c>
      <c r="B668" s="83">
        <v>6</v>
      </c>
      <c r="C668" s="84">
        <v>1762.3339521</v>
      </c>
      <c r="D668" s="84">
        <v>1758.89020635</v>
      </c>
      <c r="E668" s="84">
        <v>91.876553779999995</v>
      </c>
      <c r="F668" s="84">
        <v>91.876553779999995</v>
      </c>
    </row>
    <row r="669" spans="1:6" ht="12.75" customHeight="1" x14ac:dyDescent="0.2">
      <c r="A669" s="83" t="s">
        <v>175</v>
      </c>
      <c r="B669" s="83">
        <v>7</v>
      </c>
      <c r="C669" s="84">
        <v>1717.8403572100001</v>
      </c>
      <c r="D669" s="84">
        <v>1714.19625479</v>
      </c>
      <c r="E669" s="84">
        <v>89.541941739999999</v>
      </c>
      <c r="F669" s="84">
        <v>89.541941739999999</v>
      </c>
    </row>
    <row r="670" spans="1:6" ht="12.75" customHeight="1" x14ac:dyDescent="0.2">
      <c r="A670" s="83" t="s">
        <v>175</v>
      </c>
      <c r="B670" s="83">
        <v>8</v>
      </c>
      <c r="C670" s="84">
        <v>1651.3027098800001</v>
      </c>
      <c r="D670" s="84">
        <v>1647.8640739499999</v>
      </c>
      <c r="E670" s="84">
        <v>86.077045440000006</v>
      </c>
      <c r="F670" s="84">
        <v>86.077045440000006</v>
      </c>
    </row>
    <row r="671" spans="1:6" ht="12.75" customHeight="1" x14ac:dyDescent="0.2">
      <c r="A671" s="83" t="s">
        <v>175</v>
      </c>
      <c r="B671" s="83">
        <v>9</v>
      </c>
      <c r="C671" s="84">
        <v>1613.9729100699999</v>
      </c>
      <c r="D671" s="84">
        <v>1610.74632391</v>
      </c>
      <c r="E671" s="84">
        <v>84.138180270000007</v>
      </c>
      <c r="F671" s="84">
        <v>84.138180270000007</v>
      </c>
    </row>
    <row r="672" spans="1:6" ht="12.75" customHeight="1" x14ac:dyDescent="0.2">
      <c r="A672" s="83" t="s">
        <v>175</v>
      </c>
      <c r="B672" s="83">
        <v>10</v>
      </c>
      <c r="C672" s="84">
        <v>1602.63059475</v>
      </c>
      <c r="D672" s="84">
        <v>1599.3927681800001</v>
      </c>
      <c r="E672" s="84">
        <v>83.545121320000007</v>
      </c>
      <c r="F672" s="84">
        <v>83.545121320000007</v>
      </c>
    </row>
    <row r="673" spans="1:6" ht="12.75" customHeight="1" x14ac:dyDescent="0.2">
      <c r="A673" s="83" t="s">
        <v>175</v>
      </c>
      <c r="B673" s="83">
        <v>11</v>
      </c>
      <c r="C673" s="84">
        <v>1582.95301445</v>
      </c>
      <c r="D673" s="84">
        <v>1579.65904819</v>
      </c>
      <c r="E673" s="84">
        <v>82.514320089999998</v>
      </c>
      <c r="F673" s="84">
        <v>82.514320089999998</v>
      </c>
    </row>
    <row r="674" spans="1:6" ht="12.75" customHeight="1" x14ac:dyDescent="0.2">
      <c r="A674" s="83" t="s">
        <v>175</v>
      </c>
      <c r="B674" s="83">
        <v>12</v>
      </c>
      <c r="C674" s="84">
        <v>1594.8716460099999</v>
      </c>
      <c r="D674" s="84">
        <v>1592.0617797100001</v>
      </c>
      <c r="E674" s="84">
        <v>83.162183290000002</v>
      </c>
      <c r="F674" s="84">
        <v>83.162183290000002</v>
      </c>
    </row>
    <row r="675" spans="1:6" ht="12.75" customHeight="1" x14ac:dyDescent="0.2">
      <c r="A675" s="83" t="s">
        <v>175</v>
      </c>
      <c r="B675" s="83">
        <v>13</v>
      </c>
      <c r="C675" s="84">
        <v>1600.14521107</v>
      </c>
      <c r="D675" s="84">
        <v>1597.6796838600001</v>
      </c>
      <c r="E675" s="84">
        <v>83.455637460000005</v>
      </c>
      <c r="F675" s="84">
        <v>83.455637460000005</v>
      </c>
    </row>
    <row r="676" spans="1:6" ht="12.75" customHeight="1" x14ac:dyDescent="0.2">
      <c r="A676" s="83" t="s">
        <v>175</v>
      </c>
      <c r="B676" s="83">
        <v>14</v>
      </c>
      <c r="C676" s="84">
        <v>1605.8995997699999</v>
      </c>
      <c r="D676" s="84">
        <v>1604.16269343</v>
      </c>
      <c r="E676" s="84">
        <v>83.794280869999994</v>
      </c>
      <c r="F676" s="84">
        <v>83.794280869999994</v>
      </c>
    </row>
    <row r="677" spans="1:6" ht="12.75" customHeight="1" x14ac:dyDescent="0.2">
      <c r="A677" s="83" t="s">
        <v>175</v>
      </c>
      <c r="B677" s="83">
        <v>15</v>
      </c>
      <c r="C677" s="84">
        <v>1613.5306030900001</v>
      </c>
      <c r="D677" s="84">
        <v>1610.17550095</v>
      </c>
      <c r="E677" s="84">
        <v>84.108363030000007</v>
      </c>
      <c r="F677" s="84">
        <v>84.108363030000007</v>
      </c>
    </row>
    <row r="678" spans="1:6" ht="12.75" customHeight="1" x14ac:dyDescent="0.2">
      <c r="A678" s="83" t="s">
        <v>175</v>
      </c>
      <c r="B678" s="83">
        <v>16</v>
      </c>
      <c r="C678" s="84">
        <v>1623.79226376</v>
      </c>
      <c r="D678" s="84">
        <v>1618.4042486400001</v>
      </c>
      <c r="E678" s="84">
        <v>84.538195990000006</v>
      </c>
      <c r="F678" s="84">
        <v>84.538195990000006</v>
      </c>
    </row>
    <row r="679" spans="1:6" ht="12.75" customHeight="1" x14ac:dyDescent="0.2">
      <c r="A679" s="83" t="s">
        <v>175</v>
      </c>
      <c r="B679" s="83">
        <v>17</v>
      </c>
      <c r="C679" s="84">
        <v>1613.27422409</v>
      </c>
      <c r="D679" s="84">
        <v>1606.6089669099999</v>
      </c>
      <c r="E679" s="84">
        <v>83.922063249999994</v>
      </c>
      <c r="F679" s="84">
        <v>83.922063249999994</v>
      </c>
    </row>
    <row r="680" spans="1:6" ht="12.75" customHeight="1" x14ac:dyDescent="0.2">
      <c r="A680" s="83" t="s">
        <v>175</v>
      </c>
      <c r="B680" s="83">
        <v>18</v>
      </c>
      <c r="C680" s="84">
        <v>1584.66540143</v>
      </c>
      <c r="D680" s="84">
        <v>1579.0099860800001</v>
      </c>
      <c r="E680" s="84">
        <v>82.480415989999997</v>
      </c>
      <c r="F680" s="84">
        <v>82.480415989999997</v>
      </c>
    </row>
    <row r="681" spans="1:6" ht="12.75" customHeight="1" x14ac:dyDescent="0.2">
      <c r="A681" s="83" t="s">
        <v>175</v>
      </c>
      <c r="B681" s="83">
        <v>19</v>
      </c>
      <c r="C681" s="84">
        <v>1534.4659800899999</v>
      </c>
      <c r="D681" s="84">
        <v>1528.5094056299999</v>
      </c>
      <c r="E681" s="84">
        <v>79.842491649999999</v>
      </c>
      <c r="F681" s="84">
        <v>79.842491649999999</v>
      </c>
    </row>
    <row r="682" spans="1:6" ht="12.75" customHeight="1" x14ac:dyDescent="0.2">
      <c r="A682" s="83" t="s">
        <v>175</v>
      </c>
      <c r="B682" s="83">
        <v>20</v>
      </c>
      <c r="C682" s="84">
        <v>1542.9263309200001</v>
      </c>
      <c r="D682" s="84">
        <v>1536.5269495299999</v>
      </c>
      <c r="E682" s="84">
        <v>80.261292260000005</v>
      </c>
      <c r="F682" s="84">
        <v>80.261292260000005</v>
      </c>
    </row>
    <row r="683" spans="1:6" ht="12.75" customHeight="1" x14ac:dyDescent="0.2">
      <c r="A683" s="83" t="s">
        <v>175</v>
      </c>
      <c r="B683" s="83">
        <v>21</v>
      </c>
      <c r="C683" s="84">
        <v>1551.4730451200001</v>
      </c>
      <c r="D683" s="84">
        <v>1544.9317762400001</v>
      </c>
      <c r="E683" s="84">
        <v>80.700322799999995</v>
      </c>
      <c r="F683" s="84">
        <v>80.700322799999995</v>
      </c>
    </row>
    <row r="684" spans="1:6" ht="12.75" customHeight="1" x14ac:dyDescent="0.2">
      <c r="A684" s="83" t="s">
        <v>175</v>
      </c>
      <c r="B684" s="83">
        <v>22</v>
      </c>
      <c r="C684" s="84">
        <v>1564.32588928</v>
      </c>
      <c r="D684" s="84">
        <v>1559.9359223900001</v>
      </c>
      <c r="E684" s="84">
        <v>81.484072260000005</v>
      </c>
      <c r="F684" s="84">
        <v>81.484072260000005</v>
      </c>
    </row>
    <row r="685" spans="1:6" ht="12.75" customHeight="1" x14ac:dyDescent="0.2">
      <c r="A685" s="83" t="s">
        <v>175</v>
      </c>
      <c r="B685" s="83">
        <v>23</v>
      </c>
      <c r="C685" s="84">
        <v>1594.0369905299999</v>
      </c>
      <c r="D685" s="84">
        <v>1592.44133031</v>
      </c>
      <c r="E685" s="84">
        <v>83.182009309999998</v>
      </c>
      <c r="F685" s="84">
        <v>83.182009309999998</v>
      </c>
    </row>
    <row r="686" spans="1:6" ht="12.75" customHeight="1" x14ac:dyDescent="0.2">
      <c r="A686" s="83" t="s">
        <v>175</v>
      </c>
      <c r="B686" s="83">
        <v>24</v>
      </c>
      <c r="C686" s="84">
        <v>1613.3015255600001</v>
      </c>
      <c r="D686" s="84">
        <v>1609.82817727</v>
      </c>
      <c r="E686" s="84">
        <v>84.090220400000007</v>
      </c>
      <c r="F686" s="84">
        <v>84.090220400000007</v>
      </c>
    </row>
    <row r="687" spans="1:6" ht="12.75" customHeight="1" x14ac:dyDescent="0.2">
      <c r="A687" s="83" t="s">
        <v>176</v>
      </c>
      <c r="B687" s="83">
        <v>1</v>
      </c>
      <c r="C687" s="84">
        <v>1552.8142233399999</v>
      </c>
      <c r="D687" s="84">
        <v>1549.46997741</v>
      </c>
      <c r="E687" s="84">
        <v>80.937378120000005</v>
      </c>
      <c r="F687" s="84">
        <v>80.937378120000005</v>
      </c>
    </row>
    <row r="688" spans="1:6" ht="12.75" customHeight="1" x14ac:dyDescent="0.2">
      <c r="A688" s="83" t="s">
        <v>176</v>
      </c>
      <c r="B688" s="83">
        <v>2</v>
      </c>
      <c r="C688" s="84">
        <v>1598.7206511100001</v>
      </c>
      <c r="D688" s="84">
        <v>1595.2323213100001</v>
      </c>
      <c r="E688" s="84">
        <v>83.327798189999996</v>
      </c>
      <c r="F688" s="84">
        <v>83.327798189999996</v>
      </c>
    </row>
    <row r="689" spans="1:6" ht="12.75" customHeight="1" x14ac:dyDescent="0.2">
      <c r="A689" s="83" t="s">
        <v>176</v>
      </c>
      <c r="B689" s="83">
        <v>3</v>
      </c>
      <c r="C689" s="84">
        <v>1643.2955204100001</v>
      </c>
      <c r="D689" s="84">
        <v>1640.0261211699999</v>
      </c>
      <c r="E689" s="84">
        <v>85.667625860000001</v>
      </c>
      <c r="F689" s="84">
        <v>85.667625860000001</v>
      </c>
    </row>
    <row r="690" spans="1:6" ht="12.75" customHeight="1" x14ac:dyDescent="0.2">
      <c r="A690" s="83" t="s">
        <v>176</v>
      </c>
      <c r="B690" s="83">
        <v>4</v>
      </c>
      <c r="C690" s="84">
        <v>1632.9027079499999</v>
      </c>
      <c r="D690" s="84">
        <v>1629.62760798</v>
      </c>
      <c r="E690" s="84">
        <v>85.124454060000005</v>
      </c>
      <c r="F690" s="84">
        <v>85.124454060000005</v>
      </c>
    </row>
    <row r="691" spans="1:6" ht="12.75" customHeight="1" x14ac:dyDescent="0.2">
      <c r="A691" s="83" t="s">
        <v>176</v>
      </c>
      <c r="B691" s="83">
        <v>5</v>
      </c>
      <c r="C691" s="84">
        <v>1638.3183122600001</v>
      </c>
      <c r="D691" s="84">
        <v>1635.0268643300001</v>
      </c>
      <c r="E691" s="84">
        <v>85.406487049999996</v>
      </c>
      <c r="F691" s="84">
        <v>85.406487049999996</v>
      </c>
    </row>
    <row r="692" spans="1:6" ht="12.75" customHeight="1" x14ac:dyDescent="0.2">
      <c r="A692" s="83" t="s">
        <v>176</v>
      </c>
      <c r="B692" s="83">
        <v>6</v>
      </c>
      <c r="C692" s="84">
        <v>1639.6203920400001</v>
      </c>
      <c r="D692" s="84">
        <v>1636.3674055500001</v>
      </c>
      <c r="E692" s="84">
        <v>85.476510919999996</v>
      </c>
      <c r="F692" s="84">
        <v>85.476510919999996</v>
      </c>
    </row>
    <row r="693" spans="1:6" ht="12.75" customHeight="1" x14ac:dyDescent="0.2">
      <c r="A693" s="83" t="s">
        <v>176</v>
      </c>
      <c r="B693" s="83">
        <v>7</v>
      </c>
      <c r="C693" s="84">
        <v>1580.080199</v>
      </c>
      <c r="D693" s="84">
        <v>1577.00518487</v>
      </c>
      <c r="E693" s="84">
        <v>82.375694150000001</v>
      </c>
      <c r="F693" s="84">
        <v>82.375694150000001</v>
      </c>
    </row>
    <row r="694" spans="1:6" ht="12.75" customHeight="1" x14ac:dyDescent="0.2">
      <c r="A694" s="83" t="s">
        <v>176</v>
      </c>
      <c r="B694" s="83">
        <v>8</v>
      </c>
      <c r="C694" s="84">
        <v>1539.2015476399999</v>
      </c>
      <c r="D694" s="84">
        <v>1536.18491653</v>
      </c>
      <c r="E694" s="84">
        <v>80.243425990000006</v>
      </c>
      <c r="F694" s="84">
        <v>80.243425990000006</v>
      </c>
    </row>
    <row r="695" spans="1:6" ht="12.75" customHeight="1" x14ac:dyDescent="0.2">
      <c r="A695" s="83" t="s">
        <v>176</v>
      </c>
      <c r="B695" s="83">
        <v>9</v>
      </c>
      <c r="C695" s="84">
        <v>1500.0751980299999</v>
      </c>
      <c r="D695" s="84">
        <v>1497.00355919</v>
      </c>
      <c r="E695" s="84">
        <v>78.196767210000004</v>
      </c>
      <c r="F695" s="84">
        <v>78.196767210000004</v>
      </c>
    </row>
    <row r="696" spans="1:6" ht="12.75" customHeight="1" x14ac:dyDescent="0.2">
      <c r="A696" s="83" t="s">
        <v>176</v>
      </c>
      <c r="B696" s="83">
        <v>10</v>
      </c>
      <c r="C696" s="84">
        <v>1487.98207716</v>
      </c>
      <c r="D696" s="84">
        <v>1485.2316465500001</v>
      </c>
      <c r="E696" s="84">
        <v>77.581855169999997</v>
      </c>
      <c r="F696" s="84">
        <v>77.581855169999997</v>
      </c>
    </row>
    <row r="697" spans="1:6" ht="12.75" customHeight="1" x14ac:dyDescent="0.2">
      <c r="A697" s="83" t="s">
        <v>176</v>
      </c>
      <c r="B697" s="83">
        <v>11</v>
      </c>
      <c r="C697" s="84">
        <v>1473.2256716500001</v>
      </c>
      <c r="D697" s="84">
        <v>1471.5935582300001</v>
      </c>
      <c r="E697" s="84">
        <v>76.869462459999994</v>
      </c>
      <c r="F697" s="84">
        <v>76.869462459999994</v>
      </c>
    </row>
    <row r="698" spans="1:6" ht="12.75" customHeight="1" x14ac:dyDescent="0.2">
      <c r="A698" s="83" t="s">
        <v>176</v>
      </c>
      <c r="B698" s="83">
        <v>12</v>
      </c>
      <c r="C698" s="84">
        <v>1487.0406415699999</v>
      </c>
      <c r="D698" s="84">
        <v>1483.83868368</v>
      </c>
      <c r="E698" s="84">
        <v>77.509093019999995</v>
      </c>
      <c r="F698" s="84">
        <v>77.509093019999995</v>
      </c>
    </row>
    <row r="699" spans="1:6" ht="12.75" customHeight="1" x14ac:dyDescent="0.2">
      <c r="A699" s="83" t="s">
        <v>176</v>
      </c>
      <c r="B699" s="83">
        <v>13</v>
      </c>
      <c r="C699" s="84">
        <v>1483.50385897</v>
      </c>
      <c r="D699" s="84">
        <v>1480.41557066</v>
      </c>
      <c r="E699" s="84">
        <v>77.330284919999997</v>
      </c>
      <c r="F699" s="84">
        <v>77.330284919999997</v>
      </c>
    </row>
    <row r="700" spans="1:6" ht="12.75" customHeight="1" x14ac:dyDescent="0.2">
      <c r="A700" s="83" t="s">
        <v>176</v>
      </c>
      <c r="B700" s="83">
        <v>14</v>
      </c>
      <c r="C700" s="84">
        <v>1496.29538106</v>
      </c>
      <c r="D700" s="84">
        <v>1493.15895563</v>
      </c>
      <c r="E700" s="84">
        <v>77.995942319999997</v>
      </c>
      <c r="F700" s="84">
        <v>77.995942319999997</v>
      </c>
    </row>
    <row r="701" spans="1:6" ht="12.75" customHeight="1" x14ac:dyDescent="0.2">
      <c r="A701" s="83" t="s">
        <v>176</v>
      </c>
      <c r="B701" s="83">
        <v>15</v>
      </c>
      <c r="C701" s="84">
        <v>1504.50258897</v>
      </c>
      <c r="D701" s="84">
        <v>1501.58405582</v>
      </c>
      <c r="E701" s="84">
        <v>78.43603186</v>
      </c>
      <c r="F701" s="84">
        <v>78.43603186</v>
      </c>
    </row>
    <row r="702" spans="1:6" ht="12.75" customHeight="1" x14ac:dyDescent="0.2">
      <c r="A702" s="83" t="s">
        <v>176</v>
      </c>
      <c r="B702" s="83">
        <v>16</v>
      </c>
      <c r="C702" s="84">
        <v>1510.4540386599999</v>
      </c>
      <c r="D702" s="84">
        <v>1507.36910446</v>
      </c>
      <c r="E702" s="84">
        <v>78.738216910000006</v>
      </c>
      <c r="F702" s="84">
        <v>78.738216910000006</v>
      </c>
    </row>
    <row r="703" spans="1:6" ht="12.75" customHeight="1" x14ac:dyDescent="0.2">
      <c r="A703" s="83" t="s">
        <v>176</v>
      </c>
      <c r="B703" s="83">
        <v>17</v>
      </c>
      <c r="C703" s="84">
        <v>1506.29728694</v>
      </c>
      <c r="D703" s="84">
        <v>1502.9159512700001</v>
      </c>
      <c r="E703" s="84">
        <v>78.505604120000001</v>
      </c>
      <c r="F703" s="84">
        <v>78.505604120000001</v>
      </c>
    </row>
    <row r="704" spans="1:6" ht="12.75" customHeight="1" x14ac:dyDescent="0.2">
      <c r="A704" s="83" t="s">
        <v>176</v>
      </c>
      <c r="B704" s="83">
        <v>18</v>
      </c>
      <c r="C704" s="84">
        <v>1472.52302814</v>
      </c>
      <c r="D704" s="84">
        <v>1469.63950914</v>
      </c>
      <c r="E704" s="84">
        <v>76.767391680000003</v>
      </c>
      <c r="F704" s="84">
        <v>76.767391680000003</v>
      </c>
    </row>
    <row r="705" spans="1:6" ht="12.75" customHeight="1" x14ac:dyDescent="0.2">
      <c r="A705" s="83" t="s">
        <v>176</v>
      </c>
      <c r="B705" s="83">
        <v>19</v>
      </c>
      <c r="C705" s="84">
        <v>1437.5982607000001</v>
      </c>
      <c r="D705" s="84">
        <v>1434.81396619</v>
      </c>
      <c r="E705" s="84">
        <v>74.948261149999993</v>
      </c>
      <c r="F705" s="84">
        <v>74.948261149999993</v>
      </c>
    </row>
    <row r="706" spans="1:6" ht="12.75" customHeight="1" x14ac:dyDescent="0.2">
      <c r="A706" s="83" t="s">
        <v>176</v>
      </c>
      <c r="B706" s="83">
        <v>20</v>
      </c>
      <c r="C706" s="84">
        <v>1455.9082217800001</v>
      </c>
      <c r="D706" s="84">
        <v>1452.98642292</v>
      </c>
      <c r="E706" s="84">
        <v>75.897508979999998</v>
      </c>
      <c r="F706" s="84">
        <v>75.897508979999998</v>
      </c>
    </row>
    <row r="707" spans="1:6" ht="12.75" customHeight="1" x14ac:dyDescent="0.2">
      <c r="A707" s="83" t="s">
        <v>176</v>
      </c>
      <c r="B707" s="83">
        <v>21</v>
      </c>
      <c r="C707" s="84">
        <v>1475.9394099199999</v>
      </c>
      <c r="D707" s="84">
        <v>1472.92711153</v>
      </c>
      <c r="E707" s="84">
        <v>76.939121319999998</v>
      </c>
      <c r="F707" s="84">
        <v>76.939121319999998</v>
      </c>
    </row>
    <row r="708" spans="1:6" ht="12.75" customHeight="1" x14ac:dyDescent="0.2">
      <c r="A708" s="83" t="s">
        <v>176</v>
      </c>
      <c r="B708" s="83">
        <v>22</v>
      </c>
      <c r="C708" s="84">
        <v>1493.25890308</v>
      </c>
      <c r="D708" s="84">
        <v>1490.0910128</v>
      </c>
      <c r="E708" s="84">
        <v>77.835686719999998</v>
      </c>
      <c r="F708" s="84">
        <v>77.835686719999998</v>
      </c>
    </row>
    <row r="709" spans="1:6" ht="12.75" customHeight="1" x14ac:dyDescent="0.2">
      <c r="A709" s="83" t="s">
        <v>176</v>
      </c>
      <c r="B709" s="83">
        <v>23</v>
      </c>
      <c r="C709" s="84">
        <v>1502.65792534</v>
      </c>
      <c r="D709" s="84">
        <v>1499.61508572</v>
      </c>
      <c r="E709" s="84">
        <v>78.333181670000002</v>
      </c>
      <c r="F709" s="84">
        <v>78.333181670000002</v>
      </c>
    </row>
    <row r="710" spans="1:6" ht="12.75" customHeight="1" x14ac:dyDescent="0.2">
      <c r="A710" s="83" t="s">
        <v>176</v>
      </c>
      <c r="B710" s="83">
        <v>24</v>
      </c>
      <c r="C710" s="84">
        <v>1513.9883226699999</v>
      </c>
      <c r="D710" s="84">
        <v>1510.87388872</v>
      </c>
      <c r="E710" s="84">
        <v>78.921291159999996</v>
      </c>
      <c r="F710" s="84">
        <v>78.921291159999996</v>
      </c>
    </row>
    <row r="711" spans="1:6" ht="12.75" customHeight="1" x14ac:dyDescent="0.2">
      <c r="A711" s="83" t="s">
        <v>177</v>
      </c>
      <c r="B711" s="83">
        <v>1</v>
      </c>
      <c r="C711" s="84">
        <v>1496.96583715</v>
      </c>
      <c r="D711" s="84">
        <v>1493.56811186</v>
      </c>
      <c r="E711" s="84">
        <v>78.017314810000002</v>
      </c>
      <c r="F711" s="84">
        <v>78.017314810000002</v>
      </c>
    </row>
    <row r="712" spans="1:6" ht="12.75" customHeight="1" x14ac:dyDescent="0.2">
      <c r="A712" s="83" t="s">
        <v>177</v>
      </c>
      <c r="B712" s="83">
        <v>2</v>
      </c>
      <c r="C712" s="84">
        <v>1566.8022334499999</v>
      </c>
      <c r="D712" s="84">
        <v>1563.46859432</v>
      </c>
      <c r="E712" s="84">
        <v>81.668603230000002</v>
      </c>
      <c r="F712" s="84">
        <v>81.668603230000002</v>
      </c>
    </row>
    <row r="713" spans="1:6" ht="12.75" customHeight="1" x14ac:dyDescent="0.2">
      <c r="A713" s="83" t="s">
        <v>177</v>
      </c>
      <c r="B713" s="83">
        <v>3</v>
      </c>
      <c r="C713" s="84">
        <v>1617.2063533200001</v>
      </c>
      <c r="D713" s="84">
        <v>1613.5320331</v>
      </c>
      <c r="E713" s="84">
        <v>84.283693249999999</v>
      </c>
      <c r="F713" s="84">
        <v>84.283693249999999</v>
      </c>
    </row>
    <row r="714" spans="1:6" ht="12.75" customHeight="1" x14ac:dyDescent="0.2">
      <c r="A714" s="83" t="s">
        <v>177</v>
      </c>
      <c r="B714" s="83">
        <v>4</v>
      </c>
      <c r="C714" s="84">
        <v>1621.9609208899999</v>
      </c>
      <c r="D714" s="84">
        <v>1620.03075225</v>
      </c>
      <c r="E714" s="84">
        <v>84.623157259999999</v>
      </c>
      <c r="F714" s="84">
        <v>84.623157259999999</v>
      </c>
    </row>
    <row r="715" spans="1:6" ht="12.75" customHeight="1" x14ac:dyDescent="0.2">
      <c r="A715" s="83" t="s">
        <v>177</v>
      </c>
      <c r="B715" s="83">
        <v>5</v>
      </c>
      <c r="C715" s="84">
        <v>1621.8916077900001</v>
      </c>
      <c r="D715" s="84">
        <v>1618.04671558</v>
      </c>
      <c r="E715" s="84">
        <v>84.519520060000005</v>
      </c>
      <c r="F715" s="84">
        <v>84.519520060000005</v>
      </c>
    </row>
    <row r="716" spans="1:6" ht="12.75" customHeight="1" x14ac:dyDescent="0.2">
      <c r="A716" s="83" t="s">
        <v>177</v>
      </c>
      <c r="B716" s="83">
        <v>6</v>
      </c>
      <c r="C716" s="84">
        <v>1607.5859210000001</v>
      </c>
      <c r="D716" s="84">
        <v>1603.7492827000001</v>
      </c>
      <c r="E716" s="84">
        <v>83.772686140000005</v>
      </c>
      <c r="F716" s="84">
        <v>83.772686140000005</v>
      </c>
    </row>
    <row r="717" spans="1:6" ht="12.75" customHeight="1" x14ac:dyDescent="0.2">
      <c r="A717" s="83" t="s">
        <v>177</v>
      </c>
      <c r="B717" s="83">
        <v>7</v>
      </c>
      <c r="C717" s="84">
        <v>1580.2236683199999</v>
      </c>
      <c r="D717" s="84">
        <v>1576.76955632</v>
      </c>
      <c r="E717" s="84">
        <v>82.363385969999996</v>
      </c>
      <c r="F717" s="84">
        <v>82.363385969999996</v>
      </c>
    </row>
    <row r="718" spans="1:6" ht="12.75" customHeight="1" x14ac:dyDescent="0.2">
      <c r="A718" s="83" t="s">
        <v>177</v>
      </c>
      <c r="B718" s="83">
        <v>8</v>
      </c>
      <c r="C718" s="84">
        <v>1533.6973136399999</v>
      </c>
      <c r="D718" s="84">
        <v>1530.42735539</v>
      </c>
      <c r="E718" s="84">
        <v>79.942676759999998</v>
      </c>
      <c r="F718" s="84">
        <v>79.942676759999998</v>
      </c>
    </row>
    <row r="719" spans="1:6" ht="12.75" customHeight="1" x14ac:dyDescent="0.2">
      <c r="A719" s="83" t="s">
        <v>177</v>
      </c>
      <c r="B719" s="83">
        <v>9</v>
      </c>
      <c r="C719" s="84">
        <v>1507.41782253</v>
      </c>
      <c r="D719" s="84">
        <v>1503.95740015</v>
      </c>
      <c r="E719" s="84">
        <v>78.560004739999997</v>
      </c>
      <c r="F719" s="84">
        <v>78.560004739999997</v>
      </c>
    </row>
    <row r="720" spans="1:6" ht="12.75" customHeight="1" x14ac:dyDescent="0.2">
      <c r="A720" s="83" t="s">
        <v>177</v>
      </c>
      <c r="B720" s="83">
        <v>10</v>
      </c>
      <c r="C720" s="84">
        <v>1483.6668645100001</v>
      </c>
      <c r="D720" s="84">
        <v>1480.3757113900001</v>
      </c>
      <c r="E720" s="84">
        <v>77.328202849999997</v>
      </c>
      <c r="F720" s="84">
        <v>77.328202849999997</v>
      </c>
    </row>
    <row r="721" spans="1:6" ht="12.75" customHeight="1" x14ac:dyDescent="0.2">
      <c r="A721" s="83" t="s">
        <v>177</v>
      </c>
      <c r="B721" s="83">
        <v>11</v>
      </c>
      <c r="C721" s="84">
        <v>1478.50190759</v>
      </c>
      <c r="D721" s="84">
        <v>1474.97455954</v>
      </c>
      <c r="E721" s="84">
        <v>77.046070839999999</v>
      </c>
      <c r="F721" s="84">
        <v>77.046070839999999</v>
      </c>
    </row>
    <row r="722" spans="1:6" ht="12.75" customHeight="1" x14ac:dyDescent="0.2">
      <c r="A722" s="83" t="s">
        <v>177</v>
      </c>
      <c r="B722" s="83">
        <v>12</v>
      </c>
      <c r="C722" s="84">
        <v>1480.61995684</v>
      </c>
      <c r="D722" s="84">
        <v>1477.0812707600001</v>
      </c>
      <c r="E722" s="84">
        <v>77.156116010000005</v>
      </c>
      <c r="F722" s="84">
        <v>77.156116010000005</v>
      </c>
    </row>
    <row r="723" spans="1:6" ht="12.75" customHeight="1" x14ac:dyDescent="0.2">
      <c r="A723" s="83" t="s">
        <v>177</v>
      </c>
      <c r="B723" s="83">
        <v>13</v>
      </c>
      <c r="C723" s="84">
        <v>1495.7158887200001</v>
      </c>
      <c r="D723" s="84">
        <v>1491.43930194</v>
      </c>
      <c r="E723" s="84">
        <v>77.906115310000004</v>
      </c>
      <c r="F723" s="84">
        <v>77.906115310000004</v>
      </c>
    </row>
    <row r="724" spans="1:6" ht="12.75" customHeight="1" x14ac:dyDescent="0.2">
      <c r="A724" s="83" t="s">
        <v>177</v>
      </c>
      <c r="B724" s="83">
        <v>14</v>
      </c>
      <c r="C724" s="84">
        <v>1513.84730545</v>
      </c>
      <c r="D724" s="84">
        <v>1509.18495811</v>
      </c>
      <c r="E724" s="84">
        <v>78.833068979999993</v>
      </c>
      <c r="F724" s="84">
        <v>78.833068979999993</v>
      </c>
    </row>
    <row r="725" spans="1:6" ht="12.75" customHeight="1" x14ac:dyDescent="0.2">
      <c r="A725" s="83" t="s">
        <v>177</v>
      </c>
      <c r="B725" s="83">
        <v>15</v>
      </c>
      <c r="C725" s="84">
        <v>1514.3544914700001</v>
      </c>
      <c r="D725" s="84">
        <v>1509.55668169</v>
      </c>
      <c r="E725" s="84">
        <v>78.852486159999998</v>
      </c>
      <c r="F725" s="84">
        <v>78.852486159999998</v>
      </c>
    </row>
    <row r="726" spans="1:6" ht="12.75" customHeight="1" x14ac:dyDescent="0.2">
      <c r="A726" s="83" t="s">
        <v>177</v>
      </c>
      <c r="B726" s="83">
        <v>16</v>
      </c>
      <c r="C726" s="84">
        <v>1521.12934412</v>
      </c>
      <c r="D726" s="84">
        <v>1516.3185272000001</v>
      </c>
      <c r="E726" s="84">
        <v>79.205694710000003</v>
      </c>
      <c r="F726" s="84">
        <v>79.205694710000003</v>
      </c>
    </row>
    <row r="727" spans="1:6" ht="12.75" customHeight="1" x14ac:dyDescent="0.2">
      <c r="A727" s="83" t="s">
        <v>177</v>
      </c>
      <c r="B727" s="83">
        <v>17</v>
      </c>
      <c r="C727" s="84">
        <v>1518.9429360500001</v>
      </c>
      <c r="D727" s="84">
        <v>1514.1787116600001</v>
      </c>
      <c r="E727" s="84">
        <v>79.093920319999995</v>
      </c>
      <c r="F727" s="84">
        <v>79.093920319999995</v>
      </c>
    </row>
    <row r="728" spans="1:6" ht="12.75" customHeight="1" x14ac:dyDescent="0.2">
      <c r="A728" s="83" t="s">
        <v>177</v>
      </c>
      <c r="B728" s="83">
        <v>18</v>
      </c>
      <c r="C728" s="84">
        <v>1482.1216791500001</v>
      </c>
      <c r="D728" s="84">
        <v>1477.4688867299999</v>
      </c>
      <c r="E728" s="84">
        <v>77.176363330000001</v>
      </c>
      <c r="F728" s="84">
        <v>77.176363330000001</v>
      </c>
    </row>
    <row r="729" spans="1:6" ht="12.75" customHeight="1" x14ac:dyDescent="0.2">
      <c r="A729" s="83" t="s">
        <v>177</v>
      </c>
      <c r="B729" s="83">
        <v>19</v>
      </c>
      <c r="C729" s="84">
        <v>1434.0248533700001</v>
      </c>
      <c r="D729" s="84">
        <v>1429.73379884</v>
      </c>
      <c r="E729" s="84">
        <v>74.682895939999995</v>
      </c>
      <c r="F729" s="84">
        <v>74.682895939999995</v>
      </c>
    </row>
    <row r="730" spans="1:6" ht="12.75" customHeight="1" x14ac:dyDescent="0.2">
      <c r="A730" s="83" t="s">
        <v>177</v>
      </c>
      <c r="B730" s="83">
        <v>20</v>
      </c>
      <c r="C730" s="84">
        <v>1453.75851822</v>
      </c>
      <c r="D730" s="84">
        <v>1449.2254861199999</v>
      </c>
      <c r="E730" s="84">
        <v>75.701054470000003</v>
      </c>
      <c r="F730" s="84">
        <v>75.701054470000003</v>
      </c>
    </row>
    <row r="731" spans="1:6" ht="12.75" customHeight="1" x14ac:dyDescent="0.2">
      <c r="A731" s="83" t="s">
        <v>177</v>
      </c>
      <c r="B731" s="83">
        <v>21</v>
      </c>
      <c r="C731" s="84">
        <v>1475.66849933</v>
      </c>
      <c r="D731" s="84">
        <v>1470.4488325299999</v>
      </c>
      <c r="E731" s="84">
        <v>76.809667110000007</v>
      </c>
      <c r="F731" s="84">
        <v>76.809667110000007</v>
      </c>
    </row>
    <row r="732" spans="1:6" ht="12.75" customHeight="1" x14ac:dyDescent="0.2">
      <c r="A732" s="83" t="s">
        <v>177</v>
      </c>
      <c r="B732" s="83">
        <v>22</v>
      </c>
      <c r="C732" s="84">
        <v>1484.05707874</v>
      </c>
      <c r="D732" s="84">
        <v>1479.96980209</v>
      </c>
      <c r="E732" s="84">
        <v>77.306999959999999</v>
      </c>
      <c r="F732" s="84">
        <v>77.306999959999999</v>
      </c>
    </row>
    <row r="733" spans="1:6" ht="12.75" customHeight="1" x14ac:dyDescent="0.2">
      <c r="A733" s="83" t="s">
        <v>177</v>
      </c>
      <c r="B733" s="83">
        <v>23</v>
      </c>
      <c r="C733" s="84">
        <v>1514.37156946</v>
      </c>
      <c r="D733" s="84">
        <v>1511.8194051800001</v>
      </c>
      <c r="E733" s="84">
        <v>78.970680709999996</v>
      </c>
      <c r="F733" s="84">
        <v>78.970680709999996</v>
      </c>
    </row>
    <row r="734" spans="1:6" ht="12.75" customHeight="1" x14ac:dyDescent="0.2">
      <c r="A734" s="83" t="s">
        <v>177</v>
      </c>
      <c r="B734" s="83">
        <v>24</v>
      </c>
      <c r="C734" s="84">
        <v>1539.97345612</v>
      </c>
      <c r="D734" s="84">
        <v>1536.6498948999999</v>
      </c>
      <c r="E734" s="84">
        <v>80.267714380000001</v>
      </c>
      <c r="F734" s="84">
        <v>80.267714380000001</v>
      </c>
    </row>
    <row r="735" spans="1:6" ht="12.75" customHeight="1" x14ac:dyDescent="0.2">
      <c r="A735" s="83" t="s">
        <v>178</v>
      </c>
      <c r="B735" s="83">
        <v>1</v>
      </c>
      <c r="C735" s="84">
        <v>1575.9867528499999</v>
      </c>
      <c r="D735" s="84">
        <v>1572.76370221</v>
      </c>
      <c r="E735" s="84">
        <v>82.154138070000002</v>
      </c>
      <c r="F735" s="84">
        <v>82.154138070000002</v>
      </c>
    </row>
    <row r="736" spans="1:6" ht="12.75" customHeight="1" x14ac:dyDescent="0.2">
      <c r="A736" s="83" t="s">
        <v>178</v>
      </c>
      <c r="B736" s="83">
        <v>2</v>
      </c>
      <c r="C736" s="84">
        <v>1606.3321233199999</v>
      </c>
      <c r="D736" s="84">
        <v>1603.1603856700001</v>
      </c>
      <c r="E736" s="84">
        <v>83.741924800000007</v>
      </c>
      <c r="F736" s="84">
        <v>83.741924800000007</v>
      </c>
    </row>
    <row r="737" spans="1:6" ht="12.75" customHeight="1" x14ac:dyDescent="0.2">
      <c r="A737" s="83" t="s">
        <v>178</v>
      </c>
      <c r="B737" s="83">
        <v>3</v>
      </c>
      <c r="C737" s="84">
        <v>1638.44363477</v>
      </c>
      <c r="D737" s="84">
        <v>1635.26563807</v>
      </c>
      <c r="E737" s="84">
        <v>85.418959520000001</v>
      </c>
      <c r="F737" s="84">
        <v>85.418959520000001</v>
      </c>
    </row>
    <row r="738" spans="1:6" ht="12.75" customHeight="1" x14ac:dyDescent="0.2">
      <c r="A738" s="83" t="s">
        <v>178</v>
      </c>
      <c r="B738" s="83">
        <v>4</v>
      </c>
      <c r="C738" s="84">
        <v>1633.34311245</v>
      </c>
      <c r="D738" s="84">
        <v>1629.8634553300001</v>
      </c>
      <c r="E738" s="84">
        <v>85.136773669999997</v>
      </c>
      <c r="F738" s="84">
        <v>85.136773669999997</v>
      </c>
    </row>
    <row r="739" spans="1:6" ht="12.75" customHeight="1" x14ac:dyDescent="0.2">
      <c r="A739" s="83" t="s">
        <v>178</v>
      </c>
      <c r="B739" s="83">
        <v>5</v>
      </c>
      <c r="C739" s="84">
        <v>1636.9905392400001</v>
      </c>
      <c r="D739" s="84">
        <v>1633.5816868300001</v>
      </c>
      <c r="E739" s="84">
        <v>85.330997440000004</v>
      </c>
      <c r="F739" s="84">
        <v>85.330997440000004</v>
      </c>
    </row>
    <row r="740" spans="1:6" ht="12.75" customHeight="1" x14ac:dyDescent="0.2">
      <c r="A740" s="83" t="s">
        <v>178</v>
      </c>
      <c r="B740" s="83">
        <v>6</v>
      </c>
      <c r="C740" s="84">
        <v>1636.6077475899999</v>
      </c>
      <c r="D740" s="84">
        <v>1633.52027836</v>
      </c>
      <c r="E740" s="84">
        <v>85.32778974</v>
      </c>
      <c r="F740" s="84">
        <v>85.32778974</v>
      </c>
    </row>
    <row r="741" spans="1:6" ht="12.75" customHeight="1" x14ac:dyDescent="0.2">
      <c r="A741" s="83" t="s">
        <v>178</v>
      </c>
      <c r="B741" s="83">
        <v>7</v>
      </c>
      <c r="C741" s="84">
        <v>1585.31168884</v>
      </c>
      <c r="D741" s="84">
        <v>1582.33992418</v>
      </c>
      <c r="E741" s="84">
        <v>82.654357059999995</v>
      </c>
      <c r="F741" s="84">
        <v>82.654357059999995</v>
      </c>
    </row>
    <row r="742" spans="1:6" ht="12.75" customHeight="1" x14ac:dyDescent="0.2">
      <c r="A742" s="83" t="s">
        <v>178</v>
      </c>
      <c r="B742" s="83">
        <v>8</v>
      </c>
      <c r="C742" s="84">
        <v>1549.4298754399999</v>
      </c>
      <c r="D742" s="84">
        <v>1546.46695191</v>
      </c>
      <c r="E742" s="84">
        <v>80.780513510000006</v>
      </c>
      <c r="F742" s="84">
        <v>80.780513510000006</v>
      </c>
    </row>
    <row r="743" spans="1:6" ht="12.75" customHeight="1" x14ac:dyDescent="0.2">
      <c r="A743" s="83" t="s">
        <v>178</v>
      </c>
      <c r="B743" s="83">
        <v>9</v>
      </c>
      <c r="C743" s="84">
        <v>1503.36247166</v>
      </c>
      <c r="D743" s="84">
        <v>1500.25201429</v>
      </c>
      <c r="E743" s="84">
        <v>78.36645197</v>
      </c>
      <c r="F743" s="84">
        <v>78.36645197</v>
      </c>
    </row>
    <row r="744" spans="1:6" ht="12.75" customHeight="1" x14ac:dyDescent="0.2">
      <c r="A744" s="83" t="s">
        <v>178</v>
      </c>
      <c r="B744" s="83">
        <v>10</v>
      </c>
      <c r="C744" s="84">
        <v>1482.25280361</v>
      </c>
      <c r="D744" s="84">
        <v>1479.2057939599999</v>
      </c>
      <c r="E744" s="84">
        <v>77.267091590000007</v>
      </c>
      <c r="F744" s="84">
        <v>77.267091590000007</v>
      </c>
    </row>
    <row r="745" spans="1:6" ht="12.75" customHeight="1" x14ac:dyDescent="0.2">
      <c r="A745" s="83" t="s">
        <v>178</v>
      </c>
      <c r="B745" s="83">
        <v>11</v>
      </c>
      <c r="C745" s="84">
        <v>1468.6353071000001</v>
      </c>
      <c r="D745" s="84">
        <v>1465.6577394200001</v>
      </c>
      <c r="E745" s="84">
        <v>76.55940185</v>
      </c>
      <c r="F745" s="84">
        <v>76.55940185</v>
      </c>
    </row>
    <row r="746" spans="1:6" ht="12.75" customHeight="1" x14ac:dyDescent="0.2">
      <c r="A746" s="83" t="s">
        <v>178</v>
      </c>
      <c r="B746" s="83">
        <v>12</v>
      </c>
      <c r="C746" s="84">
        <v>1479.54821262</v>
      </c>
      <c r="D746" s="84">
        <v>1476.32115327</v>
      </c>
      <c r="E746" s="84">
        <v>77.116410869999996</v>
      </c>
      <c r="F746" s="84">
        <v>77.116410869999996</v>
      </c>
    </row>
    <row r="747" spans="1:6" ht="12.75" customHeight="1" x14ac:dyDescent="0.2">
      <c r="A747" s="83" t="s">
        <v>178</v>
      </c>
      <c r="B747" s="83">
        <v>13</v>
      </c>
      <c r="C747" s="84">
        <v>1495.3987862399999</v>
      </c>
      <c r="D747" s="84">
        <v>1491.70734036</v>
      </c>
      <c r="E747" s="84">
        <v>77.920116440000001</v>
      </c>
      <c r="F747" s="84">
        <v>77.920116440000001</v>
      </c>
    </row>
    <row r="748" spans="1:6" ht="12.75" customHeight="1" x14ac:dyDescent="0.2">
      <c r="A748" s="83" t="s">
        <v>178</v>
      </c>
      <c r="B748" s="83">
        <v>14</v>
      </c>
      <c r="C748" s="84">
        <v>1492.0647863300001</v>
      </c>
      <c r="D748" s="84">
        <v>1487.7765189300001</v>
      </c>
      <c r="E748" s="84">
        <v>77.714787920000006</v>
      </c>
      <c r="F748" s="84">
        <v>77.714787920000006</v>
      </c>
    </row>
    <row r="749" spans="1:6" ht="12.75" customHeight="1" x14ac:dyDescent="0.2">
      <c r="A749" s="83" t="s">
        <v>178</v>
      </c>
      <c r="B749" s="83">
        <v>15</v>
      </c>
      <c r="C749" s="84">
        <v>1498.7903644400001</v>
      </c>
      <c r="D749" s="84">
        <v>1494.10263418</v>
      </c>
      <c r="E749" s="84">
        <v>78.045235869999999</v>
      </c>
      <c r="F749" s="84">
        <v>78.045235869999999</v>
      </c>
    </row>
    <row r="750" spans="1:6" ht="12.75" customHeight="1" x14ac:dyDescent="0.2">
      <c r="A750" s="83" t="s">
        <v>178</v>
      </c>
      <c r="B750" s="83">
        <v>16</v>
      </c>
      <c r="C750" s="84">
        <v>1521.0733095000001</v>
      </c>
      <c r="D750" s="84">
        <v>1517.41587067</v>
      </c>
      <c r="E750" s="84">
        <v>79.263015019999997</v>
      </c>
      <c r="F750" s="84">
        <v>79.263015019999997</v>
      </c>
    </row>
    <row r="751" spans="1:6" ht="12.75" customHeight="1" x14ac:dyDescent="0.2">
      <c r="A751" s="83" t="s">
        <v>178</v>
      </c>
      <c r="B751" s="83">
        <v>17</v>
      </c>
      <c r="C751" s="84">
        <v>1510.98642025</v>
      </c>
      <c r="D751" s="84">
        <v>1506.1816194099999</v>
      </c>
      <c r="E751" s="84">
        <v>78.676188010000004</v>
      </c>
      <c r="F751" s="84">
        <v>78.676188010000004</v>
      </c>
    </row>
    <row r="752" spans="1:6" ht="12.75" customHeight="1" x14ac:dyDescent="0.2">
      <c r="A752" s="83" t="s">
        <v>178</v>
      </c>
      <c r="B752" s="83">
        <v>18</v>
      </c>
      <c r="C752" s="84">
        <v>1472.0457190300001</v>
      </c>
      <c r="D752" s="84">
        <v>1467.28366725</v>
      </c>
      <c r="E752" s="84">
        <v>76.644333040000006</v>
      </c>
      <c r="F752" s="84">
        <v>76.644333040000006</v>
      </c>
    </row>
    <row r="753" spans="1:6" ht="12.75" customHeight="1" x14ac:dyDescent="0.2">
      <c r="A753" s="83" t="s">
        <v>178</v>
      </c>
      <c r="B753" s="83">
        <v>19</v>
      </c>
      <c r="C753" s="84">
        <v>1433.8136803699999</v>
      </c>
      <c r="D753" s="84">
        <v>1429.05943181</v>
      </c>
      <c r="E753" s="84">
        <v>74.64767003</v>
      </c>
      <c r="F753" s="84">
        <v>74.64767003</v>
      </c>
    </row>
    <row r="754" spans="1:6" ht="12.75" customHeight="1" x14ac:dyDescent="0.2">
      <c r="A754" s="83" t="s">
        <v>178</v>
      </c>
      <c r="B754" s="83">
        <v>20</v>
      </c>
      <c r="C754" s="84">
        <v>1455.6447010899999</v>
      </c>
      <c r="D754" s="84">
        <v>1452.21264131</v>
      </c>
      <c r="E754" s="84">
        <v>75.85709009</v>
      </c>
      <c r="F754" s="84">
        <v>75.85709009</v>
      </c>
    </row>
    <row r="755" spans="1:6" ht="12.75" customHeight="1" x14ac:dyDescent="0.2">
      <c r="A755" s="83" t="s">
        <v>178</v>
      </c>
      <c r="B755" s="83">
        <v>21</v>
      </c>
      <c r="C755" s="84">
        <v>1480.52769517</v>
      </c>
      <c r="D755" s="84">
        <v>1477.1913015600001</v>
      </c>
      <c r="E755" s="84">
        <v>77.161863530000005</v>
      </c>
      <c r="F755" s="84">
        <v>77.161863530000005</v>
      </c>
    </row>
    <row r="756" spans="1:6" ht="12.75" customHeight="1" x14ac:dyDescent="0.2">
      <c r="A756" s="83" t="s">
        <v>178</v>
      </c>
      <c r="B756" s="83">
        <v>22</v>
      </c>
      <c r="C756" s="84">
        <v>1499.27476888</v>
      </c>
      <c r="D756" s="84">
        <v>1495.9108132900001</v>
      </c>
      <c r="E756" s="84">
        <v>78.139687050000006</v>
      </c>
      <c r="F756" s="84">
        <v>78.139687050000006</v>
      </c>
    </row>
    <row r="757" spans="1:6" ht="12.75" customHeight="1" x14ac:dyDescent="0.2">
      <c r="A757" s="83" t="s">
        <v>178</v>
      </c>
      <c r="B757" s="83">
        <v>23</v>
      </c>
      <c r="C757" s="84">
        <v>1527.9841210899999</v>
      </c>
      <c r="D757" s="84">
        <v>1524.83387511</v>
      </c>
      <c r="E757" s="84">
        <v>79.650498380000002</v>
      </c>
      <c r="F757" s="84">
        <v>79.650498380000002</v>
      </c>
    </row>
    <row r="758" spans="1:6" ht="12.75" customHeight="1" x14ac:dyDescent="0.2">
      <c r="A758" s="83" t="s">
        <v>178</v>
      </c>
      <c r="B758" s="83">
        <v>24</v>
      </c>
      <c r="C758" s="84">
        <v>1563.33569339</v>
      </c>
      <c r="D758" s="84">
        <v>1560.3466341999999</v>
      </c>
      <c r="E758" s="84">
        <v>81.505526000000003</v>
      </c>
      <c r="F758" s="84">
        <v>81.505526000000003</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19050</xdr:colOff>
                <xdr:row>20</xdr:row>
                <xdr:rowOff>219075</xdr:rowOff>
              </from>
              <to>
                <xdr:col>2</xdr:col>
                <xdr:colOff>1057275</xdr:colOff>
                <xdr:row>20</xdr:row>
                <xdr:rowOff>447675</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57150</xdr:colOff>
                <xdr:row>21</xdr:row>
                <xdr:rowOff>209550</xdr:rowOff>
              </from>
              <to>
                <xdr:col>2</xdr:col>
                <xdr:colOff>1104900</xdr:colOff>
                <xdr:row>21</xdr:row>
                <xdr:rowOff>438150</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57150</xdr:colOff>
                <xdr:row>22</xdr:row>
                <xdr:rowOff>200025</xdr:rowOff>
              </from>
              <to>
                <xdr:col>2</xdr:col>
                <xdr:colOff>942975</xdr:colOff>
                <xdr:row>22</xdr:row>
                <xdr:rowOff>447675</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28575</xdr:colOff>
                <xdr:row>23</xdr:row>
                <xdr:rowOff>171450</xdr:rowOff>
              </from>
              <to>
                <xdr:col>2</xdr:col>
                <xdr:colOff>885825</xdr:colOff>
                <xdr:row>23</xdr:row>
                <xdr:rowOff>428625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2023-12-15T09:11:50Z</dcterms:modified>
</cp:coreProperties>
</file>